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5. GTAPv7 Base year\GTAPv7\"/>
    </mc:Choice>
  </mc:AlternateContent>
  <xr:revisionPtr revIDLastSave="0" documentId="13_ncr:1_{BF9A5414-1701-4089-B830-FE669D71433C}" xr6:coauthVersionLast="36" xr6:coauthVersionMax="36" xr10:uidLastSave="{00000000-0000-0000-0000-000000000000}"/>
  <bookViews>
    <workbookView xWindow="0" yWindow="0" windowWidth="17256" windowHeight="4692" tabRatio="935" activeTab="1" xr2:uid="{8597EA58-C556-4B98-B581-5016DB1B63AA}"/>
  </bookViews>
  <sheets>
    <sheet name="Sheet4" sheetId="33" r:id="rId1"/>
    <sheet name="ISSUE1" sheetId="2" r:id="rId2"/>
    <sheet name="VDFB_ref(한국)" sheetId="3" r:id="rId3"/>
    <sheet name="VDFB_MNG" sheetId="1" r:id="rId4"/>
    <sheet name="VDFB_PRK" sheetId="4" r:id="rId5"/>
    <sheet name="VDFB_CPA" sheetId="5" r:id="rId6"/>
    <sheet name="VDFB_PAO" sheetId="6" r:id="rId7"/>
    <sheet name="VDFP_MNG" sheetId="7" r:id="rId8"/>
    <sheet name="VDFP_PRK" sheetId="8" r:id="rId9"/>
    <sheet name="VDFP_CPA" sheetId="9" r:id="rId10"/>
    <sheet name="VDFP_PAO" sheetId="10" r:id="rId11"/>
    <sheet name="ISSUE2" sheetId="11" r:id="rId12"/>
    <sheet name="VXSB_MNG" sheetId="12" r:id="rId13"/>
    <sheet name="VXSB_PRK" sheetId="13" r:id="rId14"/>
    <sheet name="VXSB_CPA" sheetId="14" r:id="rId15"/>
    <sheet name="VXSB_PAO" sheetId="15" r:id="rId16"/>
    <sheet name="VFOB_MNG" sheetId="16" r:id="rId17"/>
    <sheet name="VFOB_PRK" sheetId="17" r:id="rId18"/>
    <sheet name="VFOB_CPA" sheetId="19" r:id="rId19"/>
    <sheet name="VFOB_PAO" sheetId="20" r:id="rId20"/>
    <sheet name="ISSUE3" sheetId="21" r:id="rId21"/>
    <sheet name="VCIF_MNG" sheetId="22" r:id="rId22"/>
    <sheet name="VCIF_PRK" sheetId="23" r:id="rId23"/>
    <sheet name="VCIF_CPA" sheetId="24" r:id="rId24"/>
    <sheet name="VCIF_PAO" sheetId="25" r:id="rId25"/>
    <sheet name="VMSB_MNG" sheetId="26" r:id="rId26"/>
    <sheet name="VMSB_PRK" sheetId="27" r:id="rId27"/>
    <sheet name="VMSB_CPA" sheetId="28" r:id="rId28"/>
    <sheet name="VMSB_PAO" sheetId="29" r:id="rId29"/>
    <sheet name="Sheet1" sheetId="30" r:id="rId30"/>
    <sheet name="Sheet2" sheetId="31" r:id="rId31"/>
    <sheet name="Sheet3" sheetId="32" r:id="rId3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3" i="32" l="1"/>
  <c r="M35" i="32"/>
  <c r="K4" i="32"/>
  <c r="K5" i="32"/>
  <c r="K6" i="32"/>
  <c r="K7" i="32"/>
  <c r="K8" i="32"/>
  <c r="K9" i="32"/>
  <c r="K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32" i="32"/>
  <c r="K33" i="32"/>
  <c r="K34" i="32"/>
  <c r="K35" i="32"/>
  <c r="K36" i="32"/>
  <c r="K37" i="32"/>
  <c r="K38" i="32"/>
  <c r="K39" i="32"/>
  <c r="K40" i="32"/>
  <c r="K41" i="32"/>
  <c r="K42" i="32"/>
  <c r="K43" i="32"/>
  <c r="K44" i="32"/>
  <c r="K45" i="32"/>
  <c r="K46" i="32"/>
  <c r="K47" i="32"/>
  <c r="K48" i="32"/>
  <c r="K49" i="32"/>
  <c r="K50" i="32"/>
  <c r="K51" i="32"/>
  <c r="K52" i="32"/>
  <c r="K53" i="32"/>
  <c r="K54" i="32"/>
  <c r="K55" i="32"/>
  <c r="K56" i="32"/>
  <c r="K57" i="32"/>
  <c r="K58" i="32"/>
  <c r="K59" i="32"/>
  <c r="K60" i="32"/>
  <c r="K61" i="32"/>
  <c r="K62" i="32"/>
  <c r="K63" i="32"/>
  <c r="K64" i="32"/>
  <c r="K65" i="32"/>
  <c r="K66" i="32"/>
  <c r="K67" i="32"/>
  <c r="K68" i="32"/>
  <c r="K69" i="32"/>
  <c r="K70" i="32"/>
  <c r="K71" i="32"/>
  <c r="K72" i="32"/>
  <c r="K73" i="32"/>
  <c r="K74" i="32"/>
  <c r="K75" i="32"/>
  <c r="K3" i="32"/>
  <c r="J4" i="32"/>
  <c r="J5" i="32"/>
  <c r="J6" i="32"/>
  <c r="J7" i="32"/>
  <c r="J8" i="32"/>
  <c r="J9" i="32"/>
  <c r="J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38" i="32"/>
  <c r="J39" i="32"/>
  <c r="J40" i="32"/>
  <c r="J41" i="32"/>
  <c r="J42" i="32"/>
  <c r="J43" i="32"/>
  <c r="J44" i="32"/>
  <c r="J45" i="32"/>
  <c r="J46" i="32"/>
  <c r="J47" i="32"/>
  <c r="J48" i="32"/>
  <c r="J49" i="32"/>
  <c r="J50" i="32"/>
  <c r="J51" i="32"/>
  <c r="J52" i="32"/>
  <c r="J53" i="32"/>
  <c r="J54" i="32"/>
  <c r="J55" i="32"/>
  <c r="J56" i="32"/>
  <c r="J57" i="32"/>
  <c r="J58" i="32"/>
  <c r="J59" i="32"/>
  <c r="J60" i="32"/>
  <c r="J61" i="32"/>
  <c r="J62" i="32"/>
  <c r="J63" i="32"/>
  <c r="J64" i="32"/>
  <c r="J65" i="32"/>
  <c r="J66" i="32"/>
  <c r="J67" i="32"/>
  <c r="J68" i="32"/>
  <c r="J69" i="32"/>
  <c r="J70" i="32"/>
  <c r="J71" i="32"/>
  <c r="J72" i="32"/>
  <c r="J73" i="32"/>
  <c r="J74" i="32"/>
  <c r="J75" i="32"/>
  <c r="J3" i="32"/>
  <c r="B64" i="31"/>
  <c r="B65" i="31" s="1"/>
  <c r="B44" i="31"/>
  <c r="B45" i="31" s="1"/>
  <c r="B25" i="31"/>
  <c r="B26" i="31" s="1"/>
  <c r="E5" i="31"/>
  <c r="E6" i="31" s="1"/>
  <c r="D5" i="31"/>
  <c r="D6" i="31" s="1"/>
  <c r="C5" i="31"/>
  <c r="C6" i="31" s="1"/>
  <c r="B5" i="31"/>
  <c r="B6" i="31" s="1"/>
  <c r="AV78" i="10" l="1"/>
  <c r="AV79" i="10"/>
  <c r="AV80" i="10"/>
  <c r="AV81" i="10"/>
  <c r="AV82" i="10"/>
  <c r="AV83" i="10"/>
  <c r="AV84" i="10"/>
  <c r="AV85" i="10"/>
  <c r="AV86" i="10"/>
  <c r="AV87" i="10"/>
  <c r="AV88" i="10"/>
  <c r="AV89" i="10"/>
  <c r="AV90" i="10"/>
  <c r="AV91" i="10"/>
  <c r="AV92" i="10"/>
  <c r="AV93" i="10"/>
  <c r="AV94" i="10"/>
  <c r="AV95" i="10"/>
  <c r="AV96" i="10"/>
  <c r="AV97" i="10"/>
  <c r="AV98" i="10"/>
  <c r="AV99" i="10"/>
  <c r="AV100" i="10"/>
  <c r="AV101" i="10"/>
  <c r="AV102" i="10"/>
  <c r="AV103" i="10"/>
  <c r="AV104" i="10"/>
  <c r="AV105" i="10"/>
  <c r="AV106" i="10"/>
  <c r="AV107" i="10"/>
  <c r="AV108" i="10"/>
  <c r="AV109" i="10"/>
  <c r="AV110" i="10"/>
  <c r="AV111" i="10"/>
  <c r="AV112" i="10"/>
  <c r="AV113" i="10"/>
  <c r="AV114" i="10"/>
  <c r="AV115" i="10"/>
  <c r="AV116" i="10"/>
  <c r="AV117" i="10"/>
  <c r="AV118" i="10"/>
  <c r="AV119" i="10"/>
  <c r="AV120" i="10"/>
  <c r="AV121" i="10"/>
  <c r="AV122" i="10"/>
  <c r="AV123" i="10"/>
  <c r="AV124" i="10"/>
  <c r="AV125" i="10"/>
  <c r="AV126" i="10"/>
  <c r="AV127" i="10"/>
  <c r="AV128" i="10"/>
  <c r="AV129" i="10"/>
  <c r="AV130" i="10"/>
  <c r="AV131" i="10"/>
  <c r="AV132" i="10"/>
  <c r="AV133" i="10"/>
  <c r="AV134" i="10"/>
  <c r="AV135" i="10"/>
  <c r="AV136" i="10"/>
  <c r="AV137" i="10"/>
  <c r="AV138" i="10"/>
  <c r="AV139" i="10"/>
  <c r="AV140" i="10"/>
  <c r="AV141" i="10"/>
  <c r="AV142" i="10"/>
  <c r="AV143" i="10"/>
  <c r="AV144" i="10"/>
  <c r="AV145" i="10"/>
  <c r="AV146" i="10"/>
  <c r="AV147" i="10"/>
  <c r="AV148" i="10"/>
  <c r="AV77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J123" i="10"/>
  <c r="AK123" i="10"/>
  <c r="AL123" i="10"/>
  <c r="AM123" i="10"/>
  <c r="AN123" i="10"/>
  <c r="AO123" i="10"/>
  <c r="AP123" i="10"/>
  <c r="AQ123" i="10"/>
  <c r="AR123" i="10"/>
  <c r="AS123" i="10"/>
  <c r="AT123" i="10"/>
  <c r="AU123" i="10"/>
  <c r="AW123" i="10"/>
  <c r="AX123" i="10"/>
  <c r="AY123" i="10"/>
  <c r="AZ123" i="10"/>
  <c r="BA123" i="10"/>
  <c r="BB123" i="10"/>
  <c r="BC123" i="10"/>
  <c r="BD123" i="10"/>
  <c r="BE123" i="10"/>
  <c r="BF123" i="10"/>
  <c r="BG123" i="10"/>
  <c r="BH123" i="10"/>
  <c r="BI123" i="10"/>
  <c r="BJ123" i="10"/>
  <c r="BK123" i="10"/>
  <c r="BL123" i="10"/>
  <c r="BM123" i="10"/>
  <c r="BN123" i="10"/>
  <c r="BO123" i="10"/>
  <c r="BP123" i="10"/>
  <c r="BQ123" i="10"/>
  <c r="BR123" i="10"/>
  <c r="BS123" i="10"/>
  <c r="BT123" i="10"/>
  <c r="BU123" i="10"/>
  <c r="B123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J77" i="10"/>
  <c r="AK77" i="10"/>
  <c r="AL77" i="10"/>
  <c r="AM77" i="10"/>
  <c r="AN77" i="10"/>
  <c r="AO77" i="10"/>
  <c r="AP77" i="10"/>
  <c r="AQ77" i="10"/>
  <c r="AR77" i="10"/>
  <c r="AS77" i="10"/>
  <c r="AT77" i="10"/>
  <c r="AU77" i="10"/>
  <c r="AW77" i="10"/>
  <c r="AX77" i="10"/>
  <c r="AY77" i="10"/>
  <c r="AZ77" i="10"/>
  <c r="BA77" i="10"/>
  <c r="BB77" i="10"/>
  <c r="BC77" i="10"/>
  <c r="BD77" i="10"/>
  <c r="BE77" i="10"/>
  <c r="BF77" i="10"/>
  <c r="BG77" i="10"/>
  <c r="BH77" i="10"/>
  <c r="BI77" i="10"/>
  <c r="BJ77" i="10"/>
  <c r="BK77" i="10"/>
  <c r="BL77" i="10"/>
  <c r="BM77" i="10"/>
  <c r="BN77" i="10"/>
  <c r="BO77" i="10"/>
  <c r="BP77" i="10"/>
  <c r="BQ77" i="10"/>
  <c r="BR77" i="10"/>
  <c r="BS77" i="10"/>
  <c r="BT77" i="10"/>
  <c r="BU77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J78" i="10"/>
  <c r="AK78" i="10"/>
  <c r="AL78" i="10"/>
  <c r="AM78" i="10"/>
  <c r="AN78" i="10"/>
  <c r="AO78" i="10"/>
  <c r="AP78" i="10"/>
  <c r="AQ78" i="10"/>
  <c r="AR78" i="10"/>
  <c r="AS78" i="10"/>
  <c r="AT78" i="10"/>
  <c r="AU78" i="10"/>
  <c r="AW78" i="10"/>
  <c r="AX78" i="10"/>
  <c r="AY78" i="10"/>
  <c r="AZ78" i="10"/>
  <c r="BA78" i="10"/>
  <c r="BB78" i="10"/>
  <c r="BC78" i="10"/>
  <c r="BD78" i="10"/>
  <c r="BE78" i="10"/>
  <c r="BF78" i="10"/>
  <c r="BG78" i="10"/>
  <c r="BH78" i="10"/>
  <c r="BI78" i="10"/>
  <c r="BJ78" i="10"/>
  <c r="BK78" i="10"/>
  <c r="BL78" i="10"/>
  <c r="BM78" i="10"/>
  <c r="BN78" i="10"/>
  <c r="BO78" i="10"/>
  <c r="BP78" i="10"/>
  <c r="BQ78" i="10"/>
  <c r="BR78" i="10"/>
  <c r="BS78" i="10"/>
  <c r="BT78" i="10"/>
  <c r="BU78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J79" i="10"/>
  <c r="AK79" i="10"/>
  <c r="AL79" i="10"/>
  <c r="AM79" i="10"/>
  <c r="AN79" i="10"/>
  <c r="AO79" i="10"/>
  <c r="AP79" i="10"/>
  <c r="AQ79" i="10"/>
  <c r="AR79" i="10"/>
  <c r="AS79" i="10"/>
  <c r="AT79" i="10"/>
  <c r="AU79" i="10"/>
  <c r="AW79" i="10"/>
  <c r="AX79" i="10"/>
  <c r="AY79" i="10"/>
  <c r="AZ79" i="10"/>
  <c r="BA79" i="10"/>
  <c r="BB79" i="10"/>
  <c r="BC79" i="10"/>
  <c r="BD79" i="10"/>
  <c r="BE79" i="10"/>
  <c r="BF79" i="10"/>
  <c r="BG79" i="10"/>
  <c r="BH79" i="10"/>
  <c r="BI79" i="10"/>
  <c r="BJ79" i="10"/>
  <c r="BK79" i="10"/>
  <c r="BL79" i="10"/>
  <c r="BM79" i="10"/>
  <c r="BN79" i="10"/>
  <c r="BO79" i="10"/>
  <c r="BP79" i="10"/>
  <c r="BQ79" i="10"/>
  <c r="BR79" i="10"/>
  <c r="BS79" i="10"/>
  <c r="BT79" i="10"/>
  <c r="BU79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J80" i="10"/>
  <c r="AK80" i="10"/>
  <c r="AL80" i="10"/>
  <c r="AM80" i="10"/>
  <c r="AN80" i="10"/>
  <c r="AO80" i="10"/>
  <c r="AP80" i="10"/>
  <c r="AQ80" i="10"/>
  <c r="AR80" i="10"/>
  <c r="AS80" i="10"/>
  <c r="AT80" i="10"/>
  <c r="AU80" i="10"/>
  <c r="AW80" i="10"/>
  <c r="AX80" i="10"/>
  <c r="AY80" i="10"/>
  <c r="AZ80" i="10"/>
  <c r="BA80" i="10"/>
  <c r="BB80" i="10"/>
  <c r="BC80" i="10"/>
  <c r="BD80" i="10"/>
  <c r="BE80" i="10"/>
  <c r="BF80" i="10"/>
  <c r="BG80" i="10"/>
  <c r="BH80" i="10"/>
  <c r="BI80" i="10"/>
  <c r="BJ80" i="10"/>
  <c r="BK80" i="10"/>
  <c r="BL80" i="10"/>
  <c r="BM80" i="10"/>
  <c r="BN80" i="10"/>
  <c r="BO80" i="10"/>
  <c r="BP80" i="10"/>
  <c r="BQ80" i="10"/>
  <c r="BR80" i="10"/>
  <c r="BS80" i="10"/>
  <c r="BT80" i="10"/>
  <c r="BU80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J81" i="10"/>
  <c r="AK81" i="10"/>
  <c r="AL81" i="10"/>
  <c r="AM81" i="10"/>
  <c r="AN81" i="10"/>
  <c r="AO81" i="10"/>
  <c r="AP81" i="10"/>
  <c r="AQ81" i="10"/>
  <c r="AR81" i="10"/>
  <c r="AS81" i="10"/>
  <c r="AT81" i="10"/>
  <c r="AU81" i="10"/>
  <c r="AW81" i="10"/>
  <c r="AX81" i="10"/>
  <c r="AY81" i="10"/>
  <c r="AZ81" i="10"/>
  <c r="BA81" i="10"/>
  <c r="BB81" i="10"/>
  <c r="BC81" i="10"/>
  <c r="BD81" i="10"/>
  <c r="BE81" i="10"/>
  <c r="BF81" i="10"/>
  <c r="BG81" i="10"/>
  <c r="BH81" i="10"/>
  <c r="BI81" i="10"/>
  <c r="BJ81" i="10"/>
  <c r="BK81" i="10"/>
  <c r="BL81" i="10"/>
  <c r="BM81" i="10"/>
  <c r="BN81" i="10"/>
  <c r="BO81" i="10"/>
  <c r="BP81" i="10"/>
  <c r="BQ81" i="10"/>
  <c r="BR81" i="10"/>
  <c r="BS81" i="10"/>
  <c r="BT81" i="10"/>
  <c r="BU81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J82" i="10"/>
  <c r="AK82" i="10"/>
  <c r="AL82" i="10"/>
  <c r="AM82" i="10"/>
  <c r="AN82" i="10"/>
  <c r="AO82" i="10"/>
  <c r="AP82" i="10"/>
  <c r="AQ82" i="10"/>
  <c r="AR82" i="10"/>
  <c r="AS82" i="10"/>
  <c r="AT82" i="10"/>
  <c r="AU82" i="10"/>
  <c r="AW82" i="10"/>
  <c r="AX82" i="10"/>
  <c r="AY82" i="10"/>
  <c r="AZ82" i="10"/>
  <c r="BA82" i="10"/>
  <c r="BB82" i="10"/>
  <c r="BC82" i="10"/>
  <c r="BD82" i="10"/>
  <c r="BE82" i="10"/>
  <c r="BF82" i="10"/>
  <c r="BG82" i="10"/>
  <c r="BH82" i="10"/>
  <c r="BI82" i="10"/>
  <c r="BJ82" i="10"/>
  <c r="BK82" i="10"/>
  <c r="BL82" i="10"/>
  <c r="BM82" i="10"/>
  <c r="BN82" i="10"/>
  <c r="BO82" i="10"/>
  <c r="BP82" i="10"/>
  <c r="BQ82" i="10"/>
  <c r="BR82" i="10"/>
  <c r="BS82" i="10"/>
  <c r="BT82" i="10"/>
  <c r="BU82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J83" i="10"/>
  <c r="AK83" i="10"/>
  <c r="AL83" i="10"/>
  <c r="AM83" i="10"/>
  <c r="AN83" i="10"/>
  <c r="AO83" i="10"/>
  <c r="AP83" i="10"/>
  <c r="AQ83" i="10"/>
  <c r="AR83" i="10"/>
  <c r="AS83" i="10"/>
  <c r="AT83" i="10"/>
  <c r="AU83" i="10"/>
  <c r="AW83" i="10"/>
  <c r="AX83" i="10"/>
  <c r="AY83" i="10"/>
  <c r="AZ83" i="10"/>
  <c r="BA83" i="10"/>
  <c r="BB83" i="10"/>
  <c r="BC83" i="10"/>
  <c r="BD83" i="10"/>
  <c r="BE83" i="10"/>
  <c r="BF83" i="10"/>
  <c r="BG83" i="10"/>
  <c r="BH83" i="10"/>
  <c r="BI83" i="10"/>
  <c r="BJ83" i="10"/>
  <c r="BK83" i="10"/>
  <c r="BL83" i="10"/>
  <c r="BM83" i="10"/>
  <c r="BN83" i="10"/>
  <c r="BO83" i="10"/>
  <c r="BP83" i="10"/>
  <c r="BQ83" i="10"/>
  <c r="BR83" i="10"/>
  <c r="BS83" i="10"/>
  <c r="BT83" i="10"/>
  <c r="BU83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J84" i="10"/>
  <c r="AK84" i="10"/>
  <c r="AL84" i="10"/>
  <c r="AM84" i="10"/>
  <c r="AN84" i="10"/>
  <c r="AO84" i="10"/>
  <c r="AP84" i="10"/>
  <c r="AQ84" i="10"/>
  <c r="AR84" i="10"/>
  <c r="AS84" i="10"/>
  <c r="AT84" i="10"/>
  <c r="AU84" i="10"/>
  <c r="AW84" i="10"/>
  <c r="AX84" i="10"/>
  <c r="AY84" i="10"/>
  <c r="AZ84" i="10"/>
  <c r="BA84" i="10"/>
  <c r="BB84" i="10"/>
  <c r="BC84" i="10"/>
  <c r="BD84" i="10"/>
  <c r="BE84" i="10"/>
  <c r="BF84" i="10"/>
  <c r="BG84" i="10"/>
  <c r="BH84" i="10"/>
  <c r="BI84" i="10"/>
  <c r="BJ84" i="10"/>
  <c r="BK84" i="10"/>
  <c r="BL84" i="10"/>
  <c r="BM84" i="10"/>
  <c r="BN84" i="10"/>
  <c r="BO84" i="10"/>
  <c r="BP84" i="10"/>
  <c r="BQ84" i="10"/>
  <c r="BR84" i="10"/>
  <c r="BS84" i="10"/>
  <c r="BT84" i="10"/>
  <c r="BU84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J85" i="10"/>
  <c r="AK85" i="10"/>
  <c r="AL85" i="10"/>
  <c r="AM85" i="10"/>
  <c r="AN85" i="10"/>
  <c r="AO85" i="10"/>
  <c r="AP85" i="10"/>
  <c r="AQ85" i="10"/>
  <c r="AR85" i="10"/>
  <c r="AS85" i="10"/>
  <c r="AT85" i="10"/>
  <c r="AU85" i="10"/>
  <c r="AW85" i="10"/>
  <c r="AX85" i="10"/>
  <c r="AY85" i="10"/>
  <c r="AZ85" i="10"/>
  <c r="BA85" i="10"/>
  <c r="BB85" i="10"/>
  <c r="BC85" i="10"/>
  <c r="BD85" i="10"/>
  <c r="BE85" i="10"/>
  <c r="BF85" i="10"/>
  <c r="BG85" i="10"/>
  <c r="BH85" i="10"/>
  <c r="BI85" i="10"/>
  <c r="BJ85" i="10"/>
  <c r="BK85" i="10"/>
  <c r="BL85" i="10"/>
  <c r="BM85" i="10"/>
  <c r="BN85" i="10"/>
  <c r="BO85" i="10"/>
  <c r="BP85" i="10"/>
  <c r="BQ85" i="10"/>
  <c r="BR85" i="10"/>
  <c r="BS85" i="10"/>
  <c r="BT85" i="10"/>
  <c r="BU85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J86" i="10"/>
  <c r="AK86" i="10"/>
  <c r="AL86" i="10"/>
  <c r="AM86" i="10"/>
  <c r="AN86" i="10"/>
  <c r="AO86" i="10"/>
  <c r="AP86" i="10"/>
  <c r="AQ86" i="10"/>
  <c r="AR86" i="10"/>
  <c r="AS86" i="10"/>
  <c r="AT86" i="10"/>
  <c r="AU86" i="10"/>
  <c r="AW86" i="10"/>
  <c r="AX86" i="10"/>
  <c r="AY86" i="10"/>
  <c r="AZ86" i="10"/>
  <c r="BA86" i="10"/>
  <c r="BB86" i="10"/>
  <c r="BC86" i="10"/>
  <c r="BD86" i="10"/>
  <c r="BE86" i="10"/>
  <c r="BF86" i="10"/>
  <c r="BG86" i="10"/>
  <c r="BH86" i="10"/>
  <c r="BI86" i="10"/>
  <c r="BJ86" i="10"/>
  <c r="BK86" i="10"/>
  <c r="BL86" i="10"/>
  <c r="BM86" i="10"/>
  <c r="BN86" i="10"/>
  <c r="BO86" i="10"/>
  <c r="BP86" i="10"/>
  <c r="BQ86" i="10"/>
  <c r="BR86" i="10"/>
  <c r="BS86" i="10"/>
  <c r="BT86" i="10"/>
  <c r="BU86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J87" i="10"/>
  <c r="AK87" i="10"/>
  <c r="AL87" i="10"/>
  <c r="AM87" i="10"/>
  <c r="AN87" i="10"/>
  <c r="AO87" i="10"/>
  <c r="AP87" i="10"/>
  <c r="AQ87" i="10"/>
  <c r="AR87" i="10"/>
  <c r="AS87" i="10"/>
  <c r="AT87" i="10"/>
  <c r="AU87" i="10"/>
  <c r="AW87" i="10"/>
  <c r="AX87" i="10"/>
  <c r="AY87" i="10"/>
  <c r="AZ87" i="10"/>
  <c r="BA87" i="10"/>
  <c r="BB87" i="10"/>
  <c r="BC87" i="10"/>
  <c r="BD87" i="10"/>
  <c r="BE87" i="10"/>
  <c r="BF87" i="10"/>
  <c r="BG87" i="10"/>
  <c r="BH87" i="10"/>
  <c r="BI87" i="10"/>
  <c r="BJ87" i="10"/>
  <c r="BK87" i="10"/>
  <c r="BL87" i="10"/>
  <c r="BM87" i="10"/>
  <c r="BN87" i="10"/>
  <c r="BO87" i="10"/>
  <c r="BP87" i="10"/>
  <c r="BQ87" i="10"/>
  <c r="BR87" i="10"/>
  <c r="BS87" i="10"/>
  <c r="BT87" i="10"/>
  <c r="BU87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J88" i="10"/>
  <c r="AK88" i="10"/>
  <c r="AL88" i="10"/>
  <c r="AM88" i="10"/>
  <c r="AN88" i="10"/>
  <c r="AO88" i="10"/>
  <c r="AP88" i="10"/>
  <c r="AQ88" i="10"/>
  <c r="AR88" i="10"/>
  <c r="AS88" i="10"/>
  <c r="AT88" i="10"/>
  <c r="AU88" i="10"/>
  <c r="AW88" i="10"/>
  <c r="AX88" i="10"/>
  <c r="AY88" i="10"/>
  <c r="AZ88" i="10"/>
  <c r="BA88" i="10"/>
  <c r="BB88" i="10"/>
  <c r="BC88" i="10"/>
  <c r="BD88" i="10"/>
  <c r="BE88" i="10"/>
  <c r="BF88" i="10"/>
  <c r="BG88" i="10"/>
  <c r="BH88" i="10"/>
  <c r="BI88" i="10"/>
  <c r="BJ88" i="10"/>
  <c r="BK88" i="10"/>
  <c r="BL88" i="10"/>
  <c r="BM88" i="10"/>
  <c r="BN88" i="10"/>
  <c r="BO88" i="10"/>
  <c r="BP88" i="10"/>
  <c r="BQ88" i="10"/>
  <c r="BR88" i="10"/>
  <c r="BS88" i="10"/>
  <c r="BT88" i="10"/>
  <c r="BU88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J89" i="10"/>
  <c r="AK89" i="10"/>
  <c r="AL89" i="10"/>
  <c r="AM89" i="10"/>
  <c r="AN89" i="10"/>
  <c r="AO89" i="10"/>
  <c r="AP89" i="10"/>
  <c r="AQ89" i="10"/>
  <c r="AR89" i="10"/>
  <c r="AS89" i="10"/>
  <c r="AT89" i="10"/>
  <c r="AU89" i="10"/>
  <c r="AW89" i="10"/>
  <c r="AX89" i="10"/>
  <c r="AY89" i="10"/>
  <c r="AZ89" i="10"/>
  <c r="BA89" i="10"/>
  <c r="BB89" i="10"/>
  <c r="BC89" i="10"/>
  <c r="BD89" i="10"/>
  <c r="BE89" i="10"/>
  <c r="BF89" i="10"/>
  <c r="BG89" i="10"/>
  <c r="BH89" i="10"/>
  <c r="BI89" i="10"/>
  <c r="BJ89" i="10"/>
  <c r="BK89" i="10"/>
  <c r="BL89" i="10"/>
  <c r="BM89" i="10"/>
  <c r="BN89" i="10"/>
  <c r="BO89" i="10"/>
  <c r="BP89" i="10"/>
  <c r="BQ89" i="10"/>
  <c r="BR89" i="10"/>
  <c r="BS89" i="10"/>
  <c r="BT89" i="10"/>
  <c r="BU89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J90" i="10"/>
  <c r="AK90" i="10"/>
  <c r="AL90" i="10"/>
  <c r="AM90" i="10"/>
  <c r="AN90" i="10"/>
  <c r="AO90" i="10"/>
  <c r="AP90" i="10"/>
  <c r="AQ90" i="10"/>
  <c r="AR90" i="10"/>
  <c r="AS90" i="10"/>
  <c r="AT90" i="10"/>
  <c r="AU90" i="10"/>
  <c r="AW90" i="10"/>
  <c r="AX90" i="10"/>
  <c r="AY90" i="10"/>
  <c r="AZ90" i="10"/>
  <c r="BA90" i="10"/>
  <c r="BB90" i="10"/>
  <c r="BC90" i="10"/>
  <c r="BD90" i="10"/>
  <c r="BE90" i="10"/>
  <c r="BF90" i="10"/>
  <c r="BG90" i="10"/>
  <c r="BH90" i="10"/>
  <c r="BI90" i="10"/>
  <c r="BJ90" i="10"/>
  <c r="BK90" i="10"/>
  <c r="BL90" i="10"/>
  <c r="BM90" i="10"/>
  <c r="BN90" i="10"/>
  <c r="BO90" i="10"/>
  <c r="BP90" i="10"/>
  <c r="BQ90" i="10"/>
  <c r="BR90" i="10"/>
  <c r="BS90" i="10"/>
  <c r="BT90" i="10"/>
  <c r="BU90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J91" i="10"/>
  <c r="AK91" i="10"/>
  <c r="AL91" i="10"/>
  <c r="AM91" i="10"/>
  <c r="AN91" i="10"/>
  <c r="AO91" i="10"/>
  <c r="AP91" i="10"/>
  <c r="AQ91" i="10"/>
  <c r="AR91" i="10"/>
  <c r="AS91" i="10"/>
  <c r="AT91" i="10"/>
  <c r="AU91" i="10"/>
  <c r="AW91" i="10"/>
  <c r="AX91" i="10"/>
  <c r="AY91" i="10"/>
  <c r="AZ91" i="10"/>
  <c r="BA91" i="10"/>
  <c r="BB91" i="10"/>
  <c r="BC91" i="10"/>
  <c r="BD91" i="10"/>
  <c r="BE91" i="10"/>
  <c r="BF91" i="10"/>
  <c r="BG91" i="10"/>
  <c r="BH91" i="10"/>
  <c r="BI91" i="10"/>
  <c r="BJ91" i="10"/>
  <c r="BK91" i="10"/>
  <c r="BL91" i="10"/>
  <c r="BM91" i="10"/>
  <c r="BN91" i="10"/>
  <c r="BO91" i="10"/>
  <c r="BP91" i="10"/>
  <c r="BQ91" i="10"/>
  <c r="BR91" i="10"/>
  <c r="BS91" i="10"/>
  <c r="BT91" i="10"/>
  <c r="BU91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J92" i="10"/>
  <c r="AK92" i="10"/>
  <c r="AL92" i="10"/>
  <c r="AM92" i="10"/>
  <c r="AN92" i="10"/>
  <c r="AO92" i="10"/>
  <c r="AP92" i="10"/>
  <c r="AQ92" i="10"/>
  <c r="AR92" i="10"/>
  <c r="AS92" i="10"/>
  <c r="AT92" i="10"/>
  <c r="AU92" i="10"/>
  <c r="AW92" i="10"/>
  <c r="AX92" i="10"/>
  <c r="AY92" i="10"/>
  <c r="AZ92" i="10"/>
  <c r="BA92" i="10"/>
  <c r="BB92" i="10"/>
  <c r="BC92" i="10"/>
  <c r="BD92" i="10"/>
  <c r="BE92" i="10"/>
  <c r="BF92" i="10"/>
  <c r="BG92" i="10"/>
  <c r="BH92" i="10"/>
  <c r="BI92" i="10"/>
  <c r="BJ92" i="10"/>
  <c r="BK92" i="10"/>
  <c r="BL92" i="10"/>
  <c r="BM92" i="10"/>
  <c r="BN92" i="10"/>
  <c r="BO92" i="10"/>
  <c r="BP92" i="10"/>
  <c r="BQ92" i="10"/>
  <c r="BR92" i="10"/>
  <c r="BS92" i="10"/>
  <c r="BT92" i="10"/>
  <c r="BU92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J93" i="10"/>
  <c r="AK93" i="10"/>
  <c r="AL93" i="10"/>
  <c r="AM93" i="10"/>
  <c r="AN93" i="10"/>
  <c r="AO93" i="10"/>
  <c r="AP93" i="10"/>
  <c r="AQ93" i="10"/>
  <c r="AR93" i="10"/>
  <c r="AS93" i="10"/>
  <c r="AT93" i="10"/>
  <c r="AU93" i="10"/>
  <c r="AW93" i="10"/>
  <c r="AX93" i="10"/>
  <c r="AY93" i="10"/>
  <c r="AZ93" i="10"/>
  <c r="BA93" i="10"/>
  <c r="BB93" i="10"/>
  <c r="BC93" i="10"/>
  <c r="BD93" i="10"/>
  <c r="BE93" i="10"/>
  <c r="BF93" i="10"/>
  <c r="BG93" i="10"/>
  <c r="BH93" i="10"/>
  <c r="BI93" i="10"/>
  <c r="BJ93" i="10"/>
  <c r="BK93" i="10"/>
  <c r="BL93" i="10"/>
  <c r="BM93" i="10"/>
  <c r="BN93" i="10"/>
  <c r="BO93" i="10"/>
  <c r="BP93" i="10"/>
  <c r="BQ93" i="10"/>
  <c r="BR93" i="10"/>
  <c r="BS93" i="10"/>
  <c r="BT93" i="10"/>
  <c r="BU93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J94" i="10"/>
  <c r="AK94" i="10"/>
  <c r="AL94" i="10"/>
  <c r="AM94" i="10"/>
  <c r="AN94" i="10"/>
  <c r="AO94" i="10"/>
  <c r="AP94" i="10"/>
  <c r="AQ94" i="10"/>
  <c r="AR94" i="10"/>
  <c r="AS94" i="10"/>
  <c r="AT94" i="10"/>
  <c r="AU94" i="10"/>
  <c r="AW94" i="10"/>
  <c r="AX94" i="10"/>
  <c r="AY94" i="10"/>
  <c r="AZ94" i="10"/>
  <c r="BA94" i="10"/>
  <c r="BB94" i="10"/>
  <c r="BC94" i="10"/>
  <c r="BD94" i="10"/>
  <c r="BE94" i="10"/>
  <c r="BF94" i="10"/>
  <c r="BG94" i="10"/>
  <c r="BH94" i="10"/>
  <c r="BI94" i="10"/>
  <c r="BJ94" i="10"/>
  <c r="BK94" i="10"/>
  <c r="BL94" i="10"/>
  <c r="BM94" i="10"/>
  <c r="BN94" i="10"/>
  <c r="BO94" i="10"/>
  <c r="BP94" i="10"/>
  <c r="BQ94" i="10"/>
  <c r="BR94" i="10"/>
  <c r="BS94" i="10"/>
  <c r="BT94" i="10"/>
  <c r="BU94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J95" i="10"/>
  <c r="AK95" i="10"/>
  <c r="AL95" i="10"/>
  <c r="AM95" i="10"/>
  <c r="AN95" i="10"/>
  <c r="AO95" i="10"/>
  <c r="AP95" i="10"/>
  <c r="AQ95" i="10"/>
  <c r="AR95" i="10"/>
  <c r="AS95" i="10"/>
  <c r="AT95" i="10"/>
  <c r="AU95" i="10"/>
  <c r="AW95" i="10"/>
  <c r="AX95" i="10"/>
  <c r="AY95" i="10"/>
  <c r="AZ95" i="10"/>
  <c r="BA95" i="10"/>
  <c r="BB95" i="10"/>
  <c r="BC95" i="10"/>
  <c r="BD95" i="10"/>
  <c r="BE95" i="10"/>
  <c r="BF95" i="10"/>
  <c r="BG95" i="10"/>
  <c r="BH95" i="10"/>
  <c r="BI95" i="10"/>
  <c r="BJ95" i="10"/>
  <c r="BK95" i="10"/>
  <c r="BL95" i="10"/>
  <c r="BM95" i="10"/>
  <c r="BN95" i="10"/>
  <c r="BO95" i="10"/>
  <c r="BP95" i="10"/>
  <c r="BQ95" i="10"/>
  <c r="BR95" i="10"/>
  <c r="BS95" i="10"/>
  <c r="BT95" i="10"/>
  <c r="BU95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J96" i="10"/>
  <c r="AK96" i="10"/>
  <c r="AL96" i="10"/>
  <c r="AM96" i="10"/>
  <c r="AN96" i="10"/>
  <c r="AO96" i="10"/>
  <c r="AP96" i="10"/>
  <c r="AQ96" i="10"/>
  <c r="AR96" i="10"/>
  <c r="AS96" i="10"/>
  <c r="AT96" i="10"/>
  <c r="AU96" i="10"/>
  <c r="AW96" i="10"/>
  <c r="AX96" i="10"/>
  <c r="AY96" i="10"/>
  <c r="AZ96" i="10"/>
  <c r="BA96" i="10"/>
  <c r="BB96" i="10"/>
  <c r="BC96" i="10"/>
  <c r="BD96" i="10"/>
  <c r="BE96" i="10"/>
  <c r="BF96" i="10"/>
  <c r="BG96" i="10"/>
  <c r="BH96" i="10"/>
  <c r="BI96" i="10"/>
  <c r="BJ96" i="10"/>
  <c r="BK96" i="10"/>
  <c r="BL96" i="10"/>
  <c r="BM96" i="10"/>
  <c r="BN96" i="10"/>
  <c r="BO96" i="10"/>
  <c r="BP96" i="10"/>
  <c r="BQ96" i="10"/>
  <c r="BR96" i="10"/>
  <c r="BS96" i="10"/>
  <c r="BT96" i="10"/>
  <c r="BU96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J97" i="10"/>
  <c r="AK97" i="10"/>
  <c r="AL97" i="10"/>
  <c r="AM97" i="10"/>
  <c r="AN97" i="10"/>
  <c r="AO97" i="10"/>
  <c r="AP97" i="10"/>
  <c r="AQ97" i="10"/>
  <c r="AR97" i="10"/>
  <c r="AS97" i="10"/>
  <c r="AT97" i="10"/>
  <c r="AU97" i="10"/>
  <c r="AW97" i="10"/>
  <c r="AX97" i="10"/>
  <c r="AY97" i="10"/>
  <c r="AZ97" i="10"/>
  <c r="BA97" i="10"/>
  <c r="BB97" i="10"/>
  <c r="BC97" i="10"/>
  <c r="BD97" i="10"/>
  <c r="BE97" i="10"/>
  <c r="BF97" i="10"/>
  <c r="BG97" i="10"/>
  <c r="BH97" i="10"/>
  <c r="BI97" i="10"/>
  <c r="BJ97" i="10"/>
  <c r="BK97" i="10"/>
  <c r="BL97" i="10"/>
  <c r="BM97" i="10"/>
  <c r="BN97" i="10"/>
  <c r="BO97" i="10"/>
  <c r="BP97" i="10"/>
  <c r="BQ97" i="10"/>
  <c r="BR97" i="10"/>
  <c r="BS97" i="10"/>
  <c r="BT97" i="10"/>
  <c r="BU97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J98" i="10"/>
  <c r="AK98" i="10"/>
  <c r="AL98" i="10"/>
  <c r="AM98" i="10"/>
  <c r="AN98" i="10"/>
  <c r="AO98" i="10"/>
  <c r="AP98" i="10"/>
  <c r="AQ98" i="10"/>
  <c r="AR98" i="10"/>
  <c r="AS98" i="10"/>
  <c r="AT98" i="10"/>
  <c r="AU98" i="10"/>
  <c r="AW98" i="10"/>
  <c r="AX98" i="10"/>
  <c r="AY98" i="10"/>
  <c r="AZ98" i="10"/>
  <c r="BA98" i="10"/>
  <c r="BB98" i="10"/>
  <c r="BC98" i="10"/>
  <c r="BD98" i="10"/>
  <c r="BE98" i="10"/>
  <c r="BF98" i="10"/>
  <c r="BG98" i="10"/>
  <c r="BH98" i="10"/>
  <c r="BI98" i="10"/>
  <c r="BJ98" i="10"/>
  <c r="BK98" i="10"/>
  <c r="BL98" i="10"/>
  <c r="BM98" i="10"/>
  <c r="BN98" i="10"/>
  <c r="BO98" i="10"/>
  <c r="BP98" i="10"/>
  <c r="BQ98" i="10"/>
  <c r="BR98" i="10"/>
  <c r="BS98" i="10"/>
  <c r="BT98" i="10"/>
  <c r="BU98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J99" i="10"/>
  <c r="AK99" i="10"/>
  <c r="AL99" i="10"/>
  <c r="AM99" i="10"/>
  <c r="AN99" i="10"/>
  <c r="AO99" i="10"/>
  <c r="AP99" i="10"/>
  <c r="AQ99" i="10"/>
  <c r="AR99" i="10"/>
  <c r="AS99" i="10"/>
  <c r="AT99" i="10"/>
  <c r="AU99" i="10"/>
  <c r="AW99" i="10"/>
  <c r="AX99" i="10"/>
  <c r="AY99" i="10"/>
  <c r="AZ99" i="10"/>
  <c r="BA99" i="10"/>
  <c r="BB99" i="10"/>
  <c r="BC99" i="10"/>
  <c r="BD99" i="10"/>
  <c r="BE99" i="10"/>
  <c r="BF99" i="10"/>
  <c r="BG99" i="10"/>
  <c r="BH99" i="10"/>
  <c r="BI99" i="10"/>
  <c r="BJ99" i="10"/>
  <c r="BK99" i="10"/>
  <c r="BL99" i="10"/>
  <c r="BM99" i="10"/>
  <c r="BN99" i="10"/>
  <c r="BO99" i="10"/>
  <c r="BP99" i="10"/>
  <c r="BQ99" i="10"/>
  <c r="BR99" i="10"/>
  <c r="BS99" i="10"/>
  <c r="BT99" i="10"/>
  <c r="BU99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J100" i="10"/>
  <c r="AK100" i="10"/>
  <c r="AL100" i="10"/>
  <c r="AM100" i="10"/>
  <c r="AN100" i="10"/>
  <c r="AO100" i="10"/>
  <c r="AP100" i="10"/>
  <c r="AQ100" i="10"/>
  <c r="AR100" i="10"/>
  <c r="AS100" i="10"/>
  <c r="AT100" i="10"/>
  <c r="AU100" i="10"/>
  <c r="AW100" i="10"/>
  <c r="AX100" i="10"/>
  <c r="AY100" i="10"/>
  <c r="AZ100" i="10"/>
  <c r="BA100" i="10"/>
  <c r="BB100" i="10"/>
  <c r="BC100" i="10"/>
  <c r="BD100" i="10"/>
  <c r="BE100" i="10"/>
  <c r="BF100" i="10"/>
  <c r="BG100" i="10"/>
  <c r="BH100" i="10"/>
  <c r="BI100" i="10"/>
  <c r="BJ100" i="10"/>
  <c r="BK100" i="10"/>
  <c r="BL100" i="10"/>
  <c r="BM100" i="10"/>
  <c r="BN100" i="10"/>
  <c r="BO100" i="10"/>
  <c r="BP100" i="10"/>
  <c r="BQ100" i="10"/>
  <c r="BR100" i="10"/>
  <c r="BS100" i="10"/>
  <c r="BT100" i="10"/>
  <c r="BU100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J101" i="10"/>
  <c r="AK101" i="10"/>
  <c r="AL101" i="10"/>
  <c r="AM101" i="10"/>
  <c r="AN101" i="10"/>
  <c r="AO101" i="10"/>
  <c r="AP101" i="10"/>
  <c r="AQ101" i="10"/>
  <c r="AR101" i="10"/>
  <c r="AS101" i="10"/>
  <c r="AT101" i="10"/>
  <c r="AU101" i="10"/>
  <c r="AW101" i="10"/>
  <c r="AX101" i="10"/>
  <c r="AY101" i="10"/>
  <c r="AZ101" i="10"/>
  <c r="BA101" i="10"/>
  <c r="BB101" i="10"/>
  <c r="BC101" i="10"/>
  <c r="BD101" i="10"/>
  <c r="BE101" i="10"/>
  <c r="BF101" i="10"/>
  <c r="BG101" i="10"/>
  <c r="BH101" i="10"/>
  <c r="BI101" i="10"/>
  <c r="BJ101" i="10"/>
  <c r="BK101" i="10"/>
  <c r="BL101" i="10"/>
  <c r="BM101" i="10"/>
  <c r="BN101" i="10"/>
  <c r="BO101" i="10"/>
  <c r="BP101" i="10"/>
  <c r="BQ101" i="10"/>
  <c r="BR101" i="10"/>
  <c r="BS101" i="10"/>
  <c r="BT101" i="10"/>
  <c r="BU101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J102" i="10"/>
  <c r="AK102" i="10"/>
  <c r="AL102" i="10"/>
  <c r="AM102" i="10"/>
  <c r="AN102" i="10"/>
  <c r="AO102" i="10"/>
  <c r="AP102" i="10"/>
  <c r="AQ102" i="10"/>
  <c r="AR102" i="10"/>
  <c r="AS102" i="10"/>
  <c r="AT102" i="10"/>
  <c r="AU102" i="10"/>
  <c r="AW102" i="10"/>
  <c r="AX102" i="10"/>
  <c r="AY102" i="10"/>
  <c r="AZ102" i="10"/>
  <c r="BA102" i="10"/>
  <c r="BB102" i="10"/>
  <c r="BC102" i="10"/>
  <c r="BD102" i="10"/>
  <c r="BE102" i="10"/>
  <c r="BF102" i="10"/>
  <c r="BG102" i="10"/>
  <c r="BH102" i="10"/>
  <c r="BI102" i="10"/>
  <c r="BJ102" i="10"/>
  <c r="BK102" i="10"/>
  <c r="BL102" i="10"/>
  <c r="BM102" i="10"/>
  <c r="BN102" i="10"/>
  <c r="BO102" i="10"/>
  <c r="BP102" i="10"/>
  <c r="BQ102" i="10"/>
  <c r="BR102" i="10"/>
  <c r="BS102" i="10"/>
  <c r="BT102" i="10"/>
  <c r="BU102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J103" i="10"/>
  <c r="AK103" i="10"/>
  <c r="AL103" i="10"/>
  <c r="AM103" i="10"/>
  <c r="AN103" i="10"/>
  <c r="AO103" i="10"/>
  <c r="AP103" i="10"/>
  <c r="AQ103" i="10"/>
  <c r="AR103" i="10"/>
  <c r="AS103" i="10"/>
  <c r="AT103" i="10"/>
  <c r="AU103" i="10"/>
  <c r="AW103" i="10"/>
  <c r="AX103" i="10"/>
  <c r="AY103" i="10"/>
  <c r="AZ103" i="10"/>
  <c r="BA103" i="10"/>
  <c r="BB103" i="10"/>
  <c r="BC103" i="10"/>
  <c r="BD103" i="10"/>
  <c r="BE103" i="10"/>
  <c r="BF103" i="10"/>
  <c r="BG103" i="10"/>
  <c r="BH103" i="10"/>
  <c r="BI103" i="10"/>
  <c r="BJ103" i="10"/>
  <c r="BK103" i="10"/>
  <c r="BL103" i="10"/>
  <c r="BM103" i="10"/>
  <c r="BN103" i="10"/>
  <c r="BO103" i="10"/>
  <c r="BP103" i="10"/>
  <c r="BQ103" i="10"/>
  <c r="BR103" i="10"/>
  <c r="BS103" i="10"/>
  <c r="BT103" i="10"/>
  <c r="BU103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J104" i="10"/>
  <c r="AK104" i="10"/>
  <c r="AL104" i="10"/>
  <c r="AM104" i="10"/>
  <c r="AN104" i="10"/>
  <c r="AO104" i="10"/>
  <c r="AP104" i="10"/>
  <c r="AQ104" i="10"/>
  <c r="AR104" i="10"/>
  <c r="AS104" i="10"/>
  <c r="AT104" i="10"/>
  <c r="AU104" i="10"/>
  <c r="AW104" i="10"/>
  <c r="AX104" i="10"/>
  <c r="AY104" i="10"/>
  <c r="AZ104" i="10"/>
  <c r="BA104" i="10"/>
  <c r="BB104" i="10"/>
  <c r="BC104" i="10"/>
  <c r="BD104" i="10"/>
  <c r="BE104" i="10"/>
  <c r="BF104" i="10"/>
  <c r="BG104" i="10"/>
  <c r="BH104" i="10"/>
  <c r="BI104" i="10"/>
  <c r="BJ104" i="10"/>
  <c r="BK104" i="10"/>
  <c r="BL104" i="10"/>
  <c r="BM104" i="10"/>
  <c r="BN104" i="10"/>
  <c r="BO104" i="10"/>
  <c r="BP104" i="10"/>
  <c r="BQ104" i="10"/>
  <c r="BR104" i="10"/>
  <c r="BS104" i="10"/>
  <c r="BT104" i="10"/>
  <c r="BU104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J105" i="10"/>
  <c r="AK105" i="10"/>
  <c r="AL105" i="10"/>
  <c r="AM105" i="10"/>
  <c r="AN105" i="10"/>
  <c r="AO105" i="10"/>
  <c r="AP105" i="10"/>
  <c r="AQ105" i="10"/>
  <c r="AR105" i="10"/>
  <c r="AS105" i="10"/>
  <c r="AT105" i="10"/>
  <c r="AU105" i="10"/>
  <c r="AW105" i="10"/>
  <c r="AX105" i="10"/>
  <c r="AY105" i="10"/>
  <c r="AZ105" i="10"/>
  <c r="BA105" i="10"/>
  <c r="BB105" i="10"/>
  <c r="BC105" i="10"/>
  <c r="BD105" i="10"/>
  <c r="BE105" i="10"/>
  <c r="BF105" i="10"/>
  <c r="BG105" i="10"/>
  <c r="BH105" i="10"/>
  <c r="BI105" i="10"/>
  <c r="BJ105" i="10"/>
  <c r="BK105" i="10"/>
  <c r="BL105" i="10"/>
  <c r="BM105" i="10"/>
  <c r="BN105" i="10"/>
  <c r="BO105" i="10"/>
  <c r="BP105" i="10"/>
  <c r="BQ105" i="10"/>
  <c r="BR105" i="10"/>
  <c r="BS105" i="10"/>
  <c r="BT105" i="10"/>
  <c r="BU105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J106" i="10"/>
  <c r="AK106" i="10"/>
  <c r="AL106" i="10"/>
  <c r="AM106" i="10"/>
  <c r="AN106" i="10"/>
  <c r="AO106" i="10"/>
  <c r="AP106" i="10"/>
  <c r="AQ106" i="10"/>
  <c r="AR106" i="10"/>
  <c r="AS106" i="10"/>
  <c r="AT106" i="10"/>
  <c r="AU106" i="10"/>
  <c r="AW106" i="10"/>
  <c r="AX106" i="10"/>
  <c r="AY106" i="10"/>
  <c r="AZ106" i="10"/>
  <c r="BA106" i="10"/>
  <c r="BB106" i="10"/>
  <c r="BC106" i="10"/>
  <c r="BD106" i="10"/>
  <c r="BE106" i="10"/>
  <c r="BF106" i="10"/>
  <c r="BG106" i="10"/>
  <c r="BH106" i="10"/>
  <c r="BI106" i="10"/>
  <c r="BJ106" i="10"/>
  <c r="BK106" i="10"/>
  <c r="BL106" i="10"/>
  <c r="BM106" i="10"/>
  <c r="BN106" i="10"/>
  <c r="BO106" i="10"/>
  <c r="BP106" i="10"/>
  <c r="BQ106" i="10"/>
  <c r="BR106" i="10"/>
  <c r="BS106" i="10"/>
  <c r="BT106" i="10"/>
  <c r="BU106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J107" i="10"/>
  <c r="AK107" i="10"/>
  <c r="AL107" i="10"/>
  <c r="AM107" i="10"/>
  <c r="AN107" i="10"/>
  <c r="AO107" i="10"/>
  <c r="AP107" i="10"/>
  <c r="AQ107" i="10"/>
  <c r="AR107" i="10"/>
  <c r="AS107" i="10"/>
  <c r="AT107" i="10"/>
  <c r="AU107" i="10"/>
  <c r="AW107" i="10"/>
  <c r="AX107" i="10"/>
  <c r="AY107" i="10"/>
  <c r="AZ107" i="10"/>
  <c r="BA107" i="10"/>
  <c r="BB107" i="10"/>
  <c r="BC107" i="10"/>
  <c r="BD107" i="10"/>
  <c r="BE107" i="10"/>
  <c r="BF107" i="10"/>
  <c r="BG107" i="10"/>
  <c r="BH107" i="10"/>
  <c r="BI107" i="10"/>
  <c r="BJ107" i="10"/>
  <c r="BK107" i="10"/>
  <c r="BL107" i="10"/>
  <c r="BM107" i="10"/>
  <c r="BN107" i="10"/>
  <c r="BO107" i="10"/>
  <c r="BP107" i="10"/>
  <c r="BQ107" i="10"/>
  <c r="BR107" i="10"/>
  <c r="BS107" i="10"/>
  <c r="BT107" i="10"/>
  <c r="BU107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J108" i="10"/>
  <c r="AK108" i="10"/>
  <c r="AL108" i="10"/>
  <c r="AM108" i="10"/>
  <c r="AN108" i="10"/>
  <c r="AO108" i="10"/>
  <c r="AP108" i="10"/>
  <c r="AQ108" i="10"/>
  <c r="AR108" i="10"/>
  <c r="AS108" i="10"/>
  <c r="AT108" i="10"/>
  <c r="AU108" i="10"/>
  <c r="AW108" i="10"/>
  <c r="AX108" i="10"/>
  <c r="AY108" i="10"/>
  <c r="AZ108" i="10"/>
  <c r="BA108" i="10"/>
  <c r="BB108" i="10"/>
  <c r="BC108" i="10"/>
  <c r="BD108" i="10"/>
  <c r="BE108" i="10"/>
  <c r="BF108" i="10"/>
  <c r="BG108" i="10"/>
  <c r="BH108" i="10"/>
  <c r="BI108" i="10"/>
  <c r="BJ108" i="10"/>
  <c r="BK108" i="10"/>
  <c r="BL108" i="10"/>
  <c r="BM108" i="10"/>
  <c r="BN108" i="10"/>
  <c r="BO108" i="10"/>
  <c r="BP108" i="10"/>
  <c r="BQ108" i="10"/>
  <c r="BR108" i="10"/>
  <c r="BS108" i="10"/>
  <c r="BT108" i="10"/>
  <c r="BU108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J109" i="10"/>
  <c r="AK109" i="10"/>
  <c r="AL109" i="10"/>
  <c r="AM109" i="10"/>
  <c r="AN109" i="10"/>
  <c r="AO109" i="10"/>
  <c r="AP109" i="10"/>
  <c r="AQ109" i="10"/>
  <c r="AR109" i="10"/>
  <c r="AS109" i="10"/>
  <c r="AT109" i="10"/>
  <c r="AU109" i="10"/>
  <c r="AW109" i="10"/>
  <c r="AX109" i="10"/>
  <c r="AY109" i="10"/>
  <c r="AZ109" i="10"/>
  <c r="BA109" i="10"/>
  <c r="BB109" i="10"/>
  <c r="BC109" i="10"/>
  <c r="BD109" i="10"/>
  <c r="BE109" i="10"/>
  <c r="BF109" i="10"/>
  <c r="BG109" i="10"/>
  <c r="BH109" i="10"/>
  <c r="BI109" i="10"/>
  <c r="BJ109" i="10"/>
  <c r="BK109" i="10"/>
  <c r="BL109" i="10"/>
  <c r="BM109" i="10"/>
  <c r="BN109" i="10"/>
  <c r="BO109" i="10"/>
  <c r="BP109" i="10"/>
  <c r="BQ109" i="10"/>
  <c r="BR109" i="10"/>
  <c r="BS109" i="10"/>
  <c r="BT109" i="10"/>
  <c r="BU109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J110" i="10"/>
  <c r="AK110" i="10"/>
  <c r="AL110" i="10"/>
  <c r="AM110" i="10"/>
  <c r="AN110" i="10"/>
  <c r="AO110" i="10"/>
  <c r="AP110" i="10"/>
  <c r="AQ110" i="10"/>
  <c r="AR110" i="10"/>
  <c r="AS110" i="10"/>
  <c r="AT110" i="10"/>
  <c r="AU110" i="10"/>
  <c r="AW110" i="10"/>
  <c r="AX110" i="10"/>
  <c r="AY110" i="10"/>
  <c r="AZ110" i="10"/>
  <c r="BA110" i="10"/>
  <c r="BB110" i="10"/>
  <c r="BC110" i="10"/>
  <c r="BD110" i="10"/>
  <c r="BE110" i="10"/>
  <c r="BF110" i="10"/>
  <c r="BG110" i="10"/>
  <c r="BH110" i="10"/>
  <c r="BI110" i="10"/>
  <c r="BJ110" i="10"/>
  <c r="BK110" i="10"/>
  <c r="BL110" i="10"/>
  <c r="BM110" i="10"/>
  <c r="BN110" i="10"/>
  <c r="BO110" i="10"/>
  <c r="BP110" i="10"/>
  <c r="BQ110" i="10"/>
  <c r="BR110" i="10"/>
  <c r="BS110" i="10"/>
  <c r="BT110" i="10"/>
  <c r="BU110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J111" i="10"/>
  <c r="AK111" i="10"/>
  <c r="AL111" i="10"/>
  <c r="AM111" i="10"/>
  <c r="AN111" i="10"/>
  <c r="AO111" i="10"/>
  <c r="AP111" i="10"/>
  <c r="AQ111" i="10"/>
  <c r="AR111" i="10"/>
  <c r="AS111" i="10"/>
  <c r="AT111" i="10"/>
  <c r="AU111" i="10"/>
  <c r="AW111" i="10"/>
  <c r="AX111" i="10"/>
  <c r="AY111" i="10"/>
  <c r="AZ111" i="10"/>
  <c r="BA111" i="10"/>
  <c r="BB111" i="10"/>
  <c r="BC111" i="10"/>
  <c r="BD111" i="10"/>
  <c r="BE111" i="10"/>
  <c r="BF111" i="10"/>
  <c r="BG111" i="10"/>
  <c r="BH111" i="10"/>
  <c r="BI111" i="10"/>
  <c r="BJ111" i="10"/>
  <c r="BK111" i="10"/>
  <c r="BL111" i="10"/>
  <c r="BM111" i="10"/>
  <c r="BN111" i="10"/>
  <c r="BO111" i="10"/>
  <c r="BP111" i="10"/>
  <c r="BQ111" i="10"/>
  <c r="BR111" i="10"/>
  <c r="BS111" i="10"/>
  <c r="BT111" i="10"/>
  <c r="BU111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J112" i="10"/>
  <c r="AK112" i="10"/>
  <c r="AL112" i="10"/>
  <c r="AM112" i="10"/>
  <c r="AN112" i="10"/>
  <c r="AO112" i="10"/>
  <c r="AP112" i="10"/>
  <c r="AQ112" i="10"/>
  <c r="AR112" i="10"/>
  <c r="AS112" i="10"/>
  <c r="AT112" i="10"/>
  <c r="AU112" i="10"/>
  <c r="AW112" i="10"/>
  <c r="AX112" i="10"/>
  <c r="AY112" i="10"/>
  <c r="AZ112" i="10"/>
  <c r="BA112" i="10"/>
  <c r="BB112" i="10"/>
  <c r="BC112" i="10"/>
  <c r="BD112" i="10"/>
  <c r="BE112" i="10"/>
  <c r="BF112" i="10"/>
  <c r="BG112" i="10"/>
  <c r="BH112" i="10"/>
  <c r="BI112" i="10"/>
  <c r="BJ112" i="10"/>
  <c r="BK112" i="10"/>
  <c r="BL112" i="10"/>
  <c r="BM112" i="10"/>
  <c r="BN112" i="10"/>
  <c r="BO112" i="10"/>
  <c r="BP112" i="10"/>
  <c r="BQ112" i="10"/>
  <c r="BR112" i="10"/>
  <c r="BS112" i="10"/>
  <c r="BT112" i="10"/>
  <c r="BU112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J113" i="10"/>
  <c r="AK113" i="10"/>
  <c r="AL113" i="10"/>
  <c r="AM113" i="10"/>
  <c r="AN113" i="10"/>
  <c r="AO113" i="10"/>
  <c r="AP113" i="10"/>
  <c r="AQ113" i="10"/>
  <c r="AR113" i="10"/>
  <c r="AS113" i="10"/>
  <c r="AT113" i="10"/>
  <c r="AU113" i="10"/>
  <c r="AW113" i="10"/>
  <c r="AX113" i="10"/>
  <c r="AY113" i="10"/>
  <c r="AZ113" i="10"/>
  <c r="BA113" i="10"/>
  <c r="BB113" i="10"/>
  <c r="BC113" i="10"/>
  <c r="BD113" i="10"/>
  <c r="BE113" i="10"/>
  <c r="BF113" i="10"/>
  <c r="BG113" i="10"/>
  <c r="BH113" i="10"/>
  <c r="BI113" i="10"/>
  <c r="BJ113" i="10"/>
  <c r="BK113" i="10"/>
  <c r="BL113" i="10"/>
  <c r="BM113" i="10"/>
  <c r="BN113" i="10"/>
  <c r="BO113" i="10"/>
  <c r="BP113" i="10"/>
  <c r="BQ113" i="10"/>
  <c r="BR113" i="10"/>
  <c r="BS113" i="10"/>
  <c r="BT113" i="10"/>
  <c r="BU113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J114" i="10"/>
  <c r="AK114" i="10"/>
  <c r="AL114" i="10"/>
  <c r="AM114" i="10"/>
  <c r="AN114" i="10"/>
  <c r="AO114" i="10"/>
  <c r="AP114" i="10"/>
  <c r="AQ114" i="10"/>
  <c r="AR114" i="10"/>
  <c r="AS114" i="10"/>
  <c r="AT114" i="10"/>
  <c r="AU114" i="10"/>
  <c r="AW114" i="10"/>
  <c r="AX114" i="10"/>
  <c r="AY114" i="10"/>
  <c r="AZ114" i="10"/>
  <c r="BA114" i="10"/>
  <c r="BB114" i="10"/>
  <c r="BC114" i="10"/>
  <c r="BD114" i="10"/>
  <c r="BE114" i="10"/>
  <c r="BF114" i="10"/>
  <c r="BG114" i="10"/>
  <c r="BH114" i="10"/>
  <c r="BI114" i="10"/>
  <c r="BJ114" i="10"/>
  <c r="BK114" i="10"/>
  <c r="BL114" i="10"/>
  <c r="BM114" i="10"/>
  <c r="BN114" i="10"/>
  <c r="BO114" i="10"/>
  <c r="BP114" i="10"/>
  <c r="BQ114" i="10"/>
  <c r="BR114" i="10"/>
  <c r="BS114" i="10"/>
  <c r="BT114" i="10"/>
  <c r="BU114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J115" i="10"/>
  <c r="AK115" i="10"/>
  <c r="AL115" i="10"/>
  <c r="AM115" i="10"/>
  <c r="AN115" i="10"/>
  <c r="AO115" i="10"/>
  <c r="AP115" i="10"/>
  <c r="AQ115" i="10"/>
  <c r="AR115" i="10"/>
  <c r="AS115" i="10"/>
  <c r="AT115" i="10"/>
  <c r="AU115" i="10"/>
  <c r="AW115" i="10"/>
  <c r="AX115" i="10"/>
  <c r="AY115" i="10"/>
  <c r="AZ115" i="10"/>
  <c r="BA115" i="10"/>
  <c r="BB115" i="10"/>
  <c r="BC115" i="10"/>
  <c r="BD115" i="10"/>
  <c r="BE115" i="10"/>
  <c r="BF115" i="10"/>
  <c r="BG115" i="10"/>
  <c r="BH115" i="10"/>
  <c r="BI115" i="10"/>
  <c r="BJ115" i="10"/>
  <c r="BK115" i="10"/>
  <c r="BL115" i="10"/>
  <c r="BM115" i="10"/>
  <c r="BN115" i="10"/>
  <c r="BO115" i="10"/>
  <c r="BP115" i="10"/>
  <c r="BQ115" i="10"/>
  <c r="BR115" i="10"/>
  <c r="BS115" i="10"/>
  <c r="BT115" i="10"/>
  <c r="BU115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J116" i="10"/>
  <c r="AK116" i="10"/>
  <c r="AL116" i="10"/>
  <c r="AM116" i="10"/>
  <c r="AN116" i="10"/>
  <c r="AO116" i="10"/>
  <c r="AP116" i="10"/>
  <c r="AQ116" i="10"/>
  <c r="AR116" i="10"/>
  <c r="AS116" i="10"/>
  <c r="AT116" i="10"/>
  <c r="AU116" i="10"/>
  <c r="AW116" i="10"/>
  <c r="AX116" i="10"/>
  <c r="AY116" i="10"/>
  <c r="AZ116" i="10"/>
  <c r="BA116" i="10"/>
  <c r="BB116" i="10"/>
  <c r="BC116" i="10"/>
  <c r="BD116" i="10"/>
  <c r="BE116" i="10"/>
  <c r="BF116" i="10"/>
  <c r="BG116" i="10"/>
  <c r="BH116" i="10"/>
  <c r="BI116" i="10"/>
  <c r="BJ116" i="10"/>
  <c r="BK116" i="10"/>
  <c r="BL116" i="10"/>
  <c r="BM116" i="10"/>
  <c r="BN116" i="10"/>
  <c r="BO116" i="10"/>
  <c r="BP116" i="10"/>
  <c r="BQ116" i="10"/>
  <c r="BR116" i="10"/>
  <c r="BS116" i="10"/>
  <c r="BT116" i="10"/>
  <c r="BU116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J117" i="10"/>
  <c r="AK117" i="10"/>
  <c r="AL117" i="10"/>
  <c r="AM117" i="10"/>
  <c r="AN117" i="10"/>
  <c r="AO117" i="10"/>
  <c r="AP117" i="10"/>
  <c r="AQ117" i="10"/>
  <c r="AR117" i="10"/>
  <c r="AS117" i="10"/>
  <c r="AT117" i="10"/>
  <c r="AU117" i="10"/>
  <c r="AW117" i="10"/>
  <c r="AX117" i="10"/>
  <c r="AY117" i="10"/>
  <c r="AZ117" i="10"/>
  <c r="BA117" i="10"/>
  <c r="BB117" i="10"/>
  <c r="BC117" i="10"/>
  <c r="BD117" i="10"/>
  <c r="BE117" i="10"/>
  <c r="BF117" i="10"/>
  <c r="BG117" i="10"/>
  <c r="BH117" i="10"/>
  <c r="BI117" i="10"/>
  <c r="BJ117" i="10"/>
  <c r="BK117" i="10"/>
  <c r="BL117" i="10"/>
  <c r="BM117" i="10"/>
  <c r="BN117" i="10"/>
  <c r="BO117" i="10"/>
  <c r="BP117" i="10"/>
  <c r="BQ117" i="10"/>
  <c r="BR117" i="10"/>
  <c r="BS117" i="10"/>
  <c r="BT117" i="10"/>
  <c r="BU117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J118" i="10"/>
  <c r="AK118" i="10"/>
  <c r="AL118" i="10"/>
  <c r="AM118" i="10"/>
  <c r="AN118" i="10"/>
  <c r="AO118" i="10"/>
  <c r="AP118" i="10"/>
  <c r="AQ118" i="10"/>
  <c r="AR118" i="10"/>
  <c r="AS118" i="10"/>
  <c r="AT118" i="10"/>
  <c r="AU118" i="10"/>
  <c r="AW118" i="10"/>
  <c r="AX118" i="10"/>
  <c r="AY118" i="10"/>
  <c r="AZ118" i="10"/>
  <c r="BA118" i="10"/>
  <c r="BB118" i="10"/>
  <c r="BC118" i="10"/>
  <c r="BD118" i="10"/>
  <c r="BE118" i="10"/>
  <c r="BF118" i="10"/>
  <c r="BG118" i="10"/>
  <c r="BH118" i="10"/>
  <c r="BI118" i="10"/>
  <c r="BJ118" i="10"/>
  <c r="BK118" i="10"/>
  <c r="BL118" i="10"/>
  <c r="BM118" i="10"/>
  <c r="BN118" i="10"/>
  <c r="BO118" i="10"/>
  <c r="BP118" i="10"/>
  <c r="BQ118" i="10"/>
  <c r="BR118" i="10"/>
  <c r="BS118" i="10"/>
  <c r="BT118" i="10"/>
  <c r="BU118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J119" i="10"/>
  <c r="AK119" i="10"/>
  <c r="AL119" i="10"/>
  <c r="AM119" i="10"/>
  <c r="AN119" i="10"/>
  <c r="AO119" i="10"/>
  <c r="AP119" i="10"/>
  <c r="AQ119" i="10"/>
  <c r="AR119" i="10"/>
  <c r="AS119" i="10"/>
  <c r="AT119" i="10"/>
  <c r="AU119" i="10"/>
  <c r="AW119" i="10"/>
  <c r="AX119" i="10"/>
  <c r="AY119" i="10"/>
  <c r="AZ119" i="10"/>
  <c r="BA119" i="10"/>
  <c r="BB119" i="10"/>
  <c r="BC119" i="10"/>
  <c r="BD119" i="10"/>
  <c r="BE119" i="10"/>
  <c r="BF119" i="10"/>
  <c r="BG119" i="10"/>
  <c r="BH119" i="10"/>
  <c r="BI119" i="10"/>
  <c r="BJ119" i="10"/>
  <c r="BK119" i="10"/>
  <c r="BL119" i="10"/>
  <c r="BM119" i="10"/>
  <c r="BN119" i="10"/>
  <c r="BO119" i="10"/>
  <c r="BP119" i="10"/>
  <c r="BQ119" i="10"/>
  <c r="BR119" i="10"/>
  <c r="BS119" i="10"/>
  <c r="BT119" i="10"/>
  <c r="BU119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J120" i="10"/>
  <c r="AK120" i="10"/>
  <c r="AL120" i="10"/>
  <c r="AM120" i="10"/>
  <c r="AN120" i="10"/>
  <c r="AO120" i="10"/>
  <c r="AP120" i="10"/>
  <c r="AQ120" i="10"/>
  <c r="AR120" i="10"/>
  <c r="AS120" i="10"/>
  <c r="AT120" i="10"/>
  <c r="AU120" i="10"/>
  <c r="AW120" i="10"/>
  <c r="AX120" i="10"/>
  <c r="AY120" i="10"/>
  <c r="AZ120" i="10"/>
  <c r="BA120" i="10"/>
  <c r="BB120" i="10"/>
  <c r="BC120" i="10"/>
  <c r="BD120" i="10"/>
  <c r="BE120" i="10"/>
  <c r="BF120" i="10"/>
  <c r="BG120" i="10"/>
  <c r="BH120" i="10"/>
  <c r="BI120" i="10"/>
  <c r="BJ120" i="10"/>
  <c r="BK120" i="10"/>
  <c r="BL120" i="10"/>
  <c r="BM120" i="10"/>
  <c r="BN120" i="10"/>
  <c r="BO120" i="10"/>
  <c r="BP120" i="10"/>
  <c r="BQ120" i="10"/>
  <c r="BR120" i="10"/>
  <c r="BS120" i="10"/>
  <c r="BT120" i="10"/>
  <c r="BU120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J121" i="10"/>
  <c r="AK121" i="10"/>
  <c r="AL121" i="10"/>
  <c r="AM121" i="10"/>
  <c r="AN121" i="10"/>
  <c r="AO121" i="10"/>
  <c r="AP121" i="10"/>
  <c r="AQ121" i="10"/>
  <c r="AR121" i="10"/>
  <c r="AS121" i="10"/>
  <c r="AT121" i="10"/>
  <c r="AU121" i="10"/>
  <c r="AW121" i="10"/>
  <c r="AX121" i="10"/>
  <c r="AY121" i="10"/>
  <c r="AZ121" i="10"/>
  <c r="BA121" i="10"/>
  <c r="BB121" i="10"/>
  <c r="BC121" i="10"/>
  <c r="BD121" i="10"/>
  <c r="BE121" i="10"/>
  <c r="BF121" i="10"/>
  <c r="BG121" i="10"/>
  <c r="BH121" i="10"/>
  <c r="BI121" i="10"/>
  <c r="BJ121" i="10"/>
  <c r="BK121" i="10"/>
  <c r="BL121" i="10"/>
  <c r="BM121" i="10"/>
  <c r="BN121" i="10"/>
  <c r="BO121" i="10"/>
  <c r="BP121" i="10"/>
  <c r="BQ121" i="10"/>
  <c r="BR121" i="10"/>
  <c r="BS121" i="10"/>
  <c r="BT121" i="10"/>
  <c r="BU121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J122" i="10"/>
  <c r="AK122" i="10"/>
  <c r="AL122" i="10"/>
  <c r="AM122" i="10"/>
  <c r="AN122" i="10"/>
  <c r="AO122" i="10"/>
  <c r="AP122" i="10"/>
  <c r="AQ122" i="10"/>
  <c r="AR122" i="10"/>
  <c r="AS122" i="10"/>
  <c r="AT122" i="10"/>
  <c r="AU122" i="10"/>
  <c r="AW122" i="10"/>
  <c r="AX122" i="10"/>
  <c r="AY122" i="10"/>
  <c r="AZ122" i="10"/>
  <c r="BA122" i="10"/>
  <c r="BB122" i="10"/>
  <c r="BC122" i="10"/>
  <c r="BD122" i="10"/>
  <c r="BE122" i="10"/>
  <c r="BF122" i="10"/>
  <c r="BG122" i="10"/>
  <c r="BH122" i="10"/>
  <c r="BI122" i="10"/>
  <c r="BJ122" i="10"/>
  <c r="BK122" i="10"/>
  <c r="BL122" i="10"/>
  <c r="BM122" i="10"/>
  <c r="BN122" i="10"/>
  <c r="BO122" i="10"/>
  <c r="BP122" i="10"/>
  <c r="BQ122" i="10"/>
  <c r="BR122" i="10"/>
  <c r="BS122" i="10"/>
  <c r="BT122" i="10"/>
  <c r="BU122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J124" i="10"/>
  <c r="AK124" i="10"/>
  <c r="AL124" i="10"/>
  <c r="AM124" i="10"/>
  <c r="AN124" i="10"/>
  <c r="AO124" i="10"/>
  <c r="AP124" i="10"/>
  <c r="AQ124" i="10"/>
  <c r="AR124" i="10"/>
  <c r="AS124" i="10"/>
  <c r="AT124" i="10"/>
  <c r="AU124" i="10"/>
  <c r="AW124" i="10"/>
  <c r="AX124" i="10"/>
  <c r="AY124" i="10"/>
  <c r="AZ124" i="10"/>
  <c r="BA124" i="10"/>
  <c r="BB124" i="10"/>
  <c r="BC124" i="10"/>
  <c r="BD124" i="10"/>
  <c r="BE124" i="10"/>
  <c r="BF124" i="10"/>
  <c r="BG124" i="10"/>
  <c r="BH124" i="10"/>
  <c r="BI124" i="10"/>
  <c r="BJ124" i="10"/>
  <c r="BK124" i="10"/>
  <c r="BL124" i="10"/>
  <c r="BM124" i="10"/>
  <c r="BN124" i="10"/>
  <c r="BO124" i="10"/>
  <c r="BP124" i="10"/>
  <c r="BQ124" i="10"/>
  <c r="BR124" i="10"/>
  <c r="BS124" i="10"/>
  <c r="BT124" i="10"/>
  <c r="BU124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J125" i="10"/>
  <c r="AK125" i="10"/>
  <c r="AL125" i="10"/>
  <c r="AM125" i="10"/>
  <c r="AN125" i="10"/>
  <c r="AO125" i="10"/>
  <c r="AP125" i="10"/>
  <c r="AQ125" i="10"/>
  <c r="AR125" i="10"/>
  <c r="AS125" i="10"/>
  <c r="AT125" i="10"/>
  <c r="AU125" i="10"/>
  <c r="AW125" i="10"/>
  <c r="AX125" i="10"/>
  <c r="AY125" i="10"/>
  <c r="AZ125" i="10"/>
  <c r="BA125" i="10"/>
  <c r="BB125" i="10"/>
  <c r="BC125" i="10"/>
  <c r="BD125" i="10"/>
  <c r="BE125" i="10"/>
  <c r="BF125" i="10"/>
  <c r="BG125" i="10"/>
  <c r="BH125" i="10"/>
  <c r="BI125" i="10"/>
  <c r="BJ125" i="10"/>
  <c r="BK125" i="10"/>
  <c r="BL125" i="10"/>
  <c r="BM125" i="10"/>
  <c r="BN125" i="10"/>
  <c r="BO125" i="10"/>
  <c r="BP125" i="10"/>
  <c r="BQ125" i="10"/>
  <c r="BR125" i="10"/>
  <c r="BS125" i="10"/>
  <c r="BT125" i="10"/>
  <c r="BU125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J126" i="10"/>
  <c r="AK126" i="10"/>
  <c r="AL126" i="10"/>
  <c r="AM126" i="10"/>
  <c r="AN126" i="10"/>
  <c r="AO126" i="10"/>
  <c r="AP126" i="10"/>
  <c r="AQ126" i="10"/>
  <c r="AR126" i="10"/>
  <c r="AS126" i="10"/>
  <c r="AT126" i="10"/>
  <c r="AU126" i="10"/>
  <c r="AW126" i="10"/>
  <c r="AX126" i="10"/>
  <c r="AY126" i="10"/>
  <c r="AZ126" i="10"/>
  <c r="BA126" i="10"/>
  <c r="BB126" i="10"/>
  <c r="BC126" i="10"/>
  <c r="BD126" i="10"/>
  <c r="BE126" i="10"/>
  <c r="BF126" i="10"/>
  <c r="BG126" i="10"/>
  <c r="BH126" i="10"/>
  <c r="BI126" i="10"/>
  <c r="BJ126" i="10"/>
  <c r="BK126" i="10"/>
  <c r="BL126" i="10"/>
  <c r="BM126" i="10"/>
  <c r="BN126" i="10"/>
  <c r="BO126" i="10"/>
  <c r="BP126" i="10"/>
  <c r="BQ126" i="10"/>
  <c r="BR126" i="10"/>
  <c r="BS126" i="10"/>
  <c r="BT126" i="10"/>
  <c r="BU126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J127" i="10"/>
  <c r="AK127" i="10"/>
  <c r="AL127" i="10"/>
  <c r="AM127" i="10"/>
  <c r="AN127" i="10"/>
  <c r="AO127" i="10"/>
  <c r="AP127" i="10"/>
  <c r="AQ127" i="10"/>
  <c r="AR127" i="10"/>
  <c r="AS127" i="10"/>
  <c r="AT127" i="10"/>
  <c r="AU127" i="10"/>
  <c r="AW127" i="10"/>
  <c r="AX127" i="10"/>
  <c r="AY127" i="10"/>
  <c r="AZ127" i="10"/>
  <c r="BA127" i="10"/>
  <c r="BB127" i="10"/>
  <c r="BC127" i="10"/>
  <c r="BD127" i="10"/>
  <c r="BE127" i="10"/>
  <c r="BF127" i="10"/>
  <c r="BG127" i="10"/>
  <c r="BH127" i="10"/>
  <c r="BI127" i="10"/>
  <c r="BJ127" i="10"/>
  <c r="BK127" i="10"/>
  <c r="BL127" i="10"/>
  <c r="BM127" i="10"/>
  <c r="BN127" i="10"/>
  <c r="BO127" i="10"/>
  <c r="BP127" i="10"/>
  <c r="BQ127" i="10"/>
  <c r="BR127" i="10"/>
  <c r="BS127" i="10"/>
  <c r="BT127" i="10"/>
  <c r="BU127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J128" i="10"/>
  <c r="AK128" i="10"/>
  <c r="AL128" i="10"/>
  <c r="AM128" i="10"/>
  <c r="AN128" i="10"/>
  <c r="AO128" i="10"/>
  <c r="AP128" i="10"/>
  <c r="AQ128" i="10"/>
  <c r="AR128" i="10"/>
  <c r="AS128" i="10"/>
  <c r="AT128" i="10"/>
  <c r="AU128" i="10"/>
  <c r="AW128" i="10"/>
  <c r="AX128" i="10"/>
  <c r="AY128" i="10"/>
  <c r="AZ128" i="10"/>
  <c r="BA128" i="10"/>
  <c r="BB128" i="10"/>
  <c r="BC128" i="10"/>
  <c r="BD128" i="10"/>
  <c r="BE128" i="10"/>
  <c r="BF128" i="10"/>
  <c r="BG128" i="10"/>
  <c r="BH128" i="10"/>
  <c r="BI128" i="10"/>
  <c r="BJ128" i="10"/>
  <c r="BK128" i="10"/>
  <c r="BL128" i="10"/>
  <c r="BM128" i="10"/>
  <c r="BN128" i="10"/>
  <c r="BO128" i="10"/>
  <c r="BP128" i="10"/>
  <c r="BQ128" i="10"/>
  <c r="BR128" i="10"/>
  <c r="BS128" i="10"/>
  <c r="BT128" i="10"/>
  <c r="BU128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J129" i="10"/>
  <c r="AK129" i="10"/>
  <c r="AL129" i="10"/>
  <c r="AM129" i="10"/>
  <c r="AN129" i="10"/>
  <c r="AO129" i="10"/>
  <c r="AP129" i="10"/>
  <c r="AQ129" i="10"/>
  <c r="AR129" i="10"/>
  <c r="AS129" i="10"/>
  <c r="AT129" i="10"/>
  <c r="AU129" i="10"/>
  <c r="AW129" i="10"/>
  <c r="AX129" i="10"/>
  <c r="AY129" i="10"/>
  <c r="AZ129" i="10"/>
  <c r="BA129" i="10"/>
  <c r="BB129" i="10"/>
  <c r="BC129" i="10"/>
  <c r="BD129" i="10"/>
  <c r="BE129" i="10"/>
  <c r="BF129" i="10"/>
  <c r="BG129" i="10"/>
  <c r="BH129" i="10"/>
  <c r="BI129" i="10"/>
  <c r="BJ129" i="10"/>
  <c r="BK129" i="10"/>
  <c r="BL129" i="10"/>
  <c r="BM129" i="10"/>
  <c r="BN129" i="10"/>
  <c r="BO129" i="10"/>
  <c r="BP129" i="10"/>
  <c r="BQ129" i="10"/>
  <c r="BR129" i="10"/>
  <c r="BS129" i="10"/>
  <c r="BT129" i="10"/>
  <c r="BU129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J130" i="10"/>
  <c r="AK130" i="10"/>
  <c r="AL130" i="10"/>
  <c r="AM130" i="10"/>
  <c r="AN130" i="10"/>
  <c r="AO130" i="10"/>
  <c r="AP130" i="10"/>
  <c r="AQ130" i="10"/>
  <c r="AR130" i="10"/>
  <c r="AS130" i="10"/>
  <c r="AT130" i="10"/>
  <c r="AU130" i="10"/>
  <c r="AW130" i="10"/>
  <c r="AX130" i="10"/>
  <c r="AY130" i="10"/>
  <c r="AZ130" i="10"/>
  <c r="BA130" i="10"/>
  <c r="BB130" i="10"/>
  <c r="BC130" i="10"/>
  <c r="BD130" i="10"/>
  <c r="BE130" i="10"/>
  <c r="BF130" i="10"/>
  <c r="BG130" i="10"/>
  <c r="BH130" i="10"/>
  <c r="BI130" i="10"/>
  <c r="BJ130" i="10"/>
  <c r="BK130" i="10"/>
  <c r="BL130" i="10"/>
  <c r="BM130" i="10"/>
  <c r="BN130" i="10"/>
  <c r="BO130" i="10"/>
  <c r="BP130" i="10"/>
  <c r="BQ130" i="10"/>
  <c r="BR130" i="10"/>
  <c r="BS130" i="10"/>
  <c r="BT130" i="10"/>
  <c r="BU130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J131" i="10"/>
  <c r="AK131" i="10"/>
  <c r="AL131" i="10"/>
  <c r="AM131" i="10"/>
  <c r="AN131" i="10"/>
  <c r="AO131" i="10"/>
  <c r="AP131" i="10"/>
  <c r="AQ131" i="10"/>
  <c r="AR131" i="10"/>
  <c r="AS131" i="10"/>
  <c r="AT131" i="10"/>
  <c r="AU131" i="10"/>
  <c r="AW131" i="10"/>
  <c r="AX131" i="10"/>
  <c r="AY131" i="10"/>
  <c r="AZ131" i="10"/>
  <c r="BA131" i="10"/>
  <c r="BB131" i="10"/>
  <c r="BC131" i="10"/>
  <c r="BD131" i="10"/>
  <c r="BE131" i="10"/>
  <c r="BF131" i="10"/>
  <c r="BG131" i="10"/>
  <c r="BH131" i="10"/>
  <c r="BI131" i="10"/>
  <c r="BJ131" i="10"/>
  <c r="BK131" i="10"/>
  <c r="BL131" i="10"/>
  <c r="BM131" i="10"/>
  <c r="BN131" i="10"/>
  <c r="BO131" i="10"/>
  <c r="BP131" i="10"/>
  <c r="BQ131" i="10"/>
  <c r="BR131" i="10"/>
  <c r="BS131" i="10"/>
  <c r="BT131" i="10"/>
  <c r="BU131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J132" i="10"/>
  <c r="AK132" i="10"/>
  <c r="AL132" i="10"/>
  <c r="AM132" i="10"/>
  <c r="AN132" i="10"/>
  <c r="AO132" i="10"/>
  <c r="AP132" i="10"/>
  <c r="AQ132" i="10"/>
  <c r="AR132" i="10"/>
  <c r="AS132" i="10"/>
  <c r="AT132" i="10"/>
  <c r="AU132" i="10"/>
  <c r="AW132" i="10"/>
  <c r="AX132" i="10"/>
  <c r="AY132" i="10"/>
  <c r="AZ132" i="10"/>
  <c r="BA132" i="10"/>
  <c r="BB132" i="10"/>
  <c r="BC132" i="10"/>
  <c r="BD132" i="10"/>
  <c r="BE132" i="10"/>
  <c r="BF132" i="10"/>
  <c r="BG132" i="10"/>
  <c r="BH132" i="10"/>
  <c r="BI132" i="10"/>
  <c r="BJ132" i="10"/>
  <c r="BK132" i="10"/>
  <c r="BL132" i="10"/>
  <c r="BM132" i="10"/>
  <c r="BN132" i="10"/>
  <c r="BO132" i="10"/>
  <c r="BP132" i="10"/>
  <c r="BQ132" i="10"/>
  <c r="BR132" i="10"/>
  <c r="BS132" i="10"/>
  <c r="BT132" i="10"/>
  <c r="BU132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J133" i="10"/>
  <c r="AK133" i="10"/>
  <c r="AL133" i="10"/>
  <c r="AM133" i="10"/>
  <c r="AN133" i="10"/>
  <c r="AO133" i="10"/>
  <c r="AP133" i="10"/>
  <c r="AQ133" i="10"/>
  <c r="AR133" i="10"/>
  <c r="AS133" i="10"/>
  <c r="AT133" i="10"/>
  <c r="AU133" i="10"/>
  <c r="AW133" i="10"/>
  <c r="AX133" i="10"/>
  <c r="AY133" i="10"/>
  <c r="AZ133" i="10"/>
  <c r="BA133" i="10"/>
  <c r="BB133" i="10"/>
  <c r="BC133" i="10"/>
  <c r="BD133" i="10"/>
  <c r="BE133" i="10"/>
  <c r="BF133" i="10"/>
  <c r="BG133" i="10"/>
  <c r="BH133" i="10"/>
  <c r="BI133" i="10"/>
  <c r="BJ133" i="10"/>
  <c r="BK133" i="10"/>
  <c r="BL133" i="10"/>
  <c r="BM133" i="10"/>
  <c r="BN133" i="10"/>
  <c r="BO133" i="10"/>
  <c r="BP133" i="10"/>
  <c r="BQ133" i="10"/>
  <c r="BR133" i="10"/>
  <c r="BS133" i="10"/>
  <c r="BT133" i="10"/>
  <c r="BU133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J134" i="10"/>
  <c r="AK134" i="10"/>
  <c r="AL134" i="10"/>
  <c r="AM134" i="10"/>
  <c r="AN134" i="10"/>
  <c r="AO134" i="10"/>
  <c r="AP134" i="10"/>
  <c r="AQ134" i="10"/>
  <c r="AR134" i="10"/>
  <c r="AS134" i="10"/>
  <c r="AT134" i="10"/>
  <c r="AU134" i="10"/>
  <c r="AW134" i="10"/>
  <c r="AX134" i="10"/>
  <c r="AY134" i="10"/>
  <c r="AZ134" i="10"/>
  <c r="BA134" i="10"/>
  <c r="BB134" i="10"/>
  <c r="BC134" i="10"/>
  <c r="BD134" i="10"/>
  <c r="BE134" i="10"/>
  <c r="BF134" i="10"/>
  <c r="BG134" i="10"/>
  <c r="BH134" i="10"/>
  <c r="BI134" i="10"/>
  <c r="BJ134" i="10"/>
  <c r="BK134" i="10"/>
  <c r="BL134" i="10"/>
  <c r="BM134" i="10"/>
  <c r="BN134" i="10"/>
  <c r="BO134" i="10"/>
  <c r="BP134" i="10"/>
  <c r="BQ134" i="10"/>
  <c r="BR134" i="10"/>
  <c r="BS134" i="10"/>
  <c r="BT134" i="10"/>
  <c r="BU134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J135" i="10"/>
  <c r="AK135" i="10"/>
  <c r="AL135" i="10"/>
  <c r="AM135" i="10"/>
  <c r="AN135" i="10"/>
  <c r="AO135" i="10"/>
  <c r="AP135" i="10"/>
  <c r="AQ135" i="10"/>
  <c r="AR135" i="10"/>
  <c r="AS135" i="10"/>
  <c r="AT135" i="10"/>
  <c r="AU135" i="10"/>
  <c r="AW135" i="10"/>
  <c r="AX135" i="10"/>
  <c r="AY135" i="10"/>
  <c r="AZ135" i="10"/>
  <c r="BA135" i="10"/>
  <c r="BB135" i="10"/>
  <c r="BC135" i="10"/>
  <c r="BD135" i="10"/>
  <c r="BE135" i="10"/>
  <c r="BF135" i="10"/>
  <c r="BG135" i="10"/>
  <c r="BH135" i="10"/>
  <c r="BI135" i="10"/>
  <c r="BJ135" i="10"/>
  <c r="BK135" i="10"/>
  <c r="BL135" i="10"/>
  <c r="BM135" i="10"/>
  <c r="BN135" i="10"/>
  <c r="BO135" i="10"/>
  <c r="BP135" i="10"/>
  <c r="BQ135" i="10"/>
  <c r="BR135" i="10"/>
  <c r="BS135" i="10"/>
  <c r="BT135" i="10"/>
  <c r="BU135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J136" i="10"/>
  <c r="AK136" i="10"/>
  <c r="AL136" i="10"/>
  <c r="AM136" i="10"/>
  <c r="AN136" i="10"/>
  <c r="AO136" i="10"/>
  <c r="AP136" i="10"/>
  <c r="AQ136" i="10"/>
  <c r="AR136" i="10"/>
  <c r="AS136" i="10"/>
  <c r="AT136" i="10"/>
  <c r="AU136" i="10"/>
  <c r="AW136" i="10"/>
  <c r="AX136" i="10"/>
  <c r="AY136" i="10"/>
  <c r="AZ136" i="10"/>
  <c r="BA136" i="10"/>
  <c r="BB136" i="10"/>
  <c r="BC136" i="10"/>
  <c r="BD136" i="10"/>
  <c r="BE136" i="10"/>
  <c r="BF136" i="10"/>
  <c r="BG136" i="10"/>
  <c r="BH136" i="10"/>
  <c r="BI136" i="10"/>
  <c r="BJ136" i="10"/>
  <c r="BK136" i="10"/>
  <c r="BL136" i="10"/>
  <c r="BM136" i="10"/>
  <c r="BN136" i="10"/>
  <c r="BO136" i="10"/>
  <c r="BP136" i="10"/>
  <c r="BQ136" i="10"/>
  <c r="BR136" i="10"/>
  <c r="BS136" i="10"/>
  <c r="BT136" i="10"/>
  <c r="BU136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J137" i="10"/>
  <c r="AK137" i="10"/>
  <c r="AL137" i="10"/>
  <c r="AM137" i="10"/>
  <c r="AN137" i="10"/>
  <c r="AO137" i="10"/>
  <c r="AP137" i="10"/>
  <c r="AQ137" i="10"/>
  <c r="AR137" i="10"/>
  <c r="AS137" i="10"/>
  <c r="AT137" i="10"/>
  <c r="AU137" i="10"/>
  <c r="AW137" i="10"/>
  <c r="AX137" i="10"/>
  <c r="AY137" i="10"/>
  <c r="AZ137" i="10"/>
  <c r="BA137" i="10"/>
  <c r="BB137" i="10"/>
  <c r="BC137" i="10"/>
  <c r="BD137" i="10"/>
  <c r="BE137" i="10"/>
  <c r="BF137" i="10"/>
  <c r="BG137" i="10"/>
  <c r="BH137" i="10"/>
  <c r="BI137" i="10"/>
  <c r="BJ137" i="10"/>
  <c r="BK137" i="10"/>
  <c r="BL137" i="10"/>
  <c r="BM137" i="10"/>
  <c r="BN137" i="10"/>
  <c r="BO137" i="10"/>
  <c r="BP137" i="10"/>
  <c r="BQ137" i="10"/>
  <c r="BR137" i="10"/>
  <c r="BS137" i="10"/>
  <c r="BT137" i="10"/>
  <c r="BU137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J138" i="10"/>
  <c r="AK138" i="10"/>
  <c r="AL138" i="10"/>
  <c r="AM138" i="10"/>
  <c r="AN138" i="10"/>
  <c r="AO138" i="10"/>
  <c r="AP138" i="10"/>
  <c r="AQ138" i="10"/>
  <c r="AR138" i="10"/>
  <c r="AS138" i="10"/>
  <c r="AT138" i="10"/>
  <c r="AU138" i="10"/>
  <c r="AW138" i="10"/>
  <c r="AX138" i="10"/>
  <c r="AY138" i="10"/>
  <c r="AZ138" i="10"/>
  <c r="BA138" i="10"/>
  <c r="BB138" i="10"/>
  <c r="BC138" i="10"/>
  <c r="BD138" i="10"/>
  <c r="BE138" i="10"/>
  <c r="BF138" i="10"/>
  <c r="BG138" i="10"/>
  <c r="BH138" i="10"/>
  <c r="BI138" i="10"/>
  <c r="BJ138" i="10"/>
  <c r="BK138" i="10"/>
  <c r="BL138" i="10"/>
  <c r="BM138" i="10"/>
  <c r="BN138" i="10"/>
  <c r="BO138" i="10"/>
  <c r="BP138" i="10"/>
  <c r="BQ138" i="10"/>
  <c r="BR138" i="10"/>
  <c r="BS138" i="10"/>
  <c r="BT138" i="10"/>
  <c r="BU138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J139" i="10"/>
  <c r="AK139" i="10"/>
  <c r="AL139" i="10"/>
  <c r="AM139" i="10"/>
  <c r="AN139" i="10"/>
  <c r="AO139" i="10"/>
  <c r="AP139" i="10"/>
  <c r="AQ139" i="10"/>
  <c r="AR139" i="10"/>
  <c r="AS139" i="10"/>
  <c r="AT139" i="10"/>
  <c r="AU139" i="10"/>
  <c r="AW139" i="10"/>
  <c r="AX139" i="10"/>
  <c r="AY139" i="10"/>
  <c r="AZ139" i="10"/>
  <c r="BA139" i="10"/>
  <c r="BB139" i="10"/>
  <c r="BC139" i="10"/>
  <c r="BD139" i="10"/>
  <c r="BE139" i="10"/>
  <c r="BF139" i="10"/>
  <c r="BG139" i="10"/>
  <c r="BH139" i="10"/>
  <c r="BI139" i="10"/>
  <c r="BJ139" i="10"/>
  <c r="BK139" i="10"/>
  <c r="BL139" i="10"/>
  <c r="BM139" i="10"/>
  <c r="BN139" i="10"/>
  <c r="BO139" i="10"/>
  <c r="BP139" i="10"/>
  <c r="BQ139" i="10"/>
  <c r="BR139" i="10"/>
  <c r="BS139" i="10"/>
  <c r="BT139" i="10"/>
  <c r="BU139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J140" i="10"/>
  <c r="AK140" i="10"/>
  <c r="AL140" i="10"/>
  <c r="AM140" i="10"/>
  <c r="AN140" i="10"/>
  <c r="AO140" i="10"/>
  <c r="AP140" i="10"/>
  <c r="AQ140" i="10"/>
  <c r="AR140" i="10"/>
  <c r="AS140" i="10"/>
  <c r="AT140" i="10"/>
  <c r="AU140" i="10"/>
  <c r="AW140" i="10"/>
  <c r="AX140" i="10"/>
  <c r="AY140" i="10"/>
  <c r="AZ140" i="10"/>
  <c r="BA140" i="10"/>
  <c r="BB140" i="10"/>
  <c r="BC140" i="10"/>
  <c r="BD140" i="10"/>
  <c r="BE140" i="10"/>
  <c r="BF140" i="10"/>
  <c r="BG140" i="10"/>
  <c r="BH140" i="10"/>
  <c r="BI140" i="10"/>
  <c r="BJ140" i="10"/>
  <c r="BK140" i="10"/>
  <c r="BL140" i="10"/>
  <c r="BM140" i="10"/>
  <c r="BN140" i="10"/>
  <c r="BO140" i="10"/>
  <c r="BP140" i="10"/>
  <c r="BQ140" i="10"/>
  <c r="BR140" i="10"/>
  <c r="BS140" i="10"/>
  <c r="BT140" i="10"/>
  <c r="BU140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J141" i="10"/>
  <c r="AK141" i="10"/>
  <c r="AL141" i="10"/>
  <c r="AM141" i="10"/>
  <c r="AN141" i="10"/>
  <c r="AO141" i="10"/>
  <c r="AP141" i="10"/>
  <c r="AQ141" i="10"/>
  <c r="AR141" i="10"/>
  <c r="AS141" i="10"/>
  <c r="AT141" i="10"/>
  <c r="AU141" i="10"/>
  <c r="AW141" i="10"/>
  <c r="AX141" i="10"/>
  <c r="AY141" i="10"/>
  <c r="AZ141" i="10"/>
  <c r="BA141" i="10"/>
  <c r="BB141" i="10"/>
  <c r="BC141" i="10"/>
  <c r="BD141" i="10"/>
  <c r="BE141" i="10"/>
  <c r="BF141" i="10"/>
  <c r="BG141" i="10"/>
  <c r="BH141" i="10"/>
  <c r="BI141" i="10"/>
  <c r="BJ141" i="10"/>
  <c r="BK141" i="10"/>
  <c r="BL141" i="10"/>
  <c r="BM141" i="10"/>
  <c r="BN141" i="10"/>
  <c r="BO141" i="10"/>
  <c r="BP141" i="10"/>
  <c r="BQ141" i="10"/>
  <c r="BR141" i="10"/>
  <c r="BS141" i="10"/>
  <c r="BT141" i="10"/>
  <c r="BU141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J142" i="10"/>
  <c r="AK142" i="10"/>
  <c r="AL142" i="10"/>
  <c r="AM142" i="10"/>
  <c r="AN142" i="10"/>
  <c r="AO142" i="10"/>
  <c r="AP142" i="10"/>
  <c r="AQ142" i="10"/>
  <c r="AR142" i="10"/>
  <c r="AS142" i="10"/>
  <c r="AT142" i="10"/>
  <c r="AU142" i="10"/>
  <c r="AW142" i="10"/>
  <c r="AX142" i="10"/>
  <c r="AY142" i="10"/>
  <c r="AZ142" i="10"/>
  <c r="BA142" i="10"/>
  <c r="BB142" i="10"/>
  <c r="BC142" i="10"/>
  <c r="BD142" i="10"/>
  <c r="BE142" i="10"/>
  <c r="BF142" i="10"/>
  <c r="BG142" i="10"/>
  <c r="BH142" i="10"/>
  <c r="BI142" i="10"/>
  <c r="BJ142" i="10"/>
  <c r="BK142" i="10"/>
  <c r="BL142" i="10"/>
  <c r="BM142" i="10"/>
  <c r="BN142" i="10"/>
  <c r="BO142" i="10"/>
  <c r="BP142" i="10"/>
  <c r="BQ142" i="10"/>
  <c r="BR142" i="10"/>
  <c r="BS142" i="10"/>
  <c r="BT142" i="10"/>
  <c r="BU142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J143" i="10"/>
  <c r="AK143" i="10"/>
  <c r="AL143" i="10"/>
  <c r="AM143" i="10"/>
  <c r="AN143" i="10"/>
  <c r="AO143" i="10"/>
  <c r="AP143" i="10"/>
  <c r="AQ143" i="10"/>
  <c r="AR143" i="10"/>
  <c r="AS143" i="10"/>
  <c r="AT143" i="10"/>
  <c r="AU143" i="10"/>
  <c r="AW143" i="10"/>
  <c r="AX143" i="10"/>
  <c r="AY143" i="10"/>
  <c r="AZ143" i="10"/>
  <c r="BA143" i="10"/>
  <c r="BB143" i="10"/>
  <c r="BC143" i="10"/>
  <c r="BD143" i="10"/>
  <c r="BE143" i="10"/>
  <c r="BF143" i="10"/>
  <c r="BG143" i="10"/>
  <c r="BH143" i="10"/>
  <c r="BI143" i="10"/>
  <c r="BJ143" i="10"/>
  <c r="BK143" i="10"/>
  <c r="BL143" i="10"/>
  <c r="BM143" i="10"/>
  <c r="BN143" i="10"/>
  <c r="BO143" i="10"/>
  <c r="BP143" i="10"/>
  <c r="BQ143" i="10"/>
  <c r="BR143" i="10"/>
  <c r="BS143" i="10"/>
  <c r="BT143" i="10"/>
  <c r="BU143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J144" i="10"/>
  <c r="AK144" i="10"/>
  <c r="AL144" i="10"/>
  <c r="AM144" i="10"/>
  <c r="AN144" i="10"/>
  <c r="AO144" i="10"/>
  <c r="AP144" i="10"/>
  <c r="AQ144" i="10"/>
  <c r="AR144" i="10"/>
  <c r="AS144" i="10"/>
  <c r="AT144" i="10"/>
  <c r="AU144" i="10"/>
  <c r="AW144" i="10"/>
  <c r="AX144" i="10"/>
  <c r="AY144" i="10"/>
  <c r="AZ144" i="10"/>
  <c r="BA144" i="10"/>
  <c r="BB144" i="10"/>
  <c r="BC144" i="10"/>
  <c r="BD144" i="10"/>
  <c r="BE144" i="10"/>
  <c r="BF144" i="10"/>
  <c r="BG144" i="10"/>
  <c r="BH144" i="10"/>
  <c r="BI144" i="10"/>
  <c r="BJ144" i="10"/>
  <c r="BK144" i="10"/>
  <c r="BL144" i="10"/>
  <c r="BM144" i="10"/>
  <c r="BN144" i="10"/>
  <c r="BO144" i="10"/>
  <c r="BP144" i="10"/>
  <c r="BQ144" i="10"/>
  <c r="BR144" i="10"/>
  <c r="BS144" i="10"/>
  <c r="BT144" i="10"/>
  <c r="BU144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J145" i="10"/>
  <c r="AK145" i="10"/>
  <c r="AL145" i="10"/>
  <c r="AM145" i="10"/>
  <c r="AN145" i="10"/>
  <c r="AO145" i="10"/>
  <c r="AP145" i="10"/>
  <c r="AQ145" i="10"/>
  <c r="AR145" i="10"/>
  <c r="AS145" i="10"/>
  <c r="AT145" i="10"/>
  <c r="AU145" i="10"/>
  <c r="AW145" i="10"/>
  <c r="AX145" i="10"/>
  <c r="AY145" i="10"/>
  <c r="AZ145" i="10"/>
  <c r="BA145" i="10"/>
  <c r="BB145" i="10"/>
  <c r="BC145" i="10"/>
  <c r="BD145" i="10"/>
  <c r="BE145" i="10"/>
  <c r="BF145" i="10"/>
  <c r="BG145" i="10"/>
  <c r="BH145" i="10"/>
  <c r="BI145" i="10"/>
  <c r="BJ145" i="10"/>
  <c r="BK145" i="10"/>
  <c r="BL145" i="10"/>
  <c r="BM145" i="10"/>
  <c r="BN145" i="10"/>
  <c r="BO145" i="10"/>
  <c r="BP145" i="10"/>
  <c r="BQ145" i="10"/>
  <c r="BR145" i="10"/>
  <c r="BS145" i="10"/>
  <c r="BT145" i="10"/>
  <c r="BU145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J146" i="10"/>
  <c r="AK146" i="10"/>
  <c r="AL146" i="10"/>
  <c r="AM146" i="10"/>
  <c r="AN146" i="10"/>
  <c r="AO146" i="10"/>
  <c r="AP146" i="10"/>
  <c r="AQ146" i="10"/>
  <c r="AR146" i="10"/>
  <c r="AS146" i="10"/>
  <c r="AT146" i="10"/>
  <c r="AU146" i="10"/>
  <c r="AW146" i="10"/>
  <c r="AX146" i="10"/>
  <c r="AY146" i="10"/>
  <c r="AZ146" i="10"/>
  <c r="BA146" i="10"/>
  <c r="BB146" i="10"/>
  <c r="BC146" i="10"/>
  <c r="BD146" i="10"/>
  <c r="BE146" i="10"/>
  <c r="BF146" i="10"/>
  <c r="BG146" i="10"/>
  <c r="BH146" i="10"/>
  <c r="BI146" i="10"/>
  <c r="BJ146" i="10"/>
  <c r="BK146" i="10"/>
  <c r="BL146" i="10"/>
  <c r="BM146" i="10"/>
  <c r="BN146" i="10"/>
  <c r="BO146" i="10"/>
  <c r="BP146" i="10"/>
  <c r="BQ146" i="10"/>
  <c r="BR146" i="10"/>
  <c r="BS146" i="10"/>
  <c r="BT146" i="10"/>
  <c r="BU146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J147" i="10"/>
  <c r="AK147" i="10"/>
  <c r="AL147" i="10"/>
  <c r="AM147" i="10"/>
  <c r="AN147" i="10"/>
  <c r="AO147" i="10"/>
  <c r="AP147" i="10"/>
  <c r="AQ147" i="10"/>
  <c r="AR147" i="10"/>
  <c r="AS147" i="10"/>
  <c r="AT147" i="10"/>
  <c r="AU147" i="10"/>
  <c r="AW147" i="10"/>
  <c r="AX147" i="10"/>
  <c r="AY147" i="10"/>
  <c r="AZ147" i="10"/>
  <c r="BA147" i="10"/>
  <c r="BB147" i="10"/>
  <c r="BC147" i="10"/>
  <c r="BD147" i="10"/>
  <c r="BE147" i="10"/>
  <c r="BF147" i="10"/>
  <c r="BG147" i="10"/>
  <c r="BH147" i="10"/>
  <c r="BI147" i="10"/>
  <c r="BJ147" i="10"/>
  <c r="BK147" i="10"/>
  <c r="BL147" i="10"/>
  <c r="BM147" i="10"/>
  <c r="BN147" i="10"/>
  <c r="BO147" i="10"/>
  <c r="BP147" i="10"/>
  <c r="BQ147" i="10"/>
  <c r="BR147" i="10"/>
  <c r="BS147" i="10"/>
  <c r="BT147" i="10"/>
  <c r="BU147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J148" i="10"/>
  <c r="AK148" i="10"/>
  <c r="AL148" i="10"/>
  <c r="AM148" i="10"/>
  <c r="AN148" i="10"/>
  <c r="AO148" i="10"/>
  <c r="AP148" i="10"/>
  <c r="AQ148" i="10"/>
  <c r="AR148" i="10"/>
  <c r="AS148" i="10"/>
  <c r="AT148" i="10"/>
  <c r="AU148" i="10"/>
  <c r="AW148" i="10"/>
  <c r="AX148" i="10"/>
  <c r="AY148" i="10"/>
  <c r="AZ148" i="10"/>
  <c r="BA148" i="10"/>
  <c r="BB148" i="10"/>
  <c r="BC148" i="10"/>
  <c r="BD148" i="10"/>
  <c r="BE148" i="10"/>
  <c r="BF148" i="10"/>
  <c r="BG148" i="10"/>
  <c r="BH148" i="10"/>
  <c r="BI148" i="10"/>
  <c r="BJ148" i="10"/>
  <c r="BK148" i="10"/>
  <c r="BL148" i="10"/>
  <c r="BM148" i="10"/>
  <c r="BN148" i="10"/>
  <c r="BO148" i="10"/>
  <c r="BP148" i="10"/>
  <c r="BQ148" i="10"/>
  <c r="BR148" i="10"/>
  <c r="BS148" i="10"/>
  <c r="BT148" i="10"/>
  <c r="BU148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77" i="10"/>
  <c r="AV78" i="9"/>
  <c r="AV79" i="9"/>
  <c r="AV80" i="9"/>
  <c r="AV81" i="9"/>
  <c r="AV82" i="9"/>
  <c r="AV83" i="9"/>
  <c r="AV84" i="9"/>
  <c r="AV85" i="9"/>
  <c r="AV86" i="9"/>
  <c r="AV87" i="9"/>
  <c r="AV88" i="9"/>
  <c r="AV89" i="9"/>
  <c r="AV90" i="9"/>
  <c r="AV91" i="9"/>
  <c r="AV92" i="9"/>
  <c r="AV93" i="9"/>
  <c r="AV94" i="9"/>
  <c r="AV95" i="9"/>
  <c r="AV96" i="9"/>
  <c r="AV97" i="9"/>
  <c r="AV98" i="9"/>
  <c r="AV99" i="9"/>
  <c r="AV100" i="9"/>
  <c r="AV101" i="9"/>
  <c r="AV102" i="9"/>
  <c r="AV103" i="9"/>
  <c r="AV104" i="9"/>
  <c r="AV105" i="9"/>
  <c r="AV106" i="9"/>
  <c r="AV107" i="9"/>
  <c r="AV108" i="9"/>
  <c r="AV109" i="9"/>
  <c r="AV110" i="9"/>
  <c r="AV111" i="9"/>
  <c r="AV112" i="9"/>
  <c r="AV113" i="9"/>
  <c r="AV114" i="9"/>
  <c r="AV115" i="9"/>
  <c r="AV116" i="9"/>
  <c r="AV117" i="9"/>
  <c r="AV118" i="9"/>
  <c r="AV119" i="9"/>
  <c r="AV120" i="9"/>
  <c r="AV121" i="9"/>
  <c r="AV122" i="9"/>
  <c r="AV123" i="9"/>
  <c r="AV124" i="9"/>
  <c r="AV125" i="9"/>
  <c r="AV126" i="9"/>
  <c r="AV127" i="9"/>
  <c r="AV128" i="9"/>
  <c r="AV129" i="9"/>
  <c r="AV130" i="9"/>
  <c r="AV131" i="9"/>
  <c r="AV132" i="9"/>
  <c r="AV133" i="9"/>
  <c r="AV134" i="9"/>
  <c r="AV135" i="9"/>
  <c r="AV136" i="9"/>
  <c r="AV137" i="9"/>
  <c r="AV138" i="9"/>
  <c r="AV139" i="9"/>
  <c r="AV140" i="9"/>
  <c r="AV141" i="9"/>
  <c r="AV142" i="9"/>
  <c r="AV143" i="9"/>
  <c r="AV144" i="9"/>
  <c r="AV145" i="9"/>
  <c r="AV146" i="9"/>
  <c r="AV147" i="9"/>
  <c r="AV148" i="9"/>
  <c r="AV77" i="9"/>
  <c r="C123" i="9"/>
  <c r="D123" i="9"/>
  <c r="E123" i="9"/>
  <c r="F123" i="9"/>
  <c r="G123" i="9"/>
  <c r="H123" i="9"/>
  <c r="I123" i="9"/>
  <c r="J123" i="9"/>
  <c r="K123" i="9"/>
  <c r="L123" i="9"/>
  <c r="M123" i="9"/>
  <c r="N123" i="9"/>
  <c r="O123" i="9"/>
  <c r="P123" i="9"/>
  <c r="Q123" i="9"/>
  <c r="R123" i="9"/>
  <c r="S123" i="9"/>
  <c r="T123" i="9"/>
  <c r="U123" i="9"/>
  <c r="V123" i="9"/>
  <c r="W123" i="9"/>
  <c r="X123" i="9"/>
  <c r="Y123" i="9"/>
  <c r="Z123" i="9"/>
  <c r="AA123" i="9"/>
  <c r="AB123" i="9"/>
  <c r="AC123" i="9"/>
  <c r="AD123" i="9"/>
  <c r="AE123" i="9"/>
  <c r="AF123" i="9"/>
  <c r="AG123" i="9"/>
  <c r="AH123" i="9"/>
  <c r="AI123" i="9"/>
  <c r="AJ123" i="9"/>
  <c r="AK123" i="9"/>
  <c r="AL123" i="9"/>
  <c r="AM123" i="9"/>
  <c r="AN123" i="9"/>
  <c r="AO123" i="9"/>
  <c r="AP123" i="9"/>
  <c r="AQ123" i="9"/>
  <c r="AR123" i="9"/>
  <c r="AS123" i="9"/>
  <c r="AT123" i="9"/>
  <c r="AU123" i="9"/>
  <c r="AW123" i="9"/>
  <c r="AX123" i="9"/>
  <c r="AY123" i="9"/>
  <c r="AZ123" i="9"/>
  <c r="BA123" i="9"/>
  <c r="BB123" i="9"/>
  <c r="BC123" i="9"/>
  <c r="BD123" i="9"/>
  <c r="BE123" i="9"/>
  <c r="BF123" i="9"/>
  <c r="BG123" i="9"/>
  <c r="BH123" i="9"/>
  <c r="BI123" i="9"/>
  <c r="BJ123" i="9"/>
  <c r="BK123" i="9"/>
  <c r="BL123" i="9"/>
  <c r="BM123" i="9"/>
  <c r="BN123" i="9"/>
  <c r="BO123" i="9"/>
  <c r="BP123" i="9"/>
  <c r="BQ123" i="9"/>
  <c r="BR123" i="9"/>
  <c r="BS123" i="9"/>
  <c r="BT123" i="9"/>
  <c r="BU123" i="9"/>
  <c r="B123" i="9"/>
  <c r="C77" i="9"/>
  <c r="D77" i="9"/>
  <c r="E77" i="9"/>
  <c r="F77" i="9"/>
  <c r="G77" i="9"/>
  <c r="H77" i="9"/>
  <c r="I77" i="9"/>
  <c r="J77" i="9"/>
  <c r="K77" i="9"/>
  <c r="L77" i="9"/>
  <c r="M77" i="9"/>
  <c r="N77" i="9"/>
  <c r="O77" i="9"/>
  <c r="P77" i="9"/>
  <c r="Q77" i="9"/>
  <c r="R77" i="9"/>
  <c r="S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AJ77" i="9"/>
  <c r="AK77" i="9"/>
  <c r="AL77" i="9"/>
  <c r="AM77" i="9"/>
  <c r="AN77" i="9"/>
  <c r="AO77" i="9"/>
  <c r="AP77" i="9"/>
  <c r="AQ77" i="9"/>
  <c r="AR77" i="9"/>
  <c r="AS77" i="9"/>
  <c r="AT77" i="9"/>
  <c r="AU77" i="9"/>
  <c r="AW77" i="9"/>
  <c r="AX77" i="9"/>
  <c r="AY77" i="9"/>
  <c r="AZ77" i="9"/>
  <c r="BA77" i="9"/>
  <c r="BB77" i="9"/>
  <c r="BC77" i="9"/>
  <c r="BD77" i="9"/>
  <c r="BE77" i="9"/>
  <c r="BF77" i="9"/>
  <c r="BG77" i="9"/>
  <c r="BH77" i="9"/>
  <c r="BI77" i="9"/>
  <c r="BJ77" i="9"/>
  <c r="BK77" i="9"/>
  <c r="BL77" i="9"/>
  <c r="BM77" i="9"/>
  <c r="BN77" i="9"/>
  <c r="BO77" i="9"/>
  <c r="BP77" i="9"/>
  <c r="BQ77" i="9"/>
  <c r="BR77" i="9"/>
  <c r="BS77" i="9"/>
  <c r="BT77" i="9"/>
  <c r="BU77" i="9"/>
  <c r="C78" i="9"/>
  <c r="D78" i="9"/>
  <c r="E78" i="9"/>
  <c r="F78" i="9"/>
  <c r="G78" i="9"/>
  <c r="H78" i="9"/>
  <c r="I78" i="9"/>
  <c r="J78" i="9"/>
  <c r="K78" i="9"/>
  <c r="L78" i="9"/>
  <c r="M78" i="9"/>
  <c r="N78" i="9"/>
  <c r="O78" i="9"/>
  <c r="P78" i="9"/>
  <c r="Q78" i="9"/>
  <c r="R78" i="9"/>
  <c r="S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AJ78" i="9"/>
  <c r="AK78" i="9"/>
  <c r="AL78" i="9"/>
  <c r="AM78" i="9"/>
  <c r="AN78" i="9"/>
  <c r="AO78" i="9"/>
  <c r="AP78" i="9"/>
  <c r="AQ78" i="9"/>
  <c r="AR78" i="9"/>
  <c r="AS78" i="9"/>
  <c r="AT78" i="9"/>
  <c r="AU78" i="9"/>
  <c r="AW78" i="9"/>
  <c r="AX78" i="9"/>
  <c r="AY78" i="9"/>
  <c r="AZ78" i="9"/>
  <c r="BA78" i="9"/>
  <c r="BB78" i="9"/>
  <c r="BC78" i="9"/>
  <c r="BD78" i="9"/>
  <c r="BE78" i="9"/>
  <c r="BF78" i="9"/>
  <c r="BG78" i="9"/>
  <c r="BH78" i="9"/>
  <c r="BI78" i="9"/>
  <c r="BJ78" i="9"/>
  <c r="BK78" i="9"/>
  <c r="BL78" i="9"/>
  <c r="BM78" i="9"/>
  <c r="BN78" i="9"/>
  <c r="BO78" i="9"/>
  <c r="BP78" i="9"/>
  <c r="BQ78" i="9"/>
  <c r="BR78" i="9"/>
  <c r="BS78" i="9"/>
  <c r="BT78" i="9"/>
  <c r="BU78" i="9"/>
  <c r="C79" i="9"/>
  <c r="D79" i="9"/>
  <c r="E79" i="9"/>
  <c r="F79" i="9"/>
  <c r="G79" i="9"/>
  <c r="H79" i="9"/>
  <c r="I79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AJ79" i="9"/>
  <c r="AK79" i="9"/>
  <c r="AL79" i="9"/>
  <c r="AM79" i="9"/>
  <c r="AN79" i="9"/>
  <c r="AO79" i="9"/>
  <c r="AP79" i="9"/>
  <c r="AQ79" i="9"/>
  <c r="AR79" i="9"/>
  <c r="AS79" i="9"/>
  <c r="AT79" i="9"/>
  <c r="AU79" i="9"/>
  <c r="AW79" i="9"/>
  <c r="AX79" i="9"/>
  <c r="AY79" i="9"/>
  <c r="AZ79" i="9"/>
  <c r="BA79" i="9"/>
  <c r="BB79" i="9"/>
  <c r="BC79" i="9"/>
  <c r="BD79" i="9"/>
  <c r="BE79" i="9"/>
  <c r="BF79" i="9"/>
  <c r="BG79" i="9"/>
  <c r="BH79" i="9"/>
  <c r="BI79" i="9"/>
  <c r="BJ79" i="9"/>
  <c r="BK79" i="9"/>
  <c r="BL79" i="9"/>
  <c r="BM79" i="9"/>
  <c r="BN79" i="9"/>
  <c r="BO79" i="9"/>
  <c r="BP79" i="9"/>
  <c r="BQ79" i="9"/>
  <c r="BR79" i="9"/>
  <c r="BS79" i="9"/>
  <c r="BT79" i="9"/>
  <c r="BU79" i="9"/>
  <c r="C80" i="9"/>
  <c r="D80" i="9"/>
  <c r="E80" i="9"/>
  <c r="F80" i="9"/>
  <c r="G80" i="9"/>
  <c r="H80" i="9"/>
  <c r="I80" i="9"/>
  <c r="J80" i="9"/>
  <c r="K80" i="9"/>
  <c r="L80" i="9"/>
  <c r="M80" i="9"/>
  <c r="N80" i="9"/>
  <c r="O80" i="9"/>
  <c r="P80" i="9"/>
  <c r="Q80" i="9"/>
  <c r="R80" i="9"/>
  <c r="S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AJ80" i="9"/>
  <c r="AK80" i="9"/>
  <c r="AL80" i="9"/>
  <c r="AM80" i="9"/>
  <c r="AN80" i="9"/>
  <c r="AO80" i="9"/>
  <c r="AP80" i="9"/>
  <c r="AQ80" i="9"/>
  <c r="AR80" i="9"/>
  <c r="AS80" i="9"/>
  <c r="AT80" i="9"/>
  <c r="AU80" i="9"/>
  <c r="AW80" i="9"/>
  <c r="AX80" i="9"/>
  <c r="AY80" i="9"/>
  <c r="AZ80" i="9"/>
  <c r="BA80" i="9"/>
  <c r="BB80" i="9"/>
  <c r="BC80" i="9"/>
  <c r="BD80" i="9"/>
  <c r="BE80" i="9"/>
  <c r="BF80" i="9"/>
  <c r="BG80" i="9"/>
  <c r="BH80" i="9"/>
  <c r="BI80" i="9"/>
  <c r="BJ80" i="9"/>
  <c r="BK80" i="9"/>
  <c r="BL80" i="9"/>
  <c r="BM80" i="9"/>
  <c r="BN80" i="9"/>
  <c r="BO80" i="9"/>
  <c r="BP80" i="9"/>
  <c r="BQ80" i="9"/>
  <c r="BR80" i="9"/>
  <c r="BS80" i="9"/>
  <c r="BT80" i="9"/>
  <c r="BU80" i="9"/>
  <c r="C81" i="9"/>
  <c r="D81" i="9"/>
  <c r="E81" i="9"/>
  <c r="F81" i="9"/>
  <c r="G81" i="9"/>
  <c r="H81" i="9"/>
  <c r="I81" i="9"/>
  <c r="J81" i="9"/>
  <c r="K81" i="9"/>
  <c r="L81" i="9"/>
  <c r="M81" i="9"/>
  <c r="N81" i="9"/>
  <c r="O81" i="9"/>
  <c r="P81" i="9"/>
  <c r="Q81" i="9"/>
  <c r="R81" i="9"/>
  <c r="S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AJ81" i="9"/>
  <c r="AK81" i="9"/>
  <c r="AL81" i="9"/>
  <c r="AM81" i="9"/>
  <c r="AN81" i="9"/>
  <c r="AO81" i="9"/>
  <c r="AP81" i="9"/>
  <c r="AQ81" i="9"/>
  <c r="AR81" i="9"/>
  <c r="AS81" i="9"/>
  <c r="AT81" i="9"/>
  <c r="AU81" i="9"/>
  <c r="AW81" i="9"/>
  <c r="AX81" i="9"/>
  <c r="AY81" i="9"/>
  <c r="AZ81" i="9"/>
  <c r="BA81" i="9"/>
  <c r="BB81" i="9"/>
  <c r="BC81" i="9"/>
  <c r="BD81" i="9"/>
  <c r="BE81" i="9"/>
  <c r="BF81" i="9"/>
  <c r="BG81" i="9"/>
  <c r="BH81" i="9"/>
  <c r="BI81" i="9"/>
  <c r="BJ81" i="9"/>
  <c r="BK81" i="9"/>
  <c r="BL81" i="9"/>
  <c r="BM81" i="9"/>
  <c r="BN81" i="9"/>
  <c r="BO81" i="9"/>
  <c r="BP81" i="9"/>
  <c r="BQ81" i="9"/>
  <c r="BR81" i="9"/>
  <c r="BS81" i="9"/>
  <c r="BT81" i="9"/>
  <c r="BU81" i="9"/>
  <c r="C82" i="9"/>
  <c r="D82" i="9"/>
  <c r="E82" i="9"/>
  <c r="F82" i="9"/>
  <c r="G82" i="9"/>
  <c r="H82" i="9"/>
  <c r="I82" i="9"/>
  <c r="J82" i="9"/>
  <c r="K82" i="9"/>
  <c r="L82" i="9"/>
  <c r="M82" i="9"/>
  <c r="N82" i="9"/>
  <c r="O82" i="9"/>
  <c r="P82" i="9"/>
  <c r="Q82" i="9"/>
  <c r="R82" i="9"/>
  <c r="S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AJ82" i="9"/>
  <c r="AK82" i="9"/>
  <c r="AL82" i="9"/>
  <c r="AM82" i="9"/>
  <c r="AN82" i="9"/>
  <c r="AO82" i="9"/>
  <c r="AP82" i="9"/>
  <c r="AQ82" i="9"/>
  <c r="AR82" i="9"/>
  <c r="AS82" i="9"/>
  <c r="AT82" i="9"/>
  <c r="AU82" i="9"/>
  <c r="AW82" i="9"/>
  <c r="AX82" i="9"/>
  <c r="AY82" i="9"/>
  <c r="AZ82" i="9"/>
  <c r="BA82" i="9"/>
  <c r="BB82" i="9"/>
  <c r="BC82" i="9"/>
  <c r="BD82" i="9"/>
  <c r="BE82" i="9"/>
  <c r="BF82" i="9"/>
  <c r="BG82" i="9"/>
  <c r="BH82" i="9"/>
  <c r="BI82" i="9"/>
  <c r="BJ82" i="9"/>
  <c r="BK82" i="9"/>
  <c r="BL82" i="9"/>
  <c r="BM82" i="9"/>
  <c r="BN82" i="9"/>
  <c r="BO82" i="9"/>
  <c r="BP82" i="9"/>
  <c r="BQ82" i="9"/>
  <c r="BR82" i="9"/>
  <c r="BS82" i="9"/>
  <c r="BT82" i="9"/>
  <c r="BU82" i="9"/>
  <c r="C83" i="9"/>
  <c r="D83" i="9"/>
  <c r="E83" i="9"/>
  <c r="F83" i="9"/>
  <c r="G83" i="9"/>
  <c r="H83" i="9"/>
  <c r="I83" i="9"/>
  <c r="J83" i="9"/>
  <c r="K83" i="9"/>
  <c r="L83" i="9"/>
  <c r="M83" i="9"/>
  <c r="N83" i="9"/>
  <c r="O83" i="9"/>
  <c r="P83" i="9"/>
  <c r="Q83" i="9"/>
  <c r="R83" i="9"/>
  <c r="S83" i="9"/>
  <c r="T83" i="9"/>
  <c r="U83" i="9"/>
  <c r="V83" i="9"/>
  <c r="W83" i="9"/>
  <c r="X83" i="9"/>
  <c r="Y83" i="9"/>
  <c r="Z83" i="9"/>
  <c r="AA83" i="9"/>
  <c r="AB83" i="9"/>
  <c r="AC83" i="9"/>
  <c r="AD83" i="9"/>
  <c r="AE83" i="9"/>
  <c r="AF83" i="9"/>
  <c r="AG83" i="9"/>
  <c r="AH83" i="9"/>
  <c r="AI83" i="9"/>
  <c r="AJ83" i="9"/>
  <c r="AK83" i="9"/>
  <c r="AL83" i="9"/>
  <c r="AM83" i="9"/>
  <c r="AN83" i="9"/>
  <c r="AO83" i="9"/>
  <c r="AP83" i="9"/>
  <c r="AQ83" i="9"/>
  <c r="AR83" i="9"/>
  <c r="AS83" i="9"/>
  <c r="AT83" i="9"/>
  <c r="AU83" i="9"/>
  <c r="AW83" i="9"/>
  <c r="AX83" i="9"/>
  <c r="AY83" i="9"/>
  <c r="AZ83" i="9"/>
  <c r="BA83" i="9"/>
  <c r="BB83" i="9"/>
  <c r="BC83" i="9"/>
  <c r="BD83" i="9"/>
  <c r="BE83" i="9"/>
  <c r="BF83" i="9"/>
  <c r="BG83" i="9"/>
  <c r="BH83" i="9"/>
  <c r="BI83" i="9"/>
  <c r="BJ83" i="9"/>
  <c r="BK83" i="9"/>
  <c r="BL83" i="9"/>
  <c r="BM83" i="9"/>
  <c r="BN83" i="9"/>
  <c r="BO83" i="9"/>
  <c r="BP83" i="9"/>
  <c r="BQ83" i="9"/>
  <c r="BR83" i="9"/>
  <c r="BS83" i="9"/>
  <c r="BT83" i="9"/>
  <c r="BU83" i="9"/>
  <c r="C84" i="9"/>
  <c r="D84" i="9"/>
  <c r="E84" i="9"/>
  <c r="F84" i="9"/>
  <c r="G84" i="9"/>
  <c r="H84" i="9"/>
  <c r="I84" i="9"/>
  <c r="J84" i="9"/>
  <c r="K84" i="9"/>
  <c r="L84" i="9"/>
  <c r="M84" i="9"/>
  <c r="N84" i="9"/>
  <c r="O84" i="9"/>
  <c r="P84" i="9"/>
  <c r="Q84" i="9"/>
  <c r="R84" i="9"/>
  <c r="S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AJ84" i="9"/>
  <c r="AK84" i="9"/>
  <c r="AL84" i="9"/>
  <c r="AM84" i="9"/>
  <c r="AN84" i="9"/>
  <c r="AO84" i="9"/>
  <c r="AP84" i="9"/>
  <c r="AQ84" i="9"/>
  <c r="AR84" i="9"/>
  <c r="AS84" i="9"/>
  <c r="AT84" i="9"/>
  <c r="AU84" i="9"/>
  <c r="AW84" i="9"/>
  <c r="AX84" i="9"/>
  <c r="AY84" i="9"/>
  <c r="AZ84" i="9"/>
  <c r="BA84" i="9"/>
  <c r="BB84" i="9"/>
  <c r="BC84" i="9"/>
  <c r="BD84" i="9"/>
  <c r="BE84" i="9"/>
  <c r="BF84" i="9"/>
  <c r="BG84" i="9"/>
  <c r="BH84" i="9"/>
  <c r="BI84" i="9"/>
  <c r="BJ84" i="9"/>
  <c r="BK84" i="9"/>
  <c r="BL84" i="9"/>
  <c r="BM84" i="9"/>
  <c r="BN84" i="9"/>
  <c r="BO84" i="9"/>
  <c r="BP84" i="9"/>
  <c r="BQ84" i="9"/>
  <c r="BR84" i="9"/>
  <c r="BS84" i="9"/>
  <c r="BT84" i="9"/>
  <c r="BU84" i="9"/>
  <c r="C85" i="9"/>
  <c r="D85" i="9"/>
  <c r="E85" i="9"/>
  <c r="F85" i="9"/>
  <c r="G85" i="9"/>
  <c r="H85" i="9"/>
  <c r="I85" i="9"/>
  <c r="J85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AJ85" i="9"/>
  <c r="AK85" i="9"/>
  <c r="AL85" i="9"/>
  <c r="AM85" i="9"/>
  <c r="AN85" i="9"/>
  <c r="AO85" i="9"/>
  <c r="AP85" i="9"/>
  <c r="AQ85" i="9"/>
  <c r="AR85" i="9"/>
  <c r="AS85" i="9"/>
  <c r="AT85" i="9"/>
  <c r="AU85" i="9"/>
  <c r="AW85" i="9"/>
  <c r="AX85" i="9"/>
  <c r="AY85" i="9"/>
  <c r="AZ85" i="9"/>
  <c r="BA85" i="9"/>
  <c r="BB85" i="9"/>
  <c r="BC85" i="9"/>
  <c r="BD85" i="9"/>
  <c r="BE85" i="9"/>
  <c r="BF85" i="9"/>
  <c r="BG85" i="9"/>
  <c r="BH85" i="9"/>
  <c r="BI85" i="9"/>
  <c r="BJ85" i="9"/>
  <c r="BK85" i="9"/>
  <c r="BL85" i="9"/>
  <c r="BM85" i="9"/>
  <c r="BN85" i="9"/>
  <c r="BO85" i="9"/>
  <c r="BP85" i="9"/>
  <c r="BQ85" i="9"/>
  <c r="BR85" i="9"/>
  <c r="BS85" i="9"/>
  <c r="BT85" i="9"/>
  <c r="BU85" i="9"/>
  <c r="C86" i="9"/>
  <c r="D86" i="9"/>
  <c r="E86" i="9"/>
  <c r="F86" i="9"/>
  <c r="G86" i="9"/>
  <c r="H86" i="9"/>
  <c r="I86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AJ86" i="9"/>
  <c r="AK86" i="9"/>
  <c r="AL86" i="9"/>
  <c r="AM86" i="9"/>
  <c r="AN86" i="9"/>
  <c r="AO86" i="9"/>
  <c r="AP86" i="9"/>
  <c r="AQ86" i="9"/>
  <c r="AR86" i="9"/>
  <c r="AS86" i="9"/>
  <c r="AT86" i="9"/>
  <c r="AU86" i="9"/>
  <c r="AW86" i="9"/>
  <c r="AX86" i="9"/>
  <c r="AY86" i="9"/>
  <c r="AZ86" i="9"/>
  <c r="BA86" i="9"/>
  <c r="BB86" i="9"/>
  <c r="BC86" i="9"/>
  <c r="BD86" i="9"/>
  <c r="BE86" i="9"/>
  <c r="BF86" i="9"/>
  <c r="BG86" i="9"/>
  <c r="BH86" i="9"/>
  <c r="BI86" i="9"/>
  <c r="BJ86" i="9"/>
  <c r="BK86" i="9"/>
  <c r="BL86" i="9"/>
  <c r="BM86" i="9"/>
  <c r="BN86" i="9"/>
  <c r="BO86" i="9"/>
  <c r="BP86" i="9"/>
  <c r="BQ86" i="9"/>
  <c r="BR86" i="9"/>
  <c r="BS86" i="9"/>
  <c r="BT86" i="9"/>
  <c r="BU86" i="9"/>
  <c r="C87" i="9"/>
  <c r="D87" i="9"/>
  <c r="E87" i="9"/>
  <c r="F87" i="9"/>
  <c r="G87" i="9"/>
  <c r="H87" i="9"/>
  <c r="I87" i="9"/>
  <c r="J87" i="9"/>
  <c r="K87" i="9"/>
  <c r="L87" i="9"/>
  <c r="M87" i="9"/>
  <c r="N87" i="9"/>
  <c r="O87" i="9"/>
  <c r="P87" i="9"/>
  <c r="Q87" i="9"/>
  <c r="R87" i="9"/>
  <c r="S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AJ87" i="9"/>
  <c r="AK87" i="9"/>
  <c r="AL87" i="9"/>
  <c r="AM87" i="9"/>
  <c r="AN87" i="9"/>
  <c r="AO87" i="9"/>
  <c r="AP87" i="9"/>
  <c r="AQ87" i="9"/>
  <c r="AR87" i="9"/>
  <c r="AS87" i="9"/>
  <c r="AT87" i="9"/>
  <c r="AU87" i="9"/>
  <c r="AW87" i="9"/>
  <c r="AX87" i="9"/>
  <c r="AY87" i="9"/>
  <c r="AZ87" i="9"/>
  <c r="BA87" i="9"/>
  <c r="BB87" i="9"/>
  <c r="BC87" i="9"/>
  <c r="BD87" i="9"/>
  <c r="BE87" i="9"/>
  <c r="BF87" i="9"/>
  <c r="BG87" i="9"/>
  <c r="BH87" i="9"/>
  <c r="BI87" i="9"/>
  <c r="BJ87" i="9"/>
  <c r="BK87" i="9"/>
  <c r="BL87" i="9"/>
  <c r="BM87" i="9"/>
  <c r="BN87" i="9"/>
  <c r="BO87" i="9"/>
  <c r="BP87" i="9"/>
  <c r="BQ87" i="9"/>
  <c r="BR87" i="9"/>
  <c r="BS87" i="9"/>
  <c r="BT87" i="9"/>
  <c r="BU87" i="9"/>
  <c r="C88" i="9"/>
  <c r="D88" i="9"/>
  <c r="E88" i="9"/>
  <c r="F88" i="9"/>
  <c r="G88" i="9"/>
  <c r="H88" i="9"/>
  <c r="I88" i="9"/>
  <c r="J88" i="9"/>
  <c r="K88" i="9"/>
  <c r="L88" i="9"/>
  <c r="M88" i="9"/>
  <c r="N88" i="9"/>
  <c r="O88" i="9"/>
  <c r="P88" i="9"/>
  <c r="Q88" i="9"/>
  <c r="R88" i="9"/>
  <c r="S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AJ88" i="9"/>
  <c r="AK88" i="9"/>
  <c r="AL88" i="9"/>
  <c r="AM88" i="9"/>
  <c r="AN88" i="9"/>
  <c r="AO88" i="9"/>
  <c r="AP88" i="9"/>
  <c r="AQ88" i="9"/>
  <c r="AR88" i="9"/>
  <c r="AS88" i="9"/>
  <c r="AT88" i="9"/>
  <c r="AU88" i="9"/>
  <c r="AW88" i="9"/>
  <c r="AX88" i="9"/>
  <c r="AY88" i="9"/>
  <c r="AZ88" i="9"/>
  <c r="BA88" i="9"/>
  <c r="BB88" i="9"/>
  <c r="BC88" i="9"/>
  <c r="BD88" i="9"/>
  <c r="BE88" i="9"/>
  <c r="BF88" i="9"/>
  <c r="BG88" i="9"/>
  <c r="BH88" i="9"/>
  <c r="BI88" i="9"/>
  <c r="BJ88" i="9"/>
  <c r="BK88" i="9"/>
  <c r="BL88" i="9"/>
  <c r="BM88" i="9"/>
  <c r="BN88" i="9"/>
  <c r="BO88" i="9"/>
  <c r="BP88" i="9"/>
  <c r="BQ88" i="9"/>
  <c r="BR88" i="9"/>
  <c r="BS88" i="9"/>
  <c r="BT88" i="9"/>
  <c r="BU88" i="9"/>
  <c r="C89" i="9"/>
  <c r="D89" i="9"/>
  <c r="E89" i="9"/>
  <c r="F89" i="9"/>
  <c r="G89" i="9"/>
  <c r="H89" i="9"/>
  <c r="I89" i="9"/>
  <c r="J89" i="9"/>
  <c r="K89" i="9"/>
  <c r="L89" i="9"/>
  <c r="M89" i="9"/>
  <c r="N89" i="9"/>
  <c r="O89" i="9"/>
  <c r="P89" i="9"/>
  <c r="Q89" i="9"/>
  <c r="R89" i="9"/>
  <c r="S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AJ89" i="9"/>
  <c r="AK89" i="9"/>
  <c r="AL89" i="9"/>
  <c r="AM89" i="9"/>
  <c r="AN89" i="9"/>
  <c r="AO89" i="9"/>
  <c r="AP89" i="9"/>
  <c r="AQ89" i="9"/>
  <c r="AR89" i="9"/>
  <c r="AS89" i="9"/>
  <c r="AT89" i="9"/>
  <c r="AU89" i="9"/>
  <c r="AW89" i="9"/>
  <c r="AX89" i="9"/>
  <c r="AY89" i="9"/>
  <c r="AZ89" i="9"/>
  <c r="BA89" i="9"/>
  <c r="BB89" i="9"/>
  <c r="BC89" i="9"/>
  <c r="BD89" i="9"/>
  <c r="BE89" i="9"/>
  <c r="BF89" i="9"/>
  <c r="BG89" i="9"/>
  <c r="BH89" i="9"/>
  <c r="BI89" i="9"/>
  <c r="BJ89" i="9"/>
  <c r="BK89" i="9"/>
  <c r="BL89" i="9"/>
  <c r="BM89" i="9"/>
  <c r="BN89" i="9"/>
  <c r="BO89" i="9"/>
  <c r="BP89" i="9"/>
  <c r="BQ89" i="9"/>
  <c r="BR89" i="9"/>
  <c r="BS89" i="9"/>
  <c r="BT89" i="9"/>
  <c r="BU89" i="9"/>
  <c r="C90" i="9"/>
  <c r="D90" i="9"/>
  <c r="E90" i="9"/>
  <c r="F90" i="9"/>
  <c r="G90" i="9"/>
  <c r="H90" i="9"/>
  <c r="I90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AJ90" i="9"/>
  <c r="AK90" i="9"/>
  <c r="AL90" i="9"/>
  <c r="AM90" i="9"/>
  <c r="AN90" i="9"/>
  <c r="AO90" i="9"/>
  <c r="AP90" i="9"/>
  <c r="AQ90" i="9"/>
  <c r="AR90" i="9"/>
  <c r="AS90" i="9"/>
  <c r="AT90" i="9"/>
  <c r="AU90" i="9"/>
  <c r="AW90" i="9"/>
  <c r="AX90" i="9"/>
  <c r="AY90" i="9"/>
  <c r="AZ90" i="9"/>
  <c r="BA90" i="9"/>
  <c r="BB90" i="9"/>
  <c r="BC90" i="9"/>
  <c r="BD90" i="9"/>
  <c r="BE90" i="9"/>
  <c r="BF90" i="9"/>
  <c r="BG90" i="9"/>
  <c r="BH90" i="9"/>
  <c r="BI90" i="9"/>
  <c r="BJ90" i="9"/>
  <c r="BK90" i="9"/>
  <c r="BL90" i="9"/>
  <c r="BM90" i="9"/>
  <c r="BN90" i="9"/>
  <c r="BO90" i="9"/>
  <c r="BP90" i="9"/>
  <c r="BQ90" i="9"/>
  <c r="BR90" i="9"/>
  <c r="BS90" i="9"/>
  <c r="BT90" i="9"/>
  <c r="BU90" i="9"/>
  <c r="C91" i="9"/>
  <c r="D91" i="9"/>
  <c r="E91" i="9"/>
  <c r="F91" i="9"/>
  <c r="G91" i="9"/>
  <c r="H91" i="9"/>
  <c r="I91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X91" i="9"/>
  <c r="Y91" i="9"/>
  <c r="Z91" i="9"/>
  <c r="AA91" i="9"/>
  <c r="AB91" i="9"/>
  <c r="AC91" i="9"/>
  <c r="AD91" i="9"/>
  <c r="AE91" i="9"/>
  <c r="AF91" i="9"/>
  <c r="AG91" i="9"/>
  <c r="AH91" i="9"/>
  <c r="AI91" i="9"/>
  <c r="AJ91" i="9"/>
  <c r="AK91" i="9"/>
  <c r="AL91" i="9"/>
  <c r="AM91" i="9"/>
  <c r="AN91" i="9"/>
  <c r="AO91" i="9"/>
  <c r="AP91" i="9"/>
  <c r="AQ91" i="9"/>
  <c r="AR91" i="9"/>
  <c r="AS91" i="9"/>
  <c r="AT91" i="9"/>
  <c r="AU91" i="9"/>
  <c r="AW91" i="9"/>
  <c r="AX91" i="9"/>
  <c r="AY91" i="9"/>
  <c r="AZ91" i="9"/>
  <c r="BA91" i="9"/>
  <c r="BB91" i="9"/>
  <c r="BC91" i="9"/>
  <c r="BD91" i="9"/>
  <c r="BE91" i="9"/>
  <c r="BF91" i="9"/>
  <c r="BG91" i="9"/>
  <c r="BH91" i="9"/>
  <c r="BI91" i="9"/>
  <c r="BJ91" i="9"/>
  <c r="BK91" i="9"/>
  <c r="BL91" i="9"/>
  <c r="BM91" i="9"/>
  <c r="BN91" i="9"/>
  <c r="BO91" i="9"/>
  <c r="BP91" i="9"/>
  <c r="BQ91" i="9"/>
  <c r="BR91" i="9"/>
  <c r="BS91" i="9"/>
  <c r="BT91" i="9"/>
  <c r="BU91" i="9"/>
  <c r="C92" i="9"/>
  <c r="D92" i="9"/>
  <c r="E92" i="9"/>
  <c r="F92" i="9"/>
  <c r="G92" i="9"/>
  <c r="H92" i="9"/>
  <c r="I92" i="9"/>
  <c r="J92" i="9"/>
  <c r="K92" i="9"/>
  <c r="L92" i="9"/>
  <c r="M92" i="9"/>
  <c r="N92" i="9"/>
  <c r="O92" i="9"/>
  <c r="P92" i="9"/>
  <c r="Q92" i="9"/>
  <c r="R92" i="9"/>
  <c r="S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AJ92" i="9"/>
  <c r="AK92" i="9"/>
  <c r="AL92" i="9"/>
  <c r="AM92" i="9"/>
  <c r="AN92" i="9"/>
  <c r="AO92" i="9"/>
  <c r="AP92" i="9"/>
  <c r="AQ92" i="9"/>
  <c r="AR92" i="9"/>
  <c r="AS92" i="9"/>
  <c r="AT92" i="9"/>
  <c r="AU92" i="9"/>
  <c r="AW92" i="9"/>
  <c r="AX92" i="9"/>
  <c r="AY92" i="9"/>
  <c r="AZ92" i="9"/>
  <c r="BA92" i="9"/>
  <c r="BB92" i="9"/>
  <c r="BC92" i="9"/>
  <c r="BD92" i="9"/>
  <c r="BE92" i="9"/>
  <c r="BF92" i="9"/>
  <c r="BG92" i="9"/>
  <c r="BH92" i="9"/>
  <c r="BI92" i="9"/>
  <c r="BJ92" i="9"/>
  <c r="BK92" i="9"/>
  <c r="BL92" i="9"/>
  <c r="BM92" i="9"/>
  <c r="BN92" i="9"/>
  <c r="BO92" i="9"/>
  <c r="BP92" i="9"/>
  <c r="BQ92" i="9"/>
  <c r="BR92" i="9"/>
  <c r="BS92" i="9"/>
  <c r="BT92" i="9"/>
  <c r="BU92" i="9"/>
  <c r="C93" i="9"/>
  <c r="D93" i="9"/>
  <c r="E93" i="9"/>
  <c r="F93" i="9"/>
  <c r="G93" i="9"/>
  <c r="H93" i="9"/>
  <c r="I93" i="9"/>
  <c r="J93" i="9"/>
  <c r="K93" i="9"/>
  <c r="L93" i="9"/>
  <c r="M93" i="9"/>
  <c r="N93" i="9"/>
  <c r="O93" i="9"/>
  <c r="P93" i="9"/>
  <c r="Q93" i="9"/>
  <c r="R93" i="9"/>
  <c r="S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AJ93" i="9"/>
  <c r="AK93" i="9"/>
  <c r="AL93" i="9"/>
  <c r="AM93" i="9"/>
  <c r="AN93" i="9"/>
  <c r="AO93" i="9"/>
  <c r="AP93" i="9"/>
  <c r="AQ93" i="9"/>
  <c r="AR93" i="9"/>
  <c r="AS93" i="9"/>
  <c r="AT93" i="9"/>
  <c r="AU93" i="9"/>
  <c r="AW93" i="9"/>
  <c r="AX93" i="9"/>
  <c r="AY93" i="9"/>
  <c r="AZ93" i="9"/>
  <c r="BA93" i="9"/>
  <c r="BB93" i="9"/>
  <c r="BC93" i="9"/>
  <c r="BD93" i="9"/>
  <c r="BE93" i="9"/>
  <c r="BF93" i="9"/>
  <c r="BG93" i="9"/>
  <c r="BH93" i="9"/>
  <c r="BI93" i="9"/>
  <c r="BJ93" i="9"/>
  <c r="BK93" i="9"/>
  <c r="BL93" i="9"/>
  <c r="BM93" i="9"/>
  <c r="BN93" i="9"/>
  <c r="BO93" i="9"/>
  <c r="BP93" i="9"/>
  <c r="BQ93" i="9"/>
  <c r="BR93" i="9"/>
  <c r="BS93" i="9"/>
  <c r="BT93" i="9"/>
  <c r="BU93" i="9"/>
  <c r="C94" i="9"/>
  <c r="D94" i="9"/>
  <c r="E94" i="9"/>
  <c r="F94" i="9"/>
  <c r="G94" i="9"/>
  <c r="H94" i="9"/>
  <c r="I94" i="9"/>
  <c r="J94" i="9"/>
  <c r="K94" i="9"/>
  <c r="L94" i="9"/>
  <c r="M94" i="9"/>
  <c r="N94" i="9"/>
  <c r="O94" i="9"/>
  <c r="P94" i="9"/>
  <c r="Q94" i="9"/>
  <c r="R94" i="9"/>
  <c r="S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AJ94" i="9"/>
  <c r="AK94" i="9"/>
  <c r="AL94" i="9"/>
  <c r="AM94" i="9"/>
  <c r="AN94" i="9"/>
  <c r="AO94" i="9"/>
  <c r="AP94" i="9"/>
  <c r="AQ94" i="9"/>
  <c r="AR94" i="9"/>
  <c r="AS94" i="9"/>
  <c r="AT94" i="9"/>
  <c r="AU94" i="9"/>
  <c r="AW94" i="9"/>
  <c r="AX94" i="9"/>
  <c r="AY94" i="9"/>
  <c r="AZ94" i="9"/>
  <c r="BA94" i="9"/>
  <c r="BB94" i="9"/>
  <c r="BC94" i="9"/>
  <c r="BD94" i="9"/>
  <c r="BE94" i="9"/>
  <c r="BF94" i="9"/>
  <c r="BG94" i="9"/>
  <c r="BH94" i="9"/>
  <c r="BI94" i="9"/>
  <c r="BJ94" i="9"/>
  <c r="BK94" i="9"/>
  <c r="BL94" i="9"/>
  <c r="BM94" i="9"/>
  <c r="BN94" i="9"/>
  <c r="BO94" i="9"/>
  <c r="BP94" i="9"/>
  <c r="BQ94" i="9"/>
  <c r="BR94" i="9"/>
  <c r="BS94" i="9"/>
  <c r="BT94" i="9"/>
  <c r="BU94" i="9"/>
  <c r="C95" i="9"/>
  <c r="D95" i="9"/>
  <c r="E95" i="9"/>
  <c r="F95" i="9"/>
  <c r="G95" i="9"/>
  <c r="H95" i="9"/>
  <c r="I95" i="9"/>
  <c r="J95" i="9"/>
  <c r="K95" i="9"/>
  <c r="L95" i="9"/>
  <c r="M95" i="9"/>
  <c r="N95" i="9"/>
  <c r="O95" i="9"/>
  <c r="P95" i="9"/>
  <c r="Q95" i="9"/>
  <c r="R95" i="9"/>
  <c r="S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AJ95" i="9"/>
  <c r="AK95" i="9"/>
  <c r="AL95" i="9"/>
  <c r="AM95" i="9"/>
  <c r="AN95" i="9"/>
  <c r="AO95" i="9"/>
  <c r="AP95" i="9"/>
  <c r="AQ95" i="9"/>
  <c r="AR95" i="9"/>
  <c r="AS95" i="9"/>
  <c r="AT95" i="9"/>
  <c r="AU95" i="9"/>
  <c r="AW95" i="9"/>
  <c r="AX95" i="9"/>
  <c r="AY95" i="9"/>
  <c r="AZ95" i="9"/>
  <c r="BA95" i="9"/>
  <c r="BB95" i="9"/>
  <c r="BC95" i="9"/>
  <c r="BD95" i="9"/>
  <c r="BE95" i="9"/>
  <c r="BF95" i="9"/>
  <c r="BG95" i="9"/>
  <c r="BH95" i="9"/>
  <c r="BI95" i="9"/>
  <c r="BJ95" i="9"/>
  <c r="BK95" i="9"/>
  <c r="BL95" i="9"/>
  <c r="BM95" i="9"/>
  <c r="BN95" i="9"/>
  <c r="BO95" i="9"/>
  <c r="BP95" i="9"/>
  <c r="BQ95" i="9"/>
  <c r="BR95" i="9"/>
  <c r="BS95" i="9"/>
  <c r="BT95" i="9"/>
  <c r="BU95" i="9"/>
  <c r="C96" i="9"/>
  <c r="D96" i="9"/>
  <c r="E96" i="9"/>
  <c r="F96" i="9"/>
  <c r="G96" i="9"/>
  <c r="H96" i="9"/>
  <c r="I96" i="9"/>
  <c r="J96" i="9"/>
  <c r="K96" i="9"/>
  <c r="L96" i="9"/>
  <c r="M96" i="9"/>
  <c r="N96" i="9"/>
  <c r="O96" i="9"/>
  <c r="P96" i="9"/>
  <c r="Q96" i="9"/>
  <c r="R96" i="9"/>
  <c r="S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AJ96" i="9"/>
  <c r="AK96" i="9"/>
  <c r="AL96" i="9"/>
  <c r="AM96" i="9"/>
  <c r="AN96" i="9"/>
  <c r="AO96" i="9"/>
  <c r="AP96" i="9"/>
  <c r="AQ96" i="9"/>
  <c r="AR96" i="9"/>
  <c r="AS96" i="9"/>
  <c r="AT96" i="9"/>
  <c r="AU96" i="9"/>
  <c r="AW96" i="9"/>
  <c r="AX96" i="9"/>
  <c r="AY96" i="9"/>
  <c r="AZ96" i="9"/>
  <c r="BA96" i="9"/>
  <c r="BB96" i="9"/>
  <c r="BC96" i="9"/>
  <c r="BD96" i="9"/>
  <c r="BE96" i="9"/>
  <c r="BF96" i="9"/>
  <c r="BG96" i="9"/>
  <c r="BH96" i="9"/>
  <c r="BI96" i="9"/>
  <c r="BJ96" i="9"/>
  <c r="BK96" i="9"/>
  <c r="BL96" i="9"/>
  <c r="BM96" i="9"/>
  <c r="BN96" i="9"/>
  <c r="BO96" i="9"/>
  <c r="BP96" i="9"/>
  <c r="BQ96" i="9"/>
  <c r="BR96" i="9"/>
  <c r="BS96" i="9"/>
  <c r="BT96" i="9"/>
  <c r="BU96" i="9"/>
  <c r="C97" i="9"/>
  <c r="D97" i="9"/>
  <c r="E97" i="9"/>
  <c r="F97" i="9"/>
  <c r="G97" i="9"/>
  <c r="H97" i="9"/>
  <c r="I97" i="9"/>
  <c r="J97" i="9"/>
  <c r="K97" i="9"/>
  <c r="L97" i="9"/>
  <c r="M97" i="9"/>
  <c r="N97" i="9"/>
  <c r="O97" i="9"/>
  <c r="P97" i="9"/>
  <c r="Q97" i="9"/>
  <c r="R97" i="9"/>
  <c r="S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AJ97" i="9"/>
  <c r="AK97" i="9"/>
  <c r="AL97" i="9"/>
  <c r="AM97" i="9"/>
  <c r="AN97" i="9"/>
  <c r="AO97" i="9"/>
  <c r="AP97" i="9"/>
  <c r="AQ97" i="9"/>
  <c r="AR97" i="9"/>
  <c r="AS97" i="9"/>
  <c r="AT97" i="9"/>
  <c r="AU97" i="9"/>
  <c r="AW97" i="9"/>
  <c r="AX97" i="9"/>
  <c r="AY97" i="9"/>
  <c r="AZ97" i="9"/>
  <c r="BA97" i="9"/>
  <c r="BB97" i="9"/>
  <c r="BC97" i="9"/>
  <c r="BD97" i="9"/>
  <c r="BE97" i="9"/>
  <c r="BF97" i="9"/>
  <c r="BG97" i="9"/>
  <c r="BH97" i="9"/>
  <c r="BI97" i="9"/>
  <c r="BJ97" i="9"/>
  <c r="BK97" i="9"/>
  <c r="BL97" i="9"/>
  <c r="BM97" i="9"/>
  <c r="BN97" i="9"/>
  <c r="BO97" i="9"/>
  <c r="BP97" i="9"/>
  <c r="BQ97" i="9"/>
  <c r="BR97" i="9"/>
  <c r="BS97" i="9"/>
  <c r="BT97" i="9"/>
  <c r="BU97" i="9"/>
  <c r="C98" i="9"/>
  <c r="D98" i="9"/>
  <c r="E98" i="9"/>
  <c r="F98" i="9"/>
  <c r="G98" i="9"/>
  <c r="H98" i="9"/>
  <c r="I98" i="9"/>
  <c r="J98" i="9"/>
  <c r="K98" i="9"/>
  <c r="L98" i="9"/>
  <c r="M98" i="9"/>
  <c r="N98" i="9"/>
  <c r="O98" i="9"/>
  <c r="P98" i="9"/>
  <c r="Q98" i="9"/>
  <c r="R98" i="9"/>
  <c r="S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AJ98" i="9"/>
  <c r="AK98" i="9"/>
  <c r="AL98" i="9"/>
  <c r="AM98" i="9"/>
  <c r="AN98" i="9"/>
  <c r="AO98" i="9"/>
  <c r="AP98" i="9"/>
  <c r="AQ98" i="9"/>
  <c r="AR98" i="9"/>
  <c r="AS98" i="9"/>
  <c r="AT98" i="9"/>
  <c r="AU98" i="9"/>
  <c r="AW98" i="9"/>
  <c r="AX98" i="9"/>
  <c r="AY98" i="9"/>
  <c r="AZ98" i="9"/>
  <c r="BA98" i="9"/>
  <c r="BB98" i="9"/>
  <c r="BC98" i="9"/>
  <c r="BD98" i="9"/>
  <c r="BE98" i="9"/>
  <c r="BF98" i="9"/>
  <c r="BG98" i="9"/>
  <c r="BH98" i="9"/>
  <c r="BI98" i="9"/>
  <c r="BJ98" i="9"/>
  <c r="BK98" i="9"/>
  <c r="BL98" i="9"/>
  <c r="BM98" i="9"/>
  <c r="BN98" i="9"/>
  <c r="BO98" i="9"/>
  <c r="BP98" i="9"/>
  <c r="BQ98" i="9"/>
  <c r="BR98" i="9"/>
  <c r="BS98" i="9"/>
  <c r="BT98" i="9"/>
  <c r="BU98" i="9"/>
  <c r="C99" i="9"/>
  <c r="D99" i="9"/>
  <c r="E99" i="9"/>
  <c r="F99" i="9"/>
  <c r="G99" i="9"/>
  <c r="H99" i="9"/>
  <c r="I99" i="9"/>
  <c r="J99" i="9"/>
  <c r="K99" i="9"/>
  <c r="L99" i="9"/>
  <c r="M99" i="9"/>
  <c r="N99" i="9"/>
  <c r="O99" i="9"/>
  <c r="P99" i="9"/>
  <c r="Q99" i="9"/>
  <c r="R99" i="9"/>
  <c r="S99" i="9"/>
  <c r="T99" i="9"/>
  <c r="U99" i="9"/>
  <c r="V99" i="9"/>
  <c r="W99" i="9"/>
  <c r="X99" i="9"/>
  <c r="Y99" i="9"/>
  <c r="Z99" i="9"/>
  <c r="AA99" i="9"/>
  <c r="AB99" i="9"/>
  <c r="AC99" i="9"/>
  <c r="AD99" i="9"/>
  <c r="AE99" i="9"/>
  <c r="AF99" i="9"/>
  <c r="AG99" i="9"/>
  <c r="AH99" i="9"/>
  <c r="AI99" i="9"/>
  <c r="AJ99" i="9"/>
  <c r="AK99" i="9"/>
  <c r="AL99" i="9"/>
  <c r="AM99" i="9"/>
  <c r="AN99" i="9"/>
  <c r="AO99" i="9"/>
  <c r="AP99" i="9"/>
  <c r="AQ99" i="9"/>
  <c r="AR99" i="9"/>
  <c r="AS99" i="9"/>
  <c r="AT99" i="9"/>
  <c r="AU99" i="9"/>
  <c r="AW99" i="9"/>
  <c r="AX99" i="9"/>
  <c r="AY99" i="9"/>
  <c r="AZ99" i="9"/>
  <c r="BA99" i="9"/>
  <c r="BB99" i="9"/>
  <c r="BC99" i="9"/>
  <c r="BD99" i="9"/>
  <c r="BE99" i="9"/>
  <c r="BF99" i="9"/>
  <c r="BG99" i="9"/>
  <c r="BH99" i="9"/>
  <c r="BI99" i="9"/>
  <c r="BJ99" i="9"/>
  <c r="BK99" i="9"/>
  <c r="BL99" i="9"/>
  <c r="BM99" i="9"/>
  <c r="BN99" i="9"/>
  <c r="BO99" i="9"/>
  <c r="BP99" i="9"/>
  <c r="BQ99" i="9"/>
  <c r="BR99" i="9"/>
  <c r="BS99" i="9"/>
  <c r="BT99" i="9"/>
  <c r="BU99" i="9"/>
  <c r="C100" i="9"/>
  <c r="D100" i="9"/>
  <c r="E100" i="9"/>
  <c r="F100" i="9"/>
  <c r="G100" i="9"/>
  <c r="H100" i="9"/>
  <c r="I100" i="9"/>
  <c r="J100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AJ100" i="9"/>
  <c r="AK100" i="9"/>
  <c r="AL100" i="9"/>
  <c r="AM100" i="9"/>
  <c r="AN100" i="9"/>
  <c r="AO100" i="9"/>
  <c r="AP100" i="9"/>
  <c r="AQ100" i="9"/>
  <c r="AR100" i="9"/>
  <c r="AS100" i="9"/>
  <c r="AT100" i="9"/>
  <c r="AU100" i="9"/>
  <c r="AW100" i="9"/>
  <c r="AX100" i="9"/>
  <c r="AY100" i="9"/>
  <c r="AZ100" i="9"/>
  <c r="BA100" i="9"/>
  <c r="BB100" i="9"/>
  <c r="BC100" i="9"/>
  <c r="BD100" i="9"/>
  <c r="BE100" i="9"/>
  <c r="BF100" i="9"/>
  <c r="BG100" i="9"/>
  <c r="BH100" i="9"/>
  <c r="BI100" i="9"/>
  <c r="BJ100" i="9"/>
  <c r="BK100" i="9"/>
  <c r="BL100" i="9"/>
  <c r="BM100" i="9"/>
  <c r="BN100" i="9"/>
  <c r="BO100" i="9"/>
  <c r="BP100" i="9"/>
  <c r="BQ100" i="9"/>
  <c r="BR100" i="9"/>
  <c r="BS100" i="9"/>
  <c r="BT100" i="9"/>
  <c r="BU100" i="9"/>
  <c r="C101" i="9"/>
  <c r="D101" i="9"/>
  <c r="E101" i="9"/>
  <c r="F101" i="9"/>
  <c r="G101" i="9"/>
  <c r="H101" i="9"/>
  <c r="I101" i="9"/>
  <c r="J101" i="9"/>
  <c r="K101" i="9"/>
  <c r="L101" i="9"/>
  <c r="M101" i="9"/>
  <c r="N101" i="9"/>
  <c r="O101" i="9"/>
  <c r="P101" i="9"/>
  <c r="Q101" i="9"/>
  <c r="R101" i="9"/>
  <c r="S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AJ101" i="9"/>
  <c r="AK101" i="9"/>
  <c r="AL101" i="9"/>
  <c r="AM101" i="9"/>
  <c r="AN101" i="9"/>
  <c r="AO101" i="9"/>
  <c r="AP101" i="9"/>
  <c r="AQ101" i="9"/>
  <c r="AR101" i="9"/>
  <c r="AS101" i="9"/>
  <c r="AT101" i="9"/>
  <c r="AU101" i="9"/>
  <c r="AW101" i="9"/>
  <c r="AX101" i="9"/>
  <c r="AY101" i="9"/>
  <c r="AZ101" i="9"/>
  <c r="BA101" i="9"/>
  <c r="BB101" i="9"/>
  <c r="BC101" i="9"/>
  <c r="BD101" i="9"/>
  <c r="BE101" i="9"/>
  <c r="BF101" i="9"/>
  <c r="BG101" i="9"/>
  <c r="BH101" i="9"/>
  <c r="BI101" i="9"/>
  <c r="BJ101" i="9"/>
  <c r="BK101" i="9"/>
  <c r="BL101" i="9"/>
  <c r="BM101" i="9"/>
  <c r="BN101" i="9"/>
  <c r="BO101" i="9"/>
  <c r="BP101" i="9"/>
  <c r="BQ101" i="9"/>
  <c r="BR101" i="9"/>
  <c r="BS101" i="9"/>
  <c r="BT101" i="9"/>
  <c r="BU101" i="9"/>
  <c r="C102" i="9"/>
  <c r="D102" i="9"/>
  <c r="E102" i="9"/>
  <c r="F102" i="9"/>
  <c r="G102" i="9"/>
  <c r="H102" i="9"/>
  <c r="I102" i="9"/>
  <c r="J102" i="9"/>
  <c r="K102" i="9"/>
  <c r="L102" i="9"/>
  <c r="M102" i="9"/>
  <c r="N102" i="9"/>
  <c r="O102" i="9"/>
  <c r="P102" i="9"/>
  <c r="Q102" i="9"/>
  <c r="R102" i="9"/>
  <c r="S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AJ102" i="9"/>
  <c r="AK102" i="9"/>
  <c r="AL102" i="9"/>
  <c r="AM102" i="9"/>
  <c r="AN102" i="9"/>
  <c r="AO102" i="9"/>
  <c r="AP102" i="9"/>
  <c r="AQ102" i="9"/>
  <c r="AR102" i="9"/>
  <c r="AS102" i="9"/>
  <c r="AT102" i="9"/>
  <c r="AU102" i="9"/>
  <c r="AW102" i="9"/>
  <c r="AX102" i="9"/>
  <c r="AY102" i="9"/>
  <c r="AZ102" i="9"/>
  <c r="BA102" i="9"/>
  <c r="BB102" i="9"/>
  <c r="BC102" i="9"/>
  <c r="BD102" i="9"/>
  <c r="BE102" i="9"/>
  <c r="BF102" i="9"/>
  <c r="BG102" i="9"/>
  <c r="BH102" i="9"/>
  <c r="BI102" i="9"/>
  <c r="BJ102" i="9"/>
  <c r="BK102" i="9"/>
  <c r="BL102" i="9"/>
  <c r="BM102" i="9"/>
  <c r="BN102" i="9"/>
  <c r="BO102" i="9"/>
  <c r="BP102" i="9"/>
  <c r="BQ102" i="9"/>
  <c r="BR102" i="9"/>
  <c r="BS102" i="9"/>
  <c r="BT102" i="9"/>
  <c r="BU102" i="9"/>
  <c r="C103" i="9"/>
  <c r="D103" i="9"/>
  <c r="E103" i="9"/>
  <c r="F103" i="9"/>
  <c r="G103" i="9"/>
  <c r="H103" i="9"/>
  <c r="I103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AJ103" i="9"/>
  <c r="AK103" i="9"/>
  <c r="AL103" i="9"/>
  <c r="AM103" i="9"/>
  <c r="AN103" i="9"/>
  <c r="AO103" i="9"/>
  <c r="AP103" i="9"/>
  <c r="AQ103" i="9"/>
  <c r="AR103" i="9"/>
  <c r="AS103" i="9"/>
  <c r="AT103" i="9"/>
  <c r="AU103" i="9"/>
  <c r="AW103" i="9"/>
  <c r="AX103" i="9"/>
  <c r="AY103" i="9"/>
  <c r="AZ103" i="9"/>
  <c r="BA103" i="9"/>
  <c r="BB103" i="9"/>
  <c r="BC103" i="9"/>
  <c r="BD103" i="9"/>
  <c r="BE103" i="9"/>
  <c r="BF103" i="9"/>
  <c r="BG103" i="9"/>
  <c r="BH103" i="9"/>
  <c r="BI103" i="9"/>
  <c r="BJ103" i="9"/>
  <c r="BK103" i="9"/>
  <c r="BL103" i="9"/>
  <c r="BM103" i="9"/>
  <c r="BN103" i="9"/>
  <c r="BO103" i="9"/>
  <c r="BP103" i="9"/>
  <c r="BQ103" i="9"/>
  <c r="BR103" i="9"/>
  <c r="BS103" i="9"/>
  <c r="BT103" i="9"/>
  <c r="BU103" i="9"/>
  <c r="C104" i="9"/>
  <c r="D104" i="9"/>
  <c r="E104" i="9"/>
  <c r="F104" i="9"/>
  <c r="G104" i="9"/>
  <c r="H104" i="9"/>
  <c r="I104" i="9"/>
  <c r="J104" i="9"/>
  <c r="K104" i="9"/>
  <c r="L104" i="9"/>
  <c r="M104" i="9"/>
  <c r="N104" i="9"/>
  <c r="O104" i="9"/>
  <c r="P104" i="9"/>
  <c r="Q104" i="9"/>
  <c r="R104" i="9"/>
  <c r="S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AJ104" i="9"/>
  <c r="AK104" i="9"/>
  <c r="AL104" i="9"/>
  <c r="AM104" i="9"/>
  <c r="AN104" i="9"/>
  <c r="AO104" i="9"/>
  <c r="AP104" i="9"/>
  <c r="AQ104" i="9"/>
  <c r="AR104" i="9"/>
  <c r="AS104" i="9"/>
  <c r="AT104" i="9"/>
  <c r="AU104" i="9"/>
  <c r="AW104" i="9"/>
  <c r="AX104" i="9"/>
  <c r="AY104" i="9"/>
  <c r="AZ104" i="9"/>
  <c r="BA104" i="9"/>
  <c r="BB104" i="9"/>
  <c r="BC104" i="9"/>
  <c r="BD104" i="9"/>
  <c r="BE104" i="9"/>
  <c r="BF104" i="9"/>
  <c r="BG104" i="9"/>
  <c r="BH104" i="9"/>
  <c r="BI104" i="9"/>
  <c r="BJ104" i="9"/>
  <c r="BK104" i="9"/>
  <c r="BL104" i="9"/>
  <c r="BM104" i="9"/>
  <c r="BN104" i="9"/>
  <c r="BO104" i="9"/>
  <c r="BP104" i="9"/>
  <c r="BQ104" i="9"/>
  <c r="BR104" i="9"/>
  <c r="BS104" i="9"/>
  <c r="BT104" i="9"/>
  <c r="BU104" i="9"/>
  <c r="C105" i="9"/>
  <c r="D105" i="9"/>
  <c r="E105" i="9"/>
  <c r="F105" i="9"/>
  <c r="G105" i="9"/>
  <c r="H105" i="9"/>
  <c r="I105" i="9"/>
  <c r="J105" i="9"/>
  <c r="K105" i="9"/>
  <c r="L105" i="9"/>
  <c r="M105" i="9"/>
  <c r="N105" i="9"/>
  <c r="O105" i="9"/>
  <c r="P105" i="9"/>
  <c r="Q105" i="9"/>
  <c r="R105" i="9"/>
  <c r="S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AJ105" i="9"/>
  <c r="AK105" i="9"/>
  <c r="AL105" i="9"/>
  <c r="AM105" i="9"/>
  <c r="AN105" i="9"/>
  <c r="AO105" i="9"/>
  <c r="AP105" i="9"/>
  <c r="AQ105" i="9"/>
  <c r="AR105" i="9"/>
  <c r="AS105" i="9"/>
  <c r="AT105" i="9"/>
  <c r="AU105" i="9"/>
  <c r="AW105" i="9"/>
  <c r="AX105" i="9"/>
  <c r="AY105" i="9"/>
  <c r="AZ105" i="9"/>
  <c r="BA105" i="9"/>
  <c r="BB105" i="9"/>
  <c r="BC105" i="9"/>
  <c r="BD105" i="9"/>
  <c r="BE105" i="9"/>
  <c r="BF105" i="9"/>
  <c r="BG105" i="9"/>
  <c r="BH105" i="9"/>
  <c r="BI105" i="9"/>
  <c r="BJ105" i="9"/>
  <c r="BK105" i="9"/>
  <c r="BL105" i="9"/>
  <c r="BM105" i="9"/>
  <c r="BN105" i="9"/>
  <c r="BO105" i="9"/>
  <c r="BP105" i="9"/>
  <c r="BQ105" i="9"/>
  <c r="BR105" i="9"/>
  <c r="BS105" i="9"/>
  <c r="BT105" i="9"/>
  <c r="BU105" i="9"/>
  <c r="C106" i="9"/>
  <c r="D106" i="9"/>
  <c r="E106" i="9"/>
  <c r="F106" i="9"/>
  <c r="G106" i="9"/>
  <c r="H106" i="9"/>
  <c r="I106" i="9"/>
  <c r="J106" i="9"/>
  <c r="K106" i="9"/>
  <c r="L106" i="9"/>
  <c r="M106" i="9"/>
  <c r="N106" i="9"/>
  <c r="O106" i="9"/>
  <c r="P106" i="9"/>
  <c r="Q106" i="9"/>
  <c r="R106" i="9"/>
  <c r="S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AJ106" i="9"/>
  <c r="AK106" i="9"/>
  <c r="AL106" i="9"/>
  <c r="AM106" i="9"/>
  <c r="AN106" i="9"/>
  <c r="AO106" i="9"/>
  <c r="AP106" i="9"/>
  <c r="AQ106" i="9"/>
  <c r="AR106" i="9"/>
  <c r="AS106" i="9"/>
  <c r="AT106" i="9"/>
  <c r="AU106" i="9"/>
  <c r="AW106" i="9"/>
  <c r="AX106" i="9"/>
  <c r="AY106" i="9"/>
  <c r="AZ106" i="9"/>
  <c r="BA106" i="9"/>
  <c r="BB106" i="9"/>
  <c r="BC106" i="9"/>
  <c r="BD106" i="9"/>
  <c r="BE106" i="9"/>
  <c r="BF106" i="9"/>
  <c r="BG106" i="9"/>
  <c r="BH106" i="9"/>
  <c r="BI106" i="9"/>
  <c r="BJ106" i="9"/>
  <c r="BK106" i="9"/>
  <c r="BL106" i="9"/>
  <c r="BM106" i="9"/>
  <c r="BN106" i="9"/>
  <c r="BO106" i="9"/>
  <c r="BP106" i="9"/>
  <c r="BQ106" i="9"/>
  <c r="BR106" i="9"/>
  <c r="BS106" i="9"/>
  <c r="BT106" i="9"/>
  <c r="BU106" i="9"/>
  <c r="C107" i="9"/>
  <c r="D107" i="9"/>
  <c r="E107" i="9"/>
  <c r="F107" i="9"/>
  <c r="G107" i="9"/>
  <c r="H107" i="9"/>
  <c r="I107" i="9"/>
  <c r="J107" i="9"/>
  <c r="K107" i="9"/>
  <c r="L107" i="9"/>
  <c r="M107" i="9"/>
  <c r="N107" i="9"/>
  <c r="O107" i="9"/>
  <c r="P107" i="9"/>
  <c r="Q107" i="9"/>
  <c r="R107" i="9"/>
  <c r="S107" i="9"/>
  <c r="T107" i="9"/>
  <c r="U107" i="9"/>
  <c r="V107" i="9"/>
  <c r="W107" i="9"/>
  <c r="X107" i="9"/>
  <c r="Y107" i="9"/>
  <c r="Z107" i="9"/>
  <c r="AA107" i="9"/>
  <c r="AB107" i="9"/>
  <c r="AC107" i="9"/>
  <c r="AD107" i="9"/>
  <c r="AE107" i="9"/>
  <c r="AF107" i="9"/>
  <c r="AG107" i="9"/>
  <c r="AH107" i="9"/>
  <c r="AI107" i="9"/>
  <c r="AJ107" i="9"/>
  <c r="AK107" i="9"/>
  <c r="AL107" i="9"/>
  <c r="AM107" i="9"/>
  <c r="AN107" i="9"/>
  <c r="AO107" i="9"/>
  <c r="AP107" i="9"/>
  <c r="AQ107" i="9"/>
  <c r="AR107" i="9"/>
  <c r="AS107" i="9"/>
  <c r="AT107" i="9"/>
  <c r="AU107" i="9"/>
  <c r="AW107" i="9"/>
  <c r="AX107" i="9"/>
  <c r="AY107" i="9"/>
  <c r="AZ107" i="9"/>
  <c r="BA107" i="9"/>
  <c r="BB107" i="9"/>
  <c r="BC107" i="9"/>
  <c r="BD107" i="9"/>
  <c r="BE107" i="9"/>
  <c r="BF107" i="9"/>
  <c r="BG107" i="9"/>
  <c r="BH107" i="9"/>
  <c r="BI107" i="9"/>
  <c r="BJ107" i="9"/>
  <c r="BK107" i="9"/>
  <c r="BL107" i="9"/>
  <c r="BM107" i="9"/>
  <c r="BN107" i="9"/>
  <c r="BO107" i="9"/>
  <c r="BP107" i="9"/>
  <c r="BQ107" i="9"/>
  <c r="BR107" i="9"/>
  <c r="BS107" i="9"/>
  <c r="BT107" i="9"/>
  <c r="BU107" i="9"/>
  <c r="C108" i="9"/>
  <c r="D108" i="9"/>
  <c r="E108" i="9"/>
  <c r="F108" i="9"/>
  <c r="G108" i="9"/>
  <c r="H108" i="9"/>
  <c r="I108" i="9"/>
  <c r="J108" i="9"/>
  <c r="K108" i="9"/>
  <c r="L108" i="9"/>
  <c r="M108" i="9"/>
  <c r="N108" i="9"/>
  <c r="O108" i="9"/>
  <c r="P108" i="9"/>
  <c r="Q108" i="9"/>
  <c r="R108" i="9"/>
  <c r="S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AJ108" i="9"/>
  <c r="AK108" i="9"/>
  <c r="AL108" i="9"/>
  <c r="AM108" i="9"/>
  <c r="AN108" i="9"/>
  <c r="AO108" i="9"/>
  <c r="AP108" i="9"/>
  <c r="AQ108" i="9"/>
  <c r="AR108" i="9"/>
  <c r="AS108" i="9"/>
  <c r="AT108" i="9"/>
  <c r="AU108" i="9"/>
  <c r="AW108" i="9"/>
  <c r="AX108" i="9"/>
  <c r="AY108" i="9"/>
  <c r="AZ108" i="9"/>
  <c r="BA108" i="9"/>
  <c r="BB108" i="9"/>
  <c r="BC108" i="9"/>
  <c r="BD108" i="9"/>
  <c r="BE108" i="9"/>
  <c r="BF108" i="9"/>
  <c r="BG108" i="9"/>
  <c r="BH108" i="9"/>
  <c r="BI108" i="9"/>
  <c r="BJ108" i="9"/>
  <c r="BK108" i="9"/>
  <c r="BL108" i="9"/>
  <c r="BM108" i="9"/>
  <c r="BN108" i="9"/>
  <c r="BO108" i="9"/>
  <c r="BP108" i="9"/>
  <c r="BQ108" i="9"/>
  <c r="BR108" i="9"/>
  <c r="BS108" i="9"/>
  <c r="BT108" i="9"/>
  <c r="BU108" i="9"/>
  <c r="C109" i="9"/>
  <c r="D109" i="9"/>
  <c r="E109" i="9"/>
  <c r="F109" i="9"/>
  <c r="G109" i="9"/>
  <c r="H109" i="9"/>
  <c r="I109" i="9"/>
  <c r="J109" i="9"/>
  <c r="K109" i="9"/>
  <c r="L109" i="9"/>
  <c r="M109" i="9"/>
  <c r="N109" i="9"/>
  <c r="O109" i="9"/>
  <c r="P109" i="9"/>
  <c r="Q109" i="9"/>
  <c r="R109" i="9"/>
  <c r="S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AJ109" i="9"/>
  <c r="AK109" i="9"/>
  <c r="AL109" i="9"/>
  <c r="AM109" i="9"/>
  <c r="AN109" i="9"/>
  <c r="AO109" i="9"/>
  <c r="AP109" i="9"/>
  <c r="AQ109" i="9"/>
  <c r="AR109" i="9"/>
  <c r="AS109" i="9"/>
  <c r="AT109" i="9"/>
  <c r="AU109" i="9"/>
  <c r="AW109" i="9"/>
  <c r="AX109" i="9"/>
  <c r="AY109" i="9"/>
  <c r="AZ109" i="9"/>
  <c r="BA109" i="9"/>
  <c r="BB109" i="9"/>
  <c r="BC109" i="9"/>
  <c r="BD109" i="9"/>
  <c r="BE109" i="9"/>
  <c r="BF109" i="9"/>
  <c r="BG109" i="9"/>
  <c r="BH109" i="9"/>
  <c r="BI109" i="9"/>
  <c r="BJ109" i="9"/>
  <c r="BK109" i="9"/>
  <c r="BL109" i="9"/>
  <c r="BM109" i="9"/>
  <c r="BN109" i="9"/>
  <c r="BO109" i="9"/>
  <c r="BP109" i="9"/>
  <c r="BQ109" i="9"/>
  <c r="BR109" i="9"/>
  <c r="BS109" i="9"/>
  <c r="BT109" i="9"/>
  <c r="BU109" i="9"/>
  <c r="C110" i="9"/>
  <c r="D110" i="9"/>
  <c r="E110" i="9"/>
  <c r="F110" i="9"/>
  <c r="G110" i="9"/>
  <c r="H110" i="9"/>
  <c r="I110" i="9"/>
  <c r="J110" i="9"/>
  <c r="K110" i="9"/>
  <c r="L110" i="9"/>
  <c r="M110" i="9"/>
  <c r="N110" i="9"/>
  <c r="O110" i="9"/>
  <c r="P110" i="9"/>
  <c r="Q110" i="9"/>
  <c r="R110" i="9"/>
  <c r="S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AJ110" i="9"/>
  <c r="AK110" i="9"/>
  <c r="AL110" i="9"/>
  <c r="AM110" i="9"/>
  <c r="AN110" i="9"/>
  <c r="AO110" i="9"/>
  <c r="AP110" i="9"/>
  <c r="AQ110" i="9"/>
  <c r="AR110" i="9"/>
  <c r="AS110" i="9"/>
  <c r="AT110" i="9"/>
  <c r="AU110" i="9"/>
  <c r="AW110" i="9"/>
  <c r="AX110" i="9"/>
  <c r="AY110" i="9"/>
  <c r="AZ110" i="9"/>
  <c r="BA110" i="9"/>
  <c r="BB110" i="9"/>
  <c r="BC110" i="9"/>
  <c r="BD110" i="9"/>
  <c r="BE110" i="9"/>
  <c r="BF110" i="9"/>
  <c r="BG110" i="9"/>
  <c r="BH110" i="9"/>
  <c r="BI110" i="9"/>
  <c r="BJ110" i="9"/>
  <c r="BK110" i="9"/>
  <c r="BL110" i="9"/>
  <c r="BM110" i="9"/>
  <c r="BN110" i="9"/>
  <c r="BO110" i="9"/>
  <c r="BP110" i="9"/>
  <c r="BQ110" i="9"/>
  <c r="BR110" i="9"/>
  <c r="BS110" i="9"/>
  <c r="BT110" i="9"/>
  <c r="BU110" i="9"/>
  <c r="C111" i="9"/>
  <c r="D111" i="9"/>
  <c r="E111" i="9"/>
  <c r="F111" i="9"/>
  <c r="G111" i="9"/>
  <c r="H111" i="9"/>
  <c r="I111" i="9"/>
  <c r="J111" i="9"/>
  <c r="K111" i="9"/>
  <c r="L111" i="9"/>
  <c r="M111" i="9"/>
  <c r="N111" i="9"/>
  <c r="O111" i="9"/>
  <c r="P111" i="9"/>
  <c r="Q111" i="9"/>
  <c r="R111" i="9"/>
  <c r="S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AJ111" i="9"/>
  <c r="AK111" i="9"/>
  <c r="AL111" i="9"/>
  <c r="AM111" i="9"/>
  <c r="AN111" i="9"/>
  <c r="AO111" i="9"/>
  <c r="AP111" i="9"/>
  <c r="AQ111" i="9"/>
  <c r="AR111" i="9"/>
  <c r="AS111" i="9"/>
  <c r="AT111" i="9"/>
  <c r="AU111" i="9"/>
  <c r="AW111" i="9"/>
  <c r="AX111" i="9"/>
  <c r="AY111" i="9"/>
  <c r="AZ111" i="9"/>
  <c r="BA111" i="9"/>
  <c r="BB111" i="9"/>
  <c r="BC111" i="9"/>
  <c r="BD111" i="9"/>
  <c r="BE111" i="9"/>
  <c r="BF111" i="9"/>
  <c r="BG111" i="9"/>
  <c r="BH111" i="9"/>
  <c r="BI111" i="9"/>
  <c r="BJ111" i="9"/>
  <c r="BK111" i="9"/>
  <c r="BL111" i="9"/>
  <c r="BM111" i="9"/>
  <c r="BN111" i="9"/>
  <c r="BO111" i="9"/>
  <c r="BP111" i="9"/>
  <c r="BQ111" i="9"/>
  <c r="BR111" i="9"/>
  <c r="BS111" i="9"/>
  <c r="BT111" i="9"/>
  <c r="BU111" i="9"/>
  <c r="C112" i="9"/>
  <c r="D112" i="9"/>
  <c r="E112" i="9"/>
  <c r="F112" i="9"/>
  <c r="G112" i="9"/>
  <c r="H112" i="9"/>
  <c r="I112" i="9"/>
  <c r="J112" i="9"/>
  <c r="K112" i="9"/>
  <c r="L112" i="9"/>
  <c r="M112" i="9"/>
  <c r="N112" i="9"/>
  <c r="O112" i="9"/>
  <c r="P112" i="9"/>
  <c r="Q112" i="9"/>
  <c r="R112" i="9"/>
  <c r="S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AJ112" i="9"/>
  <c r="AK112" i="9"/>
  <c r="AL112" i="9"/>
  <c r="AM112" i="9"/>
  <c r="AN112" i="9"/>
  <c r="AO112" i="9"/>
  <c r="AP112" i="9"/>
  <c r="AQ112" i="9"/>
  <c r="AR112" i="9"/>
  <c r="AS112" i="9"/>
  <c r="AT112" i="9"/>
  <c r="AU112" i="9"/>
  <c r="AW112" i="9"/>
  <c r="AX112" i="9"/>
  <c r="AY112" i="9"/>
  <c r="AZ112" i="9"/>
  <c r="BA112" i="9"/>
  <c r="BB112" i="9"/>
  <c r="BC112" i="9"/>
  <c r="BD112" i="9"/>
  <c r="BE112" i="9"/>
  <c r="BF112" i="9"/>
  <c r="BG112" i="9"/>
  <c r="BH112" i="9"/>
  <c r="BI112" i="9"/>
  <c r="BJ112" i="9"/>
  <c r="BK112" i="9"/>
  <c r="BL112" i="9"/>
  <c r="BM112" i="9"/>
  <c r="BN112" i="9"/>
  <c r="BO112" i="9"/>
  <c r="BP112" i="9"/>
  <c r="BQ112" i="9"/>
  <c r="BR112" i="9"/>
  <c r="BS112" i="9"/>
  <c r="BT112" i="9"/>
  <c r="BU112" i="9"/>
  <c r="C113" i="9"/>
  <c r="D113" i="9"/>
  <c r="E113" i="9"/>
  <c r="F113" i="9"/>
  <c r="G113" i="9"/>
  <c r="H113" i="9"/>
  <c r="I113" i="9"/>
  <c r="J113" i="9"/>
  <c r="K113" i="9"/>
  <c r="L113" i="9"/>
  <c r="M113" i="9"/>
  <c r="N113" i="9"/>
  <c r="O113" i="9"/>
  <c r="P113" i="9"/>
  <c r="Q113" i="9"/>
  <c r="R113" i="9"/>
  <c r="S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AJ113" i="9"/>
  <c r="AK113" i="9"/>
  <c r="AL113" i="9"/>
  <c r="AM113" i="9"/>
  <c r="AN113" i="9"/>
  <c r="AO113" i="9"/>
  <c r="AP113" i="9"/>
  <c r="AQ113" i="9"/>
  <c r="AR113" i="9"/>
  <c r="AS113" i="9"/>
  <c r="AT113" i="9"/>
  <c r="AU113" i="9"/>
  <c r="AW113" i="9"/>
  <c r="AX113" i="9"/>
  <c r="AY113" i="9"/>
  <c r="AZ113" i="9"/>
  <c r="BA113" i="9"/>
  <c r="BB113" i="9"/>
  <c r="BC113" i="9"/>
  <c r="BD113" i="9"/>
  <c r="BE113" i="9"/>
  <c r="BF113" i="9"/>
  <c r="BG113" i="9"/>
  <c r="BH113" i="9"/>
  <c r="BI113" i="9"/>
  <c r="BJ113" i="9"/>
  <c r="BK113" i="9"/>
  <c r="BL113" i="9"/>
  <c r="BM113" i="9"/>
  <c r="BN113" i="9"/>
  <c r="BO113" i="9"/>
  <c r="BP113" i="9"/>
  <c r="BQ113" i="9"/>
  <c r="BR113" i="9"/>
  <c r="BS113" i="9"/>
  <c r="BT113" i="9"/>
  <c r="BU113" i="9"/>
  <c r="C114" i="9"/>
  <c r="D114" i="9"/>
  <c r="E114" i="9"/>
  <c r="F114" i="9"/>
  <c r="G114" i="9"/>
  <c r="H114" i="9"/>
  <c r="I114" i="9"/>
  <c r="J114" i="9"/>
  <c r="K114" i="9"/>
  <c r="L114" i="9"/>
  <c r="M114" i="9"/>
  <c r="N114" i="9"/>
  <c r="O114" i="9"/>
  <c r="P114" i="9"/>
  <c r="Q114" i="9"/>
  <c r="R114" i="9"/>
  <c r="S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AJ114" i="9"/>
  <c r="AK114" i="9"/>
  <c r="AL114" i="9"/>
  <c r="AM114" i="9"/>
  <c r="AN114" i="9"/>
  <c r="AO114" i="9"/>
  <c r="AP114" i="9"/>
  <c r="AQ114" i="9"/>
  <c r="AR114" i="9"/>
  <c r="AS114" i="9"/>
  <c r="AT114" i="9"/>
  <c r="AU114" i="9"/>
  <c r="AW114" i="9"/>
  <c r="AX114" i="9"/>
  <c r="AY114" i="9"/>
  <c r="AZ114" i="9"/>
  <c r="BA114" i="9"/>
  <c r="BB114" i="9"/>
  <c r="BC114" i="9"/>
  <c r="BD114" i="9"/>
  <c r="BE114" i="9"/>
  <c r="BF114" i="9"/>
  <c r="BG114" i="9"/>
  <c r="BH114" i="9"/>
  <c r="BI114" i="9"/>
  <c r="BJ114" i="9"/>
  <c r="BK114" i="9"/>
  <c r="BL114" i="9"/>
  <c r="BM114" i="9"/>
  <c r="BN114" i="9"/>
  <c r="BO114" i="9"/>
  <c r="BP114" i="9"/>
  <c r="BQ114" i="9"/>
  <c r="BR114" i="9"/>
  <c r="BS114" i="9"/>
  <c r="BT114" i="9"/>
  <c r="BU114" i="9"/>
  <c r="C115" i="9"/>
  <c r="D115" i="9"/>
  <c r="E115" i="9"/>
  <c r="F115" i="9"/>
  <c r="G115" i="9"/>
  <c r="H115" i="9"/>
  <c r="I115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X115" i="9"/>
  <c r="Y115" i="9"/>
  <c r="Z115" i="9"/>
  <c r="AA115" i="9"/>
  <c r="AB115" i="9"/>
  <c r="AC115" i="9"/>
  <c r="AD115" i="9"/>
  <c r="AE115" i="9"/>
  <c r="AF115" i="9"/>
  <c r="AG115" i="9"/>
  <c r="AH115" i="9"/>
  <c r="AI115" i="9"/>
  <c r="AJ115" i="9"/>
  <c r="AK115" i="9"/>
  <c r="AL115" i="9"/>
  <c r="AM115" i="9"/>
  <c r="AN115" i="9"/>
  <c r="AO115" i="9"/>
  <c r="AP115" i="9"/>
  <c r="AQ115" i="9"/>
  <c r="AR115" i="9"/>
  <c r="AS115" i="9"/>
  <c r="AT115" i="9"/>
  <c r="AU115" i="9"/>
  <c r="AW115" i="9"/>
  <c r="AX115" i="9"/>
  <c r="AY115" i="9"/>
  <c r="AZ115" i="9"/>
  <c r="BA115" i="9"/>
  <c r="BB115" i="9"/>
  <c r="BC115" i="9"/>
  <c r="BD115" i="9"/>
  <c r="BE115" i="9"/>
  <c r="BF115" i="9"/>
  <c r="BG115" i="9"/>
  <c r="BH115" i="9"/>
  <c r="BI115" i="9"/>
  <c r="BJ115" i="9"/>
  <c r="BK115" i="9"/>
  <c r="BL115" i="9"/>
  <c r="BM115" i="9"/>
  <c r="BN115" i="9"/>
  <c r="BO115" i="9"/>
  <c r="BP115" i="9"/>
  <c r="BQ115" i="9"/>
  <c r="BR115" i="9"/>
  <c r="BS115" i="9"/>
  <c r="BT115" i="9"/>
  <c r="BU115" i="9"/>
  <c r="C116" i="9"/>
  <c r="D116" i="9"/>
  <c r="E116" i="9"/>
  <c r="F116" i="9"/>
  <c r="G116" i="9"/>
  <c r="H116" i="9"/>
  <c r="I116" i="9"/>
  <c r="J116" i="9"/>
  <c r="K116" i="9"/>
  <c r="L116" i="9"/>
  <c r="M116" i="9"/>
  <c r="N116" i="9"/>
  <c r="O116" i="9"/>
  <c r="P116" i="9"/>
  <c r="Q116" i="9"/>
  <c r="R116" i="9"/>
  <c r="S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AJ116" i="9"/>
  <c r="AK116" i="9"/>
  <c r="AL116" i="9"/>
  <c r="AM116" i="9"/>
  <c r="AN116" i="9"/>
  <c r="AO116" i="9"/>
  <c r="AP116" i="9"/>
  <c r="AQ116" i="9"/>
  <c r="AR116" i="9"/>
  <c r="AS116" i="9"/>
  <c r="AT116" i="9"/>
  <c r="AU116" i="9"/>
  <c r="AW116" i="9"/>
  <c r="AX116" i="9"/>
  <c r="AY116" i="9"/>
  <c r="AZ116" i="9"/>
  <c r="BA116" i="9"/>
  <c r="BB116" i="9"/>
  <c r="BC116" i="9"/>
  <c r="BD116" i="9"/>
  <c r="BE116" i="9"/>
  <c r="BF116" i="9"/>
  <c r="BG116" i="9"/>
  <c r="BH116" i="9"/>
  <c r="BI116" i="9"/>
  <c r="BJ116" i="9"/>
  <c r="BK116" i="9"/>
  <c r="BL116" i="9"/>
  <c r="BM116" i="9"/>
  <c r="BN116" i="9"/>
  <c r="BO116" i="9"/>
  <c r="BP116" i="9"/>
  <c r="BQ116" i="9"/>
  <c r="BR116" i="9"/>
  <c r="BS116" i="9"/>
  <c r="BT116" i="9"/>
  <c r="BU116" i="9"/>
  <c r="C117" i="9"/>
  <c r="D117" i="9"/>
  <c r="E117" i="9"/>
  <c r="F117" i="9"/>
  <c r="G117" i="9"/>
  <c r="H117" i="9"/>
  <c r="I117" i="9"/>
  <c r="J117" i="9"/>
  <c r="K117" i="9"/>
  <c r="L117" i="9"/>
  <c r="M117" i="9"/>
  <c r="N117" i="9"/>
  <c r="O117" i="9"/>
  <c r="P117" i="9"/>
  <c r="Q117" i="9"/>
  <c r="R117" i="9"/>
  <c r="S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AJ117" i="9"/>
  <c r="AK117" i="9"/>
  <c r="AL117" i="9"/>
  <c r="AM117" i="9"/>
  <c r="AN117" i="9"/>
  <c r="AO117" i="9"/>
  <c r="AP117" i="9"/>
  <c r="AQ117" i="9"/>
  <c r="AR117" i="9"/>
  <c r="AS117" i="9"/>
  <c r="AT117" i="9"/>
  <c r="AU117" i="9"/>
  <c r="AW117" i="9"/>
  <c r="AX117" i="9"/>
  <c r="AY117" i="9"/>
  <c r="AZ117" i="9"/>
  <c r="BA117" i="9"/>
  <c r="BB117" i="9"/>
  <c r="BC117" i="9"/>
  <c r="BD117" i="9"/>
  <c r="BE117" i="9"/>
  <c r="BF117" i="9"/>
  <c r="BG117" i="9"/>
  <c r="BH117" i="9"/>
  <c r="BI117" i="9"/>
  <c r="BJ117" i="9"/>
  <c r="BK117" i="9"/>
  <c r="BL117" i="9"/>
  <c r="BM117" i="9"/>
  <c r="BN117" i="9"/>
  <c r="BO117" i="9"/>
  <c r="BP117" i="9"/>
  <c r="BQ117" i="9"/>
  <c r="BR117" i="9"/>
  <c r="BS117" i="9"/>
  <c r="BT117" i="9"/>
  <c r="BU117" i="9"/>
  <c r="C118" i="9"/>
  <c r="D118" i="9"/>
  <c r="E118" i="9"/>
  <c r="F118" i="9"/>
  <c r="G118" i="9"/>
  <c r="H118" i="9"/>
  <c r="I118" i="9"/>
  <c r="J118" i="9"/>
  <c r="K118" i="9"/>
  <c r="L118" i="9"/>
  <c r="M118" i="9"/>
  <c r="N118" i="9"/>
  <c r="O118" i="9"/>
  <c r="P118" i="9"/>
  <c r="Q118" i="9"/>
  <c r="R118" i="9"/>
  <c r="S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AJ118" i="9"/>
  <c r="AK118" i="9"/>
  <c r="AL118" i="9"/>
  <c r="AM118" i="9"/>
  <c r="AN118" i="9"/>
  <c r="AO118" i="9"/>
  <c r="AP118" i="9"/>
  <c r="AQ118" i="9"/>
  <c r="AR118" i="9"/>
  <c r="AS118" i="9"/>
  <c r="AT118" i="9"/>
  <c r="AU118" i="9"/>
  <c r="AW118" i="9"/>
  <c r="AX118" i="9"/>
  <c r="AY118" i="9"/>
  <c r="AZ118" i="9"/>
  <c r="BA118" i="9"/>
  <c r="BB118" i="9"/>
  <c r="BC118" i="9"/>
  <c r="BD118" i="9"/>
  <c r="BE118" i="9"/>
  <c r="BF118" i="9"/>
  <c r="BG118" i="9"/>
  <c r="BH118" i="9"/>
  <c r="BI118" i="9"/>
  <c r="BJ118" i="9"/>
  <c r="BK118" i="9"/>
  <c r="BL118" i="9"/>
  <c r="BM118" i="9"/>
  <c r="BN118" i="9"/>
  <c r="BO118" i="9"/>
  <c r="BP118" i="9"/>
  <c r="BQ118" i="9"/>
  <c r="BR118" i="9"/>
  <c r="BS118" i="9"/>
  <c r="BT118" i="9"/>
  <c r="BU118" i="9"/>
  <c r="C119" i="9"/>
  <c r="D119" i="9"/>
  <c r="E119" i="9"/>
  <c r="F119" i="9"/>
  <c r="G119" i="9"/>
  <c r="H119" i="9"/>
  <c r="I119" i="9"/>
  <c r="J119" i="9"/>
  <c r="K119" i="9"/>
  <c r="L119" i="9"/>
  <c r="M119" i="9"/>
  <c r="N119" i="9"/>
  <c r="O119" i="9"/>
  <c r="P119" i="9"/>
  <c r="Q119" i="9"/>
  <c r="R119" i="9"/>
  <c r="S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AJ119" i="9"/>
  <c r="AK119" i="9"/>
  <c r="AL119" i="9"/>
  <c r="AM119" i="9"/>
  <c r="AN119" i="9"/>
  <c r="AO119" i="9"/>
  <c r="AP119" i="9"/>
  <c r="AQ119" i="9"/>
  <c r="AR119" i="9"/>
  <c r="AS119" i="9"/>
  <c r="AT119" i="9"/>
  <c r="AU119" i="9"/>
  <c r="AW119" i="9"/>
  <c r="AX119" i="9"/>
  <c r="AY119" i="9"/>
  <c r="AZ119" i="9"/>
  <c r="BA119" i="9"/>
  <c r="BB119" i="9"/>
  <c r="BC119" i="9"/>
  <c r="BD119" i="9"/>
  <c r="BE119" i="9"/>
  <c r="BF119" i="9"/>
  <c r="BG119" i="9"/>
  <c r="BH119" i="9"/>
  <c r="BI119" i="9"/>
  <c r="BJ119" i="9"/>
  <c r="BK119" i="9"/>
  <c r="BL119" i="9"/>
  <c r="BM119" i="9"/>
  <c r="BN119" i="9"/>
  <c r="BO119" i="9"/>
  <c r="BP119" i="9"/>
  <c r="BQ119" i="9"/>
  <c r="BR119" i="9"/>
  <c r="BS119" i="9"/>
  <c r="BT119" i="9"/>
  <c r="BU119" i="9"/>
  <c r="C120" i="9"/>
  <c r="D120" i="9"/>
  <c r="E120" i="9"/>
  <c r="F120" i="9"/>
  <c r="G120" i="9"/>
  <c r="H120" i="9"/>
  <c r="I120" i="9"/>
  <c r="J120" i="9"/>
  <c r="K120" i="9"/>
  <c r="L120" i="9"/>
  <c r="M120" i="9"/>
  <c r="N120" i="9"/>
  <c r="O120" i="9"/>
  <c r="P120" i="9"/>
  <c r="Q120" i="9"/>
  <c r="R120" i="9"/>
  <c r="S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AJ120" i="9"/>
  <c r="AK120" i="9"/>
  <c r="AL120" i="9"/>
  <c r="AM120" i="9"/>
  <c r="AN120" i="9"/>
  <c r="AO120" i="9"/>
  <c r="AP120" i="9"/>
  <c r="AQ120" i="9"/>
  <c r="AR120" i="9"/>
  <c r="AS120" i="9"/>
  <c r="AT120" i="9"/>
  <c r="AU120" i="9"/>
  <c r="AW120" i="9"/>
  <c r="AX120" i="9"/>
  <c r="AY120" i="9"/>
  <c r="AZ120" i="9"/>
  <c r="BA120" i="9"/>
  <c r="BB120" i="9"/>
  <c r="BC120" i="9"/>
  <c r="BD120" i="9"/>
  <c r="BE120" i="9"/>
  <c r="BF120" i="9"/>
  <c r="BG120" i="9"/>
  <c r="BH120" i="9"/>
  <c r="BI120" i="9"/>
  <c r="BJ120" i="9"/>
  <c r="BK120" i="9"/>
  <c r="BL120" i="9"/>
  <c r="BM120" i="9"/>
  <c r="BN120" i="9"/>
  <c r="BO120" i="9"/>
  <c r="BP120" i="9"/>
  <c r="BQ120" i="9"/>
  <c r="BR120" i="9"/>
  <c r="BS120" i="9"/>
  <c r="BT120" i="9"/>
  <c r="BU120" i="9"/>
  <c r="C121" i="9"/>
  <c r="D121" i="9"/>
  <c r="E121" i="9"/>
  <c r="F121" i="9"/>
  <c r="G121" i="9"/>
  <c r="H121" i="9"/>
  <c r="I121" i="9"/>
  <c r="J121" i="9"/>
  <c r="K121" i="9"/>
  <c r="L121" i="9"/>
  <c r="M121" i="9"/>
  <c r="N121" i="9"/>
  <c r="O121" i="9"/>
  <c r="P121" i="9"/>
  <c r="Q121" i="9"/>
  <c r="R121" i="9"/>
  <c r="S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AJ121" i="9"/>
  <c r="AK121" i="9"/>
  <c r="AL121" i="9"/>
  <c r="AM121" i="9"/>
  <c r="AN121" i="9"/>
  <c r="AO121" i="9"/>
  <c r="AP121" i="9"/>
  <c r="AQ121" i="9"/>
  <c r="AR121" i="9"/>
  <c r="AS121" i="9"/>
  <c r="AT121" i="9"/>
  <c r="AU121" i="9"/>
  <c r="AW121" i="9"/>
  <c r="AX121" i="9"/>
  <c r="AY121" i="9"/>
  <c r="AZ121" i="9"/>
  <c r="BA121" i="9"/>
  <c r="BB121" i="9"/>
  <c r="BC121" i="9"/>
  <c r="BD121" i="9"/>
  <c r="BE121" i="9"/>
  <c r="BF121" i="9"/>
  <c r="BG121" i="9"/>
  <c r="BH121" i="9"/>
  <c r="BI121" i="9"/>
  <c r="BJ121" i="9"/>
  <c r="BK121" i="9"/>
  <c r="BL121" i="9"/>
  <c r="BM121" i="9"/>
  <c r="BN121" i="9"/>
  <c r="BO121" i="9"/>
  <c r="BP121" i="9"/>
  <c r="BQ121" i="9"/>
  <c r="BR121" i="9"/>
  <c r="BS121" i="9"/>
  <c r="BT121" i="9"/>
  <c r="BU121" i="9"/>
  <c r="C122" i="9"/>
  <c r="D122" i="9"/>
  <c r="E122" i="9"/>
  <c r="F122" i="9"/>
  <c r="G122" i="9"/>
  <c r="H122" i="9"/>
  <c r="I122" i="9"/>
  <c r="J122" i="9"/>
  <c r="K122" i="9"/>
  <c r="L122" i="9"/>
  <c r="M122" i="9"/>
  <c r="N122" i="9"/>
  <c r="O122" i="9"/>
  <c r="P122" i="9"/>
  <c r="Q122" i="9"/>
  <c r="R122" i="9"/>
  <c r="S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AJ122" i="9"/>
  <c r="AK122" i="9"/>
  <c r="AL122" i="9"/>
  <c r="AM122" i="9"/>
  <c r="AN122" i="9"/>
  <c r="AO122" i="9"/>
  <c r="AP122" i="9"/>
  <c r="AQ122" i="9"/>
  <c r="AR122" i="9"/>
  <c r="AS122" i="9"/>
  <c r="AT122" i="9"/>
  <c r="AU122" i="9"/>
  <c r="AW122" i="9"/>
  <c r="AX122" i="9"/>
  <c r="AY122" i="9"/>
  <c r="AZ122" i="9"/>
  <c r="BA122" i="9"/>
  <c r="BB122" i="9"/>
  <c r="BC122" i="9"/>
  <c r="BD122" i="9"/>
  <c r="BE122" i="9"/>
  <c r="BF122" i="9"/>
  <c r="BG122" i="9"/>
  <c r="BH122" i="9"/>
  <c r="BI122" i="9"/>
  <c r="BJ122" i="9"/>
  <c r="BK122" i="9"/>
  <c r="BL122" i="9"/>
  <c r="BM122" i="9"/>
  <c r="BN122" i="9"/>
  <c r="BO122" i="9"/>
  <c r="BP122" i="9"/>
  <c r="BQ122" i="9"/>
  <c r="BR122" i="9"/>
  <c r="BS122" i="9"/>
  <c r="BT122" i="9"/>
  <c r="BU122" i="9"/>
  <c r="C124" i="9"/>
  <c r="D124" i="9"/>
  <c r="E124" i="9"/>
  <c r="F124" i="9"/>
  <c r="G124" i="9"/>
  <c r="H124" i="9"/>
  <c r="I124" i="9"/>
  <c r="J124" i="9"/>
  <c r="K124" i="9"/>
  <c r="L124" i="9"/>
  <c r="M124" i="9"/>
  <c r="N124" i="9"/>
  <c r="O124" i="9"/>
  <c r="P124" i="9"/>
  <c r="Q124" i="9"/>
  <c r="R124" i="9"/>
  <c r="S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AJ124" i="9"/>
  <c r="AK124" i="9"/>
  <c r="AL124" i="9"/>
  <c r="AM124" i="9"/>
  <c r="AN124" i="9"/>
  <c r="AO124" i="9"/>
  <c r="AP124" i="9"/>
  <c r="AQ124" i="9"/>
  <c r="AR124" i="9"/>
  <c r="AS124" i="9"/>
  <c r="AT124" i="9"/>
  <c r="AU124" i="9"/>
  <c r="AW124" i="9"/>
  <c r="AX124" i="9"/>
  <c r="AY124" i="9"/>
  <c r="AZ124" i="9"/>
  <c r="BA124" i="9"/>
  <c r="BB124" i="9"/>
  <c r="BC124" i="9"/>
  <c r="BD124" i="9"/>
  <c r="BE124" i="9"/>
  <c r="BF124" i="9"/>
  <c r="BG124" i="9"/>
  <c r="BH124" i="9"/>
  <c r="BI124" i="9"/>
  <c r="BJ124" i="9"/>
  <c r="BK124" i="9"/>
  <c r="BL124" i="9"/>
  <c r="BM124" i="9"/>
  <c r="BN124" i="9"/>
  <c r="BO124" i="9"/>
  <c r="BP124" i="9"/>
  <c r="BQ124" i="9"/>
  <c r="BR124" i="9"/>
  <c r="BS124" i="9"/>
  <c r="BT124" i="9"/>
  <c r="BU124" i="9"/>
  <c r="C125" i="9"/>
  <c r="D125" i="9"/>
  <c r="E125" i="9"/>
  <c r="F125" i="9"/>
  <c r="G125" i="9"/>
  <c r="H125" i="9"/>
  <c r="I125" i="9"/>
  <c r="J125" i="9"/>
  <c r="K125" i="9"/>
  <c r="L125" i="9"/>
  <c r="M125" i="9"/>
  <c r="N125" i="9"/>
  <c r="O125" i="9"/>
  <c r="P125" i="9"/>
  <c r="Q125" i="9"/>
  <c r="R125" i="9"/>
  <c r="S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AJ125" i="9"/>
  <c r="AK125" i="9"/>
  <c r="AL125" i="9"/>
  <c r="AM125" i="9"/>
  <c r="AN125" i="9"/>
  <c r="AO125" i="9"/>
  <c r="AP125" i="9"/>
  <c r="AQ125" i="9"/>
  <c r="AR125" i="9"/>
  <c r="AS125" i="9"/>
  <c r="AT125" i="9"/>
  <c r="AU125" i="9"/>
  <c r="AW125" i="9"/>
  <c r="AX125" i="9"/>
  <c r="AY125" i="9"/>
  <c r="AZ125" i="9"/>
  <c r="BA125" i="9"/>
  <c r="BB125" i="9"/>
  <c r="BC125" i="9"/>
  <c r="BD125" i="9"/>
  <c r="BE125" i="9"/>
  <c r="BF125" i="9"/>
  <c r="BG125" i="9"/>
  <c r="BH125" i="9"/>
  <c r="BI125" i="9"/>
  <c r="BJ125" i="9"/>
  <c r="BK125" i="9"/>
  <c r="BL125" i="9"/>
  <c r="BM125" i="9"/>
  <c r="BN125" i="9"/>
  <c r="BO125" i="9"/>
  <c r="BP125" i="9"/>
  <c r="BQ125" i="9"/>
  <c r="BR125" i="9"/>
  <c r="BS125" i="9"/>
  <c r="BT125" i="9"/>
  <c r="BU125" i="9"/>
  <c r="C126" i="9"/>
  <c r="D126" i="9"/>
  <c r="E126" i="9"/>
  <c r="F126" i="9"/>
  <c r="G126" i="9"/>
  <c r="H126" i="9"/>
  <c r="I126" i="9"/>
  <c r="J126" i="9"/>
  <c r="K126" i="9"/>
  <c r="L126" i="9"/>
  <c r="M126" i="9"/>
  <c r="N126" i="9"/>
  <c r="O126" i="9"/>
  <c r="P126" i="9"/>
  <c r="Q126" i="9"/>
  <c r="R126" i="9"/>
  <c r="S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AJ126" i="9"/>
  <c r="AK126" i="9"/>
  <c r="AL126" i="9"/>
  <c r="AM126" i="9"/>
  <c r="AN126" i="9"/>
  <c r="AO126" i="9"/>
  <c r="AP126" i="9"/>
  <c r="AQ126" i="9"/>
  <c r="AR126" i="9"/>
  <c r="AS126" i="9"/>
  <c r="AT126" i="9"/>
  <c r="AU126" i="9"/>
  <c r="AW126" i="9"/>
  <c r="AX126" i="9"/>
  <c r="AY126" i="9"/>
  <c r="AZ126" i="9"/>
  <c r="BA126" i="9"/>
  <c r="BB126" i="9"/>
  <c r="BC126" i="9"/>
  <c r="BD126" i="9"/>
  <c r="BE126" i="9"/>
  <c r="BF126" i="9"/>
  <c r="BG126" i="9"/>
  <c r="BH126" i="9"/>
  <c r="BI126" i="9"/>
  <c r="BJ126" i="9"/>
  <c r="BK126" i="9"/>
  <c r="BL126" i="9"/>
  <c r="BM126" i="9"/>
  <c r="BN126" i="9"/>
  <c r="BO126" i="9"/>
  <c r="BP126" i="9"/>
  <c r="BQ126" i="9"/>
  <c r="BR126" i="9"/>
  <c r="BS126" i="9"/>
  <c r="BT126" i="9"/>
  <c r="BU126" i="9"/>
  <c r="C127" i="9"/>
  <c r="D127" i="9"/>
  <c r="E127" i="9"/>
  <c r="F127" i="9"/>
  <c r="G127" i="9"/>
  <c r="H127" i="9"/>
  <c r="I127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AJ127" i="9"/>
  <c r="AK127" i="9"/>
  <c r="AL127" i="9"/>
  <c r="AM127" i="9"/>
  <c r="AN127" i="9"/>
  <c r="AO127" i="9"/>
  <c r="AP127" i="9"/>
  <c r="AQ127" i="9"/>
  <c r="AR127" i="9"/>
  <c r="AS127" i="9"/>
  <c r="AT127" i="9"/>
  <c r="AU127" i="9"/>
  <c r="AW127" i="9"/>
  <c r="AX127" i="9"/>
  <c r="AY127" i="9"/>
  <c r="AZ127" i="9"/>
  <c r="BA127" i="9"/>
  <c r="BB127" i="9"/>
  <c r="BC127" i="9"/>
  <c r="BD127" i="9"/>
  <c r="BE127" i="9"/>
  <c r="BF127" i="9"/>
  <c r="BG127" i="9"/>
  <c r="BH127" i="9"/>
  <c r="BI127" i="9"/>
  <c r="BJ127" i="9"/>
  <c r="BK127" i="9"/>
  <c r="BL127" i="9"/>
  <c r="BM127" i="9"/>
  <c r="BN127" i="9"/>
  <c r="BO127" i="9"/>
  <c r="BP127" i="9"/>
  <c r="BQ127" i="9"/>
  <c r="BR127" i="9"/>
  <c r="BS127" i="9"/>
  <c r="BT127" i="9"/>
  <c r="BU127" i="9"/>
  <c r="C128" i="9"/>
  <c r="D128" i="9"/>
  <c r="E128" i="9"/>
  <c r="F128" i="9"/>
  <c r="G128" i="9"/>
  <c r="H128" i="9"/>
  <c r="I128" i="9"/>
  <c r="J128" i="9"/>
  <c r="K128" i="9"/>
  <c r="L128" i="9"/>
  <c r="M128" i="9"/>
  <c r="N128" i="9"/>
  <c r="O128" i="9"/>
  <c r="P128" i="9"/>
  <c r="Q128" i="9"/>
  <c r="R128" i="9"/>
  <c r="S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AJ128" i="9"/>
  <c r="AK128" i="9"/>
  <c r="AL128" i="9"/>
  <c r="AM128" i="9"/>
  <c r="AN128" i="9"/>
  <c r="AO128" i="9"/>
  <c r="AP128" i="9"/>
  <c r="AQ128" i="9"/>
  <c r="AR128" i="9"/>
  <c r="AS128" i="9"/>
  <c r="AT128" i="9"/>
  <c r="AU128" i="9"/>
  <c r="AW128" i="9"/>
  <c r="AX128" i="9"/>
  <c r="AY128" i="9"/>
  <c r="AZ128" i="9"/>
  <c r="BA128" i="9"/>
  <c r="BB128" i="9"/>
  <c r="BC128" i="9"/>
  <c r="BD128" i="9"/>
  <c r="BE128" i="9"/>
  <c r="BF128" i="9"/>
  <c r="BG128" i="9"/>
  <c r="BH128" i="9"/>
  <c r="BI128" i="9"/>
  <c r="BJ128" i="9"/>
  <c r="BK128" i="9"/>
  <c r="BL128" i="9"/>
  <c r="BM128" i="9"/>
  <c r="BN128" i="9"/>
  <c r="BO128" i="9"/>
  <c r="BP128" i="9"/>
  <c r="BQ128" i="9"/>
  <c r="BR128" i="9"/>
  <c r="BS128" i="9"/>
  <c r="BT128" i="9"/>
  <c r="BU128" i="9"/>
  <c r="C129" i="9"/>
  <c r="D129" i="9"/>
  <c r="E129" i="9"/>
  <c r="F129" i="9"/>
  <c r="G129" i="9"/>
  <c r="H129" i="9"/>
  <c r="I129" i="9"/>
  <c r="J129" i="9"/>
  <c r="K129" i="9"/>
  <c r="L129" i="9"/>
  <c r="M129" i="9"/>
  <c r="N129" i="9"/>
  <c r="O129" i="9"/>
  <c r="P129" i="9"/>
  <c r="Q129" i="9"/>
  <c r="R129" i="9"/>
  <c r="S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AJ129" i="9"/>
  <c r="AK129" i="9"/>
  <c r="AL129" i="9"/>
  <c r="AM129" i="9"/>
  <c r="AN129" i="9"/>
  <c r="AO129" i="9"/>
  <c r="AP129" i="9"/>
  <c r="AQ129" i="9"/>
  <c r="AR129" i="9"/>
  <c r="AS129" i="9"/>
  <c r="AT129" i="9"/>
  <c r="AU129" i="9"/>
  <c r="AW129" i="9"/>
  <c r="AX129" i="9"/>
  <c r="AY129" i="9"/>
  <c r="AZ129" i="9"/>
  <c r="BA129" i="9"/>
  <c r="BB129" i="9"/>
  <c r="BC129" i="9"/>
  <c r="BD129" i="9"/>
  <c r="BE129" i="9"/>
  <c r="BF129" i="9"/>
  <c r="BG129" i="9"/>
  <c r="BH129" i="9"/>
  <c r="BI129" i="9"/>
  <c r="BJ129" i="9"/>
  <c r="BK129" i="9"/>
  <c r="BL129" i="9"/>
  <c r="BM129" i="9"/>
  <c r="BN129" i="9"/>
  <c r="BO129" i="9"/>
  <c r="BP129" i="9"/>
  <c r="BQ129" i="9"/>
  <c r="BR129" i="9"/>
  <c r="BS129" i="9"/>
  <c r="BT129" i="9"/>
  <c r="BU129" i="9"/>
  <c r="C130" i="9"/>
  <c r="D130" i="9"/>
  <c r="E130" i="9"/>
  <c r="F130" i="9"/>
  <c r="G130" i="9"/>
  <c r="H130" i="9"/>
  <c r="I130" i="9"/>
  <c r="J130" i="9"/>
  <c r="K130" i="9"/>
  <c r="L130" i="9"/>
  <c r="M130" i="9"/>
  <c r="N130" i="9"/>
  <c r="O130" i="9"/>
  <c r="P130" i="9"/>
  <c r="Q130" i="9"/>
  <c r="R130" i="9"/>
  <c r="S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AJ130" i="9"/>
  <c r="AK130" i="9"/>
  <c r="AL130" i="9"/>
  <c r="AM130" i="9"/>
  <c r="AN130" i="9"/>
  <c r="AO130" i="9"/>
  <c r="AP130" i="9"/>
  <c r="AQ130" i="9"/>
  <c r="AR130" i="9"/>
  <c r="AS130" i="9"/>
  <c r="AT130" i="9"/>
  <c r="AU130" i="9"/>
  <c r="AW130" i="9"/>
  <c r="AX130" i="9"/>
  <c r="AY130" i="9"/>
  <c r="AZ130" i="9"/>
  <c r="BA130" i="9"/>
  <c r="BB130" i="9"/>
  <c r="BC130" i="9"/>
  <c r="BD130" i="9"/>
  <c r="BE130" i="9"/>
  <c r="BF130" i="9"/>
  <c r="BG130" i="9"/>
  <c r="BH130" i="9"/>
  <c r="BI130" i="9"/>
  <c r="BJ130" i="9"/>
  <c r="BK130" i="9"/>
  <c r="BL130" i="9"/>
  <c r="BM130" i="9"/>
  <c r="BN130" i="9"/>
  <c r="BO130" i="9"/>
  <c r="BP130" i="9"/>
  <c r="BQ130" i="9"/>
  <c r="BR130" i="9"/>
  <c r="BS130" i="9"/>
  <c r="BT130" i="9"/>
  <c r="BU130" i="9"/>
  <c r="C131" i="9"/>
  <c r="D131" i="9"/>
  <c r="E131" i="9"/>
  <c r="F131" i="9"/>
  <c r="G131" i="9"/>
  <c r="H131" i="9"/>
  <c r="I131" i="9"/>
  <c r="J131" i="9"/>
  <c r="K131" i="9"/>
  <c r="L131" i="9"/>
  <c r="M131" i="9"/>
  <c r="N131" i="9"/>
  <c r="O131" i="9"/>
  <c r="P131" i="9"/>
  <c r="Q131" i="9"/>
  <c r="R131" i="9"/>
  <c r="S131" i="9"/>
  <c r="T131" i="9"/>
  <c r="U131" i="9"/>
  <c r="V131" i="9"/>
  <c r="W131" i="9"/>
  <c r="X131" i="9"/>
  <c r="Y131" i="9"/>
  <c r="Z131" i="9"/>
  <c r="AA131" i="9"/>
  <c r="AB131" i="9"/>
  <c r="AC131" i="9"/>
  <c r="AD131" i="9"/>
  <c r="AE131" i="9"/>
  <c r="AF131" i="9"/>
  <c r="AG131" i="9"/>
  <c r="AH131" i="9"/>
  <c r="AI131" i="9"/>
  <c r="AJ131" i="9"/>
  <c r="AK131" i="9"/>
  <c r="AL131" i="9"/>
  <c r="AM131" i="9"/>
  <c r="AN131" i="9"/>
  <c r="AO131" i="9"/>
  <c r="AP131" i="9"/>
  <c r="AQ131" i="9"/>
  <c r="AR131" i="9"/>
  <c r="AS131" i="9"/>
  <c r="AT131" i="9"/>
  <c r="AU131" i="9"/>
  <c r="AW131" i="9"/>
  <c r="AX131" i="9"/>
  <c r="AY131" i="9"/>
  <c r="AZ131" i="9"/>
  <c r="BA131" i="9"/>
  <c r="BB131" i="9"/>
  <c r="BC131" i="9"/>
  <c r="BD131" i="9"/>
  <c r="BE131" i="9"/>
  <c r="BF131" i="9"/>
  <c r="BG131" i="9"/>
  <c r="BH131" i="9"/>
  <c r="BI131" i="9"/>
  <c r="BJ131" i="9"/>
  <c r="BK131" i="9"/>
  <c r="BL131" i="9"/>
  <c r="BM131" i="9"/>
  <c r="BN131" i="9"/>
  <c r="BO131" i="9"/>
  <c r="BP131" i="9"/>
  <c r="BQ131" i="9"/>
  <c r="BR131" i="9"/>
  <c r="BS131" i="9"/>
  <c r="BT131" i="9"/>
  <c r="BU131" i="9"/>
  <c r="C132" i="9"/>
  <c r="D132" i="9"/>
  <c r="E132" i="9"/>
  <c r="F132" i="9"/>
  <c r="G132" i="9"/>
  <c r="H132" i="9"/>
  <c r="I132" i="9"/>
  <c r="J132" i="9"/>
  <c r="K132" i="9"/>
  <c r="L132" i="9"/>
  <c r="M132" i="9"/>
  <c r="N132" i="9"/>
  <c r="O132" i="9"/>
  <c r="P132" i="9"/>
  <c r="Q132" i="9"/>
  <c r="R132" i="9"/>
  <c r="S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AJ132" i="9"/>
  <c r="AK132" i="9"/>
  <c r="AL132" i="9"/>
  <c r="AM132" i="9"/>
  <c r="AN132" i="9"/>
  <c r="AO132" i="9"/>
  <c r="AP132" i="9"/>
  <c r="AQ132" i="9"/>
  <c r="AR132" i="9"/>
  <c r="AS132" i="9"/>
  <c r="AT132" i="9"/>
  <c r="AU132" i="9"/>
  <c r="AW132" i="9"/>
  <c r="AX132" i="9"/>
  <c r="AY132" i="9"/>
  <c r="AZ132" i="9"/>
  <c r="BA132" i="9"/>
  <c r="BB132" i="9"/>
  <c r="BC132" i="9"/>
  <c r="BD132" i="9"/>
  <c r="BE132" i="9"/>
  <c r="BF132" i="9"/>
  <c r="BG132" i="9"/>
  <c r="BH132" i="9"/>
  <c r="BI132" i="9"/>
  <c r="BJ132" i="9"/>
  <c r="BK132" i="9"/>
  <c r="BL132" i="9"/>
  <c r="BM132" i="9"/>
  <c r="BN132" i="9"/>
  <c r="BO132" i="9"/>
  <c r="BP132" i="9"/>
  <c r="BQ132" i="9"/>
  <c r="BR132" i="9"/>
  <c r="BS132" i="9"/>
  <c r="BT132" i="9"/>
  <c r="BU132" i="9"/>
  <c r="C133" i="9"/>
  <c r="D133" i="9"/>
  <c r="E133" i="9"/>
  <c r="F133" i="9"/>
  <c r="G133" i="9"/>
  <c r="H133" i="9"/>
  <c r="I133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AJ133" i="9"/>
  <c r="AK133" i="9"/>
  <c r="AL133" i="9"/>
  <c r="AM133" i="9"/>
  <c r="AN133" i="9"/>
  <c r="AO133" i="9"/>
  <c r="AP133" i="9"/>
  <c r="AQ133" i="9"/>
  <c r="AR133" i="9"/>
  <c r="AS133" i="9"/>
  <c r="AT133" i="9"/>
  <c r="AU133" i="9"/>
  <c r="AW133" i="9"/>
  <c r="AX133" i="9"/>
  <c r="AY133" i="9"/>
  <c r="AZ133" i="9"/>
  <c r="BA133" i="9"/>
  <c r="BB133" i="9"/>
  <c r="BC133" i="9"/>
  <c r="BD133" i="9"/>
  <c r="BE133" i="9"/>
  <c r="BF133" i="9"/>
  <c r="BG133" i="9"/>
  <c r="BH133" i="9"/>
  <c r="BI133" i="9"/>
  <c r="BJ133" i="9"/>
  <c r="BK133" i="9"/>
  <c r="BL133" i="9"/>
  <c r="BM133" i="9"/>
  <c r="BN133" i="9"/>
  <c r="BO133" i="9"/>
  <c r="BP133" i="9"/>
  <c r="BQ133" i="9"/>
  <c r="BR133" i="9"/>
  <c r="BS133" i="9"/>
  <c r="BT133" i="9"/>
  <c r="BU133" i="9"/>
  <c r="C134" i="9"/>
  <c r="D134" i="9"/>
  <c r="E134" i="9"/>
  <c r="F134" i="9"/>
  <c r="G134" i="9"/>
  <c r="H134" i="9"/>
  <c r="I134" i="9"/>
  <c r="J134" i="9"/>
  <c r="K134" i="9"/>
  <c r="L134" i="9"/>
  <c r="M134" i="9"/>
  <c r="N134" i="9"/>
  <c r="O134" i="9"/>
  <c r="P134" i="9"/>
  <c r="Q134" i="9"/>
  <c r="R134" i="9"/>
  <c r="S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AJ134" i="9"/>
  <c r="AK134" i="9"/>
  <c r="AL134" i="9"/>
  <c r="AM134" i="9"/>
  <c r="AN134" i="9"/>
  <c r="AO134" i="9"/>
  <c r="AP134" i="9"/>
  <c r="AQ134" i="9"/>
  <c r="AR134" i="9"/>
  <c r="AS134" i="9"/>
  <c r="AT134" i="9"/>
  <c r="AU134" i="9"/>
  <c r="AW134" i="9"/>
  <c r="AX134" i="9"/>
  <c r="AY134" i="9"/>
  <c r="AZ134" i="9"/>
  <c r="BA134" i="9"/>
  <c r="BB134" i="9"/>
  <c r="BC134" i="9"/>
  <c r="BD134" i="9"/>
  <c r="BE134" i="9"/>
  <c r="BF134" i="9"/>
  <c r="BG134" i="9"/>
  <c r="BH134" i="9"/>
  <c r="BI134" i="9"/>
  <c r="BJ134" i="9"/>
  <c r="BK134" i="9"/>
  <c r="BL134" i="9"/>
  <c r="BM134" i="9"/>
  <c r="BN134" i="9"/>
  <c r="BO134" i="9"/>
  <c r="BP134" i="9"/>
  <c r="BQ134" i="9"/>
  <c r="BR134" i="9"/>
  <c r="BS134" i="9"/>
  <c r="BT134" i="9"/>
  <c r="BU134" i="9"/>
  <c r="C135" i="9"/>
  <c r="D135" i="9"/>
  <c r="E135" i="9"/>
  <c r="F135" i="9"/>
  <c r="G135" i="9"/>
  <c r="H135" i="9"/>
  <c r="I135" i="9"/>
  <c r="J135" i="9"/>
  <c r="K135" i="9"/>
  <c r="L135" i="9"/>
  <c r="M135" i="9"/>
  <c r="N135" i="9"/>
  <c r="O135" i="9"/>
  <c r="P135" i="9"/>
  <c r="Q135" i="9"/>
  <c r="R135" i="9"/>
  <c r="S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AJ135" i="9"/>
  <c r="AK135" i="9"/>
  <c r="AL135" i="9"/>
  <c r="AM135" i="9"/>
  <c r="AN135" i="9"/>
  <c r="AO135" i="9"/>
  <c r="AP135" i="9"/>
  <c r="AQ135" i="9"/>
  <c r="AR135" i="9"/>
  <c r="AS135" i="9"/>
  <c r="AT135" i="9"/>
  <c r="AU135" i="9"/>
  <c r="AW135" i="9"/>
  <c r="AX135" i="9"/>
  <c r="AY135" i="9"/>
  <c r="AZ135" i="9"/>
  <c r="BA135" i="9"/>
  <c r="BB135" i="9"/>
  <c r="BC135" i="9"/>
  <c r="BD135" i="9"/>
  <c r="BE135" i="9"/>
  <c r="BF135" i="9"/>
  <c r="BG135" i="9"/>
  <c r="BH135" i="9"/>
  <c r="BI135" i="9"/>
  <c r="BJ135" i="9"/>
  <c r="BK135" i="9"/>
  <c r="BL135" i="9"/>
  <c r="BM135" i="9"/>
  <c r="BN135" i="9"/>
  <c r="BO135" i="9"/>
  <c r="BP135" i="9"/>
  <c r="BQ135" i="9"/>
  <c r="BR135" i="9"/>
  <c r="BS135" i="9"/>
  <c r="BT135" i="9"/>
  <c r="BU135" i="9"/>
  <c r="C136" i="9"/>
  <c r="D136" i="9"/>
  <c r="E136" i="9"/>
  <c r="F136" i="9"/>
  <c r="G136" i="9"/>
  <c r="H136" i="9"/>
  <c r="I136" i="9"/>
  <c r="J136" i="9"/>
  <c r="K136" i="9"/>
  <c r="L136" i="9"/>
  <c r="M136" i="9"/>
  <c r="N136" i="9"/>
  <c r="O136" i="9"/>
  <c r="P136" i="9"/>
  <c r="Q136" i="9"/>
  <c r="R136" i="9"/>
  <c r="S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AJ136" i="9"/>
  <c r="AK136" i="9"/>
  <c r="AL136" i="9"/>
  <c r="AM136" i="9"/>
  <c r="AN136" i="9"/>
  <c r="AO136" i="9"/>
  <c r="AP136" i="9"/>
  <c r="AQ136" i="9"/>
  <c r="AR136" i="9"/>
  <c r="AS136" i="9"/>
  <c r="AT136" i="9"/>
  <c r="AU136" i="9"/>
  <c r="AW136" i="9"/>
  <c r="AX136" i="9"/>
  <c r="AY136" i="9"/>
  <c r="AZ136" i="9"/>
  <c r="BA136" i="9"/>
  <c r="BB136" i="9"/>
  <c r="BC136" i="9"/>
  <c r="BD136" i="9"/>
  <c r="BE136" i="9"/>
  <c r="BF136" i="9"/>
  <c r="BG136" i="9"/>
  <c r="BH136" i="9"/>
  <c r="BI136" i="9"/>
  <c r="BJ136" i="9"/>
  <c r="BK136" i="9"/>
  <c r="BL136" i="9"/>
  <c r="BM136" i="9"/>
  <c r="BN136" i="9"/>
  <c r="BO136" i="9"/>
  <c r="BP136" i="9"/>
  <c r="BQ136" i="9"/>
  <c r="BR136" i="9"/>
  <c r="BS136" i="9"/>
  <c r="BT136" i="9"/>
  <c r="BU136" i="9"/>
  <c r="C137" i="9"/>
  <c r="D137" i="9"/>
  <c r="E137" i="9"/>
  <c r="F137" i="9"/>
  <c r="G137" i="9"/>
  <c r="H137" i="9"/>
  <c r="I137" i="9"/>
  <c r="J137" i="9"/>
  <c r="K137" i="9"/>
  <c r="L137" i="9"/>
  <c r="M137" i="9"/>
  <c r="N137" i="9"/>
  <c r="O137" i="9"/>
  <c r="P137" i="9"/>
  <c r="Q137" i="9"/>
  <c r="R137" i="9"/>
  <c r="S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AJ137" i="9"/>
  <c r="AK137" i="9"/>
  <c r="AL137" i="9"/>
  <c r="AM137" i="9"/>
  <c r="AN137" i="9"/>
  <c r="AO137" i="9"/>
  <c r="AP137" i="9"/>
  <c r="AQ137" i="9"/>
  <c r="AR137" i="9"/>
  <c r="AS137" i="9"/>
  <c r="AT137" i="9"/>
  <c r="AU137" i="9"/>
  <c r="AW137" i="9"/>
  <c r="AX137" i="9"/>
  <c r="AY137" i="9"/>
  <c r="AZ137" i="9"/>
  <c r="BA137" i="9"/>
  <c r="BB137" i="9"/>
  <c r="BC137" i="9"/>
  <c r="BD137" i="9"/>
  <c r="BE137" i="9"/>
  <c r="BF137" i="9"/>
  <c r="BG137" i="9"/>
  <c r="BH137" i="9"/>
  <c r="BI137" i="9"/>
  <c r="BJ137" i="9"/>
  <c r="BK137" i="9"/>
  <c r="BL137" i="9"/>
  <c r="BM137" i="9"/>
  <c r="BN137" i="9"/>
  <c r="BO137" i="9"/>
  <c r="BP137" i="9"/>
  <c r="BQ137" i="9"/>
  <c r="BR137" i="9"/>
  <c r="BS137" i="9"/>
  <c r="BT137" i="9"/>
  <c r="BU137" i="9"/>
  <c r="C138" i="9"/>
  <c r="D138" i="9"/>
  <c r="E138" i="9"/>
  <c r="F138" i="9"/>
  <c r="G138" i="9"/>
  <c r="H138" i="9"/>
  <c r="I138" i="9"/>
  <c r="J138" i="9"/>
  <c r="K138" i="9"/>
  <c r="L138" i="9"/>
  <c r="M138" i="9"/>
  <c r="N138" i="9"/>
  <c r="O138" i="9"/>
  <c r="P138" i="9"/>
  <c r="Q138" i="9"/>
  <c r="R138" i="9"/>
  <c r="S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AJ138" i="9"/>
  <c r="AK138" i="9"/>
  <c r="AL138" i="9"/>
  <c r="AM138" i="9"/>
  <c r="AN138" i="9"/>
  <c r="AO138" i="9"/>
  <c r="AP138" i="9"/>
  <c r="AQ138" i="9"/>
  <c r="AR138" i="9"/>
  <c r="AS138" i="9"/>
  <c r="AT138" i="9"/>
  <c r="AU138" i="9"/>
  <c r="AW138" i="9"/>
  <c r="AX138" i="9"/>
  <c r="AY138" i="9"/>
  <c r="AZ138" i="9"/>
  <c r="BA138" i="9"/>
  <c r="BB138" i="9"/>
  <c r="BC138" i="9"/>
  <c r="BD138" i="9"/>
  <c r="BE138" i="9"/>
  <c r="BF138" i="9"/>
  <c r="BG138" i="9"/>
  <c r="BH138" i="9"/>
  <c r="BI138" i="9"/>
  <c r="BJ138" i="9"/>
  <c r="BK138" i="9"/>
  <c r="BL138" i="9"/>
  <c r="BM138" i="9"/>
  <c r="BN138" i="9"/>
  <c r="BO138" i="9"/>
  <c r="BP138" i="9"/>
  <c r="BQ138" i="9"/>
  <c r="BR138" i="9"/>
  <c r="BS138" i="9"/>
  <c r="BT138" i="9"/>
  <c r="BU138" i="9"/>
  <c r="C139" i="9"/>
  <c r="D139" i="9"/>
  <c r="E139" i="9"/>
  <c r="F139" i="9"/>
  <c r="G139" i="9"/>
  <c r="H139" i="9"/>
  <c r="I139" i="9"/>
  <c r="J139" i="9"/>
  <c r="K139" i="9"/>
  <c r="L139" i="9"/>
  <c r="M139" i="9"/>
  <c r="N139" i="9"/>
  <c r="O139" i="9"/>
  <c r="P139" i="9"/>
  <c r="Q139" i="9"/>
  <c r="R139" i="9"/>
  <c r="S139" i="9"/>
  <c r="T139" i="9"/>
  <c r="U139" i="9"/>
  <c r="V139" i="9"/>
  <c r="W139" i="9"/>
  <c r="X139" i="9"/>
  <c r="Y139" i="9"/>
  <c r="Z139" i="9"/>
  <c r="AA139" i="9"/>
  <c r="AB139" i="9"/>
  <c r="AC139" i="9"/>
  <c r="AD139" i="9"/>
  <c r="AE139" i="9"/>
  <c r="AF139" i="9"/>
  <c r="AG139" i="9"/>
  <c r="AH139" i="9"/>
  <c r="AI139" i="9"/>
  <c r="AJ139" i="9"/>
  <c r="AK139" i="9"/>
  <c r="AL139" i="9"/>
  <c r="AM139" i="9"/>
  <c r="AN139" i="9"/>
  <c r="AO139" i="9"/>
  <c r="AP139" i="9"/>
  <c r="AQ139" i="9"/>
  <c r="AR139" i="9"/>
  <c r="AS139" i="9"/>
  <c r="AT139" i="9"/>
  <c r="AU139" i="9"/>
  <c r="AW139" i="9"/>
  <c r="AX139" i="9"/>
  <c r="AY139" i="9"/>
  <c r="AZ139" i="9"/>
  <c r="BA139" i="9"/>
  <c r="BB139" i="9"/>
  <c r="BC139" i="9"/>
  <c r="BD139" i="9"/>
  <c r="BE139" i="9"/>
  <c r="BF139" i="9"/>
  <c r="BG139" i="9"/>
  <c r="BH139" i="9"/>
  <c r="BI139" i="9"/>
  <c r="BJ139" i="9"/>
  <c r="BK139" i="9"/>
  <c r="BL139" i="9"/>
  <c r="BM139" i="9"/>
  <c r="BN139" i="9"/>
  <c r="BO139" i="9"/>
  <c r="BP139" i="9"/>
  <c r="BQ139" i="9"/>
  <c r="BR139" i="9"/>
  <c r="BS139" i="9"/>
  <c r="BT139" i="9"/>
  <c r="BU139" i="9"/>
  <c r="C140" i="9"/>
  <c r="D140" i="9"/>
  <c r="E140" i="9"/>
  <c r="F140" i="9"/>
  <c r="G140" i="9"/>
  <c r="H140" i="9"/>
  <c r="I140" i="9"/>
  <c r="J140" i="9"/>
  <c r="K140" i="9"/>
  <c r="L140" i="9"/>
  <c r="M140" i="9"/>
  <c r="N140" i="9"/>
  <c r="O140" i="9"/>
  <c r="P140" i="9"/>
  <c r="Q140" i="9"/>
  <c r="R140" i="9"/>
  <c r="S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AJ140" i="9"/>
  <c r="AK140" i="9"/>
  <c r="AL140" i="9"/>
  <c r="AM140" i="9"/>
  <c r="AN140" i="9"/>
  <c r="AO140" i="9"/>
  <c r="AP140" i="9"/>
  <c r="AQ140" i="9"/>
  <c r="AR140" i="9"/>
  <c r="AS140" i="9"/>
  <c r="AT140" i="9"/>
  <c r="AU140" i="9"/>
  <c r="AW140" i="9"/>
  <c r="AX140" i="9"/>
  <c r="AY140" i="9"/>
  <c r="AZ140" i="9"/>
  <c r="BA140" i="9"/>
  <c r="BB140" i="9"/>
  <c r="BC140" i="9"/>
  <c r="BD140" i="9"/>
  <c r="BE140" i="9"/>
  <c r="BF140" i="9"/>
  <c r="BG140" i="9"/>
  <c r="BH140" i="9"/>
  <c r="BI140" i="9"/>
  <c r="BJ140" i="9"/>
  <c r="BK140" i="9"/>
  <c r="BL140" i="9"/>
  <c r="BM140" i="9"/>
  <c r="BN140" i="9"/>
  <c r="BO140" i="9"/>
  <c r="BP140" i="9"/>
  <c r="BQ140" i="9"/>
  <c r="BR140" i="9"/>
  <c r="BS140" i="9"/>
  <c r="BT140" i="9"/>
  <c r="BU140" i="9"/>
  <c r="C141" i="9"/>
  <c r="D141" i="9"/>
  <c r="E141" i="9"/>
  <c r="F141" i="9"/>
  <c r="G141" i="9"/>
  <c r="H141" i="9"/>
  <c r="I141" i="9"/>
  <c r="J141" i="9"/>
  <c r="K141" i="9"/>
  <c r="L141" i="9"/>
  <c r="M141" i="9"/>
  <c r="N141" i="9"/>
  <c r="O141" i="9"/>
  <c r="P141" i="9"/>
  <c r="Q141" i="9"/>
  <c r="R141" i="9"/>
  <c r="S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AJ141" i="9"/>
  <c r="AK141" i="9"/>
  <c r="AL141" i="9"/>
  <c r="AM141" i="9"/>
  <c r="AN141" i="9"/>
  <c r="AO141" i="9"/>
  <c r="AP141" i="9"/>
  <c r="AQ141" i="9"/>
  <c r="AR141" i="9"/>
  <c r="AS141" i="9"/>
  <c r="AT141" i="9"/>
  <c r="AU141" i="9"/>
  <c r="AW141" i="9"/>
  <c r="AX141" i="9"/>
  <c r="AY141" i="9"/>
  <c r="AZ141" i="9"/>
  <c r="BA141" i="9"/>
  <c r="BB141" i="9"/>
  <c r="BC141" i="9"/>
  <c r="BD141" i="9"/>
  <c r="BE141" i="9"/>
  <c r="BF141" i="9"/>
  <c r="BG141" i="9"/>
  <c r="BH141" i="9"/>
  <c r="BI141" i="9"/>
  <c r="BJ141" i="9"/>
  <c r="BK141" i="9"/>
  <c r="BL141" i="9"/>
  <c r="BM141" i="9"/>
  <c r="BN141" i="9"/>
  <c r="BO141" i="9"/>
  <c r="BP141" i="9"/>
  <c r="BQ141" i="9"/>
  <c r="BR141" i="9"/>
  <c r="BS141" i="9"/>
  <c r="BT141" i="9"/>
  <c r="BU141" i="9"/>
  <c r="C142" i="9"/>
  <c r="D142" i="9"/>
  <c r="E142" i="9"/>
  <c r="F142" i="9"/>
  <c r="G142" i="9"/>
  <c r="H142" i="9"/>
  <c r="I142" i="9"/>
  <c r="J142" i="9"/>
  <c r="K142" i="9"/>
  <c r="L142" i="9"/>
  <c r="M142" i="9"/>
  <c r="N142" i="9"/>
  <c r="O142" i="9"/>
  <c r="P142" i="9"/>
  <c r="Q142" i="9"/>
  <c r="R142" i="9"/>
  <c r="S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AJ142" i="9"/>
  <c r="AK142" i="9"/>
  <c r="AL142" i="9"/>
  <c r="AM142" i="9"/>
  <c r="AN142" i="9"/>
  <c r="AO142" i="9"/>
  <c r="AP142" i="9"/>
  <c r="AQ142" i="9"/>
  <c r="AR142" i="9"/>
  <c r="AS142" i="9"/>
  <c r="AT142" i="9"/>
  <c r="AU142" i="9"/>
  <c r="AW142" i="9"/>
  <c r="AX142" i="9"/>
  <c r="AY142" i="9"/>
  <c r="AZ142" i="9"/>
  <c r="BA142" i="9"/>
  <c r="BB142" i="9"/>
  <c r="BC142" i="9"/>
  <c r="BD142" i="9"/>
  <c r="BE142" i="9"/>
  <c r="BF142" i="9"/>
  <c r="BG142" i="9"/>
  <c r="BH142" i="9"/>
  <c r="BI142" i="9"/>
  <c r="BJ142" i="9"/>
  <c r="BK142" i="9"/>
  <c r="BL142" i="9"/>
  <c r="BM142" i="9"/>
  <c r="BN142" i="9"/>
  <c r="BO142" i="9"/>
  <c r="BP142" i="9"/>
  <c r="BQ142" i="9"/>
  <c r="BR142" i="9"/>
  <c r="BS142" i="9"/>
  <c r="BT142" i="9"/>
  <c r="BU142" i="9"/>
  <c r="C143" i="9"/>
  <c r="D143" i="9"/>
  <c r="E143" i="9"/>
  <c r="F143" i="9"/>
  <c r="G143" i="9"/>
  <c r="H143" i="9"/>
  <c r="I143" i="9"/>
  <c r="J143" i="9"/>
  <c r="K143" i="9"/>
  <c r="L143" i="9"/>
  <c r="M143" i="9"/>
  <c r="N143" i="9"/>
  <c r="O143" i="9"/>
  <c r="P143" i="9"/>
  <c r="Q143" i="9"/>
  <c r="R143" i="9"/>
  <c r="S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AJ143" i="9"/>
  <c r="AK143" i="9"/>
  <c r="AL143" i="9"/>
  <c r="AM143" i="9"/>
  <c r="AN143" i="9"/>
  <c r="AO143" i="9"/>
  <c r="AP143" i="9"/>
  <c r="AQ143" i="9"/>
  <c r="AR143" i="9"/>
  <c r="AS143" i="9"/>
  <c r="AT143" i="9"/>
  <c r="AU143" i="9"/>
  <c r="AW143" i="9"/>
  <c r="AX143" i="9"/>
  <c r="AY143" i="9"/>
  <c r="AZ143" i="9"/>
  <c r="BA143" i="9"/>
  <c r="BB143" i="9"/>
  <c r="BC143" i="9"/>
  <c r="BD143" i="9"/>
  <c r="BE143" i="9"/>
  <c r="BF143" i="9"/>
  <c r="BG143" i="9"/>
  <c r="BH143" i="9"/>
  <c r="BI143" i="9"/>
  <c r="BJ143" i="9"/>
  <c r="BK143" i="9"/>
  <c r="BL143" i="9"/>
  <c r="BM143" i="9"/>
  <c r="BN143" i="9"/>
  <c r="BO143" i="9"/>
  <c r="BP143" i="9"/>
  <c r="BQ143" i="9"/>
  <c r="BR143" i="9"/>
  <c r="BS143" i="9"/>
  <c r="BT143" i="9"/>
  <c r="BU143" i="9"/>
  <c r="C144" i="9"/>
  <c r="D144" i="9"/>
  <c r="E144" i="9"/>
  <c r="F144" i="9"/>
  <c r="G144" i="9"/>
  <c r="H144" i="9"/>
  <c r="I144" i="9"/>
  <c r="J144" i="9"/>
  <c r="K144" i="9"/>
  <c r="L144" i="9"/>
  <c r="M144" i="9"/>
  <c r="N144" i="9"/>
  <c r="O144" i="9"/>
  <c r="P144" i="9"/>
  <c r="Q144" i="9"/>
  <c r="R144" i="9"/>
  <c r="S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AJ144" i="9"/>
  <c r="AK144" i="9"/>
  <c r="AL144" i="9"/>
  <c r="AM144" i="9"/>
  <c r="AN144" i="9"/>
  <c r="AO144" i="9"/>
  <c r="AP144" i="9"/>
  <c r="AQ144" i="9"/>
  <c r="AR144" i="9"/>
  <c r="AS144" i="9"/>
  <c r="AT144" i="9"/>
  <c r="AU144" i="9"/>
  <c r="AW144" i="9"/>
  <c r="AX144" i="9"/>
  <c r="AY144" i="9"/>
  <c r="AZ144" i="9"/>
  <c r="BA144" i="9"/>
  <c r="BB144" i="9"/>
  <c r="BC144" i="9"/>
  <c r="BD144" i="9"/>
  <c r="BE144" i="9"/>
  <c r="BF144" i="9"/>
  <c r="BG144" i="9"/>
  <c r="BH144" i="9"/>
  <c r="BI144" i="9"/>
  <c r="BJ144" i="9"/>
  <c r="BK144" i="9"/>
  <c r="BL144" i="9"/>
  <c r="BM144" i="9"/>
  <c r="BN144" i="9"/>
  <c r="BO144" i="9"/>
  <c r="BP144" i="9"/>
  <c r="BQ144" i="9"/>
  <c r="BR144" i="9"/>
  <c r="BS144" i="9"/>
  <c r="BT144" i="9"/>
  <c r="BU144" i="9"/>
  <c r="C145" i="9"/>
  <c r="D145" i="9"/>
  <c r="E145" i="9"/>
  <c r="F145" i="9"/>
  <c r="G145" i="9"/>
  <c r="H145" i="9"/>
  <c r="I145" i="9"/>
  <c r="J145" i="9"/>
  <c r="K145" i="9"/>
  <c r="L145" i="9"/>
  <c r="M145" i="9"/>
  <c r="N145" i="9"/>
  <c r="O145" i="9"/>
  <c r="P145" i="9"/>
  <c r="Q145" i="9"/>
  <c r="R145" i="9"/>
  <c r="S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AJ145" i="9"/>
  <c r="AK145" i="9"/>
  <c r="AL145" i="9"/>
  <c r="AM145" i="9"/>
  <c r="AN145" i="9"/>
  <c r="AO145" i="9"/>
  <c r="AP145" i="9"/>
  <c r="AQ145" i="9"/>
  <c r="AR145" i="9"/>
  <c r="AS145" i="9"/>
  <c r="AT145" i="9"/>
  <c r="AU145" i="9"/>
  <c r="AW145" i="9"/>
  <c r="AX145" i="9"/>
  <c r="AY145" i="9"/>
  <c r="AZ145" i="9"/>
  <c r="BA145" i="9"/>
  <c r="BB145" i="9"/>
  <c r="BC145" i="9"/>
  <c r="BD145" i="9"/>
  <c r="BE145" i="9"/>
  <c r="BF145" i="9"/>
  <c r="BG145" i="9"/>
  <c r="BH145" i="9"/>
  <c r="BI145" i="9"/>
  <c r="BJ145" i="9"/>
  <c r="BK145" i="9"/>
  <c r="BL145" i="9"/>
  <c r="BM145" i="9"/>
  <c r="BN145" i="9"/>
  <c r="BO145" i="9"/>
  <c r="BP145" i="9"/>
  <c r="BQ145" i="9"/>
  <c r="BR145" i="9"/>
  <c r="BS145" i="9"/>
  <c r="BT145" i="9"/>
  <c r="BU145" i="9"/>
  <c r="C146" i="9"/>
  <c r="D146" i="9"/>
  <c r="E146" i="9"/>
  <c r="F146" i="9"/>
  <c r="G146" i="9"/>
  <c r="H146" i="9"/>
  <c r="I146" i="9"/>
  <c r="J146" i="9"/>
  <c r="K146" i="9"/>
  <c r="L146" i="9"/>
  <c r="M146" i="9"/>
  <c r="N146" i="9"/>
  <c r="O146" i="9"/>
  <c r="P146" i="9"/>
  <c r="Q146" i="9"/>
  <c r="R146" i="9"/>
  <c r="S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AJ146" i="9"/>
  <c r="AK146" i="9"/>
  <c r="AL146" i="9"/>
  <c r="AM146" i="9"/>
  <c r="AN146" i="9"/>
  <c r="AO146" i="9"/>
  <c r="AP146" i="9"/>
  <c r="AQ146" i="9"/>
  <c r="AR146" i="9"/>
  <c r="AS146" i="9"/>
  <c r="AT146" i="9"/>
  <c r="AU146" i="9"/>
  <c r="AW146" i="9"/>
  <c r="AX146" i="9"/>
  <c r="AY146" i="9"/>
  <c r="AZ146" i="9"/>
  <c r="BA146" i="9"/>
  <c r="BB146" i="9"/>
  <c r="BC146" i="9"/>
  <c r="BD146" i="9"/>
  <c r="BE146" i="9"/>
  <c r="BF146" i="9"/>
  <c r="BG146" i="9"/>
  <c r="BH146" i="9"/>
  <c r="BI146" i="9"/>
  <c r="BJ146" i="9"/>
  <c r="BK146" i="9"/>
  <c r="BL146" i="9"/>
  <c r="BM146" i="9"/>
  <c r="BN146" i="9"/>
  <c r="BO146" i="9"/>
  <c r="BP146" i="9"/>
  <c r="BQ146" i="9"/>
  <c r="BR146" i="9"/>
  <c r="BS146" i="9"/>
  <c r="BT146" i="9"/>
  <c r="BU146" i="9"/>
  <c r="C147" i="9"/>
  <c r="D147" i="9"/>
  <c r="E147" i="9"/>
  <c r="F147" i="9"/>
  <c r="G147" i="9"/>
  <c r="H147" i="9"/>
  <c r="I147" i="9"/>
  <c r="J147" i="9"/>
  <c r="K147" i="9"/>
  <c r="L147" i="9"/>
  <c r="M147" i="9"/>
  <c r="N147" i="9"/>
  <c r="O147" i="9"/>
  <c r="P147" i="9"/>
  <c r="Q147" i="9"/>
  <c r="R147" i="9"/>
  <c r="S147" i="9"/>
  <c r="T147" i="9"/>
  <c r="U147" i="9"/>
  <c r="V147" i="9"/>
  <c r="W147" i="9"/>
  <c r="X147" i="9"/>
  <c r="Y147" i="9"/>
  <c r="Z147" i="9"/>
  <c r="AA147" i="9"/>
  <c r="AB147" i="9"/>
  <c r="AC147" i="9"/>
  <c r="AD147" i="9"/>
  <c r="AE147" i="9"/>
  <c r="AF147" i="9"/>
  <c r="AG147" i="9"/>
  <c r="AH147" i="9"/>
  <c r="AI147" i="9"/>
  <c r="AJ147" i="9"/>
  <c r="AK147" i="9"/>
  <c r="AL147" i="9"/>
  <c r="AM147" i="9"/>
  <c r="AN147" i="9"/>
  <c r="AO147" i="9"/>
  <c r="AP147" i="9"/>
  <c r="AQ147" i="9"/>
  <c r="AR147" i="9"/>
  <c r="AS147" i="9"/>
  <c r="AT147" i="9"/>
  <c r="AU147" i="9"/>
  <c r="AW147" i="9"/>
  <c r="AX147" i="9"/>
  <c r="AY147" i="9"/>
  <c r="AZ147" i="9"/>
  <c r="BA147" i="9"/>
  <c r="BB147" i="9"/>
  <c r="BC147" i="9"/>
  <c r="BD147" i="9"/>
  <c r="BE147" i="9"/>
  <c r="BF147" i="9"/>
  <c r="BG147" i="9"/>
  <c r="BH147" i="9"/>
  <c r="BI147" i="9"/>
  <c r="BJ147" i="9"/>
  <c r="BK147" i="9"/>
  <c r="BL147" i="9"/>
  <c r="BM147" i="9"/>
  <c r="BN147" i="9"/>
  <c r="BO147" i="9"/>
  <c r="BP147" i="9"/>
  <c r="BQ147" i="9"/>
  <c r="BR147" i="9"/>
  <c r="BS147" i="9"/>
  <c r="BT147" i="9"/>
  <c r="BU147" i="9"/>
  <c r="C148" i="9"/>
  <c r="D148" i="9"/>
  <c r="E148" i="9"/>
  <c r="F148" i="9"/>
  <c r="G148" i="9"/>
  <c r="H148" i="9"/>
  <c r="I148" i="9"/>
  <c r="J148" i="9"/>
  <c r="K148" i="9"/>
  <c r="L148" i="9"/>
  <c r="M148" i="9"/>
  <c r="N148" i="9"/>
  <c r="O148" i="9"/>
  <c r="P148" i="9"/>
  <c r="Q148" i="9"/>
  <c r="R148" i="9"/>
  <c r="S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AJ148" i="9"/>
  <c r="AK148" i="9"/>
  <c r="AL148" i="9"/>
  <c r="AM148" i="9"/>
  <c r="AN148" i="9"/>
  <c r="AO148" i="9"/>
  <c r="AP148" i="9"/>
  <c r="AQ148" i="9"/>
  <c r="AR148" i="9"/>
  <c r="AS148" i="9"/>
  <c r="AT148" i="9"/>
  <c r="AU148" i="9"/>
  <c r="AW148" i="9"/>
  <c r="AX148" i="9"/>
  <c r="AY148" i="9"/>
  <c r="AZ148" i="9"/>
  <c r="BA148" i="9"/>
  <c r="BB148" i="9"/>
  <c r="BC148" i="9"/>
  <c r="BD148" i="9"/>
  <c r="BE148" i="9"/>
  <c r="BF148" i="9"/>
  <c r="BG148" i="9"/>
  <c r="BH148" i="9"/>
  <c r="BI148" i="9"/>
  <c r="BJ148" i="9"/>
  <c r="BK148" i="9"/>
  <c r="BL148" i="9"/>
  <c r="BM148" i="9"/>
  <c r="BN148" i="9"/>
  <c r="BO148" i="9"/>
  <c r="BP148" i="9"/>
  <c r="BQ148" i="9"/>
  <c r="BR148" i="9"/>
  <c r="BS148" i="9"/>
  <c r="BT148" i="9"/>
  <c r="BU148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77" i="9"/>
  <c r="AU128" i="7"/>
  <c r="AT128" i="7"/>
  <c r="AS128" i="7"/>
  <c r="AR128" i="7"/>
  <c r="AQ128" i="7"/>
  <c r="AP128" i="7"/>
  <c r="AO128" i="7"/>
  <c r="AN128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B128" i="7"/>
  <c r="AU127" i="7"/>
  <c r="AT127" i="7"/>
  <c r="AS127" i="7"/>
  <c r="AR127" i="7"/>
  <c r="AQ127" i="7"/>
  <c r="AP127" i="7"/>
  <c r="AO127" i="7"/>
  <c r="AN127" i="7"/>
  <c r="AM127" i="7"/>
  <c r="AL127" i="7"/>
  <c r="AK127" i="7"/>
  <c r="AJ127" i="7"/>
  <c r="AI127" i="7"/>
  <c r="AH127" i="7"/>
  <c r="AG127" i="7"/>
  <c r="AF127" i="7"/>
  <c r="AE127" i="7"/>
  <c r="AD127" i="7"/>
  <c r="AC127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B127" i="7"/>
  <c r="AU126" i="7"/>
  <c r="AT126" i="7"/>
  <c r="AS126" i="7"/>
  <c r="AR126" i="7"/>
  <c r="AQ126" i="7"/>
  <c r="AP126" i="7"/>
  <c r="AO126" i="7"/>
  <c r="AN126" i="7"/>
  <c r="AM126" i="7"/>
  <c r="AL126" i="7"/>
  <c r="AK126" i="7"/>
  <c r="AJ126" i="7"/>
  <c r="AI126" i="7"/>
  <c r="AH126" i="7"/>
  <c r="AG126" i="7"/>
  <c r="AF126" i="7"/>
  <c r="AE126" i="7"/>
  <c r="AD126" i="7"/>
  <c r="AC126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B126" i="7"/>
  <c r="AU124" i="7"/>
  <c r="AT124" i="7"/>
  <c r="AS124" i="7"/>
  <c r="AR124" i="7"/>
  <c r="AQ124" i="7"/>
  <c r="AP124" i="7"/>
  <c r="AO124" i="7"/>
  <c r="AN124" i="7"/>
  <c r="AM124" i="7"/>
  <c r="AL124" i="7"/>
  <c r="AK124" i="7"/>
  <c r="AJ124" i="7"/>
  <c r="AI124" i="7"/>
  <c r="AH124" i="7"/>
  <c r="AG124" i="7"/>
  <c r="AF124" i="7"/>
  <c r="AE124" i="7"/>
  <c r="AD124" i="7"/>
  <c r="AC124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B124" i="7"/>
  <c r="B130" i="7"/>
  <c r="C130" i="7"/>
  <c r="D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AJ130" i="7"/>
  <c r="AK130" i="7"/>
  <c r="AL130" i="7"/>
  <c r="AM130" i="7"/>
  <c r="AN130" i="7"/>
  <c r="AO130" i="7"/>
  <c r="AP130" i="7"/>
  <c r="AQ130" i="7"/>
  <c r="AR130" i="7"/>
  <c r="AS130" i="7"/>
  <c r="AT130" i="7"/>
  <c r="B131" i="7"/>
  <c r="C131" i="7"/>
  <c r="D131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AJ131" i="7"/>
  <c r="AK131" i="7"/>
  <c r="AL131" i="7"/>
  <c r="AM131" i="7"/>
  <c r="AN131" i="7"/>
  <c r="AO131" i="7"/>
  <c r="AP131" i="7"/>
  <c r="AQ131" i="7"/>
  <c r="AR131" i="7"/>
  <c r="AS131" i="7"/>
  <c r="AT131" i="7"/>
  <c r="B132" i="7"/>
  <c r="C132" i="7"/>
  <c r="D132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AJ132" i="7"/>
  <c r="AK132" i="7"/>
  <c r="AL132" i="7"/>
  <c r="AM132" i="7"/>
  <c r="AN132" i="7"/>
  <c r="AO132" i="7"/>
  <c r="AP132" i="7"/>
  <c r="AQ132" i="7"/>
  <c r="AR132" i="7"/>
  <c r="AS132" i="7"/>
  <c r="AT132" i="7"/>
  <c r="B133" i="7"/>
  <c r="C133" i="7"/>
  <c r="D133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AJ133" i="7"/>
  <c r="AK133" i="7"/>
  <c r="AL133" i="7"/>
  <c r="AM133" i="7"/>
  <c r="AN133" i="7"/>
  <c r="AO133" i="7"/>
  <c r="AP133" i="7"/>
  <c r="AQ133" i="7"/>
  <c r="AR133" i="7"/>
  <c r="AS133" i="7"/>
  <c r="AT133" i="7"/>
  <c r="B134" i="7"/>
  <c r="C134" i="7"/>
  <c r="D134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AJ134" i="7"/>
  <c r="AK134" i="7"/>
  <c r="AL134" i="7"/>
  <c r="AM134" i="7"/>
  <c r="AN134" i="7"/>
  <c r="AO134" i="7"/>
  <c r="AP134" i="7"/>
  <c r="AQ134" i="7"/>
  <c r="AR134" i="7"/>
  <c r="AS134" i="7"/>
  <c r="AT134" i="7"/>
  <c r="B135" i="7"/>
  <c r="C135" i="7"/>
  <c r="D135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AJ135" i="7"/>
  <c r="AK135" i="7"/>
  <c r="AL135" i="7"/>
  <c r="AM135" i="7"/>
  <c r="AN135" i="7"/>
  <c r="AO135" i="7"/>
  <c r="AP135" i="7"/>
  <c r="AQ135" i="7"/>
  <c r="AR135" i="7"/>
  <c r="AS135" i="7"/>
  <c r="AT135" i="7"/>
  <c r="B136" i="7"/>
  <c r="C136" i="7"/>
  <c r="D136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AJ136" i="7"/>
  <c r="AK136" i="7"/>
  <c r="AL136" i="7"/>
  <c r="AM136" i="7"/>
  <c r="AN136" i="7"/>
  <c r="AO136" i="7"/>
  <c r="AP136" i="7"/>
  <c r="AQ136" i="7"/>
  <c r="AR136" i="7"/>
  <c r="AS136" i="7"/>
  <c r="AT136" i="7"/>
  <c r="B137" i="7"/>
  <c r="C137" i="7"/>
  <c r="D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AJ137" i="7"/>
  <c r="AK137" i="7"/>
  <c r="AL137" i="7"/>
  <c r="AM137" i="7"/>
  <c r="AN137" i="7"/>
  <c r="AO137" i="7"/>
  <c r="AP137" i="7"/>
  <c r="AQ137" i="7"/>
  <c r="AR137" i="7"/>
  <c r="AS137" i="7"/>
  <c r="AT137" i="7"/>
  <c r="B138" i="7"/>
  <c r="C138" i="7"/>
  <c r="D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AJ138" i="7"/>
  <c r="AK138" i="7"/>
  <c r="AL138" i="7"/>
  <c r="AM138" i="7"/>
  <c r="AN138" i="7"/>
  <c r="AO138" i="7"/>
  <c r="AP138" i="7"/>
  <c r="AQ138" i="7"/>
  <c r="AR138" i="7"/>
  <c r="AS138" i="7"/>
  <c r="AT138" i="7"/>
  <c r="B139" i="7"/>
  <c r="C139" i="7"/>
  <c r="D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AJ139" i="7"/>
  <c r="AK139" i="7"/>
  <c r="AL139" i="7"/>
  <c r="AM139" i="7"/>
  <c r="AN139" i="7"/>
  <c r="AO139" i="7"/>
  <c r="AP139" i="7"/>
  <c r="AQ139" i="7"/>
  <c r="AR139" i="7"/>
  <c r="AS139" i="7"/>
  <c r="AT139" i="7"/>
  <c r="B140" i="7"/>
  <c r="C140" i="7"/>
  <c r="D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AJ140" i="7"/>
  <c r="AK140" i="7"/>
  <c r="AL140" i="7"/>
  <c r="AM140" i="7"/>
  <c r="AN140" i="7"/>
  <c r="AO140" i="7"/>
  <c r="AP140" i="7"/>
  <c r="AQ140" i="7"/>
  <c r="AR140" i="7"/>
  <c r="AS140" i="7"/>
  <c r="AT140" i="7"/>
  <c r="B141" i="7"/>
  <c r="C141" i="7"/>
  <c r="D141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AJ141" i="7"/>
  <c r="AK141" i="7"/>
  <c r="AL141" i="7"/>
  <c r="AM141" i="7"/>
  <c r="AN141" i="7"/>
  <c r="AO141" i="7"/>
  <c r="AP141" i="7"/>
  <c r="AQ141" i="7"/>
  <c r="AR141" i="7"/>
  <c r="AS141" i="7"/>
  <c r="AT141" i="7"/>
  <c r="B142" i="7"/>
  <c r="C142" i="7"/>
  <c r="D142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AJ142" i="7"/>
  <c r="AK142" i="7"/>
  <c r="AL142" i="7"/>
  <c r="AM142" i="7"/>
  <c r="AN142" i="7"/>
  <c r="AO142" i="7"/>
  <c r="AP142" i="7"/>
  <c r="AQ142" i="7"/>
  <c r="AR142" i="7"/>
  <c r="AS142" i="7"/>
  <c r="AT142" i="7"/>
  <c r="B143" i="7"/>
  <c r="C143" i="7"/>
  <c r="D143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AJ143" i="7"/>
  <c r="AK143" i="7"/>
  <c r="AL143" i="7"/>
  <c r="AM143" i="7"/>
  <c r="AN143" i="7"/>
  <c r="AO143" i="7"/>
  <c r="AP143" i="7"/>
  <c r="AQ143" i="7"/>
  <c r="AR143" i="7"/>
  <c r="AS143" i="7"/>
  <c r="AT143" i="7"/>
  <c r="B144" i="7"/>
  <c r="C144" i="7"/>
  <c r="D144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AJ144" i="7"/>
  <c r="AK144" i="7"/>
  <c r="AL144" i="7"/>
  <c r="AM144" i="7"/>
  <c r="AN144" i="7"/>
  <c r="AO144" i="7"/>
  <c r="AP144" i="7"/>
  <c r="AQ144" i="7"/>
  <c r="AR144" i="7"/>
  <c r="AS144" i="7"/>
  <c r="AT144" i="7"/>
  <c r="B145" i="7"/>
  <c r="C145" i="7"/>
  <c r="D145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AJ145" i="7"/>
  <c r="AK145" i="7"/>
  <c r="AL145" i="7"/>
  <c r="AM145" i="7"/>
  <c r="AN145" i="7"/>
  <c r="AO145" i="7"/>
  <c r="AP145" i="7"/>
  <c r="AQ145" i="7"/>
  <c r="AR145" i="7"/>
  <c r="AS145" i="7"/>
  <c r="AT145" i="7"/>
  <c r="B146" i="7"/>
  <c r="C146" i="7"/>
  <c r="D146" i="7"/>
  <c r="E146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R146" i="7"/>
  <c r="S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AJ146" i="7"/>
  <c r="AK146" i="7"/>
  <c r="AL146" i="7"/>
  <c r="AM146" i="7"/>
  <c r="AN146" i="7"/>
  <c r="AO146" i="7"/>
  <c r="AP146" i="7"/>
  <c r="AQ146" i="7"/>
  <c r="AR146" i="7"/>
  <c r="AS146" i="7"/>
  <c r="AT146" i="7"/>
  <c r="B147" i="7"/>
  <c r="C147" i="7"/>
  <c r="D147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AJ147" i="7"/>
  <c r="AK147" i="7"/>
  <c r="AL147" i="7"/>
  <c r="AM147" i="7"/>
  <c r="AN147" i="7"/>
  <c r="AO147" i="7"/>
  <c r="AP147" i="7"/>
  <c r="AQ147" i="7"/>
  <c r="AR147" i="7"/>
  <c r="AS147" i="7"/>
  <c r="AT147" i="7"/>
  <c r="B148" i="7"/>
  <c r="C148" i="7"/>
  <c r="D148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AJ148" i="7"/>
  <c r="AK148" i="7"/>
  <c r="AL148" i="7"/>
  <c r="AM148" i="7"/>
  <c r="AN148" i="7"/>
  <c r="AO148" i="7"/>
  <c r="AP148" i="7"/>
  <c r="AQ148" i="7"/>
  <c r="AR148" i="7"/>
  <c r="AS148" i="7"/>
  <c r="AT148" i="7"/>
  <c r="AU148" i="7"/>
  <c r="AU147" i="7"/>
  <c r="AU146" i="7"/>
  <c r="AU145" i="7"/>
  <c r="AU144" i="7"/>
  <c r="AU143" i="7"/>
  <c r="AU142" i="7"/>
  <c r="AU141" i="7"/>
  <c r="AU140" i="7"/>
  <c r="AU139" i="7"/>
  <c r="AU138" i="7"/>
  <c r="AU137" i="7"/>
  <c r="AU136" i="7"/>
  <c r="AU135" i="7"/>
  <c r="AU134" i="7"/>
  <c r="AU133" i="7"/>
  <c r="AU132" i="7"/>
  <c r="AU131" i="7"/>
  <c r="AU130" i="7"/>
  <c r="AW124" i="7"/>
  <c r="AY124" i="7"/>
  <c r="AZ124" i="7"/>
  <c r="BA124" i="7"/>
  <c r="AW128" i="7"/>
  <c r="AW127" i="7"/>
  <c r="AW126" i="7"/>
  <c r="BA128" i="7"/>
  <c r="BA127" i="7"/>
  <c r="BA126" i="7"/>
  <c r="AZ128" i="7"/>
  <c r="AZ127" i="7"/>
  <c r="AZ126" i="7"/>
  <c r="AY128" i="7"/>
  <c r="AY127" i="7"/>
  <c r="AY126" i="7"/>
  <c r="BA148" i="7"/>
  <c r="BA147" i="7"/>
  <c r="BA146" i="7"/>
  <c r="BA145" i="7"/>
  <c r="BA144" i="7"/>
  <c r="BA143" i="7"/>
  <c r="BA142" i="7"/>
  <c r="BA141" i="7"/>
  <c r="BA140" i="7"/>
  <c r="BA139" i="7"/>
  <c r="BA138" i="7"/>
  <c r="BA137" i="7"/>
  <c r="BA136" i="7"/>
  <c r="BA135" i="7"/>
  <c r="BA134" i="7"/>
  <c r="BA133" i="7"/>
  <c r="BA132" i="7"/>
  <c r="BA131" i="7"/>
  <c r="BA130" i="7"/>
  <c r="AZ148" i="7"/>
  <c r="AZ147" i="7"/>
  <c r="AZ146" i="7"/>
  <c r="AZ145" i="7"/>
  <c r="AZ144" i="7"/>
  <c r="AZ143" i="7"/>
  <c r="AZ142" i="7"/>
  <c r="AZ141" i="7"/>
  <c r="AZ140" i="7"/>
  <c r="AZ139" i="7"/>
  <c r="AZ138" i="7"/>
  <c r="AZ137" i="7"/>
  <c r="AZ136" i="7"/>
  <c r="AZ135" i="7"/>
  <c r="AZ134" i="7"/>
  <c r="AZ133" i="7"/>
  <c r="AZ132" i="7"/>
  <c r="AZ131" i="7"/>
  <c r="AZ130" i="7"/>
  <c r="AY148" i="7"/>
  <c r="AY147" i="7"/>
  <c r="AY146" i="7"/>
  <c r="AY145" i="7"/>
  <c r="AY144" i="7"/>
  <c r="AY143" i="7"/>
  <c r="AY142" i="7"/>
  <c r="AY141" i="7"/>
  <c r="AY140" i="7"/>
  <c r="AY139" i="7"/>
  <c r="AY138" i="7"/>
  <c r="AY137" i="7"/>
  <c r="AY136" i="7"/>
  <c r="AY135" i="7"/>
  <c r="AY134" i="7"/>
  <c r="AY133" i="7"/>
  <c r="AY132" i="7"/>
  <c r="AY131" i="7"/>
  <c r="AY130" i="7"/>
  <c r="AW148" i="7"/>
  <c r="AW147" i="7"/>
  <c r="AW146" i="7"/>
  <c r="AW145" i="7"/>
  <c r="AW144" i="7"/>
  <c r="AW143" i="7"/>
  <c r="AW142" i="7"/>
  <c r="AW141" i="7"/>
  <c r="AW140" i="7"/>
  <c r="AW139" i="7"/>
  <c r="AW138" i="7"/>
  <c r="AW137" i="7"/>
  <c r="AW136" i="7"/>
  <c r="AW135" i="7"/>
  <c r="AW134" i="7"/>
  <c r="AW133" i="7"/>
  <c r="AW132" i="7"/>
  <c r="AW131" i="7"/>
  <c r="AW130" i="7"/>
  <c r="BC131" i="7"/>
  <c r="BD131" i="7"/>
  <c r="BE131" i="7"/>
  <c r="BF131" i="7"/>
  <c r="BG131" i="7"/>
  <c r="BH131" i="7"/>
  <c r="BI131" i="7"/>
  <c r="BJ131" i="7"/>
  <c r="BK131" i="7"/>
  <c r="BL131" i="7"/>
  <c r="BM131" i="7"/>
  <c r="BN131" i="7"/>
  <c r="BO131" i="7"/>
  <c r="BP131" i="7"/>
  <c r="BQ131" i="7"/>
  <c r="BR131" i="7"/>
  <c r="BS131" i="7"/>
  <c r="BT131" i="7"/>
  <c r="BU131" i="7"/>
  <c r="BC132" i="7"/>
  <c r="BD132" i="7"/>
  <c r="BE132" i="7"/>
  <c r="BF132" i="7"/>
  <c r="BG132" i="7"/>
  <c r="BH132" i="7"/>
  <c r="BI132" i="7"/>
  <c r="BJ132" i="7"/>
  <c r="BK132" i="7"/>
  <c r="BL132" i="7"/>
  <c r="BM132" i="7"/>
  <c r="BN132" i="7"/>
  <c r="BO132" i="7"/>
  <c r="BP132" i="7"/>
  <c r="BQ132" i="7"/>
  <c r="BR132" i="7"/>
  <c r="BS132" i="7"/>
  <c r="BT132" i="7"/>
  <c r="BU132" i="7"/>
  <c r="BC133" i="7"/>
  <c r="BD133" i="7"/>
  <c r="BE133" i="7"/>
  <c r="BF133" i="7"/>
  <c r="BG133" i="7"/>
  <c r="BH133" i="7"/>
  <c r="BI133" i="7"/>
  <c r="BJ133" i="7"/>
  <c r="BK133" i="7"/>
  <c r="BL133" i="7"/>
  <c r="BM133" i="7"/>
  <c r="BN133" i="7"/>
  <c r="BO133" i="7"/>
  <c r="BP133" i="7"/>
  <c r="BQ133" i="7"/>
  <c r="BR133" i="7"/>
  <c r="BS133" i="7"/>
  <c r="BT133" i="7"/>
  <c r="BU133" i="7"/>
  <c r="BC134" i="7"/>
  <c r="BD134" i="7"/>
  <c r="BE134" i="7"/>
  <c r="BF134" i="7"/>
  <c r="BG134" i="7"/>
  <c r="BH134" i="7"/>
  <c r="BI134" i="7"/>
  <c r="BJ134" i="7"/>
  <c r="BK134" i="7"/>
  <c r="BL134" i="7"/>
  <c r="BM134" i="7"/>
  <c r="BN134" i="7"/>
  <c r="BO134" i="7"/>
  <c r="BP134" i="7"/>
  <c r="BQ134" i="7"/>
  <c r="BR134" i="7"/>
  <c r="BS134" i="7"/>
  <c r="BT134" i="7"/>
  <c r="BU134" i="7"/>
  <c r="BC135" i="7"/>
  <c r="BD135" i="7"/>
  <c r="BE135" i="7"/>
  <c r="BF135" i="7"/>
  <c r="BG135" i="7"/>
  <c r="BH135" i="7"/>
  <c r="BI135" i="7"/>
  <c r="BJ135" i="7"/>
  <c r="BK135" i="7"/>
  <c r="BL135" i="7"/>
  <c r="BM135" i="7"/>
  <c r="BN135" i="7"/>
  <c r="BO135" i="7"/>
  <c r="BP135" i="7"/>
  <c r="BQ135" i="7"/>
  <c r="BR135" i="7"/>
  <c r="BS135" i="7"/>
  <c r="BT135" i="7"/>
  <c r="BU135" i="7"/>
  <c r="BC136" i="7"/>
  <c r="BD136" i="7"/>
  <c r="BE136" i="7"/>
  <c r="BF136" i="7"/>
  <c r="BG136" i="7"/>
  <c r="BH136" i="7"/>
  <c r="BI136" i="7"/>
  <c r="BJ136" i="7"/>
  <c r="BK136" i="7"/>
  <c r="BL136" i="7"/>
  <c r="BM136" i="7"/>
  <c r="BN136" i="7"/>
  <c r="BO136" i="7"/>
  <c r="BP136" i="7"/>
  <c r="BQ136" i="7"/>
  <c r="BR136" i="7"/>
  <c r="BS136" i="7"/>
  <c r="BT136" i="7"/>
  <c r="BU136" i="7"/>
  <c r="BC137" i="7"/>
  <c r="BD137" i="7"/>
  <c r="BE137" i="7"/>
  <c r="BF137" i="7"/>
  <c r="BG137" i="7"/>
  <c r="BH137" i="7"/>
  <c r="BI137" i="7"/>
  <c r="BJ137" i="7"/>
  <c r="BK137" i="7"/>
  <c r="BL137" i="7"/>
  <c r="BM137" i="7"/>
  <c r="BN137" i="7"/>
  <c r="BO137" i="7"/>
  <c r="BP137" i="7"/>
  <c r="BQ137" i="7"/>
  <c r="BR137" i="7"/>
  <c r="BS137" i="7"/>
  <c r="BT137" i="7"/>
  <c r="BU137" i="7"/>
  <c r="BC138" i="7"/>
  <c r="BD138" i="7"/>
  <c r="BE138" i="7"/>
  <c r="BF138" i="7"/>
  <c r="BG138" i="7"/>
  <c r="BH138" i="7"/>
  <c r="BI138" i="7"/>
  <c r="BJ138" i="7"/>
  <c r="BK138" i="7"/>
  <c r="BL138" i="7"/>
  <c r="BM138" i="7"/>
  <c r="BN138" i="7"/>
  <c r="BO138" i="7"/>
  <c r="BP138" i="7"/>
  <c r="BQ138" i="7"/>
  <c r="BR138" i="7"/>
  <c r="BS138" i="7"/>
  <c r="BT138" i="7"/>
  <c r="BU138" i="7"/>
  <c r="BC139" i="7"/>
  <c r="BD139" i="7"/>
  <c r="BE139" i="7"/>
  <c r="BF139" i="7"/>
  <c r="BG139" i="7"/>
  <c r="BH139" i="7"/>
  <c r="BI139" i="7"/>
  <c r="BJ139" i="7"/>
  <c r="BK139" i="7"/>
  <c r="BL139" i="7"/>
  <c r="BM139" i="7"/>
  <c r="BN139" i="7"/>
  <c r="BO139" i="7"/>
  <c r="BP139" i="7"/>
  <c r="BQ139" i="7"/>
  <c r="BR139" i="7"/>
  <c r="BS139" i="7"/>
  <c r="BT139" i="7"/>
  <c r="BU139" i="7"/>
  <c r="BC140" i="7"/>
  <c r="BD140" i="7"/>
  <c r="BE140" i="7"/>
  <c r="BF140" i="7"/>
  <c r="BG140" i="7"/>
  <c r="BH140" i="7"/>
  <c r="BI140" i="7"/>
  <c r="BJ140" i="7"/>
  <c r="BK140" i="7"/>
  <c r="BL140" i="7"/>
  <c r="BM140" i="7"/>
  <c r="BN140" i="7"/>
  <c r="BO140" i="7"/>
  <c r="BP140" i="7"/>
  <c r="BQ140" i="7"/>
  <c r="BR140" i="7"/>
  <c r="BS140" i="7"/>
  <c r="BT140" i="7"/>
  <c r="BU140" i="7"/>
  <c r="BC141" i="7"/>
  <c r="BD141" i="7"/>
  <c r="BE141" i="7"/>
  <c r="BF141" i="7"/>
  <c r="BG141" i="7"/>
  <c r="BH141" i="7"/>
  <c r="BI141" i="7"/>
  <c r="BJ141" i="7"/>
  <c r="BK141" i="7"/>
  <c r="BL141" i="7"/>
  <c r="BM141" i="7"/>
  <c r="BN141" i="7"/>
  <c r="BO141" i="7"/>
  <c r="BP141" i="7"/>
  <c r="BQ141" i="7"/>
  <c r="BR141" i="7"/>
  <c r="BS141" i="7"/>
  <c r="BT141" i="7"/>
  <c r="BU141" i="7"/>
  <c r="BC142" i="7"/>
  <c r="BD142" i="7"/>
  <c r="BE142" i="7"/>
  <c r="BF142" i="7"/>
  <c r="BG142" i="7"/>
  <c r="BH142" i="7"/>
  <c r="BI142" i="7"/>
  <c r="BJ142" i="7"/>
  <c r="BK142" i="7"/>
  <c r="BL142" i="7"/>
  <c r="BM142" i="7"/>
  <c r="BN142" i="7"/>
  <c r="BO142" i="7"/>
  <c r="BP142" i="7"/>
  <c r="BQ142" i="7"/>
  <c r="BR142" i="7"/>
  <c r="BS142" i="7"/>
  <c r="BT142" i="7"/>
  <c r="BU142" i="7"/>
  <c r="BC143" i="7"/>
  <c r="BD143" i="7"/>
  <c r="BE143" i="7"/>
  <c r="BF143" i="7"/>
  <c r="BG143" i="7"/>
  <c r="BH143" i="7"/>
  <c r="BI143" i="7"/>
  <c r="BJ143" i="7"/>
  <c r="BK143" i="7"/>
  <c r="BL143" i="7"/>
  <c r="BM143" i="7"/>
  <c r="BN143" i="7"/>
  <c r="BO143" i="7"/>
  <c r="BP143" i="7"/>
  <c r="BQ143" i="7"/>
  <c r="BR143" i="7"/>
  <c r="BS143" i="7"/>
  <c r="BT143" i="7"/>
  <c r="BU143" i="7"/>
  <c r="BC144" i="7"/>
  <c r="BD144" i="7"/>
  <c r="BE144" i="7"/>
  <c r="BF144" i="7"/>
  <c r="BG144" i="7"/>
  <c r="BH144" i="7"/>
  <c r="BI144" i="7"/>
  <c r="BJ144" i="7"/>
  <c r="BK144" i="7"/>
  <c r="BL144" i="7"/>
  <c r="BM144" i="7"/>
  <c r="BN144" i="7"/>
  <c r="BO144" i="7"/>
  <c r="BP144" i="7"/>
  <c r="BQ144" i="7"/>
  <c r="BR144" i="7"/>
  <c r="BS144" i="7"/>
  <c r="BT144" i="7"/>
  <c r="BU144" i="7"/>
  <c r="BC145" i="7"/>
  <c r="BD145" i="7"/>
  <c r="BE145" i="7"/>
  <c r="BF145" i="7"/>
  <c r="BG145" i="7"/>
  <c r="BH145" i="7"/>
  <c r="BI145" i="7"/>
  <c r="BJ145" i="7"/>
  <c r="BK145" i="7"/>
  <c r="BL145" i="7"/>
  <c r="BM145" i="7"/>
  <c r="BN145" i="7"/>
  <c r="BO145" i="7"/>
  <c r="BP145" i="7"/>
  <c r="BQ145" i="7"/>
  <c r="BR145" i="7"/>
  <c r="BS145" i="7"/>
  <c r="BT145" i="7"/>
  <c r="BU145" i="7"/>
  <c r="BC146" i="7"/>
  <c r="BD146" i="7"/>
  <c r="BE146" i="7"/>
  <c r="BF146" i="7"/>
  <c r="BG146" i="7"/>
  <c r="BH146" i="7"/>
  <c r="BI146" i="7"/>
  <c r="BJ146" i="7"/>
  <c r="BK146" i="7"/>
  <c r="BL146" i="7"/>
  <c r="BM146" i="7"/>
  <c r="BN146" i="7"/>
  <c r="BO146" i="7"/>
  <c r="BP146" i="7"/>
  <c r="BQ146" i="7"/>
  <c r="BR146" i="7"/>
  <c r="BS146" i="7"/>
  <c r="BT146" i="7"/>
  <c r="BU146" i="7"/>
  <c r="BC147" i="7"/>
  <c r="BD147" i="7"/>
  <c r="BE147" i="7"/>
  <c r="BF147" i="7"/>
  <c r="BG147" i="7"/>
  <c r="BH147" i="7"/>
  <c r="BI147" i="7"/>
  <c r="BJ147" i="7"/>
  <c r="BK147" i="7"/>
  <c r="BL147" i="7"/>
  <c r="BM147" i="7"/>
  <c r="BN147" i="7"/>
  <c r="BO147" i="7"/>
  <c r="BP147" i="7"/>
  <c r="BQ147" i="7"/>
  <c r="BR147" i="7"/>
  <c r="BS147" i="7"/>
  <c r="BT147" i="7"/>
  <c r="BU147" i="7"/>
  <c r="BC148" i="7"/>
  <c r="BD148" i="7"/>
  <c r="BE148" i="7"/>
  <c r="BF148" i="7"/>
  <c r="BG148" i="7"/>
  <c r="BH148" i="7"/>
  <c r="BI148" i="7"/>
  <c r="BJ148" i="7"/>
  <c r="BK148" i="7"/>
  <c r="BL148" i="7"/>
  <c r="BM148" i="7"/>
  <c r="BN148" i="7"/>
  <c r="BO148" i="7"/>
  <c r="BP148" i="7"/>
  <c r="BQ148" i="7"/>
  <c r="BR148" i="7"/>
  <c r="BS148" i="7"/>
  <c r="BT148" i="7"/>
  <c r="BU148" i="7"/>
  <c r="BU130" i="7"/>
  <c r="BT130" i="7"/>
  <c r="BS130" i="7"/>
  <c r="BR130" i="7"/>
  <c r="BQ130" i="7"/>
  <c r="BP130" i="7"/>
  <c r="BO130" i="7"/>
  <c r="BN130" i="7"/>
  <c r="BM130" i="7"/>
  <c r="BL130" i="7"/>
  <c r="BK130" i="7"/>
  <c r="BJ130" i="7"/>
  <c r="BI130" i="7"/>
  <c r="BH130" i="7"/>
  <c r="BG130" i="7"/>
  <c r="BF130" i="7"/>
  <c r="BE130" i="7"/>
  <c r="BD130" i="7"/>
  <c r="BC130" i="7"/>
  <c r="BU128" i="7"/>
  <c r="BT128" i="7"/>
  <c r="BS128" i="7"/>
  <c r="BR128" i="7"/>
  <c r="BQ128" i="7"/>
  <c r="BP128" i="7"/>
  <c r="BO128" i="7"/>
  <c r="BN128" i="7"/>
  <c r="BM128" i="7"/>
  <c r="BL128" i="7"/>
  <c r="BK128" i="7"/>
  <c r="BJ128" i="7"/>
  <c r="BI128" i="7"/>
  <c r="BH128" i="7"/>
  <c r="BG128" i="7"/>
  <c r="BF128" i="7"/>
  <c r="BE128" i="7"/>
  <c r="BD128" i="7"/>
  <c r="BC128" i="7"/>
  <c r="BU127" i="7"/>
  <c r="BT127" i="7"/>
  <c r="BS127" i="7"/>
  <c r="BR127" i="7"/>
  <c r="BQ127" i="7"/>
  <c r="BP127" i="7"/>
  <c r="BO127" i="7"/>
  <c r="BN127" i="7"/>
  <c r="BM127" i="7"/>
  <c r="BL127" i="7"/>
  <c r="BK127" i="7"/>
  <c r="BJ127" i="7"/>
  <c r="BI127" i="7"/>
  <c r="BH127" i="7"/>
  <c r="BG127" i="7"/>
  <c r="BF127" i="7"/>
  <c r="BE127" i="7"/>
  <c r="BD127" i="7"/>
  <c r="BC127" i="7"/>
  <c r="BU126" i="7"/>
  <c r="BT126" i="7"/>
  <c r="BS126" i="7"/>
  <c r="BR126" i="7"/>
  <c r="BQ126" i="7"/>
  <c r="BP126" i="7"/>
  <c r="BO126" i="7"/>
  <c r="BN126" i="7"/>
  <c r="BM126" i="7"/>
  <c r="BL126" i="7"/>
  <c r="BK126" i="7"/>
  <c r="BJ126" i="7"/>
  <c r="BI126" i="7"/>
  <c r="BH126" i="7"/>
  <c r="BG126" i="7"/>
  <c r="BF126" i="7"/>
  <c r="BE126" i="7"/>
  <c r="BD126" i="7"/>
  <c r="BC126" i="7"/>
  <c r="BU124" i="7"/>
  <c r="BT124" i="7"/>
  <c r="BS124" i="7"/>
  <c r="BR124" i="7"/>
  <c r="BQ124" i="7"/>
  <c r="BP124" i="7"/>
  <c r="BO124" i="7"/>
  <c r="BN124" i="7"/>
  <c r="BM124" i="7"/>
  <c r="BL124" i="7"/>
  <c r="BK124" i="7"/>
  <c r="BJ124" i="7"/>
  <c r="BI124" i="7"/>
  <c r="BH124" i="7"/>
  <c r="BG124" i="7"/>
  <c r="BF124" i="7"/>
  <c r="BE124" i="7"/>
  <c r="BD124" i="7"/>
  <c r="BC124" i="7"/>
  <c r="BG77" i="7"/>
  <c r="BH77" i="7"/>
  <c r="BI77" i="7"/>
  <c r="BJ77" i="7"/>
  <c r="BK77" i="7"/>
  <c r="BL77" i="7"/>
  <c r="BM77" i="7"/>
  <c r="BN77" i="7"/>
  <c r="BO77" i="7"/>
  <c r="BP77" i="7"/>
  <c r="BQ77" i="7"/>
  <c r="BR77" i="7"/>
  <c r="BS77" i="7"/>
  <c r="BT77" i="7"/>
  <c r="BU77" i="7"/>
  <c r="BG78" i="7"/>
  <c r="BH78" i="7"/>
  <c r="BI78" i="7"/>
  <c r="BJ78" i="7"/>
  <c r="BK78" i="7"/>
  <c r="BL78" i="7"/>
  <c r="BM78" i="7"/>
  <c r="BN78" i="7"/>
  <c r="BO78" i="7"/>
  <c r="BP78" i="7"/>
  <c r="BQ78" i="7"/>
  <c r="BR78" i="7"/>
  <c r="BS78" i="7"/>
  <c r="BT78" i="7"/>
  <c r="BU78" i="7"/>
  <c r="BG79" i="7"/>
  <c r="BH79" i="7"/>
  <c r="BI79" i="7"/>
  <c r="BJ79" i="7"/>
  <c r="BK79" i="7"/>
  <c r="BL79" i="7"/>
  <c r="BM79" i="7"/>
  <c r="BN79" i="7"/>
  <c r="BO79" i="7"/>
  <c r="BP79" i="7"/>
  <c r="BQ79" i="7"/>
  <c r="BR79" i="7"/>
  <c r="BS79" i="7"/>
  <c r="BT79" i="7"/>
  <c r="BU79" i="7"/>
  <c r="BG80" i="7"/>
  <c r="BH80" i="7"/>
  <c r="BI80" i="7"/>
  <c r="BJ80" i="7"/>
  <c r="BK80" i="7"/>
  <c r="BL80" i="7"/>
  <c r="BM80" i="7"/>
  <c r="BN80" i="7"/>
  <c r="BO80" i="7"/>
  <c r="BP80" i="7"/>
  <c r="BQ80" i="7"/>
  <c r="BR80" i="7"/>
  <c r="BS80" i="7"/>
  <c r="BT80" i="7"/>
  <c r="BU80" i="7"/>
  <c r="BG81" i="7"/>
  <c r="BH81" i="7"/>
  <c r="BI81" i="7"/>
  <c r="BJ81" i="7"/>
  <c r="BK81" i="7"/>
  <c r="BL81" i="7"/>
  <c r="BM81" i="7"/>
  <c r="BN81" i="7"/>
  <c r="BO81" i="7"/>
  <c r="BP81" i="7"/>
  <c r="BQ81" i="7"/>
  <c r="BR81" i="7"/>
  <c r="BS81" i="7"/>
  <c r="BT81" i="7"/>
  <c r="BU81" i="7"/>
  <c r="BG82" i="7"/>
  <c r="BH82" i="7"/>
  <c r="BI82" i="7"/>
  <c r="BJ82" i="7"/>
  <c r="BK82" i="7"/>
  <c r="BL82" i="7"/>
  <c r="BM82" i="7"/>
  <c r="BN82" i="7"/>
  <c r="BO82" i="7"/>
  <c r="BP82" i="7"/>
  <c r="BQ82" i="7"/>
  <c r="BR82" i="7"/>
  <c r="BS82" i="7"/>
  <c r="BT82" i="7"/>
  <c r="BU82" i="7"/>
  <c r="BG83" i="7"/>
  <c r="BH83" i="7"/>
  <c r="BI83" i="7"/>
  <c r="BJ83" i="7"/>
  <c r="BK83" i="7"/>
  <c r="BL83" i="7"/>
  <c r="BM83" i="7"/>
  <c r="BN83" i="7"/>
  <c r="BO83" i="7"/>
  <c r="BP83" i="7"/>
  <c r="BQ83" i="7"/>
  <c r="BR83" i="7"/>
  <c r="BS83" i="7"/>
  <c r="BT83" i="7"/>
  <c r="BU83" i="7"/>
  <c r="BG84" i="7"/>
  <c r="BH84" i="7"/>
  <c r="BI84" i="7"/>
  <c r="BJ84" i="7"/>
  <c r="BK84" i="7"/>
  <c r="BL84" i="7"/>
  <c r="BM84" i="7"/>
  <c r="BN84" i="7"/>
  <c r="BO84" i="7"/>
  <c r="BP84" i="7"/>
  <c r="BQ84" i="7"/>
  <c r="BR84" i="7"/>
  <c r="BS84" i="7"/>
  <c r="BT84" i="7"/>
  <c r="BU84" i="7"/>
  <c r="BG85" i="7"/>
  <c r="BH85" i="7"/>
  <c r="BI85" i="7"/>
  <c r="BJ85" i="7"/>
  <c r="BK85" i="7"/>
  <c r="BL85" i="7"/>
  <c r="BM85" i="7"/>
  <c r="BN85" i="7"/>
  <c r="BO85" i="7"/>
  <c r="BP85" i="7"/>
  <c r="BQ85" i="7"/>
  <c r="BR85" i="7"/>
  <c r="BS85" i="7"/>
  <c r="BT85" i="7"/>
  <c r="BU85" i="7"/>
  <c r="BG86" i="7"/>
  <c r="BH86" i="7"/>
  <c r="BI86" i="7"/>
  <c r="BJ86" i="7"/>
  <c r="BK86" i="7"/>
  <c r="BL86" i="7"/>
  <c r="BM86" i="7"/>
  <c r="BN86" i="7"/>
  <c r="BO86" i="7"/>
  <c r="BP86" i="7"/>
  <c r="BQ86" i="7"/>
  <c r="BR86" i="7"/>
  <c r="BS86" i="7"/>
  <c r="BT86" i="7"/>
  <c r="BU86" i="7"/>
  <c r="BG87" i="7"/>
  <c r="BH87" i="7"/>
  <c r="BI87" i="7"/>
  <c r="BJ87" i="7"/>
  <c r="BK87" i="7"/>
  <c r="BL87" i="7"/>
  <c r="BM87" i="7"/>
  <c r="BN87" i="7"/>
  <c r="BO87" i="7"/>
  <c r="BP87" i="7"/>
  <c r="BQ87" i="7"/>
  <c r="BR87" i="7"/>
  <c r="BS87" i="7"/>
  <c r="BT87" i="7"/>
  <c r="BU87" i="7"/>
  <c r="BG88" i="7"/>
  <c r="BH88" i="7"/>
  <c r="BI88" i="7"/>
  <c r="BJ88" i="7"/>
  <c r="BK88" i="7"/>
  <c r="BL88" i="7"/>
  <c r="BM88" i="7"/>
  <c r="BN88" i="7"/>
  <c r="BO88" i="7"/>
  <c r="BP88" i="7"/>
  <c r="BQ88" i="7"/>
  <c r="BR88" i="7"/>
  <c r="BS88" i="7"/>
  <c r="BT88" i="7"/>
  <c r="BU88" i="7"/>
  <c r="BG89" i="7"/>
  <c r="BH89" i="7"/>
  <c r="BI89" i="7"/>
  <c r="BJ89" i="7"/>
  <c r="BK89" i="7"/>
  <c r="BL89" i="7"/>
  <c r="BM89" i="7"/>
  <c r="BN89" i="7"/>
  <c r="BO89" i="7"/>
  <c r="BP89" i="7"/>
  <c r="BQ89" i="7"/>
  <c r="BR89" i="7"/>
  <c r="BS89" i="7"/>
  <c r="BT89" i="7"/>
  <c r="BU89" i="7"/>
  <c r="BG90" i="7"/>
  <c r="BH90" i="7"/>
  <c r="BI90" i="7"/>
  <c r="BJ90" i="7"/>
  <c r="BK90" i="7"/>
  <c r="BL90" i="7"/>
  <c r="BM90" i="7"/>
  <c r="BN90" i="7"/>
  <c r="BO90" i="7"/>
  <c r="BP90" i="7"/>
  <c r="BQ90" i="7"/>
  <c r="BR90" i="7"/>
  <c r="BS90" i="7"/>
  <c r="BT90" i="7"/>
  <c r="BU90" i="7"/>
  <c r="BG91" i="7"/>
  <c r="BH91" i="7"/>
  <c r="BI91" i="7"/>
  <c r="BJ91" i="7"/>
  <c r="BK91" i="7"/>
  <c r="BL91" i="7"/>
  <c r="BM91" i="7"/>
  <c r="BN91" i="7"/>
  <c r="BO91" i="7"/>
  <c r="BP91" i="7"/>
  <c r="BQ91" i="7"/>
  <c r="BR91" i="7"/>
  <c r="BS91" i="7"/>
  <c r="BT91" i="7"/>
  <c r="BU91" i="7"/>
  <c r="BG92" i="7"/>
  <c r="BH92" i="7"/>
  <c r="BI92" i="7"/>
  <c r="BJ92" i="7"/>
  <c r="BK92" i="7"/>
  <c r="BL92" i="7"/>
  <c r="BM92" i="7"/>
  <c r="BN92" i="7"/>
  <c r="BO92" i="7"/>
  <c r="BP92" i="7"/>
  <c r="BQ92" i="7"/>
  <c r="BR92" i="7"/>
  <c r="BS92" i="7"/>
  <c r="BT92" i="7"/>
  <c r="BU92" i="7"/>
  <c r="BG93" i="7"/>
  <c r="BH93" i="7"/>
  <c r="BI93" i="7"/>
  <c r="BJ93" i="7"/>
  <c r="BK93" i="7"/>
  <c r="BL93" i="7"/>
  <c r="BM93" i="7"/>
  <c r="BN93" i="7"/>
  <c r="BO93" i="7"/>
  <c r="BP93" i="7"/>
  <c r="BQ93" i="7"/>
  <c r="BR93" i="7"/>
  <c r="BS93" i="7"/>
  <c r="BT93" i="7"/>
  <c r="BU93" i="7"/>
  <c r="BG94" i="7"/>
  <c r="BH94" i="7"/>
  <c r="BI94" i="7"/>
  <c r="BJ94" i="7"/>
  <c r="BK94" i="7"/>
  <c r="BL94" i="7"/>
  <c r="BM94" i="7"/>
  <c r="BN94" i="7"/>
  <c r="BO94" i="7"/>
  <c r="BP94" i="7"/>
  <c r="BQ94" i="7"/>
  <c r="BR94" i="7"/>
  <c r="BS94" i="7"/>
  <c r="BT94" i="7"/>
  <c r="BU94" i="7"/>
  <c r="BG95" i="7"/>
  <c r="BH95" i="7"/>
  <c r="BI95" i="7"/>
  <c r="BJ95" i="7"/>
  <c r="BK95" i="7"/>
  <c r="BL95" i="7"/>
  <c r="BM95" i="7"/>
  <c r="BN95" i="7"/>
  <c r="BO95" i="7"/>
  <c r="BP95" i="7"/>
  <c r="BQ95" i="7"/>
  <c r="BR95" i="7"/>
  <c r="BS95" i="7"/>
  <c r="BT95" i="7"/>
  <c r="BU95" i="7"/>
  <c r="BG96" i="7"/>
  <c r="BH96" i="7"/>
  <c r="BI96" i="7"/>
  <c r="BJ96" i="7"/>
  <c r="BK96" i="7"/>
  <c r="BL96" i="7"/>
  <c r="BM96" i="7"/>
  <c r="BN96" i="7"/>
  <c r="BO96" i="7"/>
  <c r="BP96" i="7"/>
  <c r="BQ96" i="7"/>
  <c r="BR96" i="7"/>
  <c r="BS96" i="7"/>
  <c r="BT96" i="7"/>
  <c r="BU96" i="7"/>
  <c r="BG97" i="7"/>
  <c r="BH97" i="7"/>
  <c r="BI97" i="7"/>
  <c r="BJ97" i="7"/>
  <c r="BK97" i="7"/>
  <c r="BL97" i="7"/>
  <c r="BM97" i="7"/>
  <c r="BN97" i="7"/>
  <c r="BO97" i="7"/>
  <c r="BP97" i="7"/>
  <c r="BQ97" i="7"/>
  <c r="BR97" i="7"/>
  <c r="BS97" i="7"/>
  <c r="BT97" i="7"/>
  <c r="BU97" i="7"/>
  <c r="BG98" i="7"/>
  <c r="BH98" i="7"/>
  <c r="BI98" i="7"/>
  <c r="BJ98" i="7"/>
  <c r="BK98" i="7"/>
  <c r="BL98" i="7"/>
  <c r="BM98" i="7"/>
  <c r="BN98" i="7"/>
  <c r="BO98" i="7"/>
  <c r="BP98" i="7"/>
  <c r="BQ98" i="7"/>
  <c r="BR98" i="7"/>
  <c r="BS98" i="7"/>
  <c r="BT98" i="7"/>
  <c r="BU98" i="7"/>
  <c r="BG99" i="7"/>
  <c r="BH99" i="7"/>
  <c r="BI99" i="7"/>
  <c r="BJ99" i="7"/>
  <c r="BK99" i="7"/>
  <c r="BL99" i="7"/>
  <c r="BM99" i="7"/>
  <c r="BN99" i="7"/>
  <c r="BO99" i="7"/>
  <c r="BP99" i="7"/>
  <c r="BQ99" i="7"/>
  <c r="BR99" i="7"/>
  <c r="BS99" i="7"/>
  <c r="BT99" i="7"/>
  <c r="BU99" i="7"/>
  <c r="BG100" i="7"/>
  <c r="BH100" i="7"/>
  <c r="BI100" i="7"/>
  <c r="BJ100" i="7"/>
  <c r="BK100" i="7"/>
  <c r="BL100" i="7"/>
  <c r="BM100" i="7"/>
  <c r="BN100" i="7"/>
  <c r="BO100" i="7"/>
  <c r="BP100" i="7"/>
  <c r="BQ100" i="7"/>
  <c r="BR100" i="7"/>
  <c r="BS100" i="7"/>
  <c r="BT100" i="7"/>
  <c r="BU100" i="7"/>
  <c r="BG101" i="7"/>
  <c r="BH101" i="7"/>
  <c r="BI101" i="7"/>
  <c r="BJ101" i="7"/>
  <c r="BK101" i="7"/>
  <c r="BL101" i="7"/>
  <c r="BM101" i="7"/>
  <c r="BN101" i="7"/>
  <c r="BO101" i="7"/>
  <c r="BP101" i="7"/>
  <c r="BQ101" i="7"/>
  <c r="BR101" i="7"/>
  <c r="BS101" i="7"/>
  <c r="BT101" i="7"/>
  <c r="BU101" i="7"/>
  <c r="BG102" i="7"/>
  <c r="BH102" i="7"/>
  <c r="BI102" i="7"/>
  <c r="BJ102" i="7"/>
  <c r="BK102" i="7"/>
  <c r="BL102" i="7"/>
  <c r="BM102" i="7"/>
  <c r="BN102" i="7"/>
  <c r="BO102" i="7"/>
  <c r="BP102" i="7"/>
  <c r="BQ102" i="7"/>
  <c r="BR102" i="7"/>
  <c r="BS102" i="7"/>
  <c r="BT102" i="7"/>
  <c r="BU102" i="7"/>
  <c r="BG103" i="7"/>
  <c r="BH103" i="7"/>
  <c r="BI103" i="7"/>
  <c r="BJ103" i="7"/>
  <c r="BK103" i="7"/>
  <c r="BL103" i="7"/>
  <c r="BM103" i="7"/>
  <c r="BN103" i="7"/>
  <c r="BO103" i="7"/>
  <c r="BP103" i="7"/>
  <c r="BQ103" i="7"/>
  <c r="BR103" i="7"/>
  <c r="BS103" i="7"/>
  <c r="BT103" i="7"/>
  <c r="BU103" i="7"/>
  <c r="BG104" i="7"/>
  <c r="BH104" i="7"/>
  <c r="BI104" i="7"/>
  <c r="BJ104" i="7"/>
  <c r="BK104" i="7"/>
  <c r="BL104" i="7"/>
  <c r="BM104" i="7"/>
  <c r="BN104" i="7"/>
  <c r="BO104" i="7"/>
  <c r="BP104" i="7"/>
  <c r="BQ104" i="7"/>
  <c r="BR104" i="7"/>
  <c r="BS104" i="7"/>
  <c r="BT104" i="7"/>
  <c r="BU104" i="7"/>
  <c r="BG105" i="7"/>
  <c r="BH105" i="7"/>
  <c r="BI105" i="7"/>
  <c r="BJ105" i="7"/>
  <c r="BK105" i="7"/>
  <c r="BL105" i="7"/>
  <c r="BM105" i="7"/>
  <c r="BN105" i="7"/>
  <c r="BO105" i="7"/>
  <c r="BP105" i="7"/>
  <c r="BQ105" i="7"/>
  <c r="BR105" i="7"/>
  <c r="BS105" i="7"/>
  <c r="BT105" i="7"/>
  <c r="BU105" i="7"/>
  <c r="BG106" i="7"/>
  <c r="BH106" i="7"/>
  <c r="BI106" i="7"/>
  <c r="BJ106" i="7"/>
  <c r="BK106" i="7"/>
  <c r="BL106" i="7"/>
  <c r="BM106" i="7"/>
  <c r="BN106" i="7"/>
  <c r="BO106" i="7"/>
  <c r="BP106" i="7"/>
  <c r="BQ106" i="7"/>
  <c r="BR106" i="7"/>
  <c r="BS106" i="7"/>
  <c r="BT106" i="7"/>
  <c r="BU106" i="7"/>
  <c r="BG107" i="7"/>
  <c r="BH107" i="7"/>
  <c r="BI107" i="7"/>
  <c r="BJ107" i="7"/>
  <c r="BK107" i="7"/>
  <c r="BL107" i="7"/>
  <c r="BM107" i="7"/>
  <c r="BN107" i="7"/>
  <c r="BO107" i="7"/>
  <c r="BP107" i="7"/>
  <c r="BQ107" i="7"/>
  <c r="BR107" i="7"/>
  <c r="BS107" i="7"/>
  <c r="BT107" i="7"/>
  <c r="BU107" i="7"/>
  <c r="BG108" i="7"/>
  <c r="BH108" i="7"/>
  <c r="BI108" i="7"/>
  <c r="BJ108" i="7"/>
  <c r="BK108" i="7"/>
  <c r="BL108" i="7"/>
  <c r="BM108" i="7"/>
  <c r="BN108" i="7"/>
  <c r="BO108" i="7"/>
  <c r="BP108" i="7"/>
  <c r="BQ108" i="7"/>
  <c r="BR108" i="7"/>
  <c r="BS108" i="7"/>
  <c r="BT108" i="7"/>
  <c r="BU108" i="7"/>
  <c r="BG109" i="7"/>
  <c r="BH109" i="7"/>
  <c r="BI109" i="7"/>
  <c r="BJ109" i="7"/>
  <c r="BK109" i="7"/>
  <c r="BL109" i="7"/>
  <c r="BM109" i="7"/>
  <c r="BN109" i="7"/>
  <c r="BO109" i="7"/>
  <c r="BP109" i="7"/>
  <c r="BQ109" i="7"/>
  <c r="BR109" i="7"/>
  <c r="BS109" i="7"/>
  <c r="BT109" i="7"/>
  <c r="BU109" i="7"/>
  <c r="BG110" i="7"/>
  <c r="BH110" i="7"/>
  <c r="BI110" i="7"/>
  <c r="BJ110" i="7"/>
  <c r="BK110" i="7"/>
  <c r="BL110" i="7"/>
  <c r="BM110" i="7"/>
  <c r="BN110" i="7"/>
  <c r="BO110" i="7"/>
  <c r="BP110" i="7"/>
  <c r="BQ110" i="7"/>
  <c r="BR110" i="7"/>
  <c r="BS110" i="7"/>
  <c r="BT110" i="7"/>
  <c r="BU110" i="7"/>
  <c r="BG111" i="7"/>
  <c r="BH111" i="7"/>
  <c r="BI111" i="7"/>
  <c r="BJ111" i="7"/>
  <c r="BK111" i="7"/>
  <c r="BL111" i="7"/>
  <c r="BM111" i="7"/>
  <c r="BN111" i="7"/>
  <c r="BO111" i="7"/>
  <c r="BP111" i="7"/>
  <c r="BQ111" i="7"/>
  <c r="BR111" i="7"/>
  <c r="BS111" i="7"/>
  <c r="BT111" i="7"/>
  <c r="BU111" i="7"/>
  <c r="BG112" i="7"/>
  <c r="BH112" i="7"/>
  <c r="BI112" i="7"/>
  <c r="BJ112" i="7"/>
  <c r="BK112" i="7"/>
  <c r="BL112" i="7"/>
  <c r="BM112" i="7"/>
  <c r="BN112" i="7"/>
  <c r="BO112" i="7"/>
  <c r="BP112" i="7"/>
  <c r="BQ112" i="7"/>
  <c r="BR112" i="7"/>
  <c r="BS112" i="7"/>
  <c r="BT112" i="7"/>
  <c r="BU112" i="7"/>
  <c r="BG113" i="7"/>
  <c r="BH113" i="7"/>
  <c r="BI113" i="7"/>
  <c r="BJ113" i="7"/>
  <c r="BK113" i="7"/>
  <c r="BL113" i="7"/>
  <c r="BM113" i="7"/>
  <c r="BN113" i="7"/>
  <c r="BO113" i="7"/>
  <c r="BP113" i="7"/>
  <c r="BQ113" i="7"/>
  <c r="BR113" i="7"/>
  <c r="BS113" i="7"/>
  <c r="BT113" i="7"/>
  <c r="BU113" i="7"/>
  <c r="BG114" i="7"/>
  <c r="BH114" i="7"/>
  <c r="BI114" i="7"/>
  <c r="BJ114" i="7"/>
  <c r="BK114" i="7"/>
  <c r="BL114" i="7"/>
  <c r="BM114" i="7"/>
  <c r="BN114" i="7"/>
  <c r="BO114" i="7"/>
  <c r="BP114" i="7"/>
  <c r="BQ114" i="7"/>
  <c r="BR114" i="7"/>
  <c r="BS114" i="7"/>
  <c r="BT114" i="7"/>
  <c r="BU114" i="7"/>
  <c r="BG115" i="7"/>
  <c r="BH115" i="7"/>
  <c r="BI115" i="7"/>
  <c r="BJ115" i="7"/>
  <c r="BK115" i="7"/>
  <c r="BL115" i="7"/>
  <c r="BM115" i="7"/>
  <c r="BN115" i="7"/>
  <c r="BO115" i="7"/>
  <c r="BP115" i="7"/>
  <c r="BQ115" i="7"/>
  <c r="BR115" i="7"/>
  <c r="BS115" i="7"/>
  <c r="BT115" i="7"/>
  <c r="BU115" i="7"/>
  <c r="BG116" i="7"/>
  <c r="BH116" i="7"/>
  <c r="BI116" i="7"/>
  <c r="BJ116" i="7"/>
  <c r="BK116" i="7"/>
  <c r="BL116" i="7"/>
  <c r="BM116" i="7"/>
  <c r="BN116" i="7"/>
  <c r="BO116" i="7"/>
  <c r="BP116" i="7"/>
  <c r="BQ116" i="7"/>
  <c r="BR116" i="7"/>
  <c r="BS116" i="7"/>
  <c r="BT116" i="7"/>
  <c r="BU116" i="7"/>
  <c r="BG117" i="7"/>
  <c r="BH117" i="7"/>
  <c r="BI117" i="7"/>
  <c r="BJ117" i="7"/>
  <c r="BK117" i="7"/>
  <c r="BL117" i="7"/>
  <c r="BM117" i="7"/>
  <c r="BN117" i="7"/>
  <c r="BO117" i="7"/>
  <c r="BP117" i="7"/>
  <c r="BQ117" i="7"/>
  <c r="BR117" i="7"/>
  <c r="BS117" i="7"/>
  <c r="BT117" i="7"/>
  <c r="BU117" i="7"/>
  <c r="BG118" i="7"/>
  <c r="BH118" i="7"/>
  <c r="BI118" i="7"/>
  <c r="BJ118" i="7"/>
  <c r="BK118" i="7"/>
  <c r="BL118" i="7"/>
  <c r="BM118" i="7"/>
  <c r="BN118" i="7"/>
  <c r="BO118" i="7"/>
  <c r="BP118" i="7"/>
  <c r="BQ118" i="7"/>
  <c r="BR118" i="7"/>
  <c r="BS118" i="7"/>
  <c r="BT118" i="7"/>
  <c r="BU118" i="7"/>
  <c r="BG119" i="7"/>
  <c r="BH119" i="7"/>
  <c r="BI119" i="7"/>
  <c r="BJ119" i="7"/>
  <c r="BK119" i="7"/>
  <c r="BL119" i="7"/>
  <c r="BM119" i="7"/>
  <c r="BN119" i="7"/>
  <c r="BO119" i="7"/>
  <c r="BP119" i="7"/>
  <c r="BQ119" i="7"/>
  <c r="BR119" i="7"/>
  <c r="BS119" i="7"/>
  <c r="BT119" i="7"/>
  <c r="BU119" i="7"/>
  <c r="BG120" i="7"/>
  <c r="BH120" i="7"/>
  <c r="BI120" i="7"/>
  <c r="BJ120" i="7"/>
  <c r="BK120" i="7"/>
  <c r="BL120" i="7"/>
  <c r="BM120" i="7"/>
  <c r="BN120" i="7"/>
  <c r="BO120" i="7"/>
  <c r="BP120" i="7"/>
  <c r="BQ120" i="7"/>
  <c r="BR120" i="7"/>
  <c r="BS120" i="7"/>
  <c r="BT120" i="7"/>
  <c r="BU120" i="7"/>
  <c r="BG121" i="7"/>
  <c r="BH121" i="7"/>
  <c r="BI121" i="7"/>
  <c r="BJ121" i="7"/>
  <c r="BK121" i="7"/>
  <c r="BL121" i="7"/>
  <c r="BM121" i="7"/>
  <c r="BN121" i="7"/>
  <c r="BO121" i="7"/>
  <c r="BP121" i="7"/>
  <c r="BQ121" i="7"/>
  <c r="BR121" i="7"/>
  <c r="BS121" i="7"/>
  <c r="BT121" i="7"/>
  <c r="BU121" i="7"/>
  <c r="BG122" i="7"/>
  <c r="BH122" i="7"/>
  <c r="BI122" i="7"/>
  <c r="BJ122" i="7"/>
  <c r="BK122" i="7"/>
  <c r="BL122" i="7"/>
  <c r="BM122" i="7"/>
  <c r="BN122" i="7"/>
  <c r="BO122" i="7"/>
  <c r="BP122" i="7"/>
  <c r="BQ122" i="7"/>
  <c r="BR122" i="7"/>
  <c r="BS122" i="7"/>
  <c r="BT122" i="7"/>
  <c r="BU122" i="7"/>
  <c r="BF122" i="7"/>
  <c r="BF121" i="7"/>
  <c r="BF120" i="7"/>
  <c r="BF119" i="7"/>
  <c r="BF118" i="7"/>
  <c r="BF117" i="7"/>
  <c r="BF116" i="7"/>
  <c r="BF115" i="7"/>
  <c r="BF114" i="7"/>
  <c r="BF113" i="7"/>
  <c r="BF112" i="7"/>
  <c r="BF111" i="7"/>
  <c r="BF110" i="7"/>
  <c r="BF109" i="7"/>
  <c r="BF108" i="7"/>
  <c r="BF107" i="7"/>
  <c r="BF106" i="7"/>
  <c r="BF105" i="7"/>
  <c r="BF104" i="7"/>
  <c r="BF103" i="7"/>
  <c r="BF102" i="7"/>
  <c r="BF101" i="7"/>
  <c r="BF100" i="7"/>
  <c r="BF99" i="7"/>
  <c r="BF98" i="7"/>
  <c r="BF97" i="7"/>
  <c r="BF96" i="7"/>
  <c r="BF95" i="7"/>
  <c r="BF94" i="7"/>
  <c r="BF93" i="7"/>
  <c r="BF92" i="7"/>
  <c r="BF91" i="7"/>
  <c r="BF90" i="7"/>
  <c r="BF89" i="7"/>
  <c r="BF88" i="7"/>
  <c r="BF87" i="7"/>
  <c r="BF86" i="7"/>
  <c r="BF85" i="7"/>
  <c r="BF84" i="7"/>
  <c r="BF83" i="7"/>
  <c r="BF82" i="7"/>
  <c r="BF81" i="7"/>
  <c r="BF80" i="7"/>
  <c r="BF79" i="7"/>
  <c r="BF78" i="7"/>
  <c r="BF77" i="7"/>
  <c r="BE122" i="7"/>
  <c r="BE121" i="7"/>
  <c r="BE120" i="7"/>
  <c r="BE119" i="7"/>
  <c r="BE118" i="7"/>
  <c r="BE117" i="7"/>
  <c r="BE116" i="7"/>
  <c r="BE115" i="7"/>
  <c r="BE114" i="7"/>
  <c r="BE113" i="7"/>
  <c r="BE112" i="7"/>
  <c r="BE111" i="7"/>
  <c r="BE110" i="7"/>
  <c r="BE109" i="7"/>
  <c r="BE108" i="7"/>
  <c r="BE107" i="7"/>
  <c r="BE106" i="7"/>
  <c r="BE105" i="7"/>
  <c r="BE104" i="7"/>
  <c r="BE103" i="7"/>
  <c r="BE102" i="7"/>
  <c r="BE101" i="7"/>
  <c r="BE100" i="7"/>
  <c r="BE99" i="7"/>
  <c r="BE98" i="7"/>
  <c r="BE97" i="7"/>
  <c r="BE96" i="7"/>
  <c r="BE95" i="7"/>
  <c r="BE94" i="7"/>
  <c r="BE93" i="7"/>
  <c r="BE92" i="7"/>
  <c r="BE91" i="7"/>
  <c r="BE90" i="7"/>
  <c r="BE89" i="7"/>
  <c r="BE88" i="7"/>
  <c r="BE87" i="7"/>
  <c r="BE86" i="7"/>
  <c r="BE85" i="7"/>
  <c r="BE84" i="7"/>
  <c r="BE83" i="7"/>
  <c r="BE82" i="7"/>
  <c r="BE81" i="7"/>
  <c r="BE80" i="7"/>
  <c r="BE79" i="7"/>
  <c r="BE78" i="7"/>
  <c r="BE77" i="7"/>
  <c r="BD122" i="7"/>
  <c r="BD121" i="7"/>
  <c r="BD120" i="7"/>
  <c r="BD119" i="7"/>
  <c r="BD118" i="7"/>
  <c r="BD117" i="7"/>
  <c r="BD116" i="7"/>
  <c r="BD115" i="7"/>
  <c r="BD114" i="7"/>
  <c r="BD113" i="7"/>
  <c r="BD112" i="7"/>
  <c r="BD111" i="7"/>
  <c r="BD110" i="7"/>
  <c r="BD109" i="7"/>
  <c r="BD108" i="7"/>
  <c r="BD107" i="7"/>
  <c r="BD106" i="7"/>
  <c r="BD105" i="7"/>
  <c r="BD104" i="7"/>
  <c r="BD103" i="7"/>
  <c r="BD102" i="7"/>
  <c r="BD101" i="7"/>
  <c r="BD100" i="7"/>
  <c r="BD99" i="7"/>
  <c r="BD98" i="7"/>
  <c r="BD97" i="7"/>
  <c r="BD96" i="7"/>
  <c r="BD95" i="7"/>
  <c r="BD94" i="7"/>
  <c r="BD93" i="7"/>
  <c r="BD92" i="7"/>
  <c r="BD91" i="7"/>
  <c r="BD90" i="7"/>
  <c r="BD89" i="7"/>
  <c r="BD88" i="7"/>
  <c r="BD87" i="7"/>
  <c r="BD86" i="7"/>
  <c r="BD85" i="7"/>
  <c r="BD84" i="7"/>
  <c r="BD83" i="7"/>
  <c r="BD82" i="7"/>
  <c r="BD81" i="7"/>
  <c r="BD80" i="7"/>
  <c r="BD79" i="7"/>
  <c r="BD78" i="7"/>
  <c r="BD77" i="7"/>
  <c r="BC122" i="7"/>
  <c r="BC121" i="7"/>
  <c r="BC120" i="7"/>
  <c r="BC119" i="7"/>
  <c r="BC118" i="7"/>
  <c r="BC117" i="7"/>
  <c r="BC116" i="7"/>
  <c r="BC115" i="7"/>
  <c r="BC114" i="7"/>
  <c r="BC113" i="7"/>
  <c r="BC112" i="7"/>
  <c r="BC111" i="7"/>
  <c r="BC110" i="7"/>
  <c r="BC109" i="7"/>
  <c r="BC108" i="7"/>
  <c r="BC107" i="7"/>
  <c r="BC106" i="7"/>
  <c r="BC105" i="7"/>
  <c r="BC104" i="7"/>
  <c r="BC103" i="7"/>
  <c r="BC102" i="7"/>
  <c r="BC101" i="7"/>
  <c r="BC100" i="7"/>
  <c r="BC99" i="7"/>
  <c r="BC98" i="7"/>
  <c r="BC97" i="7"/>
  <c r="BC96" i="7"/>
  <c r="BC95" i="7"/>
  <c r="BC94" i="7"/>
  <c r="BC93" i="7"/>
  <c r="BC92" i="7"/>
  <c r="BC91" i="7"/>
  <c r="BC90" i="7"/>
  <c r="BC89" i="7"/>
  <c r="BC88" i="7"/>
  <c r="BC87" i="7"/>
  <c r="BC86" i="7"/>
  <c r="BC85" i="7"/>
  <c r="BC84" i="7"/>
  <c r="BC83" i="7"/>
  <c r="BC82" i="7"/>
  <c r="BC81" i="7"/>
  <c r="BC80" i="7"/>
  <c r="BC79" i="7"/>
  <c r="BC78" i="7"/>
  <c r="BC77" i="7"/>
  <c r="BA122" i="7"/>
  <c r="BA121" i="7"/>
  <c r="BA120" i="7"/>
  <c r="BA119" i="7"/>
  <c r="BA118" i="7"/>
  <c r="BA117" i="7"/>
  <c r="BA116" i="7"/>
  <c r="BA115" i="7"/>
  <c r="BA114" i="7"/>
  <c r="BA113" i="7"/>
  <c r="BA112" i="7"/>
  <c r="BA111" i="7"/>
  <c r="BA110" i="7"/>
  <c r="BA109" i="7"/>
  <c r="BA108" i="7"/>
  <c r="BA107" i="7"/>
  <c r="BA106" i="7"/>
  <c r="BA105" i="7"/>
  <c r="BA104" i="7"/>
  <c r="BA103" i="7"/>
  <c r="BA102" i="7"/>
  <c r="BA101" i="7"/>
  <c r="BA100" i="7"/>
  <c r="BA99" i="7"/>
  <c r="BA98" i="7"/>
  <c r="BA97" i="7"/>
  <c r="BA96" i="7"/>
  <c r="BA95" i="7"/>
  <c r="BA94" i="7"/>
  <c r="BA93" i="7"/>
  <c r="BA92" i="7"/>
  <c r="BA91" i="7"/>
  <c r="BA90" i="7"/>
  <c r="BA89" i="7"/>
  <c r="BA88" i="7"/>
  <c r="BA87" i="7"/>
  <c r="BA86" i="7"/>
  <c r="BA85" i="7"/>
  <c r="BA84" i="7"/>
  <c r="BA83" i="7"/>
  <c r="BA82" i="7"/>
  <c r="BA81" i="7"/>
  <c r="BA80" i="7"/>
  <c r="BA79" i="7"/>
  <c r="BA78" i="7"/>
  <c r="BA77" i="7"/>
  <c r="AZ122" i="7"/>
  <c r="AZ121" i="7"/>
  <c r="AZ120" i="7"/>
  <c r="AZ119" i="7"/>
  <c r="AZ118" i="7"/>
  <c r="AZ117" i="7"/>
  <c r="AZ116" i="7"/>
  <c r="AZ115" i="7"/>
  <c r="AZ114" i="7"/>
  <c r="AZ113" i="7"/>
  <c r="AZ112" i="7"/>
  <c r="AZ111" i="7"/>
  <c r="AZ110" i="7"/>
  <c r="AZ109" i="7"/>
  <c r="AZ108" i="7"/>
  <c r="AZ107" i="7"/>
  <c r="AZ106" i="7"/>
  <c r="AZ105" i="7"/>
  <c r="AZ104" i="7"/>
  <c r="AZ103" i="7"/>
  <c r="AZ102" i="7"/>
  <c r="AZ101" i="7"/>
  <c r="AZ100" i="7"/>
  <c r="AZ99" i="7"/>
  <c r="AZ98" i="7"/>
  <c r="AZ97" i="7"/>
  <c r="AZ96" i="7"/>
  <c r="AZ95" i="7"/>
  <c r="AZ94" i="7"/>
  <c r="AZ93" i="7"/>
  <c r="AZ92" i="7"/>
  <c r="AZ91" i="7"/>
  <c r="AZ90" i="7"/>
  <c r="AZ89" i="7"/>
  <c r="AZ88" i="7"/>
  <c r="AZ87" i="7"/>
  <c r="AZ86" i="7"/>
  <c r="AZ85" i="7"/>
  <c r="AZ84" i="7"/>
  <c r="AZ83" i="7"/>
  <c r="AZ82" i="7"/>
  <c r="AZ81" i="7"/>
  <c r="AZ80" i="7"/>
  <c r="AZ79" i="7"/>
  <c r="AZ78" i="7"/>
  <c r="AZ77" i="7"/>
  <c r="AY122" i="7"/>
  <c r="AY121" i="7"/>
  <c r="AY120" i="7"/>
  <c r="AY119" i="7"/>
  <c r="AY118" i="7"/>
  <c r="AY117" i="7"/>
  <c r="AY116" i="7"/>
  <c r="AY115" i="7"/>
  <c r="AY114" i="7"/>
  <c r="AY113" i="7"/>
  <c r="AY112" i="7"/>
  <c r="AY111" i="7"/>
  <c r="AY110" i="7"/>
  <c r="AY109" i="7"/>
  <c r="AY108" i="7"/>
  <c r="AY107" i="7"/>
  <c r="AY106" i="7"/>
  <c r="AY105" i="7"/>
  <c r="AY104" i="7"/>
  <c r="AY103" i="7"/>
  <c r="AY102" i="7"/>
  <c r="AY101" i="7"/>
  <c r="AY100" i="7"/>
  <c r="AY99" i="7"/>
  <c r="AY98" i="7"/>
  <c r="AY97" i="7"/>
  <c r="AY96" i="7"/>
  <c r="AY95" i="7"/>
  <c r="AY94" i="7"/>
  <c r="AY93" i="7"/>
  <c r="AY92" i="7"/>
  <c r="AY91" i="7"/>
  <c r="AY90" i="7"/>
  <c r="AY89" i="7"/>
  <c r="AY88" i="7"/>
  <c r="AY87" i="7"/>
  <c r="AY86" i="7"/>
  <c r="AY85" i="7"/>
  <c r="AY84" i="7"/>
  <c r="AY83" i="7"/>
  <c r="AY82" i="7"/>
  <c r="AY81" i="7"/>
  <c r="AY80" i="7"/>
  <c r="AY79" i="7"/>
  <c r="AY78" i="7"/>
  <c r="AY77" i="7"/>
  <c r="AW122" i="7"/>
  <c r="AW121" i="7"/>
  <c r="AW120" i="7"/>
  <c r="AW119" i="7"/>
  <c r="AW118" i="7"/>
  <c r="AW117" i="7"/>
  <c r="AW116" i="7"/>
  <c r="AW115" i="7"/>
  <c r="AW114" i="7"/>
  <c r="AW113" i="7"/>
  <c r="AW112" i="7"/>
  <c r="AW111" i="7"/>
  <c r="AW110" i="7"/>
  <c r="AW109" i="7"/>
  <c r="AW108" i="7"/>
  <c r="AW107" i="7"/>
  <c r="AW106" i="7"/>
  <c r="AW105" i="7"/>
  <c r="AW104" i="7"/>
  <c r="AW103" i="7"/>
  <c r="AW102" i="7"/>
  <c r="AW101" i="7"/>
  <c r="AW100" i="7"/>
  <c r="AW99" i="7"/>
  <c r="AW98" i="7"/>
  <c r="AW97" i="7"/>
  <c r="AW96" i="7"/>
  <c r="AW95" i="7"/>
  <c r="AW94" i="7"/>
  <c r="AW93" i="7"/>
  <c r="AW92" i="7"/>
  <c r="AW91" i="7"/>
  <c r="AW90" i="7"/>
  <c r="AW89" i="7"/>
  <c r="AW88" i="7"/>
  <c r="AW87" i="7"/>
  <c r="AW86" i="7"/>
  <c r="AW85" i="7"/>
  <c r="AW84" i="7"/>
  <c r="AW83" i="7"/>
  <c r="AW82" i="7"/>
  <c r="AW81" i="7"/>
  <c r="AW80" i="7"/>
  <c r="AW79" i="7"/>
  <c r="AW78" i="7"/>
  <c r="AW77" i="7"/>
  <c r="C77" i="7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AJ77" i="7"/>
  <c r="AK77" i="7"/>
  <c r="AL77" i="7"/>
  <c r="AM77" i="7"/>
  <c r="AN77" i="7"/>
  <c r="AO77" i="7"/>
  <c r="AP77" i="7"/>
  <c r="AQ77" i="7"/>
  <c r="AR77" i="7"/>
  <c r="AS77" i="7"/>
  <c r="AT77" i="7"/>
  <c r="AU77" i="7"/>
  <c r="C78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AQ78" i="7"/>
  <c r="AR78" i="7"/>
  <c r="AS78" i="7"/>
  <c r="AT78" i="7"/>
  <c r="AU78" i="7"/>
  <c r="C79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AN79" i="7"/>
  <c r="AO79" i="7"/>
  <c r="AP79" i="7"/>
  <c r="AQ79" i="7"/>
  <c r="AR79" i="7"/>
  <c r="AS79" i="7"/>
  <c r="AT79" i="7"/>
  <c r="AU79" i="7"/>
  <c r="C80" i="7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AN80" i="7"/>
  <c r="AO80" i="7"/>
  <c r="AP80" i="7"/>
  <c r="AQ80" i="7"/>
  <c r="AR80" i="7"/>
  <c r="AS80" i="7"/>
  <c r="AT80" i="7"/>
  <c r="AU80" i="7"/>
  <c r="C81" i="7"/>
  <c r="D81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AN81" i="7"/>
  <c r="AO81" i="7"/>
  <c r="AP81" i="7"/>
  <c r="AQ81" i="7"/>
  <c r="AR81" i="7"/>
  <c r="AS81" i="7"/>
  <c r="AT81" i="7"/>
  <c r="AU81" i="7"/>
  <c r="C82" i="7"/>
  <c r="D82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AJ82" i="7"/>
  <c r="AK82" i="7"/>
  <c r="AL82" i="7"/>
  <c r="AM82" i="7"/>
  <c r="AN82" i="7"/>
  <c r="AO82" i="7"/>
  <c r="AP82" i="7"/>
  <c r="AQ82" i="7"/>
  <c r="AR82" i="7"/>
  <c r="AS82" i="7"/>
  <c r="AT82" i="7"/>
  <c r="AU82" i="7"/>
  <c r="C83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Q83" i="7"/>
  <c r="AR83" i="7"/>
  <c r="AS83" i="7"/>
  <c r="AT83" i="7"/>
  <c r="AU83" i="7"/>
  <c r="C84" i="7"/>
  <c r="D84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AJ84" i="7"/>
  <c r="AK84" i="7"/>
  <c r="AL84" i="7"/>
  <c r="AM84" i="7"/>
  <c r="AN84" i="7"/>
  <c r="AO84" i="7"/>
  <c r="AP84" i="7"/>
  <c r="AQ84" i="7"/>
  <c r="AR84" i="7"/>
  <c r="AS84" i="7"/>
  <c r="AT84" i="7"/>
  <c r="AU84" i="7"/>
  <c r="C85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AN85" i="7"/>
  <c r="AO85" i="7"/>
  <c r="AP85" i="7"/>
  <c r="AQ85" i="7"/>
  <c r="AR85" i="7"/>
  <c r="AS85" i="7"/>
  <c r="AT85" i="7"/>
  <c r="AU85" i="7"/>
  <c r="C86" i="7"/>
  <c r="D86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AJ86" i="7"/>
  <c r="AK86" i="7"/>
  <c r="AL86" i="7"/>
  <c r="AM86" i="7"/>
  <c r="AN86" i="7"/>
  <c r="AO86" i="7"/>
  <c r="AP86" i="7"/>
  <c r="AQ86" i="7"/>
  <c r="AR86" i="7"/>
  <c r="AS86" i="7"/>
  <c r="AT86" i="7"/>
  <c r="AU86" i="7"/>
  <c r="C87" i="7"/>
  <c r="D87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AJ87" i="7"/>
  <c r="AK87" i="7"/>
  <c r="AL87" i="7"/>
  <c r="AM87" i="7"/>
  <c r="AN87" i="7"/>
  <c r="AO87" i="7"/>
  <c r="AP87" i="7"/>
  <c r="AQ87" i="7"/>
  <c r="AR87" i="7"/>
  <c r="AS87" i="7"/>
  <c r="AT87" i="7"/>
  <c r="AU87" i="7"/>
  <c r="C88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AJ88" i="7"/>
  <c r="AK88" i="7"/>
  <c r="AL88" i="7"/>
  <c r="AM88" i="7"/>
  <c r="AN88" i="7"/>
  <c r="AO88" i="7"/>
  <c r="AP88" i="7"/>
  <c r="AQ88" i="7"/>
  <c r="AR88" i="7"/>
  <c r="AS88" i="7"/>
  <c r="AT88" i="7"/>
  <c r="AU88" i="7"/>
  <c r="C89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AJ89" i="7"/>
  <c r="AK89" i="7"/>
  <c r="AL89" i="7"/>
  <c r="AM89" i="7"/>
  <c r="AN89" i="7"/>
  <c r="AO89" i="7"/>
  <c r="AP89" i="7"/>
  <c r="AQ89" i="7"/>
  <c r="AR89" i="7"/>
  <c r="AS89" i="7"/>
  <c r="AT89" i="7"/>
  <c r="AU89" i="7"/>
  <c r="C90" i="7"/>
  <c r="D90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AP90" i="7"/>
  <c r="AQ90" i="7"/>
  <c r="AR90" i="7"/>
  <c r="AS90" i="7"/>
  <c r="AT90" i="7"/>
  <c r="AU90" i="7"/>
  <c r="C91" i="7"/>
  <c r="D91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AJ91" i="7"/>
  <c r="AK91" i="7"/>
  <c r="AL91" i="7"/>
  <c r="AM91" i="7"/>
  <c r="AN91" i="7"/>
  <c r="AO91" i="7"/>
  <c r="AP91" i="7"/>
  <c r="AQ91" i="7"/>
  <c r="AR91" i="7"/>
  <c r="AS91" i="7"/>
  <c r="AT91" i="7"/>
  <c r="AU91" i="7"/>
  <c r="C92" i="7"/>
  <c r="D92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AJ92" i="7"/>
  <c r="AK92" i="7"/>
  <c r="AL92" i="7"/>
  <c r="AM92" i="7"/>
  <c r="AN92" i="7"/>
  <c r="AO92" i="7"/>
  <c r="AP92" i="7"/>
  <c r="AQ92" i="7"/>
  <c r="AR92" i="7"/>
  <c r="AS92" i="7"/>
  <c r="AT92" i="7"/>
  <c r="AU92" i="7"/>
  <c r="C93" i="7"/>
  <c r="D93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AJ93" i="7"/>
  <c r="AK93" i="7"/>
  <c r="AL93" i="7"/>
  <c r="AM93" i="7"/>
  <c r="AN93" i="7"/>
  <c r="AO93" i="7"/>
  <c r="AP93" i="7"/>
  <c r="AQ93" i="7"/>
  <c r="AR93" i="7"/>
  <c r="AS93" i="7"/>
  <c r="AT93" i="7"/>
  <c r="AU93" i="7"/>
  <c r="C94" i="7"/>
  <c r="D94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AJ94" i="7"/>
  <c r="AK94" i="7"/>
  <c r="AL94" i="7"/>
  <c r="AM94" i="7"/>
  <c r="AN94" i="7"/>
  <c r="AO94" i="7"/>
  <c r="AP94" i="7"/>
  <c r="AQ94" i="7"/>
  <c r="AR94" i="7"/>
  <c r="AS94" i="7"/>
  <c r="AT94" i="7"/>
  <c r="AU94" i="7"/>
  <c r="C95" i="7"/>
  <c r="D95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AJ95" i="7"/>
  <c r="AK95" i="7"/>
  <c r="AL95" i="7"/>
  <c r="AM95" i="7"/>
  <c r="AN95" i="7"/>
  <c r="AO95" i="7"/>
  <c r="AP95" i="7"/>
  <c r="AQ95" i="7"/>
  <c r="AR95" i="7"/>
  <c r="AS95" i="7"/>
  <c r="AT95" i="7"/>
  <c r="AU95" i="7"/>
  <c r="C96" i="7"/>
  <c r="D96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AJ96" i="7"/>
  <c r="AK96" i="7"/>
  <c r="AL96" i="7"/>
  <c r="AM96" i="7"/>
  <c r="AN96" i="7"/>
  <c r="AO96" i="7"/>
  <c r="AP96" i="7"/>
  <c r="AQ96" i="7"/>
  <c r="AR96" i="7"/>
  <c r="AS96" i="7"/>
  <c r="AT96" i="7"/>
  <c r="AU96" i="7"/>
  <c r="C97" i="7"/>
  <c r="D97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AJ97" i="7"/>
  <c r="AK97" i="7"/>
  <c r="AL97" i="7"/>
  <c r="AM97" i="7"/>
  <c r="AN97" i="7"/>
  <c r="AO97" i="7"/>
  <c r="AP97" i="7"/>
  <c r="AQ97" i="7"/>
  <c r="AR97" i="7"/>
  <c r="AS97" i="7"/>
  <c r="AT97" i="7"/>
  <c r="AU97" i="7"/>
  <c r="C98" i="7"/>
  <c r="D98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AJ98" i="7"/>
  <c r="AK98" i="7"/>
  <c r="AL98" i="7"/>
  <c r="AM98" i="7"/>
  <c r="AN98" i="7"/>
  <c r="AO98" i="7"/>
  <c r="AP98" i="7"/>
  <c r="AQ98" i="7"/>
  <c r="AR98" i="7"/>
  <c r="AS98" i="7"/>
  <c r="AT98" i="7"/>
  <c r="AU98" i="7"/>
  <c r="C99" i="7"/>
  <c r="D99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AJ99" i="7"/>
  <c r="AK99" i="7"/>
  <c r="AL99" i="7"/>
  <c r="AM99" i="7"/>
  <c r="AN99" i="7"/>
  <c r="AO99" i="7"/>
  <c r="AP99" i="7"/>
  <c r="AQ99" i="7"/>
  <c r="AR99" i="7"/>
  <c r="AS99" i="7"/>
  <c r="AT99" i="7"/>
  <c r="AU99" i="7"/>
  <c r="C100" i="7"/>
  <c r="D100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AJ100" i="7"/>
  <c r="AK100" i="7"/>
  <c r="AL100" i="7"/>
  <c r="AM100" i="7"/>
  <c r="AN100" i="7"/>
  <c r="AO100" i="7"/>
  <c r="AP100" i="7"/>
  <c r="AQ100" i="7"/>
  <c r="AR100" i="7"/>
  <c r="AS100" i="7"/>
  <c r="AT100" i="7"/>
  <c r="AU100" i="7"/>
  <c r="C101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AJ101" i="7"/>
  <c r="AK101" i="7"/>
  <c r="AL101" i="7"/>
  <c r="AM101" i="7"/>
  <c r="AN101" i="7"/>
  <c r="AO101" i="7"/>
  <c r="AP101" i="7"/>
  <c r="AQ101" i="7"/>
  <c r="AR101" i="7"/>
  <c r="AS101" i="7"/>
  <c r="AT101" i="7"/>
  <c r="AU101" i="7"/>
  <c r="C102" i="7"/>
  <c r="D102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AJ102" i="7"/>
  <c r="AK102" i="7"/>
  <c r="AL102" i="7"/>
  <c r="AM102" i="7"/>
  <c r="AN102" i="7"/>
  <c r="AO102" i="7"/>
  <c r="AP102" i="7"/>
  <c r="AQ102" i="7"/>
  <c r="AR102" i="7"/>
  <c r="AS102" i="7"/>
  <c r="AT102" i="7"/>
  <c r="AU102" i="7"/>
  <c r="C103" i="7"/>
  <c r="D103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AJ103" i="7"/>
  <c r="AK103" i="7"/>
  <c r="AL103" i="7"/>
  <c r="AM103" i="7"/>
  <c r="AN103" i="7"/>
  <c r="AO103" i="7"/>
  <c r="AP103" i="7"/>
  <c r="AQ103" i="7"/>
  <c r="AR103" i="7"/>
  <c r="AS103" i="7"/>
  <c r="AT103" i="7"/>
  <c r="AU103" i="7"/>
  <c r="C104" i="7"/>
  <c r="D104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AJ104" i="7"/>
  <c r="AK104" i="7"/>
  <c r="AL104" i="7"/>
  <c r="AM104" i="7"/>
  <c r="AN104" i="7"/>
  <c r="AO104" i="7"/>
  <c r="AP104" i="7"/>
  <c r="AQ104" i="7"/>
  <c r="AR104" i="7"/>
  <c r="AS104" i="7"/>
  <c r="AT104" i="7"/>
  <c r="AU104" i="7"/>
  <c r="C105" i="7"/>
  <c r="D105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AJ105" i="7"/>
  <c r="AK105" i="7"/>
  <c r="AL105" i="7"/>
  <c r="AM105" i="7"/>
  <c r="AN105" i="7"/>
  <c r="AO105" i="7"/>
  <c r="AP105" i="7"/>
  <c r="AQ105" i="7"/>
  <c r="AR105" i="7"/>
  <c r="AS105" i="7"/>
  <c r="AT105" i="7"/>
  <c r="AU105" i="7"/>
  <c r="C106" i="7"/>
  <c r="D106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AJ106" i="7"/>
  <c r="AK106" i="7"/>
  <c r="AL106" i="7"/>
  <c r="AM106" i="7"/>
  <c r="AN106" i="7"/>
  <c r="AO106" i="7"/>
  <c r="AP106" i="7"/>
  <c r="AQ106" i="7"/>
  <c r="AR106" i="7"/>
  <c r="AS106" i="7"/>
  <c r="AT106" i="7"/>
  <c r="AU106" i="7"/>
  <c r="C107" i="7"/>
  <c r="D107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AJ107" i="7"/>
  <c r="AK107" i="7"/>
  <c r="AL107" i="7"/>
  <c r="AM107" i="7"/>
  <c r="AN107" i="7"/>
  <c r="AO107" i="7"/>
  <c r="AP107" i="7"/>
  <c r="AQ107" i="7"/>
  <c r="AR107" i="7"/>
  <c r="AS107" i="7"/>
  <c r="AT107" i="7"/>
  <c r="AU107" i="7"/>
  <c r="C108" i="7"/>
  <c r="D108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AJ108" i="7"/>
  <c r="AK108" i="7"/>
  <c r="AL108" i="7"/>
  <c r="AM108" i="7"/>
  <c r="AN108" i="7"/>
  <c r="AO108" i="7"/>
  <c r="AP108" i="7"/>
  <c r="AQ108" i="7"/>
  <c r="AR108" i="7"/>
  <c r="AS108" i="7"/>
  <c r="AT108" i="7"/>
  <c r="AU108" i="7"/>
  <c r="C109" i="7"/>
  <c r="D109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AJ109" i="7"/>
  <c r="AK109" i="7"/>
  <c r="AL109" i="7"/>
  <c r="AM109" i="7"/>
  <c r="AN109" i="7"/>
  <c r="AO109" i="7"/>
  <c r="AP109" i="7"/>
  <c r="AQ109" i="7"/>
  <c r="AR109" i="7"/>
  <c r="AS109" i="7"/>
  <c r="AT109" i="7"/>
  <c r="AU109" i="7"/>
  <c r="C110" i="7"/>
  <c r="D110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AJ110" i="7"/>
  <c r="AK110" i="7"/>
  <c r="AL110" i="7"/>
  <c r="AM110" i="7"/>
  <c r="AN110" i="7"/>
  <c r="AO110" i="7"/>
  <c r="AP110" i="7"/>
  <c r="AQ110" i="7"/>
  <c r="AR110" i="7"/>
  <c r="AS110" i="7"/>
  <c r="AT110" i="7"/>
  <c r="AU110" i="7"/>
  <c r="C111" i="7"/>
  <c r="D111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AJ111" i="7"/>
  <c r="AK111" i="7"/>
  <c r="AL111" i="7"/>
  <c r="AM111" i="7"/>
  <c r="AN111" i="7"/>
  <c r="AO111" i="7"/>
  <c r="AP111" i="7"/>
  <c r="AQ111" i="7"/>
  <c r="AR111" i="7"/>
  <c r="AS111" i="7"/>
  <c r="AT111" i="7"/>
  <c r="AU111" i="7"/>
  <c r="C112" i="7"/>
  <c r="D112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AJ112" i="7"/>
  <c r="AK112" i="7"/>
  <c r="AL112" i="7"/>
  <c r="AM112" i="7"/>
  <c r="AN112" i="7"/>
  <c r="AO112" i="7"/>
  <c r="AP112" i="7"/>
  <c r="AQ112" i="7"/>
  <c r="AR112" i="7"/>
  <c r="AS112" i="7"/>
  <c r="AT112" i="7"/>
  <c r="AU112" i="7"/>
  <c r="C113" i="7"/>
  <c r="D113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AJ113" i="7"/>
  <c r="AK113" i="7"/>
  <c r="AL113" i="7"/>
  <c r="AM113" i="7"/>
  <c r="AN113" i="7"/>
  <c r="AO113" i="7"/>
  <c r="AP113" i="7"/>
  <c r="AQ113" i="7"/>
  <c r="AR113" i="7"/>
  <c r="AS113" i="7"/>
  <c r="AT113" i="7"/>
  <c r="AU113" i="7"/>
  <c r="C114" i="7"/>
  <c r="D114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AJ114" i="7"/>
  <c r="AK114" i="7"/>
  <c r="AL114" i="7"/>
  <c r="AM114" i="7"/>
  <c r="AN114" i="7"/>
  <c r="AO114" i="7"/>
  <c r="AP114" i="7"/>
  <c r="AQ114" i="7"/>
  <c r="AR114" i="7"/>
  <c r="AS114" i="7"/>
  <c r="AT114" i="7"/>
  <c r="AU114" i="7"/>
  <c r="C115" i="7"/>
  <c r="D115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AJ115" i="7"/>
  <c r="AK115" i="7"/>
  <c r="AL115" i="7"/>
  <c r="AM115" i="7"/>
  <c r="AN115" i="7"/>
  <c r="AO115" i="7"/>
  <c r="AP115" i="7"/>
  <c r="AQ115" i="7"/>
  <c r="AR115" i="7"/>
  <c r="AS115" i="7"/>
  <c r="AT115" i="7"/>
  <c r="AU115" i="7"/>
  <c r="C116" i="7"/>
  <c r="D116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AJ116" i="7"/>
  <c r="AK116" i="7"/>
  <c r="AL116" i="7"/>
  <c r="AM116" i="7"/>
  <c r="AN116" i="7"/>
  <c r="AO116" i="7"/>
  <c r="AP116" i="7"/>
  <c r="AQ116" i="7"/>
  <c r="AR116" i="7"/>
  <c r="AS116" i="7"/>
  <c r="AT116" i="7"/>
  <c r="AU116" i="7"/>
  <c r="C117" i="7"/>
  <c r="D117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M117" i="7"/>
  <c r="AN117" i="7"/>
  <c r="AO117" i="7"/>
  <c r="AP117" i="7"/>
  <c r="AQ117" i="7"/>
  <c r="AR117" i="7"/>
  <c r="AS117" i="7"/>
  <c r="AT117" i="7"/>
  <c r="AU117" i="7"/>
  <c r="C118" i="7"/>
  <c r="D118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AJ118" i="7"/>
  <c r="AK118" i="7"/>
  <c r="AL118" i="7"/>
  <c r="AM118" i="7"/>
  <c r="AN118" i="7"/>
  <c r="AO118" i="7"/>
  <c r="AP118" i="7"/>
  <c r="AQ118" i="7"/>
  <c r="AR118" i="7"/>
  <c r="AS118" i="7"/>
  <c r="AT118" i="7"/>
  <c r="AU118" i="7"/>
  <c r="C119" i="7"/>
  <c r="D119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AJ119" i="7"/>
  <c r="AK119" i="7"/>
  <c r="AL119" i="7"/>
  <c r="AM119" i="7"/>
  <c r="AN119" i="7"/>
  <c r="AO119" i="7"/>
  <c r="AP119" i="7"/>
  <c r="AQ119" i="7"/>
  <c r="AR119" i="7"/>
  <c r="AS119" i="7"/>
  <c r="AT119" i="7"/>
  <c r="AU119" i="7"/>
  <c r="C120" i="7"/>
  <c r="D120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AN120" i="7"/>
  <c r="AO120" i="7"/>
  <c r="AP120" i="7"/>
  <c r="AQ120" i="7"/>
  <c r="AR120" i="7"/>
  <c r="AS120" i="7"/>
  <c r="AT120" i="7"/>
  <c r="AU120" i="7"/>
  <c r="C121" i="7"/>
  <c r="D121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AJ121" i="7"/>
  <c r="AK121" i="7"/>
  <c r="AL121" i="7"/>
  <c r="AM121" i="7"/>
  <c r="AN121" i="7"/>
  <c r="AO121" i="7"/>
  <c r="AP121" i="7"/>
  <c r="AQ121" i="7"/>
  <c r="AR121" i="7"/>
  <c r="AS121" i="7"/>
  <c r="AT121" i="7"/>
  <c r="AU121" i="7"/>
  <c r="C122" i="7"/>
  <c r="D122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AJ122" i="7"/>
  <c r="AK122" i="7"/>
  <c r="AL122" i="7"/>
  <c r="AM122" i="7"/>
  <c r="AN122" i="7"/>
  <c r="AO122" i="7"/>
  <c r="AP122" i="7"/>
  <c r="AQ122" i="7"/>
  <c r="AR122" i="7"/>
  <c r="AS122" i="7"/>
  <c r="AT122" i="7"/>
  <c r="AU122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77" i="7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C122" i="1"/>
  <c r="BC121" i="1"/>
  <c r="BC120" i="1"/>
  <c r="BC119" i="1"/>
  <c r="BC118" i="1"/>
  <c r="BC117" i="1"/>
  <c r="BC116" i="1"/>
  <c r="BC115" i="1"/>
  <c r="BC114" i="1"/>
  <c r="BC113" i="1"/>
  <c r="BC112" i="1"/>
  <c r="BC111" i="1"/>
  <c r="BC110" i="1"/>
  <c r="BC109" i="1"/>
  <c r="BC108" i="1"/>
  <c r="BC107" i="1"/>
  <c r="BC106" i="1"/>
  <c r="BC105" i="1"/>
  <c r="BC104" i="1"/>
  <c r="BC103" i="1"/>
  <c r="BC102" i="1"/>
  <c r="BC101" i="1"/>
  <c r="BC100" i="1"/>
  <c r="BC99" i="1"/>
  <c r="BC98" i="1"/>
  <c r="BC97" i="1"/>
  <c r="BC96" i="1"/>
  <c r="BC95" i="1"/>
  <c r="BC94" i="1"/>
  <c r="BC93" i="1"/>
  <c r="BC92" i="1"/>
  <c r="BC91" i="1"/>
  <c r="BC90" i="1"/>
  <c r="BC89" i="1"/>
  <c r="BC88" i="1"/>
  <c r="BC87" i="1"/>
  <c r="BC86" i="1"/>
  <c r="BC85" i="1"/>
  <c r="BC84" i="1"/>
  <c r="BC83" i="1"/>
  <c r="BC82" i="1"/>
  <c r="BC81" i="1"/>
  <c r="BC80" i="1"/>
  <c r="BC79" i="1"/>
  <c r="BC78" i="1"/>
  <c r="BC77" i="1"/>
  <c r="AY78" i="1"/>
  <c r="AZ78" i="1"/>
  <c r="BA78" i="1"/>
  <c r="AY79" i="1"/>
  <c r="AZ79" i="1"/>
  <c r="BA79" i="1"/>
  <c r="AY80" i="1"/>
  <c r="AZ80" i="1"/>
  <c r="BA80" i="1"/>
  <c r="AY81" i="1"/>
  <c r="AZ81" i="1"/>
  <c r="BA81" i="1"/>
  <c r="AY82" i="1"/>
  <c r="AZ82" i="1"/>
  <c r="BA82" i="1"/>
  <c r="AY83" i="1"/>
  <c r="AZ83" i="1"/>
  <c r="BA83" i="1"/>
  <c r="AY84" i="1"/>
  <c r="AZ84" i="1"/>
  <c r="BA84" i="1"/>
  <c r="AY85" i="1"/>
  <c r="AZ85" i="1"/>
  <c r="BA85" i="1"/>
  <c r="AY86" i="1"/>
  <c r="AZ86" i="1"/>
  <c r="BA86" i="1"/>
  <c r="AY87" i="1"/>
  <c r="AZ87" i="1"/>
  <c r="BA87" i="1"/>
  <c r="AY88" i="1"/>
  <c r="AZ88" i="1"/>
  <c r="BA88" i="1"/>
  <c r="AY89" i="1"/>
  <c r="AZ89" i="1"/>
  <c r="BA89" i="1"/>
  <c r="AY90" i="1"/>
  <c r="AZ90" i="1"/>
  <c r="BA90" i="1"/>
  <c r="AY91" i="1"/>
  <c r="AZ91" i="1"/>
  <c r="BA91" i="1"/>
  <c r="AY92" i="1"/>
  <c r="AZ92" i="1"/>
  <c r="BA92" i="1"/>
  <c r="AY93" i="1"/>
  <c r="AZ93" i="1"/>
  <c r="BA93" i="1"/>
  <c r="AY94" i="1"/>
  <c r="AZ94" i="1"/>
  <c r="BA94" i="1"/>
  <c r="AY95" i="1"/>
  <c r="AZ95" i="1"/>
  <c r="BA95" i="1"/>
  <c r="AY96" i="1"/>
  <c r="AZ96" i="1"/>
  <c r="BA96" i="1"/>
  <c r="AY97" i="1"/>
  <c r="AZ97" i="1"/>
  <c r="BA97" i="1"/>
  <c r="AY98" i="1"/>
  <c r="AZ98" i="1"/>
  <c r="BA98" i="1"/>
  <c r="AY99" i="1"/>
  <c r="AZ99" i="1"/>
  <c r="BA99" i="1"/>
  <c r="AY100" i="1"/>
  <c r="AZ100" i="1"/>
  <c r="BA100" i="1"/>
  <c r="AY101" i="1"/>
  <c r="AZ101" i="1"/>
  <c r="BA101" i="1"/>
  <c r="AY102" i="1"/>
  <c r="AZ102" i="1"/>
  <c r="BA102" i="1"/>
  <c r="AY103" i="1"/>
  <c r="AZ103" i="1"/>
  <c r="BA103" i="1"/>
  <c r="AY104" i="1"/>
  <c r="AZ104" i="1"/>
  <c r="BA104" i="1"/>
  <c r="AY105" i="1"/>
  <c r="AZ105" i="1"/>
  <c r="BA105" i="1"/>
  <c r="AY106" i="1"/>
  <c r="AZ106" i="1"/>
  <c r="BA106" i="1"/>
  <c r="AY107" i="1"/>
  <c r="AZ107" i="1"/>
  <c r="BA107" i="1"/>
  <c r="AY108" i="1"/>
  <c r="AZ108" i="1"/>
  <c r="BA108" i="1"/>
  <c r="AY109" i="1"/>
  <c r="AZ109" i="1"/>
  <c r="BA109" i="1"/>
  <c r="AY110" i="1"/>
  <c r="AZ110" i="1"/>
  <c r="BA110" i="1"/>
  <c r="AY111" i="1"/>
  <c r="AZ111" i="1"/>
  <c r="BA111" i="1"/>
  <c r="AY112" i="1"/>
  <c r="AZ112" i="1"/>
  <c r="BA112" i="1"/>
  <c r="AY113" i="1"/>
  <c r="AZ113" i="1"/>
  <c r="BA113" i="1"/>
  <c r="AY114" i="1"/>
  <c r="AZ114" i="1"/>
  <c r="BA114" i="1"/>
  <c r="AY115" i="1"/>
  <c r="AZ115" i="1"/>
  <c r="BA115" i="1"/>
  <c r="AY116" i="1"/>
  <c r="AZ116" i="1"/>
  <c r="BA116" i="1"/>
  <c r="AY117" i="1"/>
  <c r="AZ117" i="1"/>
  <c r="BA117" i="1"/>
  <c r="AY118" i="1"/>
  <c r="AZ118" i="1"/>
  <c r="BA118" i="1"/>
  <c r="AY119" i="1"/>
  <c r="AZ119" i="1"/>
  <c r="BA119" i="1"/>
  <c r="AY120" i="1"/>
  <c r="AZ120" i="1"/>
  <c r="BA120" i="1"/>
  <c r="AY121" i="1"/>
  <c r="AZ121" i="1"/>
  <c r="BA121" i="1"/>
  <c r="AY122" i="1"/>
  <c r="AZ122" i="1"/>
  <c r="BA122" i="1"/>
  <c r="AZ77" i="1"/>
  <c r="BA77" i="1"/>
  <c r="AY77" i="1"/>
  <c r="BA124" i="1"/>
  <c r="AZ124" i="1"/>
  <c r="AY124" i="1"/>
  <c r="BA128" i="1"/>
  <c r="BA127" i="1"/>
  <c r="BA126" i="1"/>
  <c r="AZ128" i="1"/>
  <c r="AZ127" i="1"/>
  <c r="AZ126" i="1"/>
  <c r="AY128" i="1"/>
  <c r="AY127" i="1"/>
  <c r="AY126" i="1"/>
  <c r="BA148" i="1"/>
  <c r="BA147" i="1"/>
  <c r="BA146" i="1"/>
  <c r="BA145" i="1"/>
  <c r="BA144" i="1"/>
  <c r="BA143" i="1"/>
  <c r="BA142" i="1"/>
  <c r="BA141" i="1"/>
  <c r="BA140" i="1"/>
  <c r="BA139" i="1"/>
  <c r="BA138" i="1"/>
  <c r="BA137" i="1"/>
  <c r="BA136" i="1"/>
  <c r="BA135" i="1"/>
  <c r="BA134" i="1"/>
  <c r="BA133" i="1"/>
  <c r="BA132" i="1"/>
  <c r="BA131" i="1"/>
  <c r="BA130" i="1"/>
  <c r="AZ148" i="1"/>
  <c r="AZ147" i="1"/>
  <c r="AZ146" i="1"/>
  <c r="AZ145" i="1"/>
  <c r="AZ144" i="1"/>
  <c r="AZ143" i="1"/>
  <c r="AZ142" i="1"/>
  <c r="AZ141" i="1"/>
  <c r="AZ140" i="1"/>
  <c r="AZ139" i="1"/>
  <c r="AZ138" i="1"/>
  <c r="AZ137" i="1"/>
  <c r="AZ136" i="1"/>
  <c r="AZ135" i="1"/>
  <c r="AZ134" i="1"/>
  <c r="AZ133" i="1"/>
  <c r="AZ132" i="1"/>
  <c r="AZ131" i="1"/>
  <c r="AZ130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30" i="1"/>
  <c r="AW128" i="1"/>
  <c r="AW127" i="1"/>
  <c r="AW126" i="1"/>
  <c r="AW124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77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77" i="1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AK123" i="8"/>
  <c r="AL123" i="8"/>
  <c r="AM123" i="8"/>
  <c r="AN123" i="8"/>
  <c r="AO123" i="8"/>
  <c r="AP123" i="8"/>
  <c r="AQ123" i="8"/>
  <c r="AR123" i="8"/>
  <c r="AS123" i="8"/>
  <c r="AT123" i="8"/>
  <c r="AU123" i="8"/>
  <c r="AV123" i="8"/>
  <c r="AW123" i="8"/>
  <c r="AX123" i="8"/>
  <c r="AY123" i="8"/>
  <c r="AZ123" i="8"/>
  <c r="BA123" i="8"/>
  <c r="BB123" i="8"/>
  <c r="BC123" i="8"/>
  <c r="BD123" i="8"/>
  <c r="BE123" i="8"/>
  <c r="BF123" i="8"/>
  <c r="BG123" i="8"/>
  <c r="BH123" i="8"/>
  <c r="BI123" i="8"/>
  <c r="BJ123" i="8"/>
  <c r="BK123" i="8"/>
  <c r="BL123" i="8"/>
  <c r="BM123" i="8"/>
  <c r="BN123" i="8"/>
  <c r="BO123" i="8"/>
  <c r="BP123" i="8"/>
  <c r="BQ123" i="8"/>
  <c r="BR123" i="8"/>
  <c r="BS123" i="8"/>
  <c r="BT123" i="8"/>
  <c r="BU123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AK126" i="8"/>
  <c r="AL126" i="8"/>
  <c r="AM126" i="8"/>
  <c r="AN126" i="8"/>
  <c r="AO126" i="8"/>
  <c r="AP126" i="8"/>
  <c r="AQ126" i="8"/>
  <c r="AR126" i="8"/>
  <c r="AS126" i="8"/>
  <c r="AT126" i="8"/>
  <c r="AU126" i="8"/>
  <c r="AV126" i="8"/>
  <c r="AW126" i="8"/>
  <c r="AX126" i="8"/>
  <c r="AY126" i="8"/>
  <c r="AZ126" i="8"/>
  <c r="BA126" i="8"/>
  <c r="BB126" i="8"/>
  <c r="BC126" i="8"/>
  <c r="BD126" i="8"/>
  <c r="BE126" i="8"/>
  <c r="BF126" i="8"/>
  <c r="BG126" i="8"/>
  <c r="BH126" i="8"/>
  <c r="BI126" i="8"/>
  <c r="BJ126" i="8"/>
  <c r="BK126" i="8"/>
  <c r="BL126" i="8"/>
  <c r="BM126" i="8"/>
  <c r="BN126" i="8"/>
  <c r="BO126" i="8"/>
  <c r="BP126" i="8"/>
  <c r="BQ126" i="8"/>
  <c r="BR126" i="8"/>
  <c r="BS126" i="8"/>
  <c r="BT126" i="8"/>
  <c r="BU126" i="8"/>
  <c r="B126" i="8"/>
  <c r="B123" i="8"/>
  <c r="AY78" i="8"/>
  <c r="AY79" i="8"/>
  <c r="AY80" i="8"/>
  <c r="AY81" i="8"/>
  <c r="AY82" i="8"/>
  <c r="AY83" i="8"/>
  <c r="AY84" i="8"/>
  <c r="AY85" i="8"/>
  <c r="AY86" i="8"/>
  <c r="AY87" i="8"/>
  <c r="AY88" i="8"/>
  <c r="AY89" i="8"/>
  <c r="AY90" i="8"/>
  <c r="AY91" i="8"/>
  <c r="AY92" i="8"/>
  <c r="AY93" i="8"/>
  <c r="AY94" i="8"/>
  <c r="AY95" i="8"/>
  <c r="AY96" i="8"/>
  <c r="AY97" i="8"/>
  <c r="AY98" i="8"/>
  <c r="AY99" i="8"/>
  <c r="AY100" i="8"/>
  <c r="AY101" i="8"/>
  <c r="AY102" i="8"/>
  <c r="AY103" i="8"/>
  <c r="AY104" i="8"/>
  <c r="AY105" i="8"/>
  <c r="AY106" i="8"/>
  <c r="AY107" i="8"/>
  <c r="AY108" i="8"/>
  <c r="AY109" i="8"/>
  <c r="AY110" i="8"/>
  <c r="AY111" i="8"/>
  <c r="AY112" i="8"/>
  <c r="AY113" i="8"/>
  <c r="AY114" i="8"/>
  <c r="AY115" i="8"/>
  <c r="AY116" i="8"/>
  <c r="AY117" i="8"/>
  <c r="AY118" i="8"/>
  <c r="AY119" i="8"/>
  <c r="AY120" i="8"/>
  <c r="AY121" i="8"/>
  <c r="AY122" i="8"/>
  <c r="AY124" i="8"/>
  <c r="AY125" i="8"/>
  <c r="AY127" i="8"/>
  <c r="AY128" i="8"/>
  <c r="AY129" i="8"/>
  <c r="AY130" i="8"/>
  <c r="AY131" i="8"/>
  <c r="AY132" i="8"/>
  <c r="AY133" i="8"/>
  <c r="AY134" i="8"/>
  <c r="AY135" i="8"/>
  <c r="AY136" i="8"/>
  <c r="AY137" i="8"/>
  <c r="AY138" i="8"/>
  <c r="AY139" i="8"/>
  <c r="AY140" i="8"/>
  <c r="AY141" i="8"/>
  <c r="AY142" i="8"/>
  <c r="AY143" i="8"/>
  <c r="AY144" i="8"/>
  <c r="AY145" i="8"/>
  <c r="AY146" i="8"/>
  <c r="AY147" i="8"/>
  <c r="AY148" i="8"/>
  <c r="AV78" i="8"/>
  <c r="AV79" i="8"/>
  <c r="AV80" i="8"/>
  <c r="AV81" i="8"/>
  <c r="AV82" i="8"/>
  <c r="AV83" i="8"/>
  <c r="AV84" i="8"/>
  <c r="AV85" i="8"/>
  <c r="AV86" i="8"/>
  <c r="AV87" i="8"/>
  <c r="AV88" i="8"/>
  <c r="AV89" i="8"/>
  <c r="AV90" i="8"/>
  <c r="AV91" i="8"/>
  <c r="AV92" i="8"/>
  <c r="AV93" i="8"/>
  <c r="AV94" i="8"/>
  <c r="AV95" i="8"/>
  <c r="AV96" i="8"/>
  <c r="AV97" i="8"/>
  <c r="AV98" i="8"/>
  <c r="AV99" i="8"/>
  <c r="AV100" i="8"/>
  <c r="AV101" i="8"/>
  <c r="AV102" i="8"/>
  <c r="AV103" i="8"/>
  <c r="AV104" i="8"/>
  <c r="AV105" i="8"/>
  <c r="AV106" i="8"/>
  <c r="AV107" i="8"/>
  <c r="AV108" i="8"/>
  <c r="AV109" i="8"/>
  <c r="AV110" i="8"/>
  <c r="AV111" i="8"/>
  <c r="AV112" i="8"/>
  <c r="AV113" i="8"/>
  <c r="AV114" i="8"/>
  <c r="AV115" i="8"/>
  <c r="AV116" i="8"/>
  <c r="AV117" i="8"/>
  <c r="AV118" i="8"/>
  <c r="AV119" i="8"/>
  <c r="AV120" i="8"/>
  <c r="AV121" i="8"/>
  <c r="AV122" i="8"/>
  <c r="AV124" i="8"/>
  <c r="AV125" i="8"/>
  <c r="AV127" i="8"/>
  <c r="AV128" i="8"/>
  <c r="AV129" i="8"/>
  <c r="AV130" i="8"/>
  <c r="AV131" i="8"/>
  <c r="AV132" i="8"/>
  <c r="AV133" i="8"/>
  <c r="AV134" i="8"/>
  <c r="AV135" i="8"/>
  <c r="AV136" i="8"/>
  <c r="AV137" i="8"/>
  <c r="AV138" i="8"/>
  <c r="AV139" i="8"/>
  <c r="AV140" i="8"/>
  <c r="AV141" i="8"/>
  <c r="AV142" i="8"/>
  <c r="AV143" i="8"/>
  <c r="AV144" i="8"/>
  <c r="AV145" i="8"/>
  <c r="AV146" i="8"/>
  <c r="AV147" i="8"/>
  <c r="AV148" i="8"/>
  <c r="AY77" i="8"/>
  <c r="AV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AK77" i="8"/>
  <c r="AL77" i="8"/>
  <c r="AM77" i="8"/>
  <c r="AN77" i="8"/>
  <c r="AO77" i="8"/>
  <c r="AP77" i="8"/>
  <c r="AQ77" i="8"/>
  <c r="AR77" i="8"/>
  <c r="AS77" i="8"/>
  <c r="AT77" i="8"/>
  <c r="AU77" i="8"/>
  <c r="AW77" i="8"/>
  <c r="AX77" i="8"/>
  <c r="AZ77" i="8"/>
  <c r="BA77" i="8"/>
  <c r="BB77" i="8"/>
  <c r="BC77" i="8"/>
  <c r="BD77" i="8"/>
  <c r="BE77" i="8"/>
  <c r="BF77" i="8"/>
  <c r="BG77" i="8"/>
  <c r="BH77" i="8"/>
  <c r="BI77" i="8"/>
  <c r="BJ77" i="8"/>
  <c r="BK77" i="8"/>
  <c r="BL77" i="8"/>
  <c r="BM77" i="8"/>
  <c r="BN77" i="8"/>
  <c r="BO77" i="8"/>
  <c r="BP77" i="8"/>
  <c r="BQ77" i="8"/>
  <c r="BR77" i="8"/>
  <c r="BS77" i="8"/>
  <c r="BT77" i="8"/>
  <c r="BU77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AK78" i="8"/>
  <c r="AL78" i="8"/>
  <c r="AM78" i="8"/>
  <c r="AN78" i="8"/>
  <c r="AO78" i="8"/>
  <c r="AP78" i="8"/>
  <c r="AQ78" i="8"/>
  <c r="AR78" i="8"/>
  <c r="AS78" i="8"/>
  <c r="AT78" i="8"/>
  <c r="AU78" i="8"/>
  <c r="AW78" i="8"/>
  <c r="AX78" i="8"/>
  <c r="AZ78" i="8"/>
  <c r="BA78" i="8"/>
  <c r="BB78" i="8"/>
  <c r="BC78" i="8"/>
  <c r="BD78" i="8"/>
  <c r="BE78" i="8"/>
  <c r="BF78" i="8"/>
  <c r="BG78" i="8"/>
  <c r="BH78" i="8"/>
  <c r="BI78" i="8"/>
  <c r="BJ78" i="8"/>
  <c r="BK78" i="8"/>
  <c r="BL78" i="8"/>
  <c r="BM78" i="8"/>
  <c r="BN78" i="8"/>
  <c r="BO78" i="8"/>
  <c r="BP78" i="8"/>
  <c r="BQ78" i="8"/>
  <c r="BR78" i="8"/>
  <c r="BS78" i="8"/>
  <c r="BT78" i="8"/>
  <c r="BU78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AK79" i="8"/>
  <c r="AL79" i="8"/>
  <c r="AM79" i="8"/>
  <c r="AN79" i="8"/>
  <c r="AO79" i="8"/>
  <c r="AP79" i="8"/>
  <c r="AQ79" i="8"/>
  <c r="AR79" i="8"/>
  <c r="AS79" i="8"/>
  <c r="AT79" i="8"/>
  <c r="AU79" i="8"/>
  <c r="AW79" i="8"/>
  <c r="AX79" i="8"/>
  <c r="AZ79" i="8"/>
  <c r="BA79" i="8"/>
  <c r="BB79" i="8"/>
  <c r="BC79" i="8"/>
  <c r="BD79" i="8"/>
  <c r="BE79" i="8"/>
  <c r="BF79" i="8"/>
  <c r="BG79" i="8"/>
  <c r="BH79" i="8"/>
  <c r="BI79" i="8"/>
  <c r="BJ79" i="8"/>
  <c r="BK79" i="8"/>
  <c r="BL79" i="8"/>
  <c r="BM79" i="8"/>
  <c r="BN79" i="8"/>
  <c r="BO79" i="8"/>
  <c r="BP79" i="8"/>
  <c r="BQ79" i="8"/>
  <c r="BR79" i="8"/>
  <c r="BS79" i="8"/>
  <c r="BT79" i="8"/>
  <c r="BU79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AK80" i="8"/>
  <c r="AL80" i="8"/>
  <c r="AM80" i="8"/>
  <c r="AN80" i="8"/>
  <c r="AO80" i="8"/>
  <c r="AP80" i="8"/>
  <c r="AQ80" i="8"/>
  <c r="AR80" i="8"/>
  <c r="AS80" i="8"/>
  <c r="AT80" i="8"/>
  <c r="AU80" i="8"/>
  <c r="AW80" i="8"/>
  <c r="AX80" i="8"/>
  <c r="AZ80" i="8"/>
  <c r="BA80" i="8"/>
  <c r="BB80" i="8"/>
  <c r="BC80" i="8"/>
  <c r="BD80" i="8"/>
  <c r="BE80" i="8"/>
  <c r="BF80" i="8"/>
  <c r="BG80" i="8"/>
  <c r="BH80" i="8"/>
  <c r="BI80" i="8"/>
  <c r="BJ80" i="8"/>
  <c r="BK80" i="8"/>
  <c r="BL80" i="8"/>
  <c r="BM80" i="8"/>
  <c r="BN80" i="8"/>
  <c r="BO80" i="8"/>
  <c r="BP80" i="8"/>
  <c r="BQ80" i="8"/>
  <c r="BR80" i="8"/>
  <c r="BS80" i="8"/>
  <c r="BT80" i="8"/>
  <c r="BU80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AK81" i="8"/>
  <c r="AL81" i="8"/>
  <c r="AM81" i="8"/>
  <c r="AN81" i="8"/>
  <c r="AO81" i="8"/>
  <c r="AP81" i="8"/>
  <c r="AQ81" i="8"/>
  <c r="AR81" i="8"/>
  <c r="AS81" i="8"/>
  <c r="AT81" i="8"/>
  <c r="AU81" i="8"/>
  <c r="AW81" i="8"/>
  <c r="AX81" i="8"/>
  <c r="AZ81" i="8"/>
  <c r="BA81" i="8"/>
  <c r="BB81" i="8"/>
  <c r="BC81" i="8"/>
  <c r="BD81" i="8"/>
  <c r="BE81" i="8"/>
  <c r="BF81" i="8"/>
  <c r="BG81" i="8"/>
  <c r="BH81" i="8"/>
  <c r="BI81" i="8"/>
  <c r="BJ81" i="8"/>
  <c r="BK81" i="8"/>
  <c r="BL81" i="8"/>
  <c r="BM81" i="8"/>
  <c r="BN81" i="8"/>
  <c r="BO81" i="8"/>
  <c r="BP81" i="8"/>
  <c r="BQ81" i="8"/>
  <c r="BR81" i="8"/>
  <c r="BS81" i="8"/>
  <c r="BT81" i="8"/>
  <c r="BU81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AK82" i="8"/>
  <c r="AL82" i="8"/>
  <c r="AM82" i="8"/>
  <c r="AN82" i="8"/>
  <c r="AO82" i="8"/>
  <c r="AP82" i="8"/>
  <c r="AQ82" i="8"/>
  <c r="AR82" i="8"/>
  <c r="AS82" i="8"/>
  <c r="AT82" i="8"/>
  <c r="AU82" i="8"/>
  <c r="AW82" i="8"/>
  <c r="AX82" i="8"/>
  <c r="AZ82" i="8"/>
  <c r="BA82" i="8"/>
  <c r="BB82" i="8"/>
  <c r="BC82" i="8"/>
  <c r="BD82" i="8"/>
  <c r="BE82" i="8"/>
  <c r="BF82" i="8"/>
  <c r="BG82" i="8"/>
  <c r="BH82" i="8"/>
  <c r="BI82" i="8"/>
  <c r="BJ82" i="8"/>
  <c r="BK82" i="8"/>
  <c r="BL82" i="8"/>
  <c r="BM82" i="8"/>
  <c r="BN82" i="8"/>
  <c r="BO82" i="8"/>
  <c r="BP82" i="8"/>
  <c r="BQ82" i="8"/>
  <c r="BR82" i="8"/>
  <c r="BS82" i="8"/>
  <c r="BT82" i="8"/>
  <c r="BU82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AK83" i="8"/>
  <c r="AL83" i="8"/>
  <c r="AM83" i="8"/>
  <c r="AN83" i="8"/>
  <c r="AO83" i="8"/>
  <c r="AP83" i="8"/>
  <c r="AQ83" i="8"/>
  <c r="AR83" i="8"/>
  <c r="AS83" i="8"/>
  <c r="AT83" i="8"/>
  <c r="AU83" i="8"/>
  <c r="AW83" i="8"/>
  <c r="AX83" i="8"/>
  <c r="AZ83" i="8"/>
  <c r="BA83" i="8"/>
  <c r="BB83" i="8"/>
  <c r="BC83" i="8"/>
  <c r="BD83" i="8"/>
  <c r="BE83" i="8"/>
  <c r="BF83" i="8"/>
  <c r="BG83" i="8"/>
  <c r="BH83" i="8"/>
  <c r="BI83" i="8"/>
  <c r="BJ83" i="8"/>
  <c r="BK83" i="8"/>
  <c r="BL83" i="8"/>
  <c r="BM83" i="8"/>
  <c r="BN83" i="8"/>
  <c r="BO83" i="8"/>
  <c r="BP83" i="8"/>
  <c r="BQ83" i="8"/>
  <c r="BR83" i="8"/>
  <c r="BS83" i="8"/>
  <c r="BT83" i="8"/>
  <c r="BU83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AK84" i="8"/>
  <c r="AL84" i="8"/>
  <c r="AM84" i="8"/>
  <c r="AN84" i="8"/>
  <c r="AO84" i="8"/>
  <c r="AP84" i="8"/>
  <c r="AQ84" i="8"/>
  <c r="AR84" i="8"/>
  <c r="AS84" i="8"/>
  <c r="AT84" i="8"/>
  <c r="AU84" i="8"/>
  <c r="AW84" i="8"/>
  <c r="AX84" i="8"/>
  <c r="AZ84" i="8"/>
  <c r="BA84" i="8"/>
  <c r="BB84" i="8"/>
  <c r="BC84" i="8"/>
  <c r="BD84" i="8"/>
  <c r="BE84" i="8"/>
  <c r="BF84" i="8"/>
  <c r="BG84" i="8"/>
  <c r="BH84" i="8"/>
  <c r="BI84" i="8"/>
  <c r="BJ84" i="8"/>
  <c r="BK84" i="8"/>
  <c r="BL84" i="8"/>
  <c r="BM84" i="8"/>
  <c r="BN84" i="8"/>
  <c r="BO84" i="8"/>
  <c r="BP84" i="8"/>
  <c r="BQ84" i="8"/>
  <c r="BR84" i="8"/>
  <c r="BS84" i="8"/>
  <c r="BT84" i="8"/>
  <c r="BU84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AK85" i="8"/>
  <c r="AL85" i="8"/>
  <c r="AM85" i="8"/>
  <c r="AN85" i="8"/>
  <c r="AO85" i="8"/>
  <c r="AP85" i="8"/>
  <c r="AQ85" i="8"/>
  <c r="AR85" i="8"/>
  <c r="AS85" i="8"/>
  <c r="AT85" i="8"/>
  <c r="AU85" i="8"/>
  <c r="AW85" i="8"/>
  <c r="AX85" i="8"/>
  <c r="AZ85" i="8"/>
  <c r="BA85" i="8"/>
  <c r="BB85" i="8"/>
  <c r="BC85" i="8"/>
  <c r="BD85" i="8"/>
  <c r="BE85" i="8"/>
  <c r="BF85" i="8"/>
  <c r="BG85" i="8"/>
  <c r="BH85" i="8"/>
  <c r="BI85" i="8"/>
  <c r="BJ85" i="8"/>
  <c r="BK85" i="8"/>
  <c r="BL85" i="8"/>
  <c r="BM85" i="8"/>
  <c r="BN85" i="8"/>
  <c r="BO85" i="8"/>
  <c r="BP85" i="8"/>
  <c r="BQ85" i="8"/>
  <c r="BR85" i="8"/>
  <c r="BS85" i="8"/>
  <c r="BT85" i="8"/>
  <c r="BU85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AK86" i="8"/>
  <c r="AL86" i="8"/>
  <c r="AM86" i="8"/>
  <c r="AN86" i="8"/>
  <c r="AO86" i="8"/>
  <c r="AP86" i="8"/>
  <c r="AQ86" i="8"/>
  <c r="AR86" i="8"/>
  <c r="AS86" i="8"/>
  <c r="AT86" i="8"/>
  <c r="AU86" i="8"/>
  <c r="AW86" i="8"/>
  <c r="AX86" i="8"/>
  <c r="AZ86" i="8"/>
  <c r="BA86" i="8"/>
  <c r="BB86" i="8"/>
  <c r="BC86" i="8"/>
  <c r="BD86" i="8"/>
  <c r="BE86" i="8"/>
  <c r="BF86" i="8"/>
  <c r="BG86" i="8"/>
  <c r="BH86" i="8"/>
  <c r="BI86" i="8"/>
  <c r="BJ86" i="8"/>
  <c r="BK86" i="8"/>
  <c r="BL86" i="8"/>
  <c r="BM86" i="8"/>
  <c r="BN86" i="8"/>
  <c r="BO86" i="8"/>
  <c r="BP86" i="8"/>
  <c r="BQ86" i="8"/>
  <c r="BR86" i="8"/>
  <c r="BS86" i="8"/>
  <c r="BT86" i="8"/>
  <c r="BU86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AK87" i="8"/>
  <c r="AL87" i="8"/>
  <c r="AM87" i="8"/>
  <c r="AN87" i="8"/>
  <c r="AO87" i="8"/>
  <c r="AP87" i="8"/>
  <c r="AQ87" i="8"/>
  <c r="AR87" i="8"/>
  <c r="AS87" i="8"/>
  <c r="AT87" i="8"/>
  <c r="AU87" i="8"/>
  <c r="AW87" i="8"/>
  <c r="AX87" i="8"/>
  <c r="AZ87" i="8"/>
  <c r="BA87" i="8"/>
  <c r="BB87" i="8"/>
  <c r="BC87" i="8"/>
  <c r="BD87" i="8"/>
  <c r="BE87" i="8"/>
  <c r="BF87" i="8"/>
  <c r="BG87" i="8"/>
  <c r="BH87" i="8"/>
  <c r="BI87" i="8"/>
  <c r="BJ87" i="8"/>
  <c r="BK87" i="8"/>
  <c r="BL87" i="8"/>
  <c r="BM87" i="8"/>
  <c r="BN87" i="8"/>
  <c r="BO87" i="8"/>
  <c r="BP87" i="8"/>
  <c r="BQ87" i="8"/>
  <c r="BR87" i="8"/>
  <c r="BS87" i="8"/>
  <c r="BT87" i="8"/>
  <c r="BU87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AK88" i="8"/>
  <c r="AL88" i="8"/>
  <c r="AM88" i="8"/>
  <c r="AN88" i="8"/>
  <c r="AO88" i="8"/>
  <c r="AP88" i="8"/>
  <c r="AQ88" i="8"/>
  <c r="AR88" i="8"/>
  <c r="AS88" i="8"/>
  <c r="AT88" i="8"/>
  <c r="AU88" i="8"/>
  <c r="AW88" i="8"/>
  <c r="AX88" i="8"/>
  <c r="AZ88" i="8"/>
  <c r="BA88" i="8"/>
  <c r="BB88" i="8"/>
  <c r="BC88" i="8"/>
  <c r="BD88" i="8"/>
  <c r="BE88" i="8"/>
  <c r="BF88" i="8"/>
  <c r="BG88" i="8"/>
  <c r="BH88" i="8"/>
  <c r="BI88" i="8"/>
  <c r="BJ88" i="8"/>
  <c r="BK88" i="8"/>
  <c r="BL88" i="8"/>
  <c r="BM88" i="8"/>
  <c r="BN88" i="8"/>
  <c r="BO88" i="8"/>
  <c r="BP88" i="8"/>
  <c r="BQ88" i="8"/>
  <c r="BR88" i="8"/>
  <c r="BS88" i="8"/>
  <c r="BT88" i="8"/>
  <c r="BU88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AK89" i="8"/>
  <c r="AL89" i="8"/>
  <c r="AM89" i="8"/>
  <c r="AN89" i="8"/>
  <c r="AO89" i="8"/>
  <c r="AP89" i="8"/>
  <c r="AQ89" i="8"/>
  <c r="AR89" i="8"/>
  <c r="AS89" i="8"/>
  <c r="AT89" i="8"/>
  <c r="AU89" i="8"/>
  <c r="AW89" i="8"/>
  <c r="AX89" i="8"/>
  <c r="AZ89" i="8"/>
  <c r="BA89" i="8"/>
  <c r="BB89" i="8"/>
  <c r="BC89" i="8"/>
  <c r="BD89" i="8"/>
  <c r="BE89" i="8"/>
  <c r="BF89" i="8"/>
  <c r="BG89" i="8"/>
  <c r="BH89" i="8"/>
  <c r="BI89" i="8"/>
  <c r="BJ89" i="8"/>
  <c r="BK89" i="8"/>
  <c r="BL89" i="8"/>
  <c r="BM89" i="8"/>
  <c r="BN89" i="8"/>
  <c r="BO89" i="8"/>
  <c r="BP89" i="8"/>
  <c r="BQ89" i="8"/>
  <c r="BR89" i="8"/>
  <c r="BS89" i="8"/>
  <c r="BT89" i="8"/>
  <c r="BU89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AK90" i="8"/>
  <c r="AL90" i="8"/>
  <c r="AM90" i="8"/>
  <c r="AN90" i="8"/>
  <c r="AO90" i="8"/>
  <c r="AP90" i="8"/>
  <c r="AQ90" i="8"/>
  <c r="AR90" i="8"/>
  <c r="AS90" i="8"/>
  <c r="AT90" i="8"/>
  <c r="AU90" i="8"/>
  <c r="AW90" i="8"/>
  <c r="AX90" i="8"/>
  <c r="AZ90" i="8"/>
  <c r="BA90" i="8"/>
  <c r="BB90" i="8"/>
  <c r="BC90" i="8"/>
  <c r="BD90" i="8"/>
  <c r="BE90" i="8"/>
  <c r="BF90" i="8"/>
  <c r="BG90" i="8"/>
  <c r="BH90" i="8"/>
  <c r="BI90" i="8"/>
  <c r="BJ90" i="8"/>
  <c r="BK90" i="8"/>
  <c r="BL90" i="8"/>
  <c r="BM90" i="8"/>
  <c r="BN90" i="8"/>
  <c r="BO90" i="8"/>
  <c r="BP90" i="8"/>
  <c r="BQ90" i="8"/>
  <c r="BR90" i="8"/>
  <c r="BS90" i="8"/>
  <c r="BT90" i="8"/>
  <c r="BU90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AK91" i="8"/>
  <c r="AL91" i="8"/>
  <c r="AM91" i="8"/>
  <c r="AN91" i="8"/>
  <c r="AO91" i="8"/>
  <c r="AP91" i="8"/>
  <c r="AQ91" i="8"/>
  <c r="AR91" i="8"/>
  <c r="AS91" i="8"/>
  <c r="AT91" i="8"/>
  <c r="AU91" i="8"/>
  <c r="AW91" i="8"/>
  <c r="AX91" i="8"/>
  <c r="AZ91" i="8"/>
  <c r="BA91" i="8"/>
  <c r="BB91" i="8"/>
  <c r="BC91" i="8"/>
  <c r="BD91" i="8"/>
  <c r="BE91" i="8"/>
  <c r="BF91" i="8"/>
  <c r="BG91" i="8"/>
  <c r="BH91" i="8"/>
  <c r="BI91" i="8"/>
  <c r="BJ91" i="8"/>
  <c r="BK91" i="8"/>
  <c r="BL91" i="8"/>
  <c r="BM91" i="8"/>
  <c r="BN91" i="8"/>
  <c r="BO91" i="8"/>
  <c r="BP91" i="8"/>
  <c r="BQ91" i="8"/>
  <c r="BR91" i="8"/>
  <c r="BS91" i="8"/>
  <c r="BT91" i="8"/>
  <c r="BU91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AK92" i="8"/>
  <c r="AL92" i="8"/>
  <c r="AM92" i="8"/>
  <c r="AN92" i="8"/>
  <c r="AO92" i="8"/>
  <c r="AP92" i="8"/>
  <c r="AQ92" i="8"/>
  <c r="AR92" i="8"/>
  <c r="AS92" i="8"/>
  <c r="AT92" i="8"/>
  <c r="AU92" i="8"/>
  <c r="AW92" i="8"/>
  <c r="AX92" i="8"/>
  <c r="AZ92" i="8"/>
  <c r="BA92" i="8"/>
  <c r="BB92" i="8"/>
  <c r="BC92" i="8"/>
  <c r="BD92" i="8"/>
  <c r="BE92" i="8"/>
  <c r="BF92" i="8"/>
  <c r="BG92" i="8"/>
  <c r="BH92" i="8"/>
  <c r="BI92" i="8"/>
  <c r="BJ92" i="8"/>
  <c r="BK92" i="8"/>
  <c r="BL92" i="8"/>
  <c r="BM92" i="8"/>
  <c r="BN92" i="8"/>
  <c r="BO92" i="8"/>
  <c r="BP92" i="8"/>
  <c r="BQ92" i="8"/>
  <c r="BR92" i="8"/>
  <c r="BS92" i="8"/>
  <c r="BT92" i="8"/>
  <c r="BU92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AK93" i="8"/>
  <c r="AL93" i="8"/>
  <c r="AM93" i="8"/>
  <c r="AN93" i="8"/>
  <c r="AO93" i="8"/>
  <c r="AP93" i="8"/>
  <c r="AQ93" i="8"/>
  <c r="AR93" i="8"/>
  <c r="AS93" i="8"/>
  <c r="AT93" i="8"/>
  <c r="AU93" i="8"/>
  <c r="AW93" i="8"/>
  <c r="AX93" i="8"/>
  <c r="AZ93" i="8"/>
  <c r="BA93" i="8"/>
  <c r="BB93" i="8"/>
  <c r="BC93" i="8"/>
  <c r="BD93" i="8"/>
  <c r="BE93" i="8"/>
  <c r="BF93" i="8"/>
  <c r="BG93" i="8"/>
  <c r="BH93" i="8"/>
  <c r="BI93" i="8"/>
  <c r="BJ93" i="8"/>
  <c r="BK93" i="8"/>
  <c r="BL93" i="8"/>
  <c r="BM93" i="8"/>
  <c r="BN93" i="8"/>
  <c r="BO93" i="8"/>
  <c r="BP93" i="8"/>
  <c r="BQ93" i="8"/>
  <c r="BR93" i="8"/>
  <c r="BS93" i="8"/>
  <c r="BT93" i="8"/>
  <c r="BU93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AK94" i="8"/>
  <c r="AL94" i="8"/>
  <c r="AM94" i="8"/>
  <c r="AN94" i="8"/>
  <c r="AO94" i="8"/>
  <c r="AP94" i="8"/>
  <c r="AQ94" i="8"/>
  <c r="AR94" i="8"/>
  <c r="AS94" i="8"/>
  <c r="AT94" i="8"/>
  <c r="AU94" i="8"/>
  <c r="AW94" i="8"/>
  <c r="AX94" i="8"/>
  <c r="AZ94" i="8"/>
  <c r="BA94" i="8"/>
  <c r="BB94" i="8"/>
  <c r="BC94" i="8"/>
  <c r="BD94" i="8"/>
  <c r="BE94" i="8"/>
  <c r="BF94" i="8"/>
  <c r="BG94" i="8"/>
  <c r="BH94" i="8"/>
  <c r="BI94" i="8"/>
  <c r="BJ94" i="8"/>
  <c r="BK94" i="8"/>
  <c r="BL94" i="8"/>
  <c r="BM94" i="8"/>
  <c r="BN94" i="8"/>
  <c r="BO94" i="8"/>
  <c r="BP94" i="8"/>
  <c r="BQ94" i="8"/>
  <c r="BR94" i="8"/>
  <c r="BS94" i="8"/>
  <c r="BT94" i="8"/>
  <c r="BU94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AK95" i="8"/>
  <c r="AL95" i="8"/>
  <c r="AM95" i="8"/>
  <c r="AN95" i="8"/>
  <c r="AO95" i="8"/>
  <c r="AP95" i="8"/>
  <c r="AQ95" i="8"/>
  <c r="AR95" i="8"/>
  <c r="AS95" i="8"/>
  <c r="AT95" i="8"/>
  <c r="AU95" i="8"/>
  <c r="AW95" i="8"/>
  <c r="AX95" i="8"/>
  <c r="AZ95" i="8"/>
  <c r="BA95" i="8"/>
  <c r="BB95" i="8"/>
  <c r="BC95" i="8"/>
  <c r="BD95" i="8"/>
  <c r="BE95" i="8"/>
  <c r="BF95" i="8"/>
  <c r="BG95" i="8"/>
  <c r="BH95" i="8"/>
  <c r="BI95" i="8"/>
  <c r="BJ95" i="8"/>
  <c r="BK95" i="8"/>
  <c r="BL95" i="8"/>
  <c r="BM95" i="8"/>
  <c r="BN95" i="8"/>
  <c r="BO95" i="8"/>
  <c r="BP95" i="8"/>
  <c r="BQ95" i="8"/>
  <c r="BR95" i="8"/>
  <c r="BS95" i="8"/>
  <c r="BT95" i="8"/>
  <c r="BU95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AK96" i="8"/>
  <c r="AL96" i="8"/>
  <c r="AM96" i="8"/>
  <c r="AN96" i="8"/>
  <c r="AO96" i="8"/>
  <c r="AP96" i="8"/>
  <c r="AQ96" i="8"/>
  <c r="AR96" i="8"/>
  <c r="AS96" i="8"/>
  <c r="AT96" i="8"/>
  <c r="AU96" i="8"/>
  <c r="AW96" i="8"/>
  <c r="AX96" i="8"/>
  <c r="AZ96" i="8"/>
  <c r="BA96" i="8"/>
  <c r="BB96" i="8"/>
  <c r="BC96" i="8"/>
  <c r="BD96" i="8"/>
  <c r="BE96" i="8"/>
  <c r="BF96" i="8"/>
  <c r="BG96" i="8"/>
  <c r="BH96" i="8"/>
  <c r="BI96" i="8"/>
  <c r="BJ96" i="8"/>
  <c r="BK96" i="8"/>
  <c r="BL96" i="8"/>
  <c r="BM96" i="8"/>
  <c r="BN96" i="8"/>
  <c r="BO96" i="8"/>
  <c r="BP96" i="8"/>
  <c r="BQ96" i="8"/>
  <c r="BR96" i="8"/>
  <c r="BS96" i="8"/>
  <c r="BT96" i="8"/>
  <c r="BU96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AK97" i="8"/>
  <c r="AL97" i="8"/>
  <c r="AM97" i="8"/>
  <c r="AN97" i="8"/>
  <c r="AO97" i="8"/>
  <c r="AP97" i="8"/>
  <c r="AQ97" i="8"/>
  <c r="AR97" i="8"/>
  <c r="AS97" i="8"/>
  <c r="AT97" i="8"/>
  <c r="AU97" i="8"/>
  <c r="AW97" i="8"/>
  <c r="AX97" i="8"/>
  <c r="AZ97" i="8"/>
  <c r="BA97" i="8"/>
  <c r="BB97" i="8"/>
  <c r="BC97" i="8"/>
  <c r="BD97" i="8"/>
  <c r="BE97" i="8"/>
  <c r="BF97" i="8"/>
  <c r="BG97" i="8"/>
  <c r="BH97" i="8"/>
  <c r="BI97" i="8"/>
  <c r="BJ97" i="8"/>
  <c r="BK97" i="8"/>
  <c r="BL97" i="8"/>
  <c r="BM97" i="8"/>
  <c r="BN97" i="8"/>
  <c r="BO97" i="8"/>
  <c r="BP97" i="8"/>
  <c r="BQ97" i="8"/>
  <c r="BR97" i="8"/>
  <c r="BS97" i="8"/>
  <c r="BT97" i="8"/>
  <c r="BU97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AK98" i="8"/>
  <c r="AL98" i="8"/>
  <c r="AM98" i="8"/>
  <c r="AN98" i="8"/>
  <c r="AO98" i="8"/>
  <c r="AP98" i="8"/>
  <c r="AQ98" i="8"/>
  <c r="AR98" i="8"/>
  <c r="AS98" i="8"/>
  <c r="AT98" i="8"/>
  <c r="AU98" i="8"/>
  <c r="AW98" i="8"/>
  <c r="AX98" i="8"/>
  <c r="AZ98" i="8"/>
  <c r="BA98" i="8"/>
  <c r="BB98" i="8"/>
  <c r="BC98" i="8"/>
  <c r="BD98" i="8"/>
  <c r="BE98" i="8"/>
  <c r="BF98" i="8"/>
  <c r="BG98" i="8"/>
  <c r="BH98" i="8"/>
  <c r="BI98" i="8"/>
  <c r="BJ98" i="8"/>
  <c r="BK98" i="8"/>
  <c r="BL98" i="8"/>
  <c r="BM98" i="8"/>
  <c r="BN98" i="8"/>
  <c r="BO98" i="8"/>
  <c r="BP98" i="8"/>
  <c r="BQ98" i="8"/>
  <c r="BR98" i="8"/>
  <c r="BS98" i="8"/>
  <c r="BT98" i="8"/>
  <c r="BU98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AK99" i="8"/>
  <c r="AL99" i="8"/>
  <c r="AM99" i="8"/>
  <c r="AN99" i="8"/>
  <c r="AO99" i="8"/>
  <c r="AP99" i="8"/>
  <c r="AQ99" i="8"/>
  <c r="AR99" i="8"/>
  <c r="AS99" i="8"/>
  <c r="AT99" i="8"/>
  <c r="AU99" i="8"/>
  <c r="AW99" i="8"/>
  <c r="AX99" i="8"/>
  <c r="AZ99" i="8"/>
  <c r="BA99" i="8"/>
  <c r="BB99" i="8"/>
  <c r="BC99" i="8"/>
  <c r="BD99" i="8"/>
  <c r="BE99" i="8"/>
  <c r="BF99" i="8"/>
  <c r="BG99" i="8"/>
  <c r="BH99" i="8"/>
  <c r="BI99" i="8"/>
  <c r="BJ99" i="8"/>
  <c r="BK99" i="8"/>
  <c r="BL99" i="8"/>
  <c r="BM99" i="8"/>
  <c r="BN99" i="8"/>
  <c r="BO99" i="8"/>
  <c r="BP99" i="8"/>
  <c r="BQ99" i="8"/>
  <c r="BR99" i="8"/>
  <c r="BS99" i="8"/>
  <c r="BT99" i="8"/>
  <c r="BU99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AK100" i="8"/>
  <c r="AL100" i="8"/>
  <c r="AM100" i="8"/>
  <c r="AN100" i="8"/>
  <c r="AO100" i="8"/>
  <c r="AP100" i="8"/>
  <c r="AQ100" i="8"/>
  <c r="AR100" i="8"/>
  <c r="AS100" i="8"/>
  <c r="AT100" i="8"/>
  <c r="AU100" i="8"/>
  <c r="AW100" i="8"/>
  <c r="AX100" i="8"/>
  <c r="AZ100" i="8"/>
  <c r="BA100" i="8"/>
  <c r="BB100" i="8"/>
  <c r="BC100" i="8"/>
  <c r="BD100" i="8"/>
  <c r="BE100" i="8"/>
  <c r="BF100" i="8"/>
  <c r="BG100" i="8"/>
  <c r="BH100" i="8"/>
  <c r="BI100" i="8"/>
  <c r="BJ100" i="8"/>
  <c r="BK100" i="8"/>
  <c r="BL100" i="8"/>
  <c r="BM100" i="8"/>
  <c r="BN100" i="8"/>
  <c r="BO100" i="8"/>
  <c r="BP100" i="8"/>
  <c r="BQ100" i="8"/>
  <c r="BR100" i="8"/>
  <c r="BS100" i="8"/>
  <c r="BT100" i="8"/>
  <c r="BU100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AK101" i="8"/>
  <c r="AL101" i="8"/>
  <c r="AM101" i="8"/>
  <c r="AN101" i="8"/>
  <c r="AO101" i="8"/>
  <c r="AP101" i="8"/>
  <c r="AQ101" i="8"/>
  <c r="AR101" i="8"/>
  <c r="AS101" i="8"/>
  <c r="AT101" i="8"/>
  <c r="AU101" i="8"/>
  <c r="AW101" i="8"/>
  <c r="AX101" i="8"/>
  <c r="AZ101" i="8"/>
  <c r="BA101" i="8"/>
  <c r="BB101" i="8"/>
  <c r="BC101" i="8"/>
  <c r="BD101" i="8"/>
  <c r="BE101" i="8"/>
  <c r="BF101" i="8"/>
  <c r="BG101" i="8"/>
  <c r="BH101" i="8"/>
  <c r="BI101" i="8"/>
  <c r="BJ101" i="8"/>
  <c r="BK101" i="8"/>
  <c r="BL101" i="8"/>
  <c r="BM101" i="8"/>
  <c r="BN101" i="8"/>
  <c r="BO101" i="8"/>
  <c r="BP101" i="8"/>
  <c r="BQ101" i="8"/>
  <c r="BR101" i="8"/>
  <c r="BS101" i="8"/>
  <c r="BT101" i="8"/>
  <c r="BU101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AK102" i="8"/>
  <c r="AL102" i="8"/>
  <c r="AM102" i="8"/>
  <c r="AN102" i="8"/>
  <c r="AO102" i="8"/>
  <c r="AP102" i="8"/>
  <c r="AQ102" i="8"/>
  <c r="AR102" i="8"/>
  <c r="AS102" i="8"/>
  <c r="AT102" i="8"/>
  <c r="AU102" i="8"/>
  <c r="AW102" i="8"/>
  <c r="AX102" i="8"/>
  <c r="AZ102" i="8"/>
  <c r="BA102" i="8"/>
  <c r="BB102" i="8"/>
  <c r="BC102" i="8"/>
  <c r="BD102" i="8"/>
  <c r="BE102" i="8"/>
  <c r="BF102" i="8"/>
  <c r="BG102" i="8"/>
  <c r="BH102" i="8"/>
  <c r="BI102" i="8"/>
  <c r="BJ102" i="8"/>
  <c r="BK102" i="8"/>
  <c r="BL102" i="8"/>
  <c r="BM102" i="8"/>
  <c r="BN102" i="8"/>
  <c r="BO102" i="8"/>
  <c r="BP102" i="8"/>
  <c r="BQ102" i="8"/>
  <c r="BR102" i="8"/>
  <c r="BS102" i="8"/>
  <c r="BT102" i="8"/>
  <c r="BU102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AK103" i="8"/>
  <c r="AL103" i="8"/>
  <c r="AM103" i="8"/>
  <c r="AN103" i="8"/>
  <c r="AO103" i="8"/>
  <c r="AP103" i="8"/>
  <c r="AQ103" i="8"/>
  <c r="AR103" i="8"/>
  <c r="AS103" i="8"/>
  <c r="AT103" i="8"/>
  <c r="AU103" i="8"/>
  <c r="AW103" i="8"/>
  <c r="AX103" i="8"/>
  <c r="AZ103" i="8"/>
  <c r="BA103" i="8"/>
  <c r="BB103" i="8"/>
  <c r="BC103" i="8"/>
  <c r="BD103" i="8"/>
  <c r="BE103" i="8"/>
  <c r="BF103" i="8"/>
  <c r="BG103" i="8"/>
  <c r="BH103" i="8"/>
  <c r="BI103" i="8"/>
  <c r="BJ103" i="8"/>
  <c r="BK103" i="8"/>
  <c r="BL103" i="8"/>
  <c r="BM103" i="8"/>
  <c r="BN103" i="8"/>
  <c r="BO103" i="8"/>
  <c r="BP103" i="8"/>
  <c r="BQ103" i="8"/>
  <c r="BR103" i="8"/>
  <c r="BS103" i="8"/>
  <c r="BT103" i="8"/>
  <c r="BU103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AK104" i="8"/>
  <c r="AL104" i="8"/>
  <c r="AM104" i="8"/>
  <c r="AN104" i="8"/>
  <c r="AO104" i="8"/>
  <c r="AP104" i="8"/>
  <c r="AQ104" i="8"/>
  <c r="AR104" i="8"/>
  <c r="AS104" i="8"/>
  <c r="AT104" i="8"/>
  <c r="AU104" i="8"/>
  <c r="AW104" i="8"/>
  <c r="AX104" i="8"/>
  <c r="AZ104" i="8"/>
  <c r="BA104" i="8"/>
  <c r="BB104" i="8"/>
  <c r="BC104" i="8"/>
  <c r="BD104" i="8"/>
  <c r="BE104" i="8"/>
  <c r="BF104" i="8"/>
  <c r="BG104" i="8"/>
  <c r="BH104" i="8"/>
  <c r="BI104" i="8"/>
  <c r="BJ104" i="8"/>
  <c r="BK104" i="8"/>
  <c r="BL104" i="8"/>
  <c r="BM104" i="8"/>
  <c r="BN104" i="8"/>
  <c r="BO104" i="8"/>
  <c r="BP104" i="8"/>
  <c r="BQ104" i="8"/>
  <c r="BR104" i="8"/>
  <c r="BS104" i="8"/>
  <c r="BT104" i="8"/>
  <c r="BU104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AK105" i="8"/>
  <c r="AL105" i="8"/>
  <c r="AM105" i="8"/>
  <c r="AN105" i="8"/>
  <c r="AO105" i="8"/>
  <c r="AP105" i="8"/>
  <c r="AQ105" i="8"/>
  <c r="AR105" i="8"/>
  <c r="AS105" i="8"/>
  <c r="AT105" i="8"/>
  <c r="AU105" i="8"/>
  <c r="AW105" i="8"/>
  <c r="AX105" i="8"/>
  <c r="AZ105" i="8"/>
  <c r="BA105" i="8"/>
  <c r="BB105" i="8"/>
  <c r="BC105" i="8"/>
  <c r="BD105" i="8"/>
  <c r="BE105" i="8"/>
  <c r="BF105" i="8"/>
  <c r="BG105" i="8"/>
  <c r="BH105" i="8"/>
  <c r="BI105" i="8"/>
  <c r="BJ105" i="8"/>
  <c r="BK105" i="8"/>
  <c r="BL105" i="8"/>
  <c r="BM105" i="8"/>
  <c r="BN105" i="8"/>
  <c r="BO105" i="8"/>
  <c r="BP105" i="8"/>
  <c r="BQ105" i="8"/>
  <c r="BR105" i="8"/>
  <c r="BS105" i="8"/>
  <c r="BT105" i="8"/>
  <c r="BU105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AK106" i="8"/>
  <c r="AL106" i="8"/>
  <c r="AM106" i="8"/>
  <c r="AN106" i="8"/>
  <c r="AO106" i="8"/>
  <c r="AP106" i="8"/>
  <c r="AQ106" i="8"/>
  <c r="AR106" i="8"/>
  <c r="AS106" i="8"/>
  <c r="AT106" i="8"/>
  <c r="AU106" i="8"/>
  <c r="AW106" i="8"/>
  <c r="AX106" i="8"/>
  <c r="AZ106" i="8"/>
  <c r="BA106" i="8"/>
  <c r="BB106" i="8"/>
  <c r="BC106" i="8"/>
  <c r="BD106" i="8"/>
  <c r="BE106" i="8"/>
  <c r="BF106" i="8"/>
  <c r="BG106" i="8"/>
  <c r="BH106" i="8"/>
  <c r="BI106" i="8"/>
  <c r="BJ106" i="8"/>
  <c r="BK106" i="8"/>
  <c r="BL106" i="8"/>
  <c r="BM106" i="8"/>
  <c r="BN106" i="8"/>
  <c r="BO106" i="8"/>
  <c r="BP106" i="8"/>
  <c r="BQ106" i="8"/>
  <c r="BR106" i="8"/>
  <c r="BS106" i="8"/>
  <c r="BT106" i="8"/>
  <c r="BU106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AK107" i="8"/>
  <c r="AL107" i="8"/>
  <c r="AM107" i="8"/>
  <c r="AN107" i="8"/>
  <c r="AO107" i="8"/>
  <c r="AP107" i="8"/>
  <c r="AQ107" i="8"/>
  <c r="AR107" i="8"/>
  <c r="AS107" i="8"/>
  <c r="AT107" i="8"/>
  <c r="AU107" i="8"/>
  <c r="AW107" i="8"/>
  <c r="AX107" i="8"/>
  <c r="AZ107" i="8"/>
  <c r="BA107" i="8"/>
  <c r="BB107" i="8"/>
  <c r="BC107" i="8"/>
  <c r="BD107" i="8"/>
  <c r="BE107" i="8"/>
  <c r="BF107" i="8"/>
  <c r="BG107" i="8"/>
  <c r="BH107" i="8"/>
  <c r="BI107" i="8"/>
  <c r="BJ107" i="8"/>
  <c r="BK107" i="8"/>
  <c r="BL107" i="8"/>
  <c r="BM107" i="8"/>
  <c r="BN107" i="8"/>
  <c r="BO107" i="8"/>
  <c r="BP107" i="8"/>
  <c r="BQ107" i="8"/>
  <c r="BR107" i="8"/>
  <c r="BS107" i="8"/>
  <c r="BT107" i="8"/>
  <c r="BU107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AK108" i="8"/>
  <c r="AL108" i="8"/>
  <c r="AM108" i="8"/>
  <c r="AN108" i="8"/>
  <c r="AO108" i="8"/>
  <c r="AP108" i="8"/>
  <c r="AQ108" i="8"/>
  <c r="AR108" i="8"/>
  <c r="AS108" i="8"/>
  <c r="AT108" i="8"/>
  <c r="AU108" i="8"/>
  <c r="AW108" i="8"/>
  <c r="AX108" i="8"/>
  <c r="AZ108" i="8"/>
  <c r="BA108" i="8"/>
  <c r="BB108" i="8"/>
  <c r="BC108" i="8"/>
  <c r="BD108" i="8"/>
  <c r="BE108" i="8"/>
  <c r="BF108" i="8"/>
  <c r="BG108" i="8"/>
  <c r="BH108" i="8"/>
  <c r="BI108" i="8"/>
  <c r="BJ108" i="8"/>
  <c r="BK108" i="8"/>
  <c r="BL108" i="8"/>
  <c r="BM108" i="8"/>
  <c r="BN108" i="8"/>
  <c r="BO108" i="8"/>
  <c r="BP108" i="8"/>
  <c r="BQ108" i="8"/>
  <c r="BR108" i="8"/>
  <c r="BS108" i="8"/>
  <c r="BT108" i="8"/>
  <c r="BU108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AK109" i="8"/>
  <c r="AL109" i="8"/>
  <c r="AM109" i="8"/>
  <c r="AN109" i="8"/>
  <c r="AO109" i="8"/>
  <c r="AP109" i="8"/>
  <c r="AQ109" i="8"/>
  <c r="AR109" i="8"/>
  <c r="AS109" i="8"/>
  <c r="AT109" i="8"/>
  <c r="AU109" i="8"/>
  <c r="AW109" i="8"/>
  <c r="AX109" i="8"/>
  <c r="AZ109" i="8"/>
  <c r="BA109" i="8"/>
  <c r="BB109" i="8"/>
  <c r="BC109" i="8"/>
  <c r="BD109" i="8"/>
  <c r="BE109" i="8"/>
  <c r="BF109" i="8"/>
  <c r="BG109" i="8"/>
  <c r="BH109" i="8"/>
  <c r="BI109" i="8"/>
  <c r="BJ109" i="8"/>
  <c r="BK109" i="8"/>
  <c r="BL109" i="8"/>
  <c r="BM109" i="8"/>
  <c r="BN109" i="8"/>
  <c r="BO109" i="8"/>
  <c r="BP109" i="8"/>
  <c r="BQ109" i="8"/>
  <c r="BR109" i="8"/>
  <c r="BS109" i="8"/>
  <c r="BT109" i="8"/>
  <c r="BU109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AK110" i="8"/>
  <c r="AL110" i="8"/>
  <c r="AM110" i="8"/>
  <c r="AN110" i="8"/>
  <c r="AO110" i="8"/>
  <c r="AP110" i="8"/>
  <c r="AQ110" i="8"/>
  <c r="AR110" i="8"/>
  <c r="AS110" i="8"/>
  <c r="AT110" i="8"/>
  <c r="AU110" i="8"/>
  <c r="AW110" i="8"/>
  <c r="AX110" i="8"/>
  <c r="AZ110" i="8"/>
  <c r="BA110" i="8"/>
  <c r="BB110" i="8"/>
  <c r="BC110" i="8"/>
  <c r="BD110" i="8"/>
  <c r="BE110" i="8"/>
  <c r="BF110" i="8"/>
  <c r="BG110" i="8"/>
  <c r="BH110" i="8"/>
  <c r="BI110" i="8"/>
  <c r="BJ110" i="8"/>
  <c r="BK110" i="8"/>
  <c r="BL110" i="8"/>
  <c r="BM110" i="8"/>
  <c r="BN110" i="8"/>
  <c r="BO110" i="8"/>
  <c r="BP110" i="8"/>
  <c r="BQ110" i="8"/>
  <c r="BR110" i="8"/>
  <c r="BS110" i="8"/>
  <c r="BT110" i="8"/>
  <c r="BU110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AK111" i="8"/>
  <c r="AL111" i="8"/>
  <c r="AM111" i="8"/>
  <c r="AN111" i="8"/>
  <c r="AO111" i="8"/>
  <c r="AP111" i="8"/>
  <c r="AQ111" i="8"/>
  <c r="AR111" i="8"/>
  <c r="AS111" i="8"/>
  <c r="AT111" i="8"/>
  <c r="AU111" i="8"/>
  <c r="AW111" i="8"/>
  <c r="AX111" i="8"/>
  <c r="AZ111" i="8"/>
  <c r="BA111" i="8"/>
  <c r="BB111" i="8"/>
  <c r="BC111" i="8"/>
  <c r="BD111" i="8"/>
  <c r="BE111" i="8"/>
  <c r="BF111" i="8"/>
  <c r="BG111" i="8"/>
  <c r="BH111" i="8"/>
  <c r="BI111" i="8"/>
  <c r="BJ111" i="8"/>
  <c r="BK111" i="8"/>
  <c r="BL111" i="8"/>
  <c r="BM111" i="8"/>
  <c r="BN111" i="8"/>
  <c r="BO111" i="8"/>
  <c r="BP111" i="8"/>
  <c r="BQ111" i="8"/>
  <c r="BR111" i="8"/>
  <c r="BS111" i="8"/>
  <c r="BT111" i="8"/>
  <c r="BU111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AK112" i="8"/>
  <c r="AL112" i="8"/>
  <c r="AM112" i="8"/>
  <c r="AN112" i="8"/>
  <c r="AO112" i="8"/>
  <c r="AP112" i="8"/>
  <c r="AQ112" i="8"/>
  <c r="AR112" i="8"/>
  <c r="AS112" i="8"/>
  <c r="AT112" i="8"/>
  <c r="AU112" i="8"/>
  <c r="AW112" i="8"/>
  <c r="AX112" i="8"/>
  <c r="AZ112" i="8"/>
  <c r="BA112" i="8"/>
  <c r="BB112" i="8"/>
  <c r="BC112" i="8"/>
  <c r="BD112" i="8"/>
  <c r="BE112" i="8"/>
  <c r="BF112" i="8"/>
  <c r="BG112" i="8"/>
  <c r="BH112" i="8"/>
  <c r="BI112" i="8"/>
  <c r="BJ112" i="8"/>
  <c r="BK112" i="8"/>
  <c r="BL112" i="8"/>
  <c r="BM112" i="8"/>
  <c r="BN112" i="8"/>
  <c r="BO112" i="8"/>
  <c r="BP112" i="8"/>
  <c r="BQ112" i="8"/>
  <c r="BR112" i="8"/>
  <c r="BS112" i="8"/>
  <c r="BT112" i="8"/>
  <c r="BU112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AK113" i="8"/>
  <c r="AL113" i="8"/>
  <c r="AM113" i="8"/>
  <c r="AN113" i="8"/>
  <c r="AO113" i="8"/>
  <c r="AP113" i="8"/>
  <c r="AQ113" i="8"/>
  <c r="AR113" i="8"/>
  <c r="AS113" i="8"/>
  <c r="AT113" i="8"/>
  <c r="AU113" i="8"/>
  <c r="AW113" i="8"/>
  <c r="AX113" i="8"/>
  <c r="AZ113" i="8"/>
  <c r="BA113" i="8"/>
  <c r="BB113" i="8"/>
  <c r="BC113" i="8"/>
  <c r="BD113" i="8"/>
  <c r="BE113" i="8"/>
  <c r="BF113" i="8"/>
  <c r="BG113" i="8"/>
  <c r="BH113" i="8"/>
  <c r="BI113" i="8"/>
  <c r="BJ113" i="8"/>
  <c r="BK113" i="8"/>
  <c r="BL113" i="8"/>
  <c r="BM113" i="8"/>
  <c r="BN113" i="8"/>
  <c r="BO113" i="8"/>
  <c r="BP113" i="8"/>
  <c r="BQ113" i="8"/>
  <c r="BR113" i="8"/>
  <c r="BS113" i="8"/>
  <c r="BT113" i="8"/>
  <c r="BU113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AK114" i="8"/>
  <c r="AL114" i="8"/>
  <c r="AM114" i="8"/>
  <c r="AN114" i="8"/>
  <c r="AO114" i="8"/>
  <c r="AP114" i="8"/>
  <c r="AQ114" i="8"/>
  <c r="AR114" i="8"/>
  <c r="AS114" i="8"/>
  <c r="AT114" i="8"/>
  <c r="AU114" i="8"/>
  <c r="AW114" i="8"/>
  <c r="AX114" i="8"/>
  <c r="AZ114" i="8"/>
  <c r="BA114" i="8"/>
  <c r="BB114" i="8"/>
  <c r="BC114" i="8"/>
  <c r="BD114" i="8"/>
  <c r="BE114" i="8"/>
  <c r="BF114" i="8"/>
  <c r="BG114" i="8"/>
  <c r="BH114" i="8"/>
  <c r="BI114" i="8"/>
  <c r="BJ114" i="8"/>
  <c r="BK114" i="8"/>
  <c r="BL114" i="8"/>
  <c r="BM114" i="8"/>
  <c r="BN114" i="8"/>
  <c r="BO114" i="8"/>
  <c r="BP114" i="8"/>
  <c r="BQ114" i="8"/>
  <c r="BR114" i="8"/>
  <c r="BS114" i="8"/>
  <c r="BT114" i="8"/>
  <c r="BU114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AK115" i="8"/>
  <c r="AL115" i="8"/>
  <c r="AM115" i="8"/>
  <c r="AN115" i="8"/>
  <c r="AO115" i="8"/>
  <c r="AP115" i="8"/>
  <c r="AQ115" i="8"/>
  <c r="AR115" i="8"/>
  <c r="AS115" i="8"/>
  <c r="AT115" i="8"/>
  <c r="AU115" i="8"/>
  <c r="AW115" i="8"/>
  <c r="AX115" i="8"/>
  <c r="AZ115" i="8"/>
  <c r="BA115" i="8"/>
  <c r="BB115" i="8"/>
  <c r="BC115" i="8"/>
  <c r="BD115" i="8"/>
  <c r="BE115" i="8"/>
  <c r="BF115" i="8"/>
  <c r="BG115" i="8"/>
  <c r="BH115" i="8"/>
  <c r="BI115" i="8"/>
  <c r="BJ115" i="8"/>
  <c r="BK115" i="8"/>
  <c r="BL115" i="8"/>
  <c r="BM115" i="8"/>
  <c r="BN115" i="8"/>
  <c r="BO115" i="8"/>
  <c r="BP115" i="8"/>
  <c r="BQ115" i="8"/>
  <c r="BR115" i="8"/>
  <c r="BS115" i="8"/>
  <c r="BT115" i="8"/>
  <c r="BU115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AK116" i="8"/>
  <c r="AL116" i="8"/>
  <c r="AM116" i="8"/>
  <c r="AN116" i="8"/>
  <c r="AO116" i="8"/>
  <c r="AP116" i="8"/>
  <c r="AQ116" i="8"/>
  <c r="AR116" i="8"/>
  <c r="AS116" i="8"/>
  <c r="AT116" i="8"/>
  <c r="AU116" i="8"/>
  <c r="AW116" i="8"/>
  <c r="AX116" i="8"/>
  <c r="AZ116" i="8"/>
  <c r="BA116" i="8"/>
  <c r="BB116" i="8"/>
  <c r="BC116" i="8"/>
  <c r="BD116" i="8"/>
  <c r="BE116" i="8"/>
  <c r="BF116" i="8"/>
  <c r="BG116" i="8"/>
  <c r="BH116" i="8"/>
  <c r="BI116" i="8"/>
  <c r="BJ116" i="8"/>
  <c r="BK116" i="8"/>
  <c r="BL116" i="8"/>
  <c r="BM116" i="8"/>
  <c r="BN116" i="8"/>
  <c r="BO116" i="8"/>
  <c r="BP116" i="8"/>
  <c r="BQ116" i="8"/>
  <c r="BR116" i="8"/>
  <c r="BS116" i="8"/>
  <c r="BT116" i="8"/>
  <c r="BU116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AK117" i="8"/>
  <c r="AL117" i="8"/>
  <c r="AM117" i="8"/>
  <c r="AN117" i="8"/>
  <c r="AO117" i="8"/>
  <c r="AP117" i="8"/>
  <c r="AQ117" i="8"/>
  <c r="AR117" i="8"/>
  <c r="AS117" i="8"/>
  <c r="AT117" i="8"/>
  <c r="AU117" i="8"/>
  <c r="AW117" i="8"/>
  <c r="AX117" i="8"/>
  <c r="AZ117" i="8"/>
  <c r="BA117" i="8"/>
  <c r="BB117" i="8"/>
  <c r="BC117" i="8"/>
  <c r="BD117" i="8"/>
  <c r="BE117" i="8"/>
  <c r="BF117" i="8"/>
  <c r="BG117" i="8"/>
  <c r="BH117" i="8"/>
  <c r="BI117" i="8"/>
  <c r="BJ117" i="8"/>
  <c r="BK117" i="8"/>
  <c r="BL117" i="8"/>
  <c r="BM117" i="8"/>
  <c r="BN117" i="8"/>
  <c r="BO117" i="8"/>
  <c r="BP117" i="8"/>
  <c r="BQ117" i="8"/>
  <c r="BR117" i="8"/>
  <c r="BS117" i="8"/>
  <c r="BT117" i="8"/>
  <c r="BU117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AK118" i="8"/>
  <c r="AL118" i="8"/>
  <c r="AM118" i="8"/>
  <c r="AN118" i="8"/>
  <c r="AO118" i="8"/>
  <c r="AP118" i="8"/>
  <c r="AQ118" i="8"/>
  <c r="AR118" i="8"/>
  <c r="AS118" i="8"/>
  <c r="AT118" i="8"/>
  <c r="AU118" i="8"/>
  <c r="AW118" i="8"/>
  <c r="AX118" i="8"/>
  <c r="AZ118" i="8"/>
  <c r="BA118" i="8"/>
  <c r="BB118" i="8"/>
  <c r="BC118" i="8"/>
  <c r="BD118" i="8"/>
  <c r="BE118" i="8"/>
  <c r="BF118" i="8"/>
  <c r="BG118" i="8"/>
  <c r="BH118" i="8"/>
  <c r="BI118" i="8"/>
  <c r="BJ118" i="8"/>
  <c r="BK118" i="8"/>
  <c r="BL118" i="8"/>
  <c r="BM118" i="8"/>
  <c r="BN118" i="8"/>
  <c r="BO118" i="8"/>
  <c r="BP118" i="8"/>
  <c r="BQ118" i="8"/>
  <c r="BR118" i="8"/>
  <c r="BS118" i="8"/>
  <c r="BT118" i="8"/>
  <c r="BU118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AK119" i="8"/>
  <c r="AL119" i="8"/>
  <c r="AM119" i="8"/>
  <c r="AN119" i="8"/>
  <c r="AO119" i="8"/>
  <c r="AP119" i="8"/>
  <c r="AQ119" i="8"/>
  <c r="AR119" i="8"/>
  <c r="AS119" i="8"/>
  <c r="AT119" i="8"/>
  <c r="AU119" i="8"/>
  <c r="AW119" i="8"/>
  <c r="AX119" i="8"/>
  <c r="AZ119" i="8"/>
  <c r="BA119" i="8"/>
  <c r="BB119" i="8"/>
  <c r="BC119" i="8"/>
  <c r="BD119" i="8"/>
  <c r="BE119" i="8"/>
  <c r="BF119" i="8"/>
  <c r="BG119" i="8"/>
  <c r="BH119" i="8"/>
  <c r="BI119" i="8"/>
  <c r="BJ119" i="8"/>
  <c r="BK119" i="8"/>
  <c r="BL119" i="8"/>
  <c r="BM119" i="8"/>
  <c r="BN119" i="8"/>
  <c r="BO119" i="8"/>
  <c r="BP119" i="8"/>
  <c r="BQ119" i="8"/>
  <c r="BR119" i="8"/>
  <c r="BS119" i="8"/>
  <c r="BT119" i="8"/>
  <c r="BU119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AK120" i="8"/>
  <c r="AL120" i="8"/>
  <c r="AM120" i="8"/>
  <c r="AN120" i="8"/>
  <c r="AO120" i="8"/>
  <c r="AP120" i="8"/>
  <c r="AQ120" i="8"/>
  <c r="AR120" i="8"/>
  <c r="AS120" i="8"/>
  <c r="AT120" i="8"/>
  <c r="AU120" i="8"/>
  <c r="AW120" i="8"/>
  <c r="AX120" i="8"/>
  <c r="AZ120" i="8"/>
  <c r="BA120" i="8"/>
  <c r="BB120" i="8"/>
  <c r="BC120" i="8"/>
  <c r="BD120" i="8"/>
  <c r="BE120" i="8"/>
  <c r="BF120" i="8"/>
  <c r="BG120" i="8"/>
  <c r="BH120" i="8"/>
  <c r="BI120" i="8"/>
  <c r="BJ120" i="8"/>
  <c r="BK120" i="8"/>
  <c r="BL120" i="8"/>
  <c r="BM120" i="8"/>
  <c r="BN120" i="8"/>
  <c r="BO120" i="8"/>
  <c r="BP120" i="8"/>
  <c r="BQ120" i="8"/>
  <c r="BR120" i="8"/>
  <c r="BS120" i="8"/>
  <c r="BT120" i="8"/>
  <c r="BU120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AK121" i="8"/>
  <c r="AL121" i="8"/>
  <c r="AM121" i="8"/>
  <c r="AN121" i="8"/>
  <c r="AO121" i="8"/>
  <c r="AP121" i="8"/>
  <c r="AQ121" i="8"/>
  <c r="AR121" i="8"/>
  <c r="AS121" i="8"/>
  <c r="AT121" i="8"/>
  <c r="AU121" i="8"/>
  <c r="AW121" i="8"/>
  <c r="AX121" i="8"/>
  <c r="AZ121" i="8"/>
  <c r="BA121" i="8"/>
  <c r="BB121" i="8"/>
  <c r="BC121" i="8"/>
  <c r="BD121" i="8"/>
  <c r="BE121" i="8"/>
  <c r="BF121" i="8"/>
  <c r="BG121" i="8"/>
  <c r="BH121" i="8"/>
  <c r="BI121" i="8"/>
  <c r="BJ121" i="8"/>
  <c r="BK121" i="8"/>
  <c r="BL121" i="8"/>
  <c r="BM121" i="8"/>
  <c r="BN121" i="8"/>
  <c r="BO121" i="8"/>
  <c r="BP121" i="8"/>
  <c r="BQ121" i="8"/>
  <c r="BR121" i="8"/>
  <c r="BS121" i="8"/>
  <c r="BT121" i="8"/>
  <c r="BU121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AK122" i="8"/>
  <c r="AL122" i="8"/>
  <c r="AM122" i="8"/>
  <c r="AN122" i="8"/>
  <c r="AO122" i="8"/>
  <c r="AP122" i="8"/>
  <c r="AQ122" i="8"/>
  <c r="AR122" i="8"/>
  <c r="AS122" i="8"/>
  <c r="AT122" i="8"/>
  <c r="AU122" i="8"/>
  <c r="AW122" i="8"/>
  <c r="AX122" i="8"/>
  <c r="AZ122" i="8"/>
  <c r="BA122" i="8"/>
  <c r="BB122" i="8"/>
  <c r="BC122" i="8"/>
  <c r="BD122" i="8"/>
  <c r="BE122" i="8"/>
  <c r="BF122" i="8"/>
  <c r="BG122" i="8"/>
  <c r="BH122" i="8"/>
  <c r="BI122" i="8"/>
  <c r="BJ122" i="8"/>
  <c r="BK122" i="8"/>
  <c r="BL122" i="8"/>
  <c r="BM122" i="8"/>
  <c r="BN122" i="8"/>
  <c r="BO122" i="8"/>
  <c r="BP122" i="8"/>
  <c r="BQ122" i="8"/>
  <c r="BR122" i="8"/>
  <c r="BS122" i="8"/>
  <c r="BT122" i="8"/>
  <c r="BU122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AK124" i="8"/>
  <c r="AL124" i="8"/>
  <c r="AM124" i="8"/>
  <c r="AN124" i="8"/>
  <c r="AO124" i="8"/>
  <c r="AP124" i="8"/>
  <c r="AQ124" i="8"/>
  <c r="AR124" i="8"/>
  <c r="AS124" i="8"/>
  <c r="AT124" i="8"/>
  <c r="AU124" i="8"/>
  <c r="AW124" i="8"/>
  <c r="AX124" i="8"/>
  <c r="AZ124" i="8"/>
  <c r="BA124" i="8"/>
  <c r="BB124" i="8"/>
  <c r="BC124" i="8"/>
  <c r="BD124" i="8"/>
  <c r="BE124" i="8"/>
  <c r="BF124" i="8"/>
  <c r="BG124" i="8"/>
  <c r="BH124" i="8"/>
  <c r="BI124" i="8"/>
  <c r="BJ124" i="8"/>
  <c r="BK124" i="8"/>
  <c r="BL124" i="8"/>
  <c r="BM124" i="8"/>
  <c r="BN124" i="8"/>
  <c r="BO124" i="8"/>
  <c r="BP124" i="8"/>
  <c r="BQ124" i="8"/>
  <c r="BR124" i="8"/>
  <c r="BS124" i="8"/>
  <c r="BT124" i="8"/>
  <c r="BU124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AK125" i="8"/>
  <c r="AL125" i="8"/>
  <c r="AM125" i="8"/>
  <c r="AN125" i="8"/>
  <c r="AO125" i="8"/>
  <c r="AP125" i="8"/>
  <c r="AQ125" i="8"/>
  <c r="AR125" i="8"/>
  <c r="AS125" i="8"/>
  <c r="AT125" i="8"/>
  <c r="AU125" i="8"/>
  <c r="AW125" i="8"/>
  <c r="AX125" i="8"/>
  <c r="AZ125" i="8"/>
  <c r="BA125" i="8"/>
  <c r="BB125" i="8"/>
  <c r="BC125" i="8"/>
  <c r="BD125" i="8"/>
  <c r="BE125" i="8"/>
  <c r="BF125" i="8"/>
  <c r="BG125" i="8"/>
  <c r="BH125" i="8"/>
  <c r="BI125" i="8"/>
  <c r="BJ125" i="8"/>
  <c r="BK125" i="8"/>
  <c r="BL125" i="8"/>
  <c r="BM125" i="8"/>
  <c r="BN125" i="8"/>
  <c r="BO125" i="8"/>
  <c r="BP125" i="8"/>
  <c r="BQ125" i="8"/>
  <c r="BR125" i="8"/>
  <c r="BS125" i="8"/>
  <c r="BT125" i="8"/>
  <c r="BU125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AK127" i="8"/>
  <c r="AL127" i="8"/>
  <c r="AM127" i="8"/>
  <c r="AN127" i="8"/>
  <c r="AO127" i="8"/>
  <c r="AP127" i="8"/>
  <c r="AQ127" i="8"/>
  <c r="AR127" i="8"/>
  <c r="AS127" i="8"/>
  <c r="AT127" i="8"/>
  <c r="AU127" i="8"/>
  <c r="AW127" i="8"/>
  <c r="AX127" i="8"/>
  <c r="AZ127" i="8"/>
  <c r="BA127" i="8"/>
  <c r="BB127" i="8"/>
  <c r="BC127" i="8"/>
  <c r="BD127" i="8"/>
  <c r="BE127" i="8"/>
  <c r="BF127" i="8"/>
  <c r="BG127" i="8"/>
  <c r="BH127" i="8"/>
  <c r="BI127" i="8"/>
  <c r="BJ127" i="8"/>
  <c r="BK127" i="8"/>
  <c r="BL127" i="8"/>
  <c r="BM127" i="8"/>
  <c r="BN127" i="8"/>
  <c r="BO127" i="8"/>
  <c r="BP127" i="8"/>
  <c r="BQ127" i="8"/>
  <c r="BR127" i="8"/>
  <c r="BS127" i="8"/>
  <c r="BT127" i="8"/>
  <c r="BU127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AK128" i="8"/>
  <c r="AL128" i="8"/>
  <c r="AM128" i="8"/>
  <c r="AN128" i="8"/>
  <c r="AO128" i="8"/>
  <c r="AP128" i="8"/>
  <c r="AQ128" i="8"/>
  <c r="AR128" i="8"/>
  <c r="AS128" i="8"/>
  <c r="AT128" i="8"/>
  <c r="AU128" i="8"/>
  <c r="AW128" i="8"/>
  <c r="AX128" i="8"/>
  <c r="AZ128" i="8"/>
  <c r="BA128" i="8"/>
  <c r="BB128" i="8"/>
  <c r="BC128" i="8"/>
  <c r="BD128" i="8"/>
  <c r="BE128" i="8"/>
  <c r="BF128" i="8"/>
  <c r="BG128" i="8"/>
  <c r="BH128" i="8"/>
  <c r="BI128" i="8"/>
  <c r="BJ128" i="8"/>
  <c r="BK128" i="8"/>
  <c r="BL128" i="8"/>
  <c r="BM128" i="8"/>
  <c r="BN128" i="8"/>
  <c r="BO128" i="8"/>
  <c r="BP128" i="8"/>
  <c r="BQ128" i="8"/>
  <c r="BR128" i="8"/>
  <c r="BS128" i="8"/>
  <c r="BT128" i="8"/>
  <c r="BU128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AK129" i="8"/>
  <c r="AL129" i="8"/>
  <c r="AM129" i="8"/>
  <c r="AN129" i="8"/>
  <c r="AO129" i="8"/>
  <c r="AP129" i="8"/>
  <c r="AQ129" i="8"/>
  <c r="AR129" i="8"/>
  <c r="AS129" i="8"/>
  <c r="AT129" i="8"/>
  <c r="AU129" i="8"/>
  <c r="AW129" i="8"/>
  <c r="AX129" i="8"/>
  <c r="AZ129" i="8"/>
  <c r="BA129" i="8"/>
  <c r="BB129" i="8"/>
  <c r="BC129" i="8"/>
  <c r="BD129" i="8"/>
  <c r="BE129" i="8"/>
  <c r="BF129" i="8"/>
  <c r="BG129" i="8"/>
  <c r="BH129" i="8"/>
  <c r="BI129" i="8"/>
  <c r="BJ129" i="8"/>
  <c r="BK129" i="8"/>
  <c r="BL129" i="8"/>
  <c r="BM129" i="8"/>
  <c r="BN129" i="8"/>
  <c r="BO129" i="8"/>
  <c r="BP129" i="8"/>
  <c r="BQ129" i="8"/>
  <c r="BR129" i="8"/>
  <c r="BS129" i="8"/>
  <c r="BT129" i="8"/>
  <c r="BU129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AK130" i="8"/>
  <c r="AL130" i="8"/>
  <c r="AM130" i="8"/>
  <c r="AN130" i="8"/>
  <c r="AO130" i="8"/>
  <c r="AP130" i="8"/>
  <c r="AQ130" i="8"/>
  <c r="AR130" i="8"/>
  <c r="AS130" i="8"/>
  <c r="AT130" i="8"/>
  <c r="AU130" i="8"/>
  <c r="AW130" i="8"/>
  <c r="AX130" i="8"/>
  <c r="AZ130" i="8"/>
  <c r="BA130" i="8"/>
  <c r="BB130" i="8"/>
  <c r="BC130" i="8"/>
  <c r="BD130" i="8"/>
  <c r="BE130" i="8"/>
  <c r="BF130" i="8"/>
  <c r="BG130" i="8"/>
  <c r="BH130" i="8"/>
  <c r="BI130" i="8"/>
  <c r="BJ130" i="8"/>
  <c r="BK130" i="8"/>
  <c r="BL130" i="8"/>
  <c r="BM130" i="8"/>
  <c r="BN130" i="8"/>
  <c r="BO130" i="8"/>
  <c r="BP130" i="8"/>
  <c r="BQ130" i="8"/>
  <c r="BR130" i="8"/>
  <c r="BS130" i="8"/>
  <c r="BT130" i="8"/>
  <c r="BU130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AK131" i="8"/>
  <c r="AL131" i="8"/>
  <c r="AM131" i="8"/>
  <c r="AN131" i="8"/>
  <c r="AO131" i="8"/>
  <c r="AP131" i="8"/>
  <c r="AQ131" i="8"/>
  <c r="AR131" i="8"/>
  <c r="AS131" i="8"/>
  <c r="AT131" i="8"/>
  <c r="AU131" i="8"/>
  <c r="AW131" i="8"/>
  <c r="AX131" i="8"/>
  <c r="AZ131" i="8"/>
  <c r="BA131" i="8"/>
  <c r="BB131" i="8"/>
  <c r="BC131" i="8"/>
  <c r="BD131" i="8"/>
  <c r="BE131" i="8"/>
  <c r="BF131" i="8"/>
  <c r="BG131" i="8"/>
  <c r="BH131" i="8"/>
  <c r="BI131" i="8"/>
  <c r="BJ131" i="8"/>
  <c r="BK131" i="8"/>
  <c r="BL131" i="8"/>
  <c r="BM131" i="8"/>
  <c r="BN131" i="8"/>
  <c r="BO131" i="8"/>
  <c r="BP131" i="8"/>
  <c r="BQ131" i="8"/>
  <c r="BR131" i="8"/>
  <c r="BS131" i="8"/>
  <c r="BT131" i="8"/>
  <c r="BU131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AK132" i="8"/>
  <c r="AL132" i="8"/>
  <c r="AM132" i="8"/>
  <c r="AN132" i="8"/>
  <c r="AO132" i="8"/>
  <c r="AP132" i="8"/>
  <c r="AQ132" i="8"/>
  <c r="AR132" i="8"/>
  <c r="AS132" i="8"/>
  <c r="AT132" i="8"/>
  <c r="AU132" i="8"/>
  <c r="AW132" i="8"/>
  <c r="AX132" i="8"/>
  <c r="AZ132" i="8"/>
  <c r="BA132" i="8"/>
  <c r="BB132" i="8"/>
  <c r="BC132" i="8"/>
  <c r="BD132" i="8"/>
  <c r="BE132" i="8"/>
  <c r="BF132" i="8"/>
  <c r="BG132" i="8"/>
  <c r="BH132" i="8"/>
  <c r="BI132" i="8"/>
  <c r="BJ132" i="8"/>
  <c r="BK132" i="8"/>
  <c r="BL132" i="8"/>
  <c r="BM132" i="8"/>
  <c r="BN132" i="8"/>
  <c r="BO132" i="8"/>
  <c r="BP132" i="8"/>
  <c r="BQ132" i="8"/>
  <c r="BR132" i="8"/>
  <c r="BS132" i="8"/>
  <c r="BT132" i="8"/>
  <c r="BU132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AK133" i="8"/>
  <c r="AL133" i="8"/>
  <c r="AM133" i="8"/>
  <c r="AN133" i="8"/>
  <c r="AO133" i="8"/>
  <c r="AP133" i="8"/>
  <c r="AQ133" i="8"/>
  <c r="AR133" i="8"/>
  <c r="AS133" i="8"/>
  <c r="AT133" i="8"/>
  <c r="AU133" i="8"/>
  <c r="AW133" i="8"/>
  <c r="AX133" i="8"/>
  <c r="AZ133" i="8"/>
  <c r="BA133" i="8"/>
  <c r="BB133" i="8"/>
  <c r="BC133" i="8"/>
  <c r="BD133" i="8"/>
  <c r="BE133" i="8"/>
  <c r="BF133" i="8"/>
  <c r="BG133" i="8"/>
  <c r="BH133" i="8"/>
  <c r="BI133" i="8"/>
  <c r="BJ133" i="8"/>
  <c r="BK133" i="8"/>
  <c r="BL133" i="8"/>
  <c r="BM133" i="8"/>
  <c r="BN133" i="8"/>
  <c r="BO133" i="8"/>
  <c r="BP133" i="8"/>
  <c r="BQ133" i="8"/>
  <c r="BR133" i="8"/>
  <c r="BS133" i="8"/>
  <c r="BT133" i="8"/>
  <c r="BU133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AK134" i="8"/>
  <c r="AL134" i="8"/>
  <c r="AM134" i="8"/>
  <c r="AN134" i="8"/>
  <c r="AO134" i="8"/>
  <c r="AP134" i="8"/>
  <c r="AQ134" i="8"/>
  <c r="AR134" i="8"/>
  <c r="AS134" i="8"/>
  <c r="AT134" i="8"/>
  <c r="AU134" i="8"/>
  <c r="AW134" i="8"/>
  <c r="AX134" i="8"/>
  <c r="AZ134" i="8"/>
  <c r="BA134" i="8"/>
  <c r="BB134" i="8"/>
  <c r="BC134" i="8"/>
  <c r="BD134" i="8"/>
  <c r="BE134" i="8"/>
  <c r="BF134" i="8"/>
  <c r="BG134" i="8"/>
  <c r="BH134" i="8"/>
  <c r="BI134" i="8"/>
  <c r="BJ134" i="8"/>
  <c r="BK134" i="8"/>
  <c r="BL134" i="8"/>
  <c r="BM134" i="8"/>
  <c r="BN134" i="8"/>
  <c r="BO134" i="8"/>
  <c r="BP134" i="8"/>
  <c r="BQ134" i="8"/>
  <c r="BR134" i="8"/>
  <c r="BS134" i="8"/>
  <c r="BT134" i="8"/>
  <c r="BU134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AK135" i="8"/>
  <c r="AL135" i="8"/>
  <c r="AM135" i="8"/>
  <c r="AN135" i="8"/>
  <c r="AO135" i="8"/>
  <c r="AP135" i="8"/>
  <c r="AQ135" i="8"/>
  <c r="AR135" i="8"/>
  <c r="AS135" i="8"/>
  <c r="AT135" i="8"/>
  <c r="AU135" i="8"/>
  <c r="AW135" i="8"/>
  <c r="AX135" i="8"/>
  <c r="AZ135" i="8"/>
  <c r="BA135" i="8"/>
  <c r="BB135" i="8"/>
  <c r="BC135" i="8"/>
  <c r="BD135" i="8"/>
  <c r="BE135" i="8"/>
  <c r="BF135" i="8"/>
  <c r="BG135" i="8"/>
  <c r="BH135" i="8"/>
  <c r="BI135" i="8"/>
  <c r="BJ135" i="8"/>
  <c r="BK135" i="8"/>
  <c r="BL135" i="8"/>
  <c r="BM135" i="8"/>
  <c r="BN135" i="8"/>
  <c r="BO135" i="8"/>
  <c r="BP135" i="8"/>
  <c r="BQ135" i="8"/>
  <c r="BR135" i="8"/>
  <c r="BS135" i="8"/>
  <c r="BT135" i="8"/>
  <c r="BU135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AK136" i="8"/>
  <c r="AL136" i="8"/>
  <c r="AM136" i="8"/>
  <c r="AN136" i="8"/>
  <c r="AO136" i="8"/>
  <c r="AP136" i="8"/>
  <c r="AQ136" i="8"/>
  <c r="AR136" i="8"/>
  <c r="AS136" i="8"/>
  <c r="AT136" i="8"/>
  <c r="AU136" i="8"/>
  <c r="AW136" i="8"/>
  <c r="AX136" i="8"/>
  <c r="AZ136" i="8"/>
  <c r="BA136" i="8"/>
  <c r="BB136" i="8"/>
  <c r="BC136" i="8"/>
  <c r="BD136" i="8"/>
  <c r="BE136" i="8"/>
  <c r="BF136" i="8"/>
  <c r="BG136" i="8"/>
  <c r="BH136" i="8"/>
  <c r="BI136" i="8"/>
  <c r="BJ136" i="8"/>
  <c r="BK136" i="8"/>
  <c r="BL136" i="8"/>
  <c r="BM136" i="8"/>
  <c r="BN136" i="8"/>
  <c r="BO136" i="8"/>
  <c r="BP136" i="8"/>
  <c r="BQ136" i="8"/>
  <c r="BR136" i="8"/>
  <c r="BS136" i="8"/>
  <c r="BT136" i="8"/>
  <c r="BU136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AK137" i="8"/>
  <c r="AL137" i="8"/>
  <c r="AM137" i="8"/>
  <c r="AN137" i="8"/>
  <c r="AO137" i="8"/>
  <c r="AP137" i="8"/>
  <c r="AQ137" i="8"/>
  <c r="AR137" i="8"/>
  <c r="AS137" i="8"/>
  <c r="AT137" i="8"/>
  <c r="AU137" i="8"/>
  <c r="AW137" i="8"/>
  <c r="AX137" i="8"/>
  <c r="AZ137" i="8"/>
  <c r="BA137" i="8"/>
  <c r="BB137" i="8"/>
  <c r="BC137" i="8"/>
  <c r="BD137" i="8"/>
  <c r="BE137" i="8"/>
  <c r="BF137" i="8"/>
  <c r="BG137" i="8"/>
  <c r="BH137" i="8"/>
  <c r="BI137" i="8"/>
  <c r="BJ137" i="8"/>
  <c r="BK137" i="8"/>
  <c r="BL137" i="8"/>
  <c r="BM137" i="8"/>
  <c r="BN137" i="8"/>
  <c r="BO137" i="8"/>
  <c r="BP137" i="8"/>
  <c r="BQ137" i="8"/>
  <c r="BR137" i="8"/>
  <c r="BS137" i="8"/>
  <c r="BT137" i="8"/>
  <c r="BU137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AK138" i="8"/>
  <c r="AL138" i="8"/>
  <c r="AM138" i="8"/>
  <c r="AN138" i="8"/>
  <c r="AO138" i="8"/>
  <c r="AP138" i="8"/>
  <c r="AQ138" i="8"/>
  <c r="AR138" i="8"/>
  <c r="AS138" i="8"/>
  <c r="AT138" i="8"/>
  <c r="AU138" i="8"/>
  <c r="AW138" i="8"/>
  <c r="AX138" i="8"/>
  <c r="AZ138" i="8"/>
  <c r="BA138" i="8"/>
  <c r="BB138" i="8"/>
  <c r="BC138" i="8"/>
  <c r="BD138" i="8"/>
  <c r="BE138" i="8"/>
  <c r="BF138" i="8"/>
  <c r="BG138" i="8"/>
  <c r="BH138" i="8"/>
  <c r="BI138" i="8"/>
  <c r="BJ138" i="8"/>
  <c r="BK138" i="8"/>
  <c r="BL138" i="8"/>
  <c r="BM138" i="8"/>
  <c r="BN138" i="8"/>
  <c r="BO138" i="8"/>
  <c r="BP138" i="8"/>
  <c r="BQ138" i="8"/>
  <c r="BR138" i="8"/>
  <c r="BS138" i="8"/>
  <c r="BT138" i="8"/>
  <c r="BU138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AK139" i="8"/>
  <c r="AL139" i="8"/>
  <c r="AM139" i="8"/>
  <c r="AN139" i="8"/>
  <c r="AO139" i="8"/>
  <c r="AP139" i="8"/>
  <c r="AQ139" i="8"/>
  <c r="AR139" i="8"/>
  <c r="AS139" i="8"/>
  <c r="AT139" i="8"/>
  <c r="AU139" i="8"/>
  <c r="AW139" i="8"/>
  <c r="AX139" i="8"/>
  <c r="AZ139" i="8"/>
  <c r="BA139" i="8"/>
  <c r="BB139" i="8"/>
  <c r="BC139" i="8"/>
  <c r="BD139" i="8"/>
  <c r="BE139" i="8"/>
  <c r="BF139" i="8"/>
  <c r="BG139" i="8"/>
  <c r="BH139" i="8"/>
  <c r="BI139" i="8"/>
  <c r="BJ139" i="8"/>
  <c r="BK139" i="8"/>
  <c r="BL139" i="8"/>
  <c r="BM139" i="8"/>
  <c r="BN139" i="8"/>
  <c r="BO139" i="8"/>
  <c r="BP139" i="8"/>
  <c r="BQ139" i="8"/>
  <c r="BR139" i="8"/>
  <c r="BS139" i="8"/>
  <c r="BT139" i="8"/>
  <c r="BU139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AK140" i="8"/>
  <c r="AL140" i="8"/>
  <c r="AM140" i="8"/>
  <c r="AN140" i="8"/>
  <c r="AO140" i="8"/>
  <c r="AP140" i="8"/>
  <c r="AQ140" i="8"/>
  <c r="AR140" i="8"/>
  <c r="AS140" i="8"/>
  <c r="AT140" i="8"/>
  <c r="AU140" i="8"/>
  <c r="AW140" i="8"/>
  <c r="AX140" i="8"/>
  <c r="AZ140" i="8"/>
  <c r="BA140" i="8"/>
  <c r="BB140" i="8"/>
  <c r="BC140" i="8"/>
  <c r="BD140" i="8"/>
  <c r="BE140" i="8"/>
  <c r="BF140" i="8"/>
  <c r="BG140" i="8"/>
  <c r="BH140" i="8"/>
  <c r="BI140" i="8"/>
  <c r="BJ140" i="8"/>
  <c r="BK140" i="8"/>
  <c r="BL140" i="8"/>
  <c r="BM140" i="8"/>
  <c r="BN140" i="8"/>
  <c r="BO140" i="8"/>
  <c r="BP140" i="8"/>
  <c r="BQ140" i="8"/>
  <c r="BR140" i="8"/>
  <c r="BS140" i="8"/>
  <c r="BT140" i="8"/>
  <c r="BU140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AK141" i="8"/>
  <c r="AL141" i="8"/>
  <c r="AM141" i="8"/>
  <c r="AN141" i="8"/>
  <c r="AO141" i="8"/>
  <c r="AP141" i="8"/>
  <c r="AQ141" i="8"/>
  <c r="AR141" i="8"/>
  <c r="AS141" i="8"/>
  <c r="AT141" i="8"/>
  <c r="AU141" i="8"/>
  <c r="AW141" i="8"/>
  <c r="AX141" i="8"/>
  <c r="AZ141" i="8"/>
  <c r="BA141" i="8"/>
  <c r="BB141" i="8"/>
  <c r="BC141" i="8"/>
  <c r="BD141" i="8"/>
  <c r="BE141" i="8"/>
  <c r="BF141" i="8"/>
  <c r="BG141" i="8"/>
  <c r="BH141" i="8"/>
  <c r="BI141" i="8"/>
  <c r="BJ141" i="8"/>
  <c r="BK141" i="8"/>
  <c r="BL141" i="8"/>
  <c r="BM141" i="8"/>
  <c r="BN141" i="8"/>
  <c r="BO141" i="8"/>
  <c r="BP141" i="8"/>
  <c r="BQ141" i="8"/>
  <c r="BR141" i="8"/>
  <c r="BS141" i="8"/>
  <c r="BT141" i="8"/>
  <c r="BU141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AK142" i="8"/>
  <c r="AL142" i="8"/>
  <c r="AM142" i="8"/>
  <c r="AN142" i="8"/>
  <c r="AO142" i="8"/>
  <c r="AP142" i="8"/>
  <c r="AQ142" i="8"/>
  <c r="AR142" i="8"/>
  <c r="AS142" i="8"/>
  <c r="AT142" i="8"/>
  <c r="AU142" i="8"/>
  <c r="AW142" i="8"/>
  <c r="AX142" i="8"/>
  <c r="AZ142" i="8"/>
  <c r="BA142" i="8"/>
  <c r="BB142" i="8"/>
  <c r="BC142" i="8"/>
  <c r="BD142" i="8"/>
  <c r="BE142" i="8"/>
  <c r="BF142" i="8"/>
  <c r="BG142" i="8"/>
  <c r="BH142" i="8"/>
  <c r="BI142" i="8"/>
  <c r="BJ142" i="8"/>
  <c r="BK142" i="8"/>
  <c r="BL142" i="8"/>
  <c r="BM142" i="8"/>
  <c r="BN142" i="8"/>
  <c r="BO142" i="8"/>
  <c r="BP142" i="8"/>
  <c r="BQ142" i="8"/>
  <c r="BR142" i="8"/>
  <c r="BS142" i="8"/>
  <c r="BT142" i="8"/>
  <c r="BU142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AK143" i="8"/>
  <c r="AL143" i="8"/>
  <c r="AM143" i="8"/>
  <c r="AN143" i="8"/>
  <c r="AO143" i="8"/>
  <c r="AP143" i="8"/>
  <c r="AQ143" i="8"/>
  <c r="AR143" i="8"/>
  <c r="AS143" i="8"/>
  <c r="AT143" i="8"/>
  <c r="AU143" i="8"/>
  <c r="AW143" i="8"/>
  <c r="AX143" i="8"/>
  <c r="AZ143" i="8"/>
  <c r="BA143" i="8"/>
  <c r="BB143" i="8"/>
  <c r="BC143" i="8"/>
  <c r="BD143" i="8"/>
  <c r="BE143" i="8"/>
  <c r="BF143" i="8"/>
  <c r="BG143" i="8"/>
  <c r="BH143" i="8"/>
  <c r="BI143" i="8"/>
  <c r="BJ143" i="8"/>
  <c r="BK143" i="8"/>
  <c r="BL143" i="8"/>
  <c r="BM143" i="8"/>
  <c r="BN143" i="8"/>
  <c r="BO143" i="8"/>
  <c r="BP143" i="8"/>
  <c r="BQ143" i="8"/>
  <c r="BR143" i="8"/>
  <c r="BS143" i="8"/>
  <c r="BT143" i="8"/>
  <c r="BU143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AK144" i="8"/>
  <c r="AL144" i="8"/>
  <c r="AM144" i="8"/>
  <c r="AN144" i="8"/>
  <c r="AO144" i="8"/>
  <c r="AP144" i="8"/>
  <c r="AQ144" i="8"/>
  <c r="AR144" i="8"/>
  <c r="AS144" i="8"/>
  <c r="AT144" i="8"/>
  <c r="AU144" i="8"/>
  <c r="AW144" i="8"/>
  <c r="AX144" i="8"/>
  <c r="AZ144" i="8"/>
  <c r="BA144" i="8"/>
  <c r="BB144" i="8"/>
  <c r="BC144" i="8"/>
  <c r="BD144" i="8"/>
  <c r="BE144" i="8"/>
  <c r="BF144" i="8"/>
  <c r="BG144" i="8"/>
  <c r="BH144" i="8"/>
  <c r="BI144" i="8"/>
  <c r="BJ144" i="8"/>
  <c r="BK144" i="8"/>
  <c r="BL144" i="8"/>
  <c r="BM144" i="8"/>
  <c r="BN144" i="8"/>
  <c r="BO144" i="8"/>
  <c r="BP144" i="8"/>
  <c r="BQ144" i="8"/>
  <c r="BR144" i="8"/>
  <c r="BS144" i="8"/>
  <c r="BT144" i="8"/>
  <c r="BU144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AK145" i="8"/>
  <c r="AL145" i="8"/>
  <c r="AM145" i="8"/>
  <c r="AN145" i="8"/>
  <c r="AO145" i="8"/>
  <c r="AP145" i="8"/>
  <c r="AQ145" i="8"/>
  <c r="AR145" i="8"/>
  <c r="AS145" i="8"/>
  <c r="AT145" i="8"/>
  <c r="AU145" i="8"/>
  <c r="AW145" i="8"/>
  <c r="AX145" i="8"/>
  <c r="AZ145" i="8"/>
  <c r="BA145" i="8"/>
  <c r="BB145" i="8"/>
  <c r="BC145" i="8"/>
  <c r="BD145" i="8"/>
  <c r="BE145" i="8"/>
  <c r="BF145" i="8"/>
  <c r="BG145" i="8"/>
  <c r="BH145" i="8"/>
  <c r="BI145" i="8"/>
  <c r="BJ145" i="8"/>
  <c r="BK145" i="8"/>
  <c r="BL145" i="8"/>
  <c r="BM145" i="8"/>
  <c r="BN145" i="8"/>
  <c r="BO145" i="8"/>
  <c r="BP145" i="8"/>
  <c r="BQ145" i="8"/>
  <c r="BR145" i="8"/>
  <c r="BS145" i="8"/>
  <c r="BT145" i="8"/>
  <c r="BU145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AK146" i="8"/>
  <c r="AL146" i="8"/>
  <c r="AM146" i="8"/>
  <c r="AN146" i="8"/>
  <c r="AO146" i="8"/>
  <c r="AP146" i="8"/>
  <c r="AQ146" i="8"/>
  <c r="AR146" i="8"/>
  <c r="AS146" i="8"/>
  <c r="AT146" i="8"/>
  <c r="AU146" i="8"/>
  <c r="AW146" i="8"/>
  <c r="AX146" i="8"/>
  <c r="AZ146" i="8"/>
  <c r="BA146" i="8"/>
  <c r="BB146" i="8"/>
  <c r="BC146" i="8"/>
  <c r="BD146" i="8"/>
  <c r="BE146" i="8"/>
  <c r="BF146" i="8"/>
  <c r="BG146" i="8"/>
  <c r="BH146" i="8"/>
  <c r="BI146" i="8"/>
  <c r="BJ146" i="8"/>
  <c r="BK146" i="8"/>
  <c r="BL146" i="8"/>
  <c r="BM146" i="8"/>
  <c r="BN146" i="8"/>
  <c r="BO146" i="8"/>
  <c r="BP146" i="8"/>
  <c r="BQ146" i="8"/>
  <c r="BR146" i="8"/>
  <c r="BS146" i="8"/>
  <c r="BT146" i="8"/>
  <c r="BU146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AK147" i="8"/>
  <c r="AL147" i="8"/>
  <c r="AM147" i="8"/>
  <c r="AN147" i="8"/>
  <c r="AO147" i="8"/>
  <c r="AP147" i="8"/>
  <c r="AQ147" i="8"/>
  <c r="AR147" i="8"/>
  <c r="AS147" i="8"/>
  <c r="AT147" i="8"/>
  <c r="AU147" i="8"/>
  <c r="AW147" i="8"/>
  <c r="AX147" i="8"/>
  <c r="AZ147" i="8"/>
  <c r="BA147" i="8"/>
  <c r="BB147" i="8"/>
  <c r="BC147" i="8"/>
  <c r="BD147" i="8"/>
  <c r="BE147" i="8"/>
  <c r="BF147" i="8"/>
  <c r="BG147" i="8"/>
  <c r="BH147" i="8"/>
  <c r="BI147" i="8"/>
  <c r="BJ147" i="8"/>
  <c r="BK147" i="8"/>
  <c r="BL147" i="8"/>
  <c r="BM147" i="8"/>
  <c r="BN147" i="8"/>
  <c r="BO147" i="8"/>
  <c r="BP147" i="8"/>
  <c r="BQ147" i="8"/>
  <c r="BR147" i="8"/>
  <c r="BS147" i="8"/>
  <c r="BT147" i="8"/>
  <c r="BU147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AK148" i="8"/>
  <c r="AL148" i="8"/>
  <c r="AM148" i="8"/>
  <c r="AN148" i="8"/>
  <c r="AO148" i="8"/>
  <c r="AP148" i="8"/>
  <c r="AQ148" i="8"/>
  <c r="AR148" i="8"/>
  <c r="AS148" i="8"/>
  <c r="AT148" i="8"/>
  <c r="AU148" i="8"/>
  <c r="AW148" i="8"/>
  <c r="AX148" i="8"/>
  <c r="AZ148" i="8"/>
  <c r="BA148" i="8"/>
  <c r="BB148" i="8"/>
  <c r="BC148" i="8"/>
  <c r="BD148" i="8"/>
  <c r="BE148" i="8"/>
  <c r="BF148" i="8"/>
  <c r="BG148" i="8"/>
  <c r="BH148" i="8"/>
  <c r="BI148" i="8"/>
  <c r="BJ148" i="8"/>
  <c r="BK148" i="8"/>
  <c r="BL148" i="8"/>
  <c r="BM148" i="8"/>
  <c r="BN148" i="8"/>
  <c r="BO148" i="8"/>
  <c r="BP148" i="8"/>
  <c r="BQ148" i="8"/>
  <c r="BR148" i="8"/>
  <c r="BS148" i="8"/>
  <c r="BT148" i="8"/>
  <c r="BU148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4" i="8"/>
  <c r="B125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77" i="8"/>
  <c r="BB148" i="7"/>
  <c r="BB147" i="7"/>
  <c r="BB146" i="7"/>
  <c r="BB145" i="7"/>
  <c r="BB144" i="7"/>
  <c r="BB143" i="7"/>
  <c r="BB142" i="7"/>
  <c r="BB141" i="7"/>
  <c r="BB140" i="7"/>
  <c r="BB139" i="7"/>
  <c r="BB138" i="7"/>
  <c r="BB137" i="7"/>
  <c r="BB136" i="7"/>
  <c r="BB135" i="7"/>
  <c r="BB134" i="7"/>
  <c r="BB133" i="7"/>
  <c r="BB132" i="7"/>
  <c r="BB131" i="7"/>
  <c r="BB130" i="7"/>
  <c r="BB129" i="7"/>
  <c r="BB128" i="7"/>
  <c r="BB127" i="7"/>
  <c r="BB126" i="7"/>
  <c r="BB125" i="7"/>
  <c r="BB124" i="7"/>
  <c r="BB123" i="7"/>
  <c r="BB122" i="7"/>
  <c r="BB121" i="7"/>
  <c r="BB120" i="7"/>
  <c r="BB119" i="7"/>
  <c r="BB118" i="7"/>
  <c r="BB117" i="7"/>
  <c r="BB116" i="7"/>
  <c r="BB115" i="7"/>
  <c r="BB114" i="7"/>
  <c r="BB113" i="7"/>
  <c r="BB112" i="7"/>
  <c r="BB111" i="7"/>
  <c r="BB110" i="7"/>
  <c r="BB109" i="7"/>
  <c r="BB108" i="7"/>
  <c r="BB107" i="7"/>
  <c r="BB106" i="7"/>
  <c r="BB105" i="7"/>
  <c r="BB104" i="7"/>
  <c r="BB103" i="7"/>
  <c r="BB102" i="7"/>
  <c r="BB101" i="7"/>
  <c r="BB100" i="7"/>
  <c r="BB99" i="7"/>
  <c r="BB98" i="7"/>
  <c r="BB97" i="7"/>
  <c r="BB96" i="7"/>
  <c r="BB95" i="7"/>
  <c r="BB94" i="7"/>
  <c r="BB93" i="7"/>
  <c r="BB92" i="7"/>
  <c r="BB91" i="7"/>
  <c r="BB90" i="7"/>
  <c r="BB89" i="7"/>
  <c r="BB88" i="7"/>
  <c r="BB87" i="7"/>
  <c r="BB86" i="7"/>
  <c r="BB85" i="7"/>
  <c r="BB84" i="7"/>
  <c r="BB83" i="7"/>
  <c r="BB82" i="7"/>
  <c r="BB81" i="7"/>
  <c r="BB80" i="7"/>
  <c r="BB79" i="7"/>
  <c r="BB78" i="7"/>
  <c r="BB77" i="7"/>
  <c r="AX148" i="7"/>
  <c r="AX147" i="7"/>
  <c r="AX146" i="7"/>
  <c r="AX145" i="7"/>
  <c r="AX144" i="7"/>
  <c r="AX143" i="7"/>
  <c r="AX142" i="7"/>
  <c r="AX141" i="7"/>
  <c r="AX140" i="7"/>
  <c r="AX139" i="7"/>
  <c r="AX138" i="7"/>
  <c r="AX137" i="7"/>
  <c r="AX136" i="7"/>
  <c r="AX135" i="7"/>
  <c r="AX134" i="7"/>
  <c r="AX133" i="7"/>
  <c r="AX132" i="7"/>
  <c r="AX131" i="7"/>
  <c r="AX130" i="7"/>
  <c r="AX129" i="7"/>
  <c r="AX128" i="7"/>
  <c r="AX127" i="7"/>
  <c r="AX126" i="7"/>
  <c r="AX125" i="7"/>
  <c r="AX124" i="7"/>
  <c r="AX123" i="7"/>
  <c r="AX122" i="7"/>
  <c r="AX121" i="7"/>
  <c r="AX120" i="7"/>
  <c r="AX119" i="7"/>
  <c r="AX118" i="7"/>
  <c r="AX117" i="7"/>
  <c r="AX116" i="7"/>
  <c r="AX115" i="7"/>
  <c r="AX114" i="7"/>
  <c r="AX113" i="7"/>
  <c r="AX112" i="7"/>
  <c r="AX111" i="7"/>
  <c r="AX110" i="7"/>
  <c r="AX109" i="7"/>
  <c r="AX108" i="7"/>
  <c r="AX107" i="7"/>
  <c r="AX106" i="7"/>
  <c r="AX105" i="7"/>
  <c r="AX104" i="7"/>
  <c r="AX103" i="7"/>
  <c r="AX102" i="7"/>
  <c r="AX101" i="7"/>
  <c r="AX100" i="7"/>
  <c r="AX99" i="7"/>
  <c r="AX98" i="7"/>
  <c r="AX97" i="7"/>
  <c r="AX96" i="7"/>
  <c r="AX95" i="7"/>
  <c r="AX94" i="7"/>
  <c r="AX93" i="7"/>
  <c r="AX92" i="7"/>
  <c r="AX91" i="7"/>
  <c r="AX90" i="7"/>
  <c r="AX89" i="7"/>
  <c r="AX88" i="7"/>
  <c r="AX87" i="7"/>
  <c r="AX86" i="7"/>
  <c r="AX85" i="7"/>
  <c r="AX84" i="7"/>
  <c r="AX83" i="7"/>
  <c r="AX82" i="7"/>
  <c r="AX81" i="7"/>
  <c r="AX80" i="7"/>
  <c r="AX79" i="7"/>
  <c r="AX78" i="7"/>
  <c r="AX77" i="7"/>
  <c r="AV78" i="7"/>
  <c r="AV79" i="7"/>
  <c r="AV80" i="7"/>
  <c r="AV81" i="7"/>
  <c r="AV82" i="7"/>
  <c r="AV83" i="7"/>
  <c r="AV84" i="7"/>
  <c r="AV85" i="7"/>
  <c r="AV86" i="7"/>
  <c r="AV87" i="7"/>
  <c r="AV88" i="7"/>
  <c r="AV89" i="7"/>
  <c r="AV90" i="7"/>
  <c r="AV91" i="7"/>
  <c r="AV92" i="7"/>
  <c r="AV93" i="7"/>
  <c r="AV94" i="7"/>
  <c r="AV95" i="7"/>
  <c r="AV96" i="7"/>
  <c r="AV97" i="7"/>
  <c r="AV98" i="7"/>
  <c r="AV99" i="7"/>
  <c r="AV100" i="7"/>
  <c r="AV101" i="7"/>
  <c r="AV102" i="7"/>
  <c r="AV103" i="7"/>
  <c r="AV104" i="7"/>
  <c r="AV105" i="7"/>
  <c r="AV106" i="7"/>
  <c r="AV107" i="7"/>
  <c r="AV108" i="7"/>
  <c r="AV109" i="7"/>
  <c r="AV110" i="7"/>
  <c r="AV111" i="7"/>
  <c r="AV112" i="7"/>
  <c r="AV113" i="7"/>
  <c r="AV114" i="7"/>
  <c r="AV115" i="7"/>
  <c r="AV116" i="7"/>
  <c r="AV117" i="7"/>
  <c r="AV118" i="7"/>
  <c r="AV119" i="7"/>
  <c r="AV120" i="7"/>
  <c r="AV121" i="7"/>
  <c r="AV122" i="7"/>
  <c r="AV123" i="7"/>
  <c r="AV124" i="7"/>
  <c r="AV125" i="7"/>
  <c r="AV126" i="7"/>
  <c r="AV127" i="7"/>
  <c r="AV128" i="7"/>
  <c r="AV129" i="7"/>
  <c r="AV130" i="7"/>
  <c r="AV131" i="7"/>
  <c r="AV132" i="7"/>
  <c r="AV133" i="7"/>
  <c r="AV134" i="7"/>
  <c r="AV135" i="7"/>
  <c r="AV136" i="7"/>
  <c r="AV137" i="7"/>
  <c r="AV138" i="7"/>
  <c r="AV139" i="7"/>
  <c r="AV140" i="7"/>
  <c r="AV141" i="7"/>
  <c r="AV142" i="7"/>
  <c r="AV143" i="7"/>
  <c r="AV144" i="7"/>
  <c r="AV145" i="7"/>
  <c r="AV146" i="7"/>
  <c r="AV147" i="7"/>
  <c r="AV148" i="7"/>
  <c r="AV77" i="7"/>
  <c r="BU129" i="7"/>
  <c r="BT129" i="7"/>
  <c r="BS129" i="7"/>
  <c r="BR129" i="7"/>
  <c r="BQ129" i="7"/>
  <c r="BP129" i="7"/>
  <c r="BO129" i="7"/>
  <c r="BN129" i="7"/>
  <c r="BM129" i="7"/>
  <c r="BL129" i="7"/>
  <c r="BK129" i="7"/>
  <c r="BJ129" i="7"/>
  <c r="BI129" i="7"/>
  <c r="BH129" i="7"/>
  <c r="BG129" i="7"/>
  <c r="BF129" i="7"/>
  <c r="BE129" i="7"/>
  <c r="BD129" i="7"/>
  <c r="BC129" i="7"/>
  <c r="BA129" i="7"/>
  <c r="AZ129" i="7"/>
  <c r="AY129" i="7"/>
  <c r="AW129" i="7"/>
  <c r="AU129" i="7"/>
  <c r="AT129" i="7"/>
  <c r="AS129" i="7"/>
  <c r="AR129" i="7"/>
  <c r="AQ129" i="7"/>
  <c r="AP129" i="7"/>
  <c r="AO129" i="7"/>
  <c r="AN129" i="7"/>
  <c r="AM129" i="7"/>
  <c r="AL129" i="7"/>
  <c r="AK129" i="7"/>
  <c r="AJ129" i="7"/>
  <c r="AI129" i="7"/>
  <c r="AH129" i="7"/>
  <c r="AG129" i="7"/>
  <c r="AF129" i="7"/>
  <c r="AE129" i="7"/>
  <c r="AD129" i="7"/>
  <c r="AC129" i="7"/>
  <c r="AB129" i="7"/>
  <c r="AA129" i="7"/>
  <c r="Z129" i="7"/>
  <c r="Y129" i="7"/>
  <c r="X129" i="7"/>
  <c r="W129" i="7"/>
  <c r="V129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C129" i="7"/>
  <c r="B129" i="7"/>
  <c r="BU125" i="7"/>
  <c r="BT125" i="7"/>
  <c r="BS125" i="7"/>
  <c r="BR125" i="7"/>
  <c r="BQ125" i="7"/>
  <c r="BP125" i="7"/>
  <c r="BO125" i="7"/>
  <c r="BN125" i="7"/>
  <c r="BM125" i="7"/>
  <c r="BL125" i="7"/>
  <c r="BK125" i="7"/>
  <c r="BJ125" i="7"/>
  <c r="BI125" i="7"/>
  <c r="BH125" i="7"/>
  <c r="BG125" i="7"/>
  <c r="BF125" i="7"/>
  <c r="BE125" i="7"/>
  <c r="BD125" i="7"/>
  <c r="BC125" i="7"/>
  <c r="BA125" i="7"/>
  <c r="AZ125" i="7"/>
  <c r="AY125" i="7"/>
  <c r="AW125" i="7"/>
  <c r="AU125" i="7"/>
  <c r="AT125" i="7"/>
  <c r="AS125" i="7"/>
  <c r="AR125" i="7"/>
  <c r="AQ125" i="7"/>
  <c r="AP125" i="7"/>
  <c r="AO125" i="7"/>
  <c r="AN125" i="7"/>
  <c r="AM125" i="7"/>
  <c r="AL125" i="7"/>
  <c r="AK125" i="7"/>
  <c r="AJ125" i="7"/>
  <c r="AI125" i="7"/>
  <c r="AH125" i="7"/>
  <c r="AG125" i="7"/>
  <c r="AF125" i="7"/>
  <c r="AE125" i="7"/>
  <c r="AD125" i="7"/>
  <c r="AC125" i="7"/>
  <c r="AB125" i="7"/>
  <c r="AA125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B125" i="7"/>
  <c r="C123" i="7"/>
  <c r="D123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AJ123" i="7"/>
  <c r="AK123" i="7"/>
  <c r="AL123" i="7"/>
  <c r="AM123" i="7"/>
  <c r="AN123" i="7"/>
  <c r="AO123" i="7"/>
  <c r="AP123" i="7"/>
  <c r="AQ123" i="7"/>
  <c r="AR123" i="7"/>
  <c r="AS123" i="7"/>
  <c r="AT123" i="7"/>
  <c r="AU123" i="7"/>
  <c r="AW123" i="7"/>
  <c r="AY123" i="7"/>
  <c r="AZ123" i="7"/>
  <c r="BA123" i="7"/>
  <c r="BC123" i="7"/>
  <c r="BD123" i="7"/>
  <c r="BE123" i="7"/>
  <c r="BF123" i="7"/>
  <c r="BG123" i="7"/>
  <c r="BH123" i="7"/>
  <c r="BI123" i="7"/>
  <c r="BJ123" i="7"/>
  <c r="BK123" i="7"/>
  <c r="BL123" i="7"/>
  <c r="BM123" i="7"/>
  <c r="BN123" i="7"/>
  <c r="BO123" i="7"/>
  <c r="BP123" i="7"/>
  <c r="BQ123" i="7"/>
  <c r="BR123" i="7"/>
  <c r="BS123" i="7"/>
  <c r="BT123" i="7"/>
  <c r="BU123" i="7"/>
  <c r="B123" i="7"/>
  <c r="BU148" i="6"/>
  <c r="BT148" i="6"/>
  <c r="BS148" i="6"/>
  <c r="BR148" i="6"/>
  <c r="BQ148" i="6"/>
  <c r="BP148" i="6"/>
  <c r="BO148" i="6"/>
  <c r="BN148" i="6"/>
  <c r="BM148" i="6"/>
  <c r="BL148" i="6"/>
  <c r="BK148" i="6"/>
  <c r="BJ148" i="6"/>
  <c r="BI148" i="6"/>
  <c r="BH148" i="6"/>
  <c r="BG148" i="6"/>
  <c r="BF148" i="6"/>
  <c r="BE148" i="6"/>
  <c r="BD148" i="6"/>
  <c r="BC148" i="6"/>
  <c r="BB148" i="6"/>
  <c r="BA148" i="6"/>
  <c r="AZ148" i="6"/>
  <c r="AY148" i="6"/>
  <c r="AX148" i="6"/>
  <c r="AW148" i="6"/>
  <c r="AV148" i="6"/>
  <c r="AU148" i="6"/>
  <c r="AT148" i="6"/>
  <c r="AS148" i="6"/>
  <c r="AR148" i="6"/>
  <c r="AQ148" i="6"/>
  <c r="AP148" i="6"/>
  <c r="AO148" i="6"/>
  <c r="AN148" i="6"/>
  <c r="AM148" i="6"/>
  <c r="AL148" i="6"/>
  <c r="AK148" i="6"/>
  <c r="AJ148" i="6"/>
  <c r="AI148" i="6"/>
  <c r="AH148" i="6"/>
  <c r="AG148" i="6"/>
  <c r="AF148" i="6"/>
  <c r="AE148" i="6"/>
  <c r="AD148" i="6"/>
  <c r="AC148" i="6"/>
  <c r="AB148" i="6"/>
  <c r="AA148" i="6"/>
  <c r="Z148" i="6"/>
  <c r="Y148" i="6"/>
  <c r="X148" i="6"/>
  <c r="W148" i="6"/>
  <c r="V148" i="6"/>
  <c r="U148" i="6"/>
  <c r="T148" i="6"/>
  <c r="S148" i="6"/>
  <c r="R148" i="6"/>
  <c r="Q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C148" i="6"/>
  <c r="B148" i="6"/>
  <c r="BU147" i="6"/>
  <c r="BT147" i="6"/>
  <c r="BS147" i="6"/>
  <c r="BR147" i="6"/>
  <c r="BQ147" i="6"/>
  <c r="BP147" i="6"/>
  <c r="BO147" i="6"/>
  <c r="BN147" i="6"/>
  <c r="BM147" i="6"/>
  <c r="BL147" i="6"/>
  <c r="BK147" i="6"/>
  <c r="BJ147" i="6"/>
  <c r="BI147" i="6"/>
  <c r="BH147" i="6"/>
  <c r="BG147" i="6"/>
  <c r="BF147" i="6"/>
  <c r="BE147" i="6"/>
  <c r="BD147" i="6"/>
  <c r="BC147" i="6"/>
  <c r="BB147" i="6"/>
  <c r="BA147" i="6"/>
  <c r="AZ147" i="6"/>
  <c r="AY147" i="6"/>
  <c r="AX147" i="6"/>
  <c r="AW147" i="6"/>
  <c r="AV147" i="6"/>
  <c r="AU147" i="6"/>
  <c r="AT147" i="6"/>
  <c r="AS147" i="6"/>
  <c r="AR147" i="6"/>
  <c r="AQ147" i="6"/>
  <c r="AP147" i="6"/>
  <c r="AO147" i="6"/>
  <c r="AN147" i="6"/>
  <c r="AM147" i="6"/>
  <c r="AL147" i="6"/>
  <c r="AK147" i="6"/>
  <c r="AJ147" i="6"/>
  <c r="AI147" i="6"/>
  <c r="AH147" i="6"/>
  <c r="AG147" i="6"/>
  <c r="AF147" i="6"/>
  <c r="AE147" i="6"/>
  <c r="AD147" i="6"/>
  <c r="AC147" i="6"/>
  <c r="AB147" i="6"/>
  <c r="AA147" i="6"/>
  <c r="Z147" i="6"/>
  <c r="Y147" i="6"/>
  <c r="X147" i="6"/>
  <c r="W147" i="6"/>
  <c r="V147" i="6"/>
  <c r="U147" i="6"/>
  <c r="T147" i="6"/>
  <c r="S147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C147" i="6"/>
  <c r="B147" i="6"/>
  <c r="BU146" i="6"/>
  <c r="BT146" i="6"/>
  <c r="BS146" i="6"/>
  <c r="BR146" i="6"/>
  <c r="BQ146" i="6"/>
  <c r="BP146" i="6"/>
  <c r="BO146" i="6"/>
  <c r="BN146" i="6"/>
  <c r="BM146" i="6"/>
  <c r="BL146" i="6"/>
  <c r="BK146" i="6"/>
  <c r="BJ146" i="6"/>
  <c r="BI146" i="6"/>
  <c r="BH146" i="6"/>
  <c r="BG146" i="6"/>
  <c r="BF146" i="6"/>
  <c r="BE146" i="6"/>
  <c r="BD146" i="6"/>
  <c r="BC146" i="6"/>
  <c r="BB146" i="6"/>
  <c r="BA146" i="6"/>
  <c r="AZ146" i="6"/>
  <c r="AY146" i="6"/>
  <c r="AX146" i="6"/>
  <c r="AW146" i="6"/>
  <c r="AV146" i="6"/>
  <c r="AU146" i="6"/>
  <c r="AT146" i="6"/>
  <c r="AS146" i="6"/>
  <c r="AR146" i="6"/>
  <c r="AQ146" i="6"/>
  <c r="AP146" i="6"/>
  <c r="AO146" i="6"/>
  <c r="AN146" i="6"/>
  <c r="AM146" i="6"/>
  <c r="AL146" i="6"/>
  <c r="AK146" i="6"/>
  <c r="AJ146" i="6"/>
  <c r="AI146" i="6"/>
  <c r="AH146" i="6"/>
  <c r="AG146" i="6"/>
  <c r="AF146" i="6"/>
  <c r="AE146" i="6"/>
  <c r="AD146" i="6"/>
  <c r="AC146" i="6"/>
  <c r="AB146" i="6"/>
  <c r="AA146" i="6"/>
  <c r="Z146" i="6"/>
  <c r="Y146" i="6"/>
  <c r="X146" i="6"/>
  <c r="W146" i="6"/>
  <c r="V146" i="6"/>
  <c r="U146" i="6"/>
  <c r="T146" i="6"/>
  <c r="S146" i="6"/>
  <c r="R146" i="6"/>
  <c r="Q146" i="6"/>
  <c r="P146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C146" i="6"/>
  <c r="B146" i="6"/>
  <c r="BU145" i="6"/>
  <c r="BT145" i="6"/>
  <c r="BS145" i="6"/>
  <c r="BR145" i="6"/>
  <c r="BQ145" i="6"/>
  <c r="BP145" i="6"/>
  <c r="BO145" i="6"/>
  <c r="BN145" i="6"/>
  <c r="BM145" i="6"/>
  <c r="BL145" i="6"/>
  <c r="BK145" i="6"/>
  <c r="BJ145" i="6"/>
  <c r="BI145" i="6"/>
  <c r="BH145" i="6"/>
  <c r="BG145" i="6"/>
  <c r="BF145" i="6"/>
  <c r="BE145" i="6"/>
  <c r="BD145" i="6"/>
  <c r="BC145" i="6"/>
  <c r="BB145" i="6"/>
  <c r="BA145" i="6"/>
  <c r="AZ145" i="6"/>
  <c r="AY145" i="6"/>
  <c r="AX145" i="6"/>
  <c r="AW145" i="6"/>
  <c r="AV145" i="6"/>
  <c r="AU145" i="6"/>
  <c r="AT145" i="6"/>
  <c r="AS145" i="6"/>
  <c r="AR145" i="6"/>
  <c r="AQ145" i="6"/>
  <c r="AP145" i="6"/>
  <c r="AO145" i="6"/>
  <c r="AN145" i="6"/>
  <c r="AM145" i="6"/>
  <c r="AL145" i="6"/>
  <c r="AK145" i="6"/>
  <c r="AJ145" i="6"/>
  <c r="AI145" i="6"/>
  <c r="AH145" i="6"/>
  <c r="AG145" i="6"/>
  <c r="AF145" i="6"/>
  <c r="AE145" i="6"/>
  <c r="AD145" i="6"/>
  <c r="AC145" i="6"/>
  <c r="AB145" i="6"/>
  <c r="AA145" i="6"/>
  <c r="Z145" i="6"/>
  <c r="Y145" i="6"/>
  <c r="X145" i="6"/>
  <c r="W145" i="6"/>
  <c r="V145" i="6"/>
  <c r="U145" i="6"/>
  <c r="T145" i="6"/>
  <c r="S145" i="6"/>
  <c r="R145" i="6"/>
  <c r="Q145" i="6"/>
  <c r="P145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C145" i="6"/>
  <c r="B145" i="6"/>
  <c r="BU144" i="6"/>
  <c r="BT144" i="6"/>
  <c r="BS144" i="6"/>
  <c r="BR144" i="6"/>
  <c r="BQ144" i="6"/>
  <c r="BP144" i="6"/>
  <c r="BO144" i="6"/>
  <c r="BN144" i="6"/>
  <c r="BM144" i="6"/>
  <c r="BL144" i="6"/>
  <c r="BK144" i="6"/>
  <c r="BJ144" i="6"/>
  <c r="BI144" i="6"/>
  <c r="BH144" i="6"/>
  <c r="BG144" i="6"/>
  <c r="BF144" i="6"/>
  <c r="BE144" i="6"/>
  <c r="BD144" i="6"/>
  <c r="BC144" i="6"/>
  <c r="BB144" i="6"/>
  <c r="BA144" i="6"/>
  <c r="AZ144" i="6"/>
  <c r="AY144" i="6"/>
  <c r="AX144" i="6"/>
  <c r="AW144" i="6"/>
  <c r="AV144" i="6"/>
  <c r="AU144" i="6"/>
  <c r="AT144" i="6"/>
  <c r="AS144" i="6"/>
  <c r="AR144" i="6"/>
  <c r="AQ144" i="6"/>
  <c r="AP144" i="6"/>
  <c r="AO144" i="6"/>
  <c r="AN144" i="6"/>
  <c r="AM144" i="6"/>
  <c r="AL144" i="6"/>
  <c r="AK144" i="6"/>
  <c r="AJ144" i="6"/>
  <c r="AI144" i="6"/>
  <c r="AH144" i="6"/>
  <c r="AG144" i="6"/>
  <c r="AF144" i="6"/>
  <c r="AE144" i="6"/>
  <c r="AD144" i="6"/>
  <c r="AC144" i="6"/>
  <c r="AB144" i="6"/>
  <c r="AA144" i="6"/>
  <c r="Z144" i="6"/>
  <c r="Y144" i="6"/>
  <c r="X144" i="6"/>
  <c r="W144" i="6"/>
  <c r="V144" i="6"/>
  <c r="U144" i="6"/>
  <c r="T144" i="6"/>
  <c r="S144" i="6"/>
  <c r="R144" i="6"/>
  <c r="Q144" i="6"/>
  <c r="P144" i="6"/>
  <c r="O144" i="6"/>
  <c r="N144" i="6"/>
  <c r="M144" i="6"/>
  <c r="L144" i="6"/>
  <c r="K144" i="6"/>
  <c r="J144" i="6"/>
  <c r="I144" i="6"/>
  <c r="H144" i="6"/>
  <c r="G144" i="6"/>
  <c r="F144" i="6"/>
  <c r="E144" i="6"/>
  <c r="D144" i="6"/>
  <c r="C144" i="6"/>
  <c r="B144" i="6"/>
  <c r="BU143" i="6"/>
  <c r="BT143" i="6"/>
  <c r="BS143" i="6"/>
  <c r="BR143" i="6"/>
  <c r="BQ143" i="6"/>
  <c r="BP143" i="6"/>
  <c r="BO143" i="6"/>
  <c r="BN143" i="6"/>
  <c r="BM143" i="6"/>
  <c r="BL143" i="6"/>
  <c r="BK143" i="6"/>
  <c r="BJ143" i="6"/>
  <c r="BI143" i="6"/>
  <c r="BH143" i="6"/>
  <c r="BG143" i="6"/>
  <c r="BF143" i="6"/>
  <c r="BE143" i="6"/>
  <c r="BD143" i="6"/>
  <c r="BC143" i="6"/>
  <c r="BB143" i="6"/>
  <c r="BA143" i="6"/>
  <c r="AZ143" i="6"/>
  <c r="AY143" i="6"/>
  <c r="AX143" i="6"/>
  <c r="AW143" i="6"/>
  <c r="AV143" i="6"/>
  <c r="AU143" i="6"/>
  <c r="AT143" i="6"/>
  <c r="AS143" i="6"/>
  <c r="AR143" i="6"/>
  <c r="AQ143" i="6"/>
  <c r="AP143" i="6"/>
  <c r="AO143" i="6"/>
  <c r="AN143" i="6"/>
  <c r="AM143" i="6"/>
  <c r="AL143" i="6"/>
  <c r="AK143" i="6"/>
  <c r="AJ143" i="6"/>
  <c r="AI143" i="6"/>
  <c r="AH143" i="6"/>
  <c r="AG143" i="6"/>
  <c r="AF143" i="6"/>
  <c r="AE143" i="6"/>
  <c r="AD143" i="6"/>
  <c r="AC143" i="6"/>
  <c r="AB143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C143" i="6"/>
  <c r="B143" i="6"/>
  <c r="BU142" i="6"/>
  <c r="BT142" i="6"/>
  <c r="BS142" i="6"/>
  <c r="BR142" i="6"/>
  <c r="BQ142" i="6"/>
  <c r="BP142" i="6"/>
  <c r="BO142" i="6"/>
  <c r="BN142" i="6"/>
  <c r="BM142" i="6"/>
  <c r="BL142" i="6"/>
  <c r="BK142" i="6"/>
  <c r="BJ142" i="6"/>
  <c r="BI142" i="6"/>
  <c r="BH142" i="6"/>
  <c r="BG142" i="6"/>
  <c r="BF142" i="6"/>
  <c r="BE142" i="6"/>
  <c r="BD142" i="6"/>
  <c r="BC142" i="6"/>
  <c r="BB142" i="6"/>
  <c r="BA142" i="6"/>
  <c r="AZ142" i="6"/>
  <c r="AY142" i="6"/>
  <c r="AX142" i="6"/>
  <c r="AW142" i="6"/>
  <c r="AV142" i="6"/>
  <c r="AU142" i="6"/>
  <c r="AT142" i="6"/>
  <c r="AS142" i="6"/>
  <c r="AR142" i="6"/>
  <c r="AQ142" i="6"/>
  <c r="AP142" i="6"/>
  <c r="AO142" i="6"/>
  <c r="AN142" i="6"/>
  <c r="AM142" i="6"/>
  <c r="AL142" i="6"/>
  <c r="AK142" i="6"/>
  <c r="AJ142" i="6"/>
  <c r="AI142" i="6"/>
  <c r="AH142" i="6"/>
  <c r="AG142" i="6"/>
  <c r="AF142" i="6"/>
  <c r="AE142" i="6"/>
  <c r="AD142" i="6"/>
  <c r="AC142" i="6"/>
  <c r="AB142" i="6"/>
  <c r="AA142" i="6"/>
  <c r="Z142" i="6"/>
  <c r="Y142" i="6"/>
  <c r="X142" i="6"/>
  <c r="W142" i="6"/>
  <c r="V142" i="6"/>
  <c r="U142" i="6"/>
  <c r="T142" i="6"/>
  <c r="S142" i="6"/>
  <c r="R142" i="6"/>
  <c r="Q142" i="6"/>
  <c r="P142" i="6"/>
  <c r="O142" i="6"/>
  <c r="N142" i="6"/>
  <c r="M142" i="6"/>
  <c r="L142" i="6"/>
  <c r="K142" i="6"/>
  <c r="J142" i="6"/>
  <c r="I142" i="6"/>
  <c r="H142" i="6"/>
  <c r="G142" i="6"/>
  <c r="F142" i="6"/>
  <c r="E142" i="6"/>
  <c r="D142" i="6"/>
  <c r="C142" i="6"/>
  <c r="B142" i="6"/>
  <c r="BU141" i="6"/>
  <c r="BT141" i="6"/>
  <c r="BS141" i="6"/>
  <c r="BR141" i="6"/>
  <c r="BQ141" i="6"/>
  <c r="BP141" i="6"/>
  <c r="BO141" i="6"/>
  <c r="BN141" i="6"/>
  <c r="BM141" i="6"/>
  <c r="BL141" i="6"/>
  <c r="BK141" i="6"/>
  <c r="BJ141" i="6"/>
  <c r="BI141" i="6"/>
  <c r="BH141" i="6"/>
  <c r="BG141" i="6"/>
  <c r="BF141" i="6"/>
  <c r="BE141" i="6"/>
  <c r="BD141" i="6"/>
  <c r="BC141" i="6"/>
  <c r="BB141" i="6"/>
  <c r="BA141" i="6"/>
  <c r="AZ141" i="6"/>
  <c r="AY141" i="6"/>
  <c r="AX141" i="6"/>
  <c r="AW141" i="6"/>
  <c r="AV141" i="6"/>
  <c r="AU141" i="6"/>
  <c r="AT141" i="6"/>
  <c r="AS141" i="6"/>
  <c r="AR141" i="6"/>
  <c r="AQ141" i="6"/>
  <c r="AP141" i="6"/>
  <c r="AO141" i="6"/>
  <c r="AN141" i="6"/>
  <c r="AM141" i="6"/>
  <c r="AL141" i="6"/>
  <c r="AK141" i="6"/>
  <c r="AJ141" i="6"/>
  <c r="AI141" i="6"/>
  <c r="AH141" i="6"/>
  <c r="AG141" i="6"/>
  <c r="AF141" i="6"/>
  <c r="AE141" i="6"/>
  <c r="AD141" i="6"/>
  <c r="AC141" i="6"/>
  <c r="AB141" i="6"/>
  <c r="AA141" i="6"/>
  <c r="Z141" i="6"/>
  <c r="Y141" i="6"/>
  <c r="X141" i="6"/>
  <c r="W141" i="6"/>
  <c r="V141" i="6"/>
  <c r="U141" i="6"/>
  <c r="T141" i="6"/>
  <c r="S141" i="6"/>
  <c r="R141" i="6"/>
  <c r="Q141" i="6"/>
  <c r="P141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C141" i="6"/>
  <c r="B141" i="6"/>
  <c r="BU140" i="6"/>
  <c r="BT140" i="6"/>
  <c r="BS140" i="6"/>
  <c r="BR140" i="6"/>
  <c r="BQ140" i="6"/>
  <c r="BP140" i="6"/>
  <c r="BO140" i="6"/>
  <c r="BN140" i="6"/>
  <c r="BM140" i="6"/>
  <c r="BL140" i="6"/>
  <c r="BK140" i="6"/>
  <c r="BJ140" i="6"/>
  <c r="BI140" i="6"/>
  <c r="BH140" i="6"/>
  <c r="BG140" i="6"/>
  <c r="BF140" i="6"/>
  <c r="BE140" i="6"/>
  <c r="BD140" i="6"/>
  <c r="BC140" i="6"/>
  <c r="BB140" i="6"/>
  <c r="BA140" i="6"/>
  <c r="AZ140" i="6"/>
  <c r="AY140" i="6"/>
  <c r="AX140" i="6"/>
  <c r="AW140" i="6"/>
  <c r="AV140" i="6"/>
  <c r="AU140" i="6"/>
  <c r="AT140" i="6"/>
  <c r="AS140" i="6"/>
  <c r="AR140" i="6"/>
  <c r="AQ140" i="6"/>
  <c r="AP140" i="6"/>
  <c r="AO140" i="6"/>
  <c r="AN140" i="6"/>
  <c r="AM140" i="6"/>
  <c r="AL140" i="6"/>
  <c r="AK140" i="6"/>
  <c r="AJ140" i="6"/>
  <c r="AI140" i="6"/>
  <c r="AH140" i="6"/>
  <c r="AG140" i="6"/>
  <c r="AF140" i="6"/>
  <c r="AE140" i="6"/>
  <c r="AD140" i="6"/>
  <c r="AC140" i="6"/>
  <c r="AB140" i="6"/>
  <c r="AA140" i="6"/>
  <c r="Z140" i="6"/>
  <c r="Y140" i="6"/>
  <c r="X140" i="6"/>
  <c r="W140" i="6"/>
  <c r="V140" i="6"/>
  <c r="U140" i="6"/>
  <c r="T140" i="6"/>
  <c r="S140" i="6"/>
  <c r="R140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C140" i="6"/>
  <c r="B140" i="6"/>
  <c r="BU139" i="6"/>
  <c r="BT139" i="6"/>
  <c r="BS139" i="6"/>
  <c r="BR139" i="6"/>
  <c r="BQ139" i="6"/>
  <c r="BP139" i="6"/>
  <c r="BO139" i="6"/>
  <c r="BN139" i="6"/>
  <c r="BM139" i="6"/>
  <c r="BL139" i="6"/>
  <c r="BK139" i="6"/>
  <c r="BJ139" i="6"/>
  <c r="BI139" i="6"/>
  <c r="BH139" i="6"/>
  <c r="BG139" i="6"/>
  <c r="BF139" i="6"/>
  <c r="BE139" i="6"/>
  <c r="BD139" i="6"/>
  <c r="BC139" i="6"/>
  <c r="BB139" i="6"/>
  <c r="BA139" i="6"/>
  <c r="AZ139" i="6"/>
  <c r="AY139" i="6"/>
  <c r="AX139" i="6"/>
  <c r="AW139" i="6"/>
  <c r="AV139" i="6"/>
  <c r="AU139" i="6"/>
  <c r="AT139" i="6"/>
  <c r="AS139" i="6"/>
  <c r="AR139" i="6"/>
  <c r="AQ139" i="6"/>
  <c r="AP139" i="6"/>
  <c r="AO139" i="6"/>
  <c r="AN139" i="6"/>
  <c r="AM139" i="6"/>
  <c r="AL139" i="6"/>
  <c r="AK139" i="6"/>
  <c r="AJ139" i="6"/>
  <c r="AI139" i="6"/>
  <c r="AH139" i="6"/>
  <c r="AG139" i="6"/>
  <c r="AF139" i="6"/>
  <c r="AE139" i="6"/>
  <c r="AD139" i="6"/>
  <c r="AC139" i="6"/>
  <c r="AB139" i="6"/>
  <c r="AA139" i="6"/>
  <c r="Z139" i="6"/>
  <c r="Y139" i="6"/>
  <c r="X139" i="6"/>
  <c r="W139" i="6"/>
  <c r="V139" i="6"/>
  <c r="U139" i="6"/>
  <c r="T139" i="6"/>
  <c r="S139" i="6"/>
  <c r="R139" i="6"/>
  <c r="Q139" i="6"/>
  <c r="P139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C139" i="6"/>
  <c r="B139" i="6"/>
  <c r="BU138" i="6"/>
  <c r="BT138" i="6"/>
  <c r="BS138" i="6"/>
  <c r="BR138" i="6"/>
  <c r="BQ138" i="6"/>
  <c r="BP138" i="6"/>
  <c r="BO138" i="6"/>
  <c r="BN138" i="6"/>
  <c r="BM138" i="6"/>
  <c r="BL138" i="6"/>
  <c r="BK138" i="6"/>
  <c r="BJ138" i="6"/>
  <c r="BI138" i="6"/>
  <c r="BH138" i="6"/>
  <c r="BG138" i="6"/>
  <c r="BF138" i="6"/>
  <c r="BE138" i="6"/>
  <c r="BD138" i="6"/>
  <c r="BC138" i="6"/>
  <c r="BB138" i="6"/>
  <c r="BA138" i="6"/>
  <c r="AZ138" i="6"/>
  <c r="AY138" i="6"/>
  <c r="AX138" i="6"/>
  <c r="AW138" i="6"/>
  <c r="AV138" i="6"/>
  <c r="AU138" i="6"/>
  <c r="AT138" i="6"/>
  <c r="AS138" i="6"/>
  <c r="AR138" i="6"/>
  <c r="AQ138" i="6"/>
  <c r="AP138" i="6"/>
  <c r="AO138" i="6"/>
  <c r="AN138" i="6"/>
  <c r="AM138" i="6"/>
  <c r="AL138" i="6"/>
  <c r="AK138" i="6"/>
  <c r="AJ138" i="6"/>
  <c r="AI138" i="6"/>
  <c r="AH138" i="6"/>
  <c r="AG138" i="6"/>
  <c r="AF138" i="6"/>
  <c r="AE138" i="6"/>
  <c r="AD138" i="6"/>
  <c r="AC138" i="6"/>
  <c r="AB138" i="6"/>
  <c r="AA138" i="6"/>
  <c r="Z138" i="6"/>
  <c r="Y138" i="6"/>
  <c r="X138" i="6"/>
  <c r="W138" i="6"/>
  <c r="V138" i="6"/>
  <c r="U138" i="6"/>
  <c r="T138" i="6"/>
  <c r="S138" i="6"/>
  <c r="R138" i="6"/>
  <c r="Q138" i="6"/>
  <c r="P138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C138" i="6"/>
  <c r="B138" i="6"/>
  <c r="BU137" i="6"/>
  <c r="BT137" i="6"/>
  <c r="BS137" i="6"/>
  <c r="BR137" i="6"/>
  <c r="BQ137" i="6"/>
  <c r="BP137" i="6"/>
  <c r="BO137" i="6"/>
  <c r="BN137" i="6"/>
  <c r="BM137" i="6"/>
  <c r="BL137" i="6"/>
  <c r="BK137" i="6"/>
  <c r="BJ137" i="6"/>
  <c r="BI137" i="6"/>
  <c r="BH137" i="6"/>
  <c r="BG137" i="6"/>
  <c r="BF137" i="6"/>
  <c r="BE137" i="6"/>
  <c r="BD137" i="6"/>
  <c r="BC137" i="6"/>
  <c r="BB137" i="6"/>
  <c r="BA137" i="6"/>
  <c r="AZ137" i="6"/>
  <c r="AY137" i="6"/>
  <c r="AX137" i="6"/>
  <c r="AW137" i="6"/>
  <c r="AV137" i="6"/>
  <c r="AU137" i="6"/>
  <c r="AT137" i="6"/>
  <c r="AS137" i="6"/>
  <c r="AR137" i="6"/>
  <c r="AQ137" i="6"/>
  <c r="AP137" i="6"/>
  <c r="AO137" i="6"/>
  <c r="AN137" i="6"/>
  <c r="AM137" i="6"/>
  <c r="AL137" i="6"/>
  <c r="AK137" i="6"/>
  <c r="AJ137" i="6"/>
  <c r="AI137" i="6"/>
  <c r="AH137" i="6"/>
  <c r="AG137" i="6"/>
  <c r="AF137" i="6"/>
  <c r="AE137" i="6"/>
  <c r="AD137" i="6"/>
  <c r="AC137" i="6"/>
  <c r="AB137" i="6"/>
  <c r="AA137" i="6"/>
  <c r="Z137" i="6"/>
  <c r="Y137" i="6"/>
  <c r="X137" i="6"/>
  <c r="W137" i="6"/>
  <c r="V137" i="6"/>
  <c r="U137" i="6"/>
  <c r="T137" i="6"/>
  <c r="S137" i="6"/>
  <c r="R137" i="6"/>
  <c r="Q137" i="6"/>
  <c r="P137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C137" i="6"/>
  <c r="B137" i="6"/>
  <c r="BU136" i="6"/>
  <c r="BT136" i="6"/>
  <c r="BS136" i="6"/>
  <c r="BR136" i="6"/>
  <c r="BQ136" i="6"/>
  <c r="BP136" i="6"/>
  <c r="BO136" i="6"/>
  <c r="BN136" i="6"/>
  <c r="BM136" i="6"/>
  <c r="BL136" i="6"/>
  <c r="BK136" i="6"/>
  <c r="BJ136" i="6"/>
  <c r="BI136" i="6"/>
  <c r="BH136" i="6"/>
  <c r="BG136" i="6"/>
  <c r="BF136" i="6"/>
  <c r="BE136" i="6"/>
  <c r="BD136" i="6"/>
  <c r="BC136" i="6"/>
  <c r="BB136" i="6"/>
  <c r="BA136" i="6"/>
  <c r="AZ136" i="6"/>
  <c r="AY136" i="6"/>
  <c r="AX136" i="6"/>
  <c r="AW136" i="6"/>
  <c r="AV136" i="6"/>
  <c r="AU136" i="6"/>
  <c r="AT136" i="6"/>
  <c r="AS136" i="6"/>
  <c r="AR136" i="6"/>
  <c r="AQ136" i="6"/>
  <c r="AP136" i="6"/>
  <c r="AO136" i="6"/>
  <c r="AN136" i="6"/>
  <c r="AM136" i="6"/>
  <c r="AL136" i="6"/>
  <c r="AK136" i="6"/>
  <c r="AJ136" i="6"/>
  <c r="AI136" i="6"/>
  <c r="AH136" i="6"/>
  <c r="AG136" i="6"/>
  <c r="AF136" i="6"/>
  <c r="AE136" i="6"/>
  <c r="AD136" i="6"/>
  <c r="AC136" i="6"/>
  <c r="AB136" i="6"/>
  <c r="AA136" i="6"/>
  <c r="Z136" i="6"/>
  <c r="Y136" i="6"/>
  <c r="X136" i="6"/>
  <c r="W136" i="6"/>
  <c r="V136" i="6"/>
  <c r="U136" i="6"/>
  <c r="T136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C136" i="6"/>
  <c r="B136" i="6"/>
  <c r="BU135" i="6"/>
  <c r="BT135" i="6"/>
  <c r="BS135" i="6"/>
  <c r="BR135" i="6"/>
  <c r="BQ135" i="6"/>
  <c r="BP135" i="6"/>
  <c r="BO135" i="6"/>
  <c r="BN135" i="6"/>
  <c r="BM135" i="6"/>
  <c r="BL135" i="6"/>
  <c r="BK135" i="6"/>
  <c r="BJ135" i="6"/>
  <c r="BI135" i="6"/>
  <c r="BH135" i="6"/>
  <c r="BG135" i="6"/>
  <c r="BF135" i="6"/>
  <c r="BE135" i="6"/>
  <c r="BD135" i="6"/>
  <c r="BC135" i="6"/>
  <c r="BB135" i="6"/>
  <c r="BA135" i="6"/>
  <c r="AZ135" i="6"/>
  <c r="AY135" i="6"/>
  <c r="AX135" i="6"/>
  <c r="AW135" i="6"/>
  <c r="AV135" i="6"/>
  <c r="AU135" i="6"/>
  <c r="AT135" i="6"/>
  <c r="AS135" i="6"/>
  <c r="AR135" i="6"/>
  <c r="AQ135" i="6"/>
  <c r="AP135" i="6"/>
  <c r="AO135" i="6"/>
  <c r="AN135" i="6"/>
  <c r="AM135" i="6"/>
  <c r="AL135" i="6"/>
  <c r="AK135" i="6"/>
  <c r="AJ135" i="6"/>
  <c r="AI135" i="6"/>
  <c r="AH135" i="6"/>
  <c r="AG135" i="6"/>
  <c r="AF135" i="6"/>
  <c r="AE135" i="6"/>
  <c r="AD135" i="6"/>
  <c r="AC135" i="6"/>
  <c r="AB135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C135" i="6"/>
  <c r="B135" i="6"/>
  <c r="BU134" i="6"/>
  <c r="BT134" i="6"/>
  <c r="BS134" i="6"/>
  <c r="BR134" i="6"/>
  <c r="BQ134" i="6"/>
  <c r="BP134" i="6"/>
  <c r="BO134" i="6"/>
  <c r="BN134" i="6"/>
  <c r="BM134" i="6"/>
  <c r="BL134" i="6"/>
  <c r="BK134" i="6"/>
  <c r="BJ134" i="6"/>
  <c r="BI134" i="6"/>
  <c r="BH134" i="6"/>
  <c r="BG134" i="6"/>
  <c r="BF134" i="6"/>
  <c r="BE134" i="6"/>
  <c r="BD134" i="6"/>
  <c r="BC134" i="6"/>
  <c r="BB134" i="6"/>
  <c r="BA134" i="6"/>
  <c r="AZ134" i="6"/>
  <c r="AY134" i="6"/>
  <c r="AX134" i="6"/>
  <c r="AW134" i="6"/>
  <c r="AV134" i="6"/>
  <c r="AU134" i="6"/>
  <c r="AT134" i="6"/>
  <c r="AS134" i="6"/>
  <c r="AR134" i="6"/>
  <c r="AQ134" i="6"/>
  <c r="AP134" i="6"/>
  <c r="AO134" i="6"/>
  <c r="AN134" i="6"/>
  <c r="AM134" i="6"/>
  <c r="AL134" i="6"/>
  <c r="AK134" i="6"/>
  <c r="AJ134" i="6"/>
  <c r="AI134" i="6"/>
  <c r="AH134" i="6"/>
  <c r="AG134" i="6"/>
  <c r="AF134" i="6"/>
  <c r="AE134" i="6"/>
  <c r="AD134" i="6"/>
  <c r="AC134" i="6"/>
  <c r="AB134" i="6"/>
  <c r="AA134" i="6"/>
  <c r="Z134" i="6"/>
  <c r="Y134" i="6"/>
  <c r="X134" i="6"/>
  <c r="W134" i="6"/>
  <c r="V134" i="6"/>
  <c r="U134" i="6"/>
  <c r="T134" i="6"/>
  <c r="S134" i="6"/>
  <c r="R134" i="6"/>
  <c r="Q134" i="6"/>
  <c r="P134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C134" i="6"/>
  <c r="B134" i="6"/>
  <c r="BU133" i="6"/>
  <c r="BT133" i="6"/>
  <c r="BS133" i="6"/>
  <c r="BR133" i="6"/>
  <c r="BQ133" i="6"/>
  <c r="BP133" i="6"/>
  <c r="BO133" i="6"/>
  <c r="BN133" i="6"/>
  <c r="BM133" i="6"/>
  <c r="BL133" i="6"/>
  <c r="BK133" i="6"/>
  <c r="BJ133" i="6"/>
  <c r="BI133" i="6"/>
  <c r="BH133" i="6"/>
  <c r="BG133" i="6"/>
  <c r="BF133" i="6"/>
  <c r="BE133" i="6"/>
  <c r="BD133" i="6"/>
  <c r="BC133" i="6"/>
  <c r="BB133" i="6"/>
  <c r="BA133" i="6"/>
  <c r="AZ133" i="6"/>
  <c r="AY133" i="6"/>
  <c r="AX133" i="6"/>
  <c r="AW133" i="6"/>
  <c r="AV133" i="6"/>
  <c r="AU133" i="6"/>
  <c r="AT133" i="6"/>
  <c r="AS133" i="6"/>
  <c r="AR133" i="6"/>
  <c r="AQ133" i="6"/>
  <c r="AP133" i="6"/>
  <c r="AO133" i="6"/>
  <c r="AN133" i="6"/>
  <c r="AM133" i="6"/>
  <c r="AL133" i="6"/>
  <c r="AK133" i="6"/>
  <c r="AJ133" i="6"/>
  <c r="AI133" i="6"/>
  <c r="AH133" i="6"/>
  <c r="AG133" i="6"/>
  <c r="AF133" i="6"/>
  <c r="AE133" i="6"/>
  <c r="AD133" i="6"/>
  <c r="AC133" i="6"/>
  <c r="AB133" i="6"/>
  <c r="AA133" i="6"/>
  <c r="Z133" i="6"/>
  <c r="Y133" i="6"/>
  <c r="X133" i="6"/>
  <c r="W133" i="6"/>
  <c r="V133" i="6"/>
  <c r="U133" i="6"/>
  <c r="T133" i="6"/>
  <c r="S133" i="6"/>
  <c r="R133" i="6"/>
  <c r="Q133" i="6"/>
  <c r="P133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C133" i="6"/>
  <c r="B133" i="6"/>
  <c r="BU132" i="6"/>
  <c r="BT132" i="6"/>
  <c r="BS132" i="6"/>
  <c r="BR132" i="6"/>
  <c r="BQ132" i="6"/>
  <c r="BP132" i="6"/>
  <c r="BO132" i="6"/>
  <c r="BN132" i="6"/>
  <c r="BM132" i="6"/>
  <c r="BL132" i="6"/>
  <c r="BK132" i="6"/>
  <c r="BJ132" i="6"/>
  <c r="BI132" i="6"/>
  <c r="BH132" i="6"/>
  <c r="BG132" i="6"/>
  <c r="BF132" i="6"/>
  <c r="BE132" i="6"/>
  <c r="BD132" i="6"/>
  <c r="BC132" i="6"/>
  <c r="BB132" i="6"/>
  <c r="BA132" i="6"/>
  <c r="AZ132" i="6"/>
  <c r="AY132" i="6"/>
  <c r="AX132" i="6"/>
  <c r="AW132" i="6"/>
  <c r="AV132" i="6"/>
  <c r="AU132" i="6"/>
  <c r="AT132" i="6"/>
  <c r="AS132" i="6"/>
  <c r="AR132" i="6"/>
  <c r="AQ132" i="6"/>
  <c r="AP132" i="6"/>
  <c r="AO132" i="6"/>
  <c r="AN132" i="6"/>
  <c r="AM132" i="6"/>
  <c r="AL132" i="6"/>
  <c r="AK132" i="6"/>
  <c r="AJ132" i="6"/>
  <c r="AI132" i="6"/>
  <c r="AH132" i="6"/>
  <c r="AG132" i="6"/>
  <c r="AF132" i="6"/>
  <c r="AE132" i="6"/>
  <c r="AD132" i="6"/>
  <c r="AC132" i="6"/>
  <c r="AB132" i="6"/>
  <c r="AA132" i="6"/>
  <c r="Z132" i="6"/>
  <c r="Y132" i="6"/>
  <c r="X132" i="6"/>
  <c r="W132" i="6"/>
  <c r="V132" i="6"/>
  <c r="U132" i="6"/>
  <c r="T132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C132" i="6"/>
  <c r="B132" i="6"/>
  <c r="BU131" i="6"/>
  <c r="BT131" i="6"/>
  <c r="BS131" i="6"/>
  <c r="BR131" i="6"/>
  <c r="BQ131" i="6"/>
  <c r="BP131" i="6"/>
  <c r="BO131" i="6"/>
  <c r="BN131" i="6"/>
  <c r="BM131" i="6"/>
  <c r="BL131" i="6"/>
  <c r="BK131" i="6"/>
  <c r="BJ131" i="6"/>
  <c r="BI131" i="6"/>
  <c r="BH131" i="6"/>
  <c r="BG131" i="6"/>
  <c r="BF131" i="6"/>
  <c r="BE131" i="6"/>
  <c r="BD131" i="6"/>
  <c r="BC131" i="6"/>
  <c r="BB131" i="6"/>
  <c r="BA131" i="6"/>
  <c r="AZ131" i="6"/>
  <c r="AY131" i="6"/>
  <c r="AX131" i="6"/>
  <c r="AW131" i="6"/>
  <c r="AV131" i="6"/>
  <c r="AU131" i="6"/>
  <c r="AT131" i="6"/>
  <c r="AS131" i="6"/>
  <c r="AR131" i="6"/>
  <c r="AQ131" i="6"/>
  <c r="AP131" i="6"/>
  <c r="AO131" i="6"/>
  <c r="AN131" i="6"/>
  <c r="AM131" i="6"/>
  <c r="AL131" i="6"/>
  <c r="AK131" i="6"/>
  <c r="AJ131" i="6"/>
  <c r="AI131" i="6"/>
  <c r="AH131" i="6"/>
  <c r="AG131" i="6"/>
  <c r="AF131" i="6"/>
  <c r="AE131" i="6"/>
  <c r="AD131" i="6"/>
  <c r="AC131" i="6"/>
  <c r="AB131" i="6"/>
  <c r="AA131" i="6"/>
  <c r="Z131" i="6"/>
  <c r="Y131" i="6"/>
  <c r="X131" i="6"/>
  <c r="W131" i="6"/>
  <c r="V131" i="6"/>
  <c r="U131" i="6"/>
  <c r="T131" i="6"/>
  <c r="S131" i="6"/>
  <c r="R131" i="6"/>
  <c r="Q131" i="6"/>
  <c r="P131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C131" i="6"/>
  <c r="B131" i="6"/>
  <c r="BU130" i="6"/>
  <c r="BT130" i="6"/>
  <c r="BS130" i="6"/>
  <c r="BR130" i="6"/>
  <c r="BQ130" i="6"/>
  <c r="BP130" i="6"/>
  <c r="BO130" i="6"/>
  <c r="BN130" i="6"/>
  <c r="BM130" i="6"/>
  <c r="BL130" i="6"/>
  <c r="BK130" i="6"/>
  <c r="BJ130" i="6"/>
  <c r="BI130" i="6"/>
  <c r="BH130" i="6"/>
  <c r="BG130" i="6"/>
  <c r="BF130" i="6"/>
  <c r="BE130" i="6"/>
  <c r="BD130" i="6"/>
  <c r="BC130" i="6"/>
  <c r="BB130" i="6"/>
  <c r="BA130" i="6"/>
  <c r="AZ130" i="6"/>
  <c r="AY130" i="6"/>
  <c r="AX130" i="6"/>
  <c r="AW130" i="6"/>
  <c r="AV130" i="6"/>
  <c r="AU130" i="6"/>
  <c r="AT130" i="6"/>
  <c r="AS130" i="6"/>
  <c r="AR130" i="6"/>
  <c r="AQ130" i="6"/>
  <c r="AP130" i="6"/>
  <c r="AO130" i="6"/>
  <c r="AN130" i="6"/>
  <c r="AM130" i="6"/>
  <c r="AL130" i="6"/>
  <c r="AK130" i="6"/>
  <c r="AJ130" i="6"/>
  <c r="AI130" i="6"/>
  <c r="AH130" i="6"/>
  <c r="AG130" i="6"/>
  <c r="AF130" i="6"/>
  <c r="AE130" i="6"/>
  <c r="AD130" i="6"/>
  <c r="AC130" i="6"/>
  <c r="AB130" i="6"/>
  <c r="AA130" i="6"/>
  <c r="Z130" i="6"/>
  <c r="Y130" i="6"/>
  <c r="X130" i="6"/>
  <c r="W130" i="6"/>
  <c r="V130" i="6"/>
  <c r="U130" i="6"/>
  <c r="T130" i="6"/>
  <c r="S130" i="6"/>
  <c r="R130" i="6"/>
  <c r="Q130" i="6"/>
  <c r="P130" i="6"/>
  <c r="O130" i="6"/>
  <c r="N130" i="6"/>
  <c r="M130" i="6"/>
  <c r="L130" i="6"/>
  <c r="K130" i="6"/>
  <c r="J130" i="6"/>
  <c r="I130" i="6"/>
  <c r="H130" i="6"/>
  <c r="G130" i="6"/>
  <c r="F130" i="6"/>
  <c r="E130" i="6"/>
  <c r="D130" i="6"/>
  <c r="C130" i="6"/>
  <c r="B130" i="6"/>
  <c r="BU129" i="6"/>
  <c r="BT129" i="6"/>
  <c r="BS129" i="6"/>
  <c r="BR129" i="6"/>
  <c r="BQ129" i="6"/>
  <c r="BP129" i="6"/>
  <c r="BO129" i="6"/>
  <c r="BN129" i="6"/>
  <c r="BM129" i="6"/>
  <c r="BL129" i="6"/>
  <c r="BK129" i="6"/>
  <c r="BJ129" i="6"/>
  <c r="BI129" i="6"/>
  <c r="BH129" i="6"/>
  <c r="BG129" i="6"/>
  <c r="BF129" i="6"/>
  <c r="BE129" i="6"/>
  <c r="BD129" i="6"/>
  <c r="BC129" i="6"/>
  <c r="BB129" i="6"/>
  <c r="BA129" i="6"/>
  <c r="AZ129" i="6"/>
  <c r="AY129" i="6"/>
  <c r="AX129" i="6"/>
  <c r="AW129" i="6"/>
  <c r="AV129" i="6"/>
  <c r="AU129" i="6"/>
  <c r="AT129" i="6"/>
  <c r="AS129" i="6"/>
  <c r="AR129" i="6"/>
  <c r="AQ129" i="6"/>
  <c r="AP129" i="6"/>
  <c r="AO129" i="6"/>
  <c r="AN129" i="6"/>
  <c r="AM129" i="6"/>
  <c r="AL129" i="6"/>
  <c r="AK129" i="6"/>
  <c r="AJ129" i="6"/>
  <c r="AI129" i="6"/>
  <c r="AH129" i="6"/>
  <c r="AG129" i="6"/>
  <c r="AF129" i="6"/>
  <c r="AE129" i="6"/>
  <c r="AD129" i="6"/>
  <c r="AC129" i="6"/>
  <c r="AB129" i="6"/>
  <c r="AA129" i="6"/>
  <c r="Z129" i="6"/>
  <c r="Y129" i="6"/>
  <c r="X129" i="6"/>
  <c r="W129" i="6"/>
  <c r="V129" i="6"/>
  <c r="U129" i="6"/>
  <c r="T129" i="6"/>
  <c r="S129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C129" i="6"/>
  <c r="B129" i="6"/>
  <c r="BU128" i="6"/>
  <c r="BT128" i="6"/>
  <c r="BS128" i="6"/>
  <c r="BR128" i="6"/>
  <c r="BQ128" i="6"/>
  <c r="BP128" i="6"/>
  <c r="BO128" i="6"/>
  <c r="BN128" i="6"/>
  <c r="BM128" i="6"/>
  <c r="BL128" i="6"/>
  <c r="BK128" i="6"/>
  <c r="BJ128" i="6"/>
  <c r="BI128" i="6"/>
  <c r="BH128" i="6"/>
  <c r="BG128" i="6"/>
  <c r="BF128" i="6"/>
  <c r="BE128" i="6"/>
  <c r="BD128" i="6"/>
  <c r="BC128" i="6"/>
  <c r="BB128" i="6"/>
  <c r="BA128" i="6"/>
  <c r="AZ128" i="6"/>
  <c r="AY128" i="6"/>
  <c r="AX128" i="6"/>
  <c r="AW128" i="6"/>
  <c r="AV128" i="6"/>
  <c r="AU128" i="6"/>
  <c r="AT128" i="6"/>
  <c r="AS128" i="6"/>
  <c r="AR128" i="6"/>
  <c r="AQ128" i="6"/>
  <c r="AP128" i="6"/>
  <c r="AO128" i="6"/>
  <c r="AN128" i="6"/>
  <c r="AM128" i="6"/>
  <c r="AL128" i="6"/>
  <c r="AK128" i="6"/>
  <c r="AJ128" i="6"/>
  <c r="AI128" i="6"/>
  <c r="AH128" i="6"/>
  <c r="AG128" i="6"/>
  <c r="AF128" i="6"/>
  <c r="AE128" i="6"/>
  <c r="AD128" i="6"/>
  <c r="AC128" i="6"/>
  <c r="AB128" i="6"/>
  <c r="AA128" i="6"/>
  <c r="Z128" i="6"/>
  <c r="Y128" i="6"/>
  <c r="X128" i="6"/>
  <c r="W128" i="6"/>
  <c r="V128" i="6"/>
  <c r="U128" i="6"/>
  <c r="T128" i="6"/>
  <c r="S128" i="6"/>
  <c r="R128" i="6"/>
  <c r="Q128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C128" i="6"/>
  <c r="B128" i="6"/>
  <c r="BU127" i="6"/>
  <c r="BT127" i="6"/>
  <c r="BS127" i="6"/>
  <c r="BR127" i="6"/>
  <c r="BQ127" i="6"/>
  <c r="BP127" i="6"/>
  <c r="BO127" i="6"/>
  <c r="BN127" i="6"/>
  <c r="BM127" i="6"/>
  <c r="BL127" i="6"/>
  <c r="BK127" i="6"/>
  <c r="BJ127" i="6"/>
  <c r="BI127" i="6"/>
  <c r="BH127" i="6"/>
  <c r="BG127" i="6"/>
  <c r="BF127" i="6"/>
  <c r="BE127" i="6"/>
  <c r="BD127" i="6"/>
  <c r="BC127" i="6"/>
  <c r="BB127" i="6"/>
  <c r="BA127" i="6"/>
  <c r="AZ127" i="6"/>
  <c r="AY127" i="6"/>
  <c r="AX127" i="6"/>
  <c r="AW127" i="6"/>
  <c r="AV127" i="6"/>
  <c r="AU127" i="6"/>
  <c r="AT127" i="6"/>
  <c r="AS127" i="6"/>
  <c r="AR127" i="6"/>
  <c r="AQ127" i="6"/>
  <c r="AP127" i="6"/>
  <c r="AO127" i="6"/>
  <c r="AN127" i="6"/>
  <c r="AM127" i="6"/>
  <c r="AL127" i="6"/>
  <c r="AK127" i="6"/>
  <c r="AJ127" i="6"/>
  <c r="AI127" i="6"/>
  <c r="AH127" i="6"/>
  <c r="AG127" i="6"/>
  <c r="AF127" i="6"/>
  <c r="AE127" i="6"/>
  <c r="AD127" i="6"/>
  <c r="AC127" i="6"/>
  <c r="AB127" i="6"/>
  <c r="AA127" i="6"/>
  <c r="Z127" i="6"/>
  <c r="Y127" i="6"/>
  <c r="X127" i="6"/>
  <c r="W127" i="6"/>
  <c r="V127" i="6"/>
  <c r="U127" i="6"/>
  <c r="T127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C127" i="6"/>
  <c r="B127" i="6"/>
  <c r="BU126" i="6"/>
  <c r="BT126" i="6"/>
  <c r="BS126" i="6"/>
  <c r="BR126" i="6"/>
  <c r="BQ126" i="6"/>
  <c r="BP126" i="6"/>
  <c r="BO126" i="6"/>
  <c r="BN126" i="6"/>
  <c r="BM126" i="6"/>
  <c r="BL126" i="6"/>
  <c r="BK126" i="6"/>
  <c r="BJ126" i="6"/>
  <c r="BI126" i="6"/>
  <c r="BH126" i="6"/>
  <c r="BG126" i="6"/>
  <c r="BF126" i="6"/>
  <c r="BE126" i="6"/>
  <c r="BD126" i="6"/>
  <c r="BC126" i="6"/>
  <c r="BB126" i="6"/>
  <c r="BA126" i="6"/>
  <c r="AZ126" i="6"/>
  <c r="AY126" i="6"/>
  <c r="AX126" i="6"/>
  <c r="AW126" i="6"/>
  <c r="AV126" i="6"/>
  <c r="AU126" i="6"/>
  <c r="AT126" i="6"/>
  <c r="AS126" i="6"/>
  <c r="AR126" i="6"/>
  <c r="AQ126" i="6"/>
  <c r="AP126" i="6"/>
  <c r="AO126" i="6"/>
  <c r="AN126" i="6"/>
  <c r="AM126" i="6"/>
  <c r="AL126" i="6"/>
  <c r="AK126" i="6"/>
  <c r="AJ126" i="6"/>
  <c r="AI126" i="6"/>
  <c r="AH126" i="6"/>
  <c r="AG126" i="6"/>
  <c r="AF126" i="6"/>
  <c r="AE126" i="6"/>
  <c r="AD126" i="6"/>
  <c r="AC126" i="6"/>
  <c r="AB126" i="6"/>
  <c r="AA126" i="6"/>
  <c r="Z126" i="6"/>
  <c r="Y126" i="6"/>
  <c r="X126" i="6"/>
  <c r="W126" i="6"/>
  <c r="V126" i="6"/>
  <c r="U126" i="6"/>
  <c r="T126" i="6"/>
  <c r="S126" i="6"/>
  <c r="R126" i="6"/>
  <c r="Q126" i="6"/>
  <c r="P126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C126" i="6"/>
  <c r="B126" i="6"/>
  <c r="BU125" i="6"/>
  <c r="BT125" i="6"/>
  <c r="BS125" i="6"/>
  <c r="BR125" i="6"/>
  <c r="BQ125" i="6"/>
  <c r="BP125" i="6"/>
  <c r="BO125" i="6"/>
  <c r="BN125" i="6"/>
  <c r="BM125" i="6"/>
  <c r="BL125" i="6"/>
  <c r="BK125" i="6"/>
  <c r="BJ125" i="6"/>
  <c r="BI125" i="6"/>
  <c r="BH125" i="6"/>
  <c r="BG125" i="6"/>
  <c r="BF125" i="6"/>
  <c r="BE125" i="6"/>
  <c r="BD125" i="6"/>
  <c r="BC125" i="6"/>
  <c r="BB125" i="6"/>
  <c r="BA125" i="6"/>
  <c r="AZ125" i="6"/>
  <c r="AY125" i="6"/>
  <c r="AX125" i="6"/>
  <c r="AW125" i="6"/>
  <c r="AV125" i="6"/>
  <c r="AU125" i="6"/>
  <c r="AT125" i="6"/>
  <c r="AS125" i="6"/>
  <c r="AR125" i="6"/>
  <c r="AQ125" i="6"/>
  <c r="AP125" i="6"/>
  <c r="AO125" i="6"/>
  <c r="AN125" i="6"/>
  <c r="AM125" i="6"/>
  <c r="AL125" i="6"/>
  <c r="AK125" i="6"/>
  <c r="AJ125" i="6"/>
  <c r="AI125" i="6"/>
  <c r="AH125" i="6"/>
  <c r="AG125" i="6"/>
  <c r="AF125" i="6"/>
  <c r="AE125" i="6"/>
  <c r="AD125" i="6"/>
  <c r="AC125" i="6"/>
  <c r="AB125" i="6"/>
  <c r="AA125" i="6"/>
  <c r="Z125" i="6"/>
  <c r="Y125" i="6"/>
  <c r="X125" i="6"/>
  <c r="W125" i="6"/>
  <c r="V125" i="6"/>
  <c r="U125" i="6"/>
  <c r="T125" i="6"/>
  <c r="S125" i="6"/>
  <c r="R125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C125" i="6"/>
  <c r="B125" i="6"/>
  <c r="BU124" i="6"/>
  <c r="BT124" i="6"/>
  <c r="BS124" i="6"/>
  <c r="BR124" i="6"/>
  <c r="BQ124" i="6"/>
  <c r="BP124" i="6"/>
  <c r="BO124" i="6"/>
  <c r="BN124" i="6"/>
  <c r="BM124" i="6"/>
  <c r="BL124" i="6"/>
  <c r="BK124" i="6"/>
  <c r="BJ124" i="6"/>
  <c r="BI124" i="6"/>
  <c r="BH124" i="6"/>
  <c r="BG124" i="6"/>
  <c r="BF124" i="6"/>
  <c r="BE124" i="6"/>
  <c r="BD124" i="6"/>
  <c r="BC124" i="6"/>
  <c r="BB124" i="6"/>
  <c r="BA124" i="6"/>
  <c r="AZ124" i="6"/>
  <c r="AY124" i="6"/>
  <c r="AX124" i="6"/>
  <c r="AW124" i="6"/>
  <c r="AV124" i="6"/>
  <c r="AU124" i="6"/>
  <c r="AT124" i="6"/>
  <c r="AS124" i="6"/>
  <c r="AR124" i="6"/>
  <c r="AQ124" i="6"/>
  <c r="AP124" i="6"/>
  <c r="AO124" i="6"/>
  <c r="AN124" i="6"/>
  <c r="AM124" i="6"/>
  <c r="AL124" i="6"/>
  <c r="AK124" i="6"/>
  <c r="AJ124" i="6"/>
  <c r="AI124" i="6"/>
  <c r="AH124" i="6"/>
  <c r="AG124" i="6"/>
  <c r="AF124" i="6"/>
  <c r="AE124" i="6"/>
  <c r="AD124" i="6"/>
  <c r="AC124" i="6"/>
  <c r="AB124" i="6"/>
  <c r="AA124" i="6"/>
  <c r="Z124" i="6"/>
  <c r="Y124" i="6"/>
  <c r="X124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C124" i="6"/>
  <c r="B124" i="6"/>
  <c r="BU123" i="6"/>
  <c r="BT123" i="6"/>
  <c r="BS123" i="6"/>
  <c r="BR123" i="6"/>
  <c r="BQ123" i="6"/>
  <c r="BP123" i="6"/>
  <c r="BO123" i="6"/>
  <c r="BN123" i="6"/>
  <c r="BM123" i="6"/>
  <c r="BL123" i="6"/>
  <c r="BK123" i="6"/>
  <c r="BJ123" i="6"/>
  <c r="BI123" i="6"/>
  <c r="BH123" i="6"/>
  <c r="BG123" i="6"/>
  <c r="BF123" i="6"/>
  <c r="BE123" i="6"/>
  <c r="BD123" i="6"/>
  <c r="BC123" i="6"/>
  <c r="BB123" i="6"/>
  <c r="BA123" i="6"/>
  <c r="AZ123" i="6"/>
  <c r="AY123" i="6"/>
  <c r="AX123" i="6"/>
  <c r="AW123" i="6"/>
  <c r="AV123" i="6"/>
  <c r="AU123" i="6"/>
  <c r="AT123" i="6"/>
  <c r="AS123" i="6"/>
  <c r="AR123" i="6"/>
  <c r="AQ123" i="6"/>
  <c r="AP123" i="6"/>
  <c r="AO123" i="6"/>
  <c r="AN123" i="6"/>
  <c r="AM123" i="6"/>
  <c r="AL123" i="6"/>
  <c r="AK123" i="6"/>
  <c r="AJ123" i="6"/>
  <c r="AI123" i="6"/>
  <c r="AH123" i="6"/>
  <c r="AG123" i="6"/>
  <c r="AF123" i="6"/>
  <c r="AE123" i="6"/>
  <c r="AD123" i="6"/>
  <c r="AC123" i="6"/>
  <c r="AB123" i="6"/>
  <c r="AA123" i="6"/>
  <c r="Z123" i="6"/>
  <c r="Y123" i="6"/>
  <c r="X123" i="6"/>
  <c r="W123" i="6"/>
  <c r="V123" i="6"/>
  <c r="U123" i="6"/>
  <c r="T123" i="6"/>
  <c r="S123" i="6"/>
  <c r="R123" i="6"/>
  <c r="Q123" i="6"/>
  <c r="P123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C123" i="6"/>
  <c r="B123" i="6"/>
  <c r="BV123" i="6" s="1"/>
  <c r="BU122" i="6"/>
  <c r="BT122" i="6"/>
  <c r="BS122" i="6"/>
  <c r="BR122" i="6"/>
  <c r="BQ122" i="6"/>
  <c r="BP122" i="6"/>
  <c r="BO122" i="6"/>
  <c r="BN122" i="6"/>
  <c r="BM122" i="6"/>
  <c r="BL122" i="6"/>
  <c r="BK122" i="6"/>
  <c r="BJ122" i="6"/>
  <c r="BI122" i="6"/>
  <c r="BH122" i="6"/>
  <c r="BG122" i="6"/>
  <c r="BF122" i="6"/>
  <c r="BE122" i="6"/>
  <c r="BD122" i="6"/>
  <c r="BC122" i="6"/>
  <c r="BB122" i="6"/>
  <c r="BA122" i="6"/>
  <c r="AZ122" i="6"/>
  <c r="AY122" i="6"/>
  <c r="AX122" i="6"/>
  <c r="AW122" i="6"/>
  <c r="AV122" i="6"/>
  <c r="AU122" i="6"/>
  <c r="AT122" i="6"/>
  <c r="AS122" i="6"/>
  <c r="AR122" i="6"/>
  <c r="AQ122" i="6"/>
  <c r="AP122" i="6"/>
  <c r="AO122" i="6"/>
  <c r="AN122" i="6"/>
  <c r="AM122" i="6"/>
  <c r="AL122" i="6"/>
  <c r="AK122" i="6"/>
  <c r="AJ122" i="6"/>
  <c r="AI122" i="6"/>
  <c r="AH122" i="6"/>
  <c r="AG122" i="6"/>
  <c r="AF122" i="6"/>
  <c r="AE122" i="6"/>
  <c r="AD122" i="6"/>
  <c r="AC122" i="6"/>
  <c r="AB122" i="6"/>
  <c r="AA122" i="6"/>
  <c r="Z122" i="6"/>
  <c r="Y122" i="6"/>
  <c r="X122" i="6"/>
  <c r="W122" i="6"/>
  <c r="V122" i="6"/>
  <c r="U122" i="6"/>
  <c r="T122" i="6"/>
  <c r="S122" i="6"/>
  <c r="R122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C122" i="6"/>
  <c r="B122" i="6"/>
  <c r="BU121" i="6"/>
  <c r="BT121" i="6"/>
  <c r="BS121" i="6"/>
  <c r="BR121" i="6"/>
  <c r="BQ121" i="6"/>
  <c r="BP121" i="6"/>
  <c r="BO121" i="6"/>
  <c r="BN121" i="6"/>
  <c r="BM121" i="6"/>
  <c r="BL121" i="6"/>
  <c r="BK121" i="6"/>
  <c r="BJ121" i="6"/>
  <c r="BI121" i="6"/>
  <c r="BH121" i="6"/>
  <c r="BG121" i="6"/>
  <c r="BF121" i="6"/>
  <c r="BE121" i="6"/>
  <c r="BD121" i="6"/>
  <c r="BC121" i="6"/>
  <c r="BB121" i="6"/>
  <c r="BA121" i="6"/>
  <c r="AZ121" i="6"/>
  <c r="AY121" i="6"/>
  <c r="AX121" i="6"/>
  <c r="AW121" i="6"/>
  <c r="AV121" i="6"/>
  <c r="AU121" i="6"/>
  <c r="AT121" i="6"/>
  <c r="AS121" i="6"/>
  <c r="AR121" i="6"/>
  <c r="AQ121" i="6"/>
  <c r="AP121" i="6"/>
  <c r="AO121" i="6"/>
  <c r="AN121" i="6"/>
  <c r="AM121" i="6"/>
  <c r="AL121" i="6"/>
  <c r="AK121" i="6"/>
  <c r="AJ121" i="6"/>
  <c r="AI121" i="6"/>
  <c r="AH121" i="6"/>
  <c r="AG121" i="6"/>
  <c r="AF121" i="6"/>
  <c r="AE121" i="6"/>
  <c r="AD121" i="6"/>
  <c r="AC121" i="6"/>
  <c r="AB121" i="6"/>
  <c r="AA121" i="6"/>
  <c r="Z121" i="6"/>
  <c r="Y121" i="6"/>
  <c r="X121" i="6"/>
  <c r="W121" i="6"/>
  <c r="V121" i="6"/>
  <c r="U121" i="6"/>
  <c r="T121" i="6"/>
  <c r="S121" i="6"/>
  <c r="R121" i="6"/>
  <c r="Q121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C121" i="6"/>
  <c r="B121" i="6"/>
  <c r="BU120" i="6"/>
  <c r="BT120" i="6"/>
  <c r="BS120" i="6"/>
  <c r="BR120" i="6"/>
  <c r="BQ120" i="6"/>
  <c r="BP120" i="6"/>
  <c r="BO120" i="6"/>
  <c r="BN120" i="6"/>
  <c r="BM120" i="6"/>
  <c r="BL120" i="6"/>
  <c r="BK120" i="6"/>
  <c r="BJ120" i="6"/>
  <c r="BI120" i="6"/>
  <c r="BH120" i="6"/>
  <c r="BG120" i="6"/>
  <c r="BF120" i="6"/>
  <c r="BE120" i="6"/>
  <c r="BD120" i="6"/>
  <c r="BC120" i="6"/>
  <c r="BB120" i="6"/>
  <c r="BA120" i="6"/>
  <c r="AZ120" i="6"/>
  <c r="AY120" i="6"/>
  <c r="AX120" i="6"/>
  <c r="AW120" i="6"/>
  <c r="AV120" i="6"/>
  <c r="AU120" i="6"/>
  <c r="AT120" i="6"/>
  <c r="AS120" i="6"/>
  <c r="AR120" i="6"/>
  <c r="AQ120" i="6"/>
  <c r="AP120" i="6"/>
  <c r="AO120" i="6"/>
  <c r="AN120" i="6"/>
  <c r="AM120" i="6"/>
  <c r="AL120" i="6"/>
  <c r="AK120" i="6"/>
  <c r="AJ120" i="6"/>
  <c r="AI120" i="6"/>
  <c r="AH120" i="6"/>
  <c r="AG120" i="6"/>
  <c r="AF120" i="6"/>
  <c r="AE120" i="6"/>
  <c r="AD120" i="6"/>
  <c r="AC120" i="6"/>
  <c r="AB120" i="6"/>
  <c r="AA120" i="6"/>
  <c r="Z120" i="6"/>
  <c r="Y120" i="6"/>
  <c r="X120" i="6"/>
  <c r="W120" i="6"/>
  <c r="V120" i="6"/>
  <c r="U120" i="6"/>
  <c r="T120" i="6"/>
  <c r="S120" i="6"/>
  <c r="R120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C120" i="6"/>
  <c r="B120" i="6"/>
  <c r="BU119" i="6"/>
  <c r="BT119" i="6"/>
  <c r="BS119" i="6"/>
  <c r="BR119" i="6"/>
  <c r="BQ119" i="6"/>
  <c r="BP119" i="6"/>
  <c r="BO119" i="6"/>
  <c r="BN119" i="6"/>
  <c r="BM119" i="6"/>
  <c r="BL119" i="6"/>
  <c r="BK119" i="6"/>
  <c r="BJ119" i="6"/>
  <c r="BI119" i="6"/>
  <c r="BH119" i="6"/>
  <c r="BG119" i="6"/>
  <c r="BF119" i="6"/>
  <c r="BE119" i="6"/>
  <c r="BD119" i="6"/>
  <c r="BC119" i="6"/>
  <c r="BB119" i="6"/>
  <c r="BA119" i="6"/>
  <c r="AZ119" i="6"/>
  <c r="AY119" i="6"/>
  <c r="AX119" i="6"/>
  <c r="AW119" i="6"/>
  <c r="AV119" i="6"/>
  <c r="AU119" i="6"/>
  <c r="AT119" i="6"/>
  <c r="AS119" i="6"/>
  <c r="AR119" i="6"/>
  <c r="AQ119" i="6"/>
  <c r="AP119" i="6"/>
  <c r="AO119" i="6"/>
  <c r="AN119" i="6"/>
  <c r="AM119" i="6"/>
  <c r="AL119" i="6"/>
  <c r="AK119" i="6"/>
  <c r="AJ119" i="6"/>
  <c r="AI119" i="6"/>
  <c r="AH119" i="6"/>
  <c r="AG119" i="6"/>
  <c r="AF119" i="6"/>
  <c r="AE119" i="6"/>
  <c r="AD119" i="6"/>
  <c r="AC119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C119" i="6"/>
  <c r="B119" i="6"/>
  <c r="BU118" i="6"/>
  <c r="BT118" i="6"/>
  <c r="BS118" i="6"/>
  <c r="BR118" i="6"/>
  <c r="BQ118" i="6"/>
  <c r="BP118" i="6"/>
  <c r="BO118" i="6"/>
  <c r="BN118" i="6"/>
  <c r="BM118" i="6"/>
  <c r="BL118" i="6"/>
  <c r="BK118" i="6"/>
  <c r="BJ118" i="6"/>
  <c r="BI118" i="6"/>
  <c r="BH118" i="6"/>
  <c r="BG118" i="6"/>
  <c r="BF118" i="6"/>
  <c r="BE118" i="6"/>
  <c r="BD118" i="6"/>
  <c r="BC118" i="6"/>
  <c r="BB118" i="6"/>
  <c r="BA118" i="6"/>
  <c r="AZ118" i="6"/>
  <c r="AY118" i="6"/>
  <c r="AX118" i="6"/>
  <c r="AW118" i="6"/>
  <c r="AV118" i="6"/>
  <c r="AU118" i="6"/>
  <c r="AT118" i="6"/>
  <c r="AS118" i="6"/>
  <c r="AR118" i="6"/>
  <c r="AQ118" i="6"/>
  <c r="AP118" i="6"/>
  <c r="AO118" i="6"/>
  <c r="AN118" i="6"/>
  <c r="AM118" i="6"/>
  <c r="AL118" i="6"/>
  <c r="AK118" i="6"/>
  <c r="AJ118" i="6"/>
  <c r="AI118" i="6"/>
  <c r="AH118" i="6"/>
  <c r="AG118" i="6"/>
  <c r="AF118" i="6"/>
  <c r="AE118" i="6"/>
  <c r="AD118" i="6"/>
  <c r="AC118" i="6"/>
  <c r="AB118" i="6"/>
  <c r="AA118" i="6"/>
  <c r="Z118" i="6"/>
  <c r="Y118" i="6"/>
  <c r="X118" i="6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B118" i="6"/>
  <c r="BU117" i="6"/>
  <c r="BT117" i="6"/>
  <c r="BS117" i="6"/>
  <c r="BR117" i="6"/>
  <c r="BQ117" i="6"/>
  <c r="BP117" i="6"/>
  <c r="BO117" i="6"/>
  <c r="BN117" i="6"/>
  <c r="BM117" i="6"/>
  <c r="BL117" i="6"/>
  <c r="BK117" i="6"/>
  <c r="BJ117" i="6"/>
  <c r="BI117" i="6"/>
  <c r="BH117" i="6"/>
  <c r="BG117" i="6"/>
  <c r="BF117" i="6"/>
  <c r="BE117" i="6"/>
  <c r="BD117" i="6"/>
  <c r="BC117" i="6"/>
  <c r="BB117" i="6"/>
  <c r="BA117" i="6"/>
  <c r="AZ117" i="6"/>
  <c r="AY117" i="6"/>
  <c r="AX117" i="6"/>
  <c r="AW117" i="6"/>
  <c r="AV117" i="6"/>
  <c r="AU117" i="6"/>
  <c r="AT117" i="6"/>
  <c r="AS117" i="6"/>
  <c r="AR117" i="6"/>
  <c r="AQ117" i="6"/>
  <c r="AP117" i="6"/>
  <c r="AO117" i="6"/>
  <c r="AN117" i="6"/>
  <c r="AM117" i="6"/>
  <c r="AL117" i="6"/>
  <c r="AK117" i="6"/>
  <c r="AJ117" i="6"/>
  <c r="AI117" i="6"/>
  <c r="AH117" i="6"/>
  <c r="AG117" i="6"/>
  <c r="AF117" i="6"/>
  <c r="AE117" i="6"/>
  <c r="AD117" i="6"/>
  <c r="AC117" i="6"/>
  <c r="AB117" i="6"/>
  <c r="AA117" i="6"/>
  <c r="Z117" i="6"/>
  <c r="Y117" i="6"/>
  <c r="X117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B117" i="6"/>
  <c r="BU116" i="6"/>
  <c r="BT116" i="6"/>
  <c r="BS116" i="6"/>
  <c r="BR116" i="6"/>
  <c r="BQ116" i="6"/>
  <c r="BP116" i="6"/>
  <c r="BO116" i="6"/>
  <c r="BN116" i="6"/>
  <c r="BM116" i="6"/>
  <c r="BL116" i="6"/>
  <c r="BK116" i="6"/>
  <c r="BJ116" i="6"/>
  <c r="BI116" i="6"/>
  <c r="BH116" i="6"/>
  <c r="BG116" i="6"/>
  <c r="BF116" i="6"/>
  <c r="BE116" i="6"/>
  <c r="BD116" i="6"/>
  <c r="BC116" i="6"/>
  <c r="BB116" i="6"/>
  <c r="BA116" i="6"/>
  <c r="AZ116" i="6"/>
  <c r="AY116" i="6"/>
  <c r="AX116" i="6"/>
  <c r="AW116" i="6"/>
  <c r="AV116" i="6"/>
  <c r="AU116" i="6"/>
  <c r="AT116" i="6"/>
  <c r="AS116" i="6"/>
  <c r="AR116" i="6"/>
  <c r="AQ116" i="6"/>
  <c r="AP116" i="6"/>
  <c r="AO116" i="6"/>
  <c r="AN116" i="6"/>
  <c r="AM116" i="6"/>
  <c r="AL116" i="6"/>
  <c r="AK116" i="6"/>
  <c r="AJ116" i="6"/>
  <c r="AI116" i="6"/>
  <c r="AH116" i="6"/>
  <c r="AG116" i="6"/>
  <c r="AF116" i="6"/>
  <c r="AE116" i="6"/>
  <c r="AD116" i="6"/>
  <c r="AC116" i="6"/>
  <c r="AB116" i="6"/>
  <c r="AA116" i="6"/>
  <c r="Z116" i="6"/>
  <c r="Y116" i="6"/>
  <c r="X116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B116" i="6"/>
  <c r="BU115" i="6"/>
  <c r="BT115" i="6"/>
  <c r="BS115" i="6"/>
  <c r="BR115" i="6"/>
  <c r="BQ115" i="6"/>
  <c r="BP115" i="6"/>
  <c r="BO115" i="6"/>
  <c r="BN115" i="6"/>
  <c r="BM115" i="6"/>
  <c r="BL115" i="6"/>
  <c r="BK115" i="6"/>
  <c r="BJ115" i="6"/>
  <c r="BI115" i="6"/>
  <c r="BH115" i="6"/>
  <c r="BG115" i="6"/>
  <c r="BF115" i="6"/>
  <c r="BE115" i="6"/>
  <c r="BD115" i="6"/>
  <c r="BC115" i="6"/>
  <c r="BB115" i="6"/>
  <c r="BA115" i="6"/>
  <c r="AZ115" i="6"/>
  <c r="AY115" i="6"/>
  <c r="AX115" i="6"/>
  <c r="AW115" i="6"/>
  <c r="AV115" i="6"/>
  <c r="AU115" i="6"/>
  <c r="AT115" i="6"/>
  <c r="AS115" i="6"/>
  <c r="AR115" i="6"/>
  <c r="AQ115" i="6"/>
  <c r="AP115" i="6"/>
  <c r="AO115" i="6"/>
  <c r="AN115" i="6"/>
  <c r="AM115" i="6"/>
  <c r="AL115" i="6"/>
  <c r="AK115" i="6"/>
  <c r="AJ115" i="6"/>
  <c r="AI115" i="6"/>
  <c r="AH115" i="6"/>
  <c r="AG115" i="6"/>
  <c r="AF115" i="6"/>
  <c r="AE115" i="6"/>
  <c r="AD115" i="6"/>
  <c r="AC115" i="6"/>
  <c r="AB115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C115" i="6"/>
  <c r="B115" i="6"/>
  <c r="BU114" i="6"/>
  <c r="BT114" i="6"/>
  <c r="BS114" i="6"/>
  <c r="BR114" i="6"/>
  <c r="BQ114" i="6"/>
  <c r="BP114" i="6"/>
  <c r="BO114" i="6"/>
  <c r="BN114" i="6"/>
  <c r="BM114" i="6"/>
  <c r="BL114" i="6"/>
  <c r="BK114" i="6"/>
  <c r="BJ114" i="6"/>
  <c r="BI114" i="6"/>
  <c r="BH114" i="6"/>
  <c r="BG114" i="6"/>
  <c r="BF114" i="6"/>
  <c r="BE114" i="6"/>
  <c r="BD114" i="6"/>
  <c r="BC114" i="6"/>
  <c r="BB114" i="6"/>
  <c r="BA114" i="6"/>
  <c r="AZ114" i="6"/>
  <c r="AY114" i="6"/>
  <c r="AX114" i="6"/>
  <c r="AW114" i="6"/>
  <c r="AV114" i="6"/>
  <c r="AU114" i="6"/>
  <c r="AT114" i="6"/>
  <c r="AS114" i="6"/>
  <c r="AR114" i="6"/>
  <c r="AQ114" i="6"/>
  <c r="AP114" i="6"/>
  <c r="AO114" i="6"/>
  <c r="AN114" i="6"/>
  <c r="AM114" i="6"/>
  <c r="AL114" i="6"/>
  <c r="AK114" i="6"/>
  <c r="AJ114" i="6"/>
  <c r="AI114" i="6"/>
  <c r="AH114" i="6"/>
  <c r="AG114" i="6"/>
  <c r="AF114" i="6"/>
  <c r="AE114" i="6"/>
  <c r="AD114" i="6"/>
  <c r="AC114" i="6"/>
  <c r="AB114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C114" i="6"/>
  <c r="B114" i="6"/>
  <c r="BU113" i="6"/>
  <c r="BT113" i="6"/>
  <c r="BS113" i="6"/>
  <c r="BR113" i="6"/>
  <c r="BQ113" i="6"/>
  <c r="BP113" i="6"/>
  <c r="BO113" i="6"/>
  <c r="BN113" i="6"/>
  <c r="BM113" i="6"/>
  <c r="BL113" i="6"/>
  <c r="BK113" i="6"/>
  <c r="BJ113" i="6"/>
  <c r="BI113" i="6"/>
  <c r="BH113" i="6"/>
  <c r="BG113" i="6"/>
  <c r="BF113" i="6"/>
  <c r="BE113" i="6"/>
  <c r="BD113" i="6"/>
  <c r="BC113" i="6"/>
  <c r="BB113" i="6"/>
  <c r="BA113" i="6"/>
  <c r="AZ113" i="6"/>
  <c r="AY113" i="6"/>
  <c r="AX113" i="6"/>
  <c r="AW113" i="6"/>
  <c r="AV113" i="6"/>
  <c r="AU113" i="6"/>
  <c r="AT113" i="6"/>
  <c r="AS113" i="6"/>
  <c r="AR113" i="6"/>
  <c r="AQ113" i="6"/>
  <c r="AP113" i="6"/>
  <c r="AO113" i="6"/>
  <c r="AN113" i="6"/>
  <c r="AM113" i="6"/>
  <c r="AL113" i="6"/>
  <c r="AK113" i="6"/>
  <c r="AJ113" i="6"/>
  <c r="AI113" i="6"/>
  <c r="AH113" i="6"/>
  <c r="AG113" i="6"/>
  <c r="AF113" i="6"/>
  <c r="AE113" i="6"/>
  <c r="AD113" i="6"/>
  <c r="AC113" i="6"/>
  <c r="AB113" i="6"/>
  <c r="AA113" i="6"/>
  <c r="Z113" i="6"/>
  <c r="Y113" i="6"/>
  <c r="X113" i="6"/>
  <c r="W113" i="6"/>
  <c r="V113" i="6"/>
  <c r="U113" i="6"/>
  <c r="T113" i="6"/>
  <c r="S113" i="6"/>
  <c r="R113" i="6"/>
  <c r="Q113" i="6"/>
  <c r="P113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C113" i="6"/>
  <c r="B113" i="6"/>
  <c r="BU112" i="6"/>
  <c r="BT112" i="6"/>
  <c r="BS112" i="6"/>
  <c r="BR112" i="6"/>
  <c r="BQ112" i="6"/>
  <c r="BP112" i="6"/>
  <c r="BO112" i="6"/>
  <c r="BN112" i="6"/>
  <c r="BM112" i="6"/>
  <c r="BL112" i="6"/>
  <c r="BK112" i="6"/>
  <c r="BJ112" i="6"/>
  <c r="BI112" i="6"/>
  <c r="BH112" i="6"/>
  <c r="BG112" i="6"/>
  <c r="BF112" i="6"/>
  <c r="BE112" i="6"/>
  <c r="BD112" i="6"/>
  <c r="BC112" i="6"/>
  <c r="BB112" i="6"/>
  <c r="BA112" i="6"/>
  <c r="AZ112" i="6"/>
  <c r="AY112" i="6"/>
  <c r="AX112" i="6"/>
  <c r="AW112" i="6"/>
  <c r="AV112" i="6"/>
  <c r="AU112" i="6"/>
  <c r="AT112" i="6"/>
  <c r="AS112" i="6"/>
  <c r="AR112" i="6"/>
  <c r="AQ112" i="6"/>
  <c r="AP112" i="6"/>
  <c r="AO112" i="6"/>
  <c r="AN112" i="6"/>
  <c r="AM112" i="6"/>
  <c r="AL112" i="6"/>
  <c r="AK112" i="6"/>
  <c r="AJ112" i="6"/>
  <c r="AI112" i="6"/>
  <c r="AH112" i="6"/>
  <c r="AG112" i="6"/>
  <c r="AF112" i="6"/>
  <c r="AE112" i="6"/>
  <c r="AD112" i="6"/>
  <c r="AC112" i="6"/>
  <c r="AB112" i="6"/>
  <c r="AA112" i="6"/>
  <c r="Z112" i="6"/>
  <c r="Y112" i="6"/>
  <c r="X112" i="6"/>
  <c r="W112" i="6"/>
  <c r="V112" i="6"/>
  <c r="U112" i="6"/>
  <c r="T112" i="6"/>
  <c r="S112" i="6"/>
  <c r="R112" i="6"/>
  <c r="Q112" i="6"/>
  <c r="P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C112" i="6"/>
  <c r="B112" i="6"/>
  <c r="BU111" i="6"/>
  <c r="BT111" i="6"/>
  <c r="BS111" i="6"/>
  <c r="BR111" i="6"/>
  <c r="BQ111" i="6"/>
  <c r="BP111" i="6"/>
  <c r="BO111" i="6"/>
  <c r="BN111" i="6"/>
  <c r="BM111" i="6"/>
  <c r="BL111" i="6"/>
  <c r="BK111" i="6"/>
  <c r="BJ111" i="6"/>
  <c r="BI111" i="6"/>
  <c r="BH111" i="6"/>
  <c r="BG111" i="6"/>
  <c r="BF111" i="6"/>
  <c r="BE111" i="6"/>
  <c r="BD111" i="6"/>
  <c r="BC111" i="6"/>
  <c r="BB111" i="6"/>
  <c r="BA111" i="6"/>
  <c r="AZ111" i="6"/>
  <c r="AY111" i="6"/>
  <c r="AX111" i="6"/>
  <c r="AW111" i="6"/>
  <c r="AV111" i="6"/>
  <c r="AU111" i="6"/>
  <c r="AT111" i="6"/>
  <c r="AS111" i="6"/>
  <c r="AR111" i="6"/>
  <c r="AQ111" i="6"/>
  <c r="AP111" i="6"/>
  <c r="AO111" i="6"/>
  <c r="AN111" i="6"/>
  <c r="AM111" i="6"/>
  <c r="AL111" i="6"/>
  <c r="AK111" i="6"/>
  <c r="AJ111" i="6"/>
  <c r="AI111" i="6"/>
  <c r="AH111" i="6"/>
  <c r="AG111" i="6"/>
  <c r="AF111" i="6"/>
  <c r="AE111" i="6"/>
  <c r="AD111" i="6"/>
  <c r="AC111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C111" i="6"/>
  <c r="B111" i="6"/>
  <c r="BU110" i="6"/>
  <c r="BT110" i="6"/>
  <c r="BS110" i="6"/>
  <c r="BR110" i="6"/>
  <c r="BQ110" i="6"/>
  <c r="BP110" i="6"/>
  <c r="BO110" i="6"/>
  <c r="BN110" i="6"/>
  <c r="BM110" i="6"/>
  <c r="BL110" i="6"/>
  <c r="BK110" i="6"/>
  <c r="BJ110" i="6"/>
  <c r="BI110" i="6"/>
  <c r="BH110" i="6"/>
  <c r="BG110" i="6"/>
  <c r="BF110" i="6"/>
  <c r="BE110" i="6"/>
  <c r="BD110" i="6"/>
  <c r="BC110" i="6"/>
  <c r="BB110" i="6"/>
  <c r="BA110" i="6"/>
  <c r="AZ110" i="6"/>
  <c r="AY110" i="6"/>
  <c r="AX110" i="6"/>
  <c r="AW110" i="6"/>
  <c r="AV110" i="6"/>
  <c r="AU110" i="6"/>
  <c r="AT110" i="6"/>
  <c r="AS110" i="6"/>
  <c r="AR110" i="6"/>
  <c r="AQ110" i="6"/>
  <c r="AP110" i="6"/>
  <c r="AO110" i="6"/>
  <c r="AN110" i="6"/>
  <c r="AM110" i="6"/>
  <c r="AL110" i="6"/>
  <c r="AK110" i="6"/>
  <c r="AJ110" i="6"/>
  <c r="AI110" i="6"/>
  <c r="AH110" i="6"/>
  <c r="AG110" i="6"/>
  <c r="AF110" i="6"/>
  <c r="AE110" i="6"/>
  <c r="AD110" i="6"/>
  <c r="AC110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C110" i="6"/>
  <c r="B110" i="6"/>
  <c r="BU109" i="6"/>
  <c r="BT109" i="6"/>
  <c r="BS109" i="6"/>
  <c r="BR109" i="6"/>
  <c r="BQ109" i="6"/>
  <c r="BP109" i="6"/>
  <c r="BO109" i="6"/>
  <c r="BN109" i="6"/>
  <c r="BM109" i="6"/>
  <c r="BL109" i="6"/>
  <c r="BK109" i="6"/>
  <c r="BJ109" i="6"/>
  <c r="BI109" i="6"/>
  <c r="BH109" i="6"/>
  <c r="BG109" i="6"/>
  <c r="BF109" i="6"/>
  <c r="BE109" i="6"/>
  <c r="BD109" i="6"/>
  <c r="BC109" i="6"/>
  <c r="BB109" i="6"/>
  <c r="BA109" i="6"/>
  <c r="AZ109" i="6"/>
  <c r="AY109" i="6"/>
  <c r="AX109" i="6"/>
  <c r="AW109" i="6"/>
  <c r="AV109" i="6"/>
  <c r="AU109" i="6"/>
  <c r="AT109" i="6"/>
  <c r="AS109" i="6"/>
  <c r="AR109" i="6"/>
  <c r="AQ109" i="6"/>
  <c r="AP109" i="6"/>
  <c r="AO109" i="6"/>
  <c r="AN109" i="6"/>
  <c r="AM109" i="6"/>
  <c r="AL109" i="6"/>
  <c r="AK109" i="6"/>
  <c r="AJ109" i="6"/>
  <c r="AI109" i="6"/>
  <c r="AH109" i="6"/>
  <c r="AG109" i="6"/>
  <c r="AF109" i="6"/>
  <c r="AE109" i="6"/>
  <c r="AD109" i="6"/>
  <c r="AC109" i="6"/>
  <c r="AB109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C109" i="6"/>
  <c r="B109" i="6"/>
  <c r="BU108" i="6"/>
  <c r="BT108" i="6"/>
  <c r="BS108" i="6"/>
  <c r="BR108" i="6"/>
  <c r="BQ108" i="6"/>
  <c r="BP108" i="6"/>
  <c r="BO108" i="6"/>
  <c r="BN108" i="6"/>
  <c r="BM108" i="6"/>
  <c r="BL108" i="6"/>
  <c r="BK108" i="6"/>
  <c r="BJ108" i="6"/>
  <c r="BI108" i="6"/>
  <c r="BH108" i="6"/>
  <c r="BG108" i="6"/>
  <c r="BF108" i="6"/>
  <c r="BE108" i="6"/>
  <c r="BD108" i="6"/>
  <c r="BC108" i="6"/>
  <c r="BB108" i="6"/>
  <c r="BA108" i="6"/>
  <c r="AZ108" i="6"/>
  <c r="AY108" i="6"/>
  <c r="AX108" i="6"/>
  <c r="AW108" i="6"/>
  <c r="AV108" i="6"/>
  <c r="AU108" i="6"/>
  <c r="AT108" i="6"/>
  <c r="AS108" i="6"/>
  <c r="AR108" i="6"/>
  <c r="AQ108" i="6"/>
  <c r="AP108" i="6"/>
  <c r="AO108" i="6"/>
  <c r="AN108" i="6"/>
  <c r="AM108" i="6"/>
  <c r="AL108" i="6"/>
  <c r="AK108" i="6"/>
  <c r="AJ108" i="6"/>
  <c r="AI108" i="6"/>
  <c r="AH108" i="6"/>
  <c r="AG108" i="6"/>
  <c r="AF108" i="6"/>
  <c r="AE108" i="6"/>
  <c r="AD108" i="6"/>
  <c r="AC108" i="6"/>
  <c r="AB108" i="6"/>
  <c r="AA108" i="6"/>
  <c r="Z108" i="6"/>
  <c r="Y108" i="6"/>
  <c r="X108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B108" i="6"/>
  <c r="BU107" i="6"/>
  <c r="BT107" i="6"/>
  <c r="BS107" i="6"/>
  <c r="BR107" i="6"/>
  <c r="BQ107" i="6"/>
  <c r="BP107" i="6"/>
  <c r="BO107" i="6"/>
  <c r="BN107" i="6"/>
  <c r="BM107" i="6"/>
  <c r="BL107" i="6"/>
  <c r="BK107" i="6"/>
  <c r="BJ107" i="6"/>
  <c r="BI107" i="6"/>
  <c r="BH107" i="6"/>
  <c r="BG107" i="6"/>
  <c r="BF107" i="6"/>
  <c r="BE107" i="6"/>
  <c r="BD107" i="6"/>
  <c r="BC107" i="6"/>
  <c r="BB107" i="6"/>
  <c r="BA107" i="6"/>
  <c r="AZ107" i="6"/>
  <c r="AY107" i="6"/>
  <c r="AX107" i="6"/>
  <c r="AW107" i="6"/>
  <c r="AV107" i="6"/>
  <c r="AU107" i="6"/>
  <c r="AT107" i="6"/>
  <c r="AS107" i="6"/>
  <c r="AR107" i="6"/>
  <c r="AQ107" i="6"/>
  <c r="AP107" i="6"/>
  <c r="AO107" i="6"/>
  <c r="AN107" i="6"/>
  <c r="AM107" i="6"/>
  <c r="AL107" i="6"/>
  <c r="AK107" i="6"/>
  <c r="AJ107" i="6"/>
  <c r="AI107" i="6"/>
  <c r="AH107" i="6"/>
  <c r="AG107" i="6"/>
  <c r="AF107" i="6"/>
  <c r="AE107" i="6"/>
  <c r="AD107" i="6"/>
  <c r="AC107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C107" i="6"/>
  <c r="B107" i="6"/>
  <c r="BU106" i="6"/>
  <c r="BT106" i="6"/>
  <c r="BS106" i="6"/>
  <c r="BR106" i="6"/>
  <c r="BQ106" i="6"/>
  <c r="BP106" i="6"/>
  <c r="BO106" i="6"/>
  <c r="BN106" i="6"/>
  <c r="BM106" i="6"/>
  <c r="BL106" i="6"/>
  <c r="BK106" i="6"/>
  <c r="BJ106" i="6"/>
  <c r="BI106" i="6"/>
  <c r="BH106" i="6"/>
  <c r="BG106" i="6"/>
  <c r="BF106" i="6"/>
  <c r="BE106" i="6"/>
  <c r="BD106" i="6"/>
  <c r="BC106" i="6"/>
  <c r="BB106" i="6"/>
  <c r="BA106" i="6"/>
  <c r="AZ106" i="6"/>
  <c r="AY106" i="6"/>
  <c r="AX106" i="6"/>
  <c r="AW106" i="6"/>
  <c r="AV106" i="6"/>
  <c r="AU106" i="6"/>
  <c r="AT106" i="6"/>
  <c r="AS106" i="6"/>
  <c r="AR106" i="6"/>
  <c r="AQ106" i="6"/>
  <c r="AP106" i="6"/>
  <c r="AO106" i="6"/>
  <c r="AN106" i="6"/>
  <c r="AM106" i="6"/>
  <c r="AL106" i="6"/>
  <c r="AK106" i="6"/>
  <c r="AJ106" i="6"/>
  <c r="AI106" i="6"/>
  <c r="AH106" i="6"/>
  <c r="AG106" i="6"/>
  <c r="AF106" i="6"/>
  <c r="AE106" i="6"/>
  <c r="AD106" i="6"/>
  <c r="AC106" i="6"/>
  <c r="AB106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C106" i="6"/>
  <c r="B106" i="6"/>
  <c r="BU105" i="6"/>
  <c r="BT105" i="6"/>
  <c r="BS105" i="6"/>
  <c r="BR105" i="6"/>
  <c r="BQ105" i="6"/>
  <c r="BP105" i="6"/>
  <c r="BO105" i="6"/>
  <c r="BN105" i="6"/>
  <c r="BM105" i="6"/>
  <c r="BL105" i="6"/>
  <c r="BK105" i="6"/>
  <c r="BJ105" i="6"/>
  <c r="BI105" i="6"/>
  <c r="BH105" i="6"/>
  <c r="BG105" i="6"/>
  <c r="BF105" i="6"/>
  <c r="BE105" i="6"/>
  <c r="BD105" i="6"/>
  <c r="BC105" i="6"/>
  <c r="BB105" i="6"/>
  <c r="BA105" i="6"/>
  <c r="AZ105" i="6"/>
  <c r="AY105" i="6"/>
  <c r="AX105" i="6"/>
  <c r="AW105" i="6"/>
  <c r="AV105" i="6"/>
  <c r="AU105" i="6"/>
  <c r="AT105" i="6"/>
  <c r="AS105" i="6"/>
  <c r="AR105" i="6"/>
  <c r="AQ105" i="6"/>
  <c r="AP105" i="6"/>
  <c r="AO105" i="6"/>
  <c r="AN105" i="6"/>
  <c r="AM105" i="6"/>
  <c r="AL105" i="6"/>
  <c r="AK105" i="6"/>
  <c r="AJ105" i="6"/>
  <c r="AI105" i="6"/>
  <c r="AH105" i="6"/>
  <c r="AG105" i="6"/>
  <c r="AF105" i="6"/>
  <c r="AE105" i="6"/>
  <c r="AD105" i="6"/>
  <c r="AC105" i="6"/>
  <c r="AB105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C105" i="6"/>
  <c r="B105" i="6"/>
  <c r="BU104" i="6"/>
  <c r="BT104" i="6"/>
  <c r="BS104" i="6"/>
  <c r="BR104" i="6"/>
  <c r="BQ104" i="6"/>
  <c r="BP104" i="6"/>
  <c r="BO104" i="6"/>
  <c r="BN104" i="6"/>
  <c r="BM104" i="6"/>
  <c r="BL104" i="6"/>
  <c r="BK104" i="6"/>
  <c r="BJ104" i="6"/>
  <c r="BI104" i="6"/>
  <c r="BH104" i="6"/>
  <c r="BG104" i="6"/>
  <c r="BF104" i="6"/>
  <c r="BE104" i="6"/>
  <c r="BD104" i="6"/>
  <c r="BC104" i="6"/>
  <c r="BB104" i="6"/>
  <c r="BA104" i="6"/>
  <c r="AZ104" i="6"/>
  <c r="AY104" i="6"/>
  <c r="AX104" i="6"/>
  <c r="AW104" i="6"/>
  <c r="AV104" i="6"/>
  <c r="AU104" i="6"/>
  <c r="AT104" i="6"/>
  <c r="AS104" i="6"/>
  <c r="AR104" i="6"/>
  <c r="AQ104" i="6"/>
  <c r="AP104" i="6"/>
  <c r="AO104" i="6"/>
  <c r="AN104" i="6"/>
  <c r="AM104" i="6"/>
  <c r="AL104" i="6"/>
  <c r="AK104" i="6"/>
  <c r="AJ104" i="6"/>
  <c r="AI104" i="6"/>
  <c r="AH104" i="6"/>
  <c r="AG104" i="6"/>
  <c r="AF104" i="6"/>
  <c r="AE104" i="6"/>
  <c r="AD104" i="6"/>
  <c r="AC104" i="6"/>
  <c r="AB104" i="6"/>
  <c r="AA104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B104" i="6"/>
  <c r="BU103" i="6"/>
  <c r="BT103" i="6"/>
  <c r="BS103" i="6"/>
  <c r="BR103" i="6"/>
  <c r="BQ103" i="6"/>
  <c r="BP103" i="6"/>
  <c r="BO103" i="6"/>
  <c r="BN103" i="6"/>
  <c r="BM103" i="6"/>
  <c r="BL103" i="6"/>
  <c r="BK103" i="6"/>
  <c r="BJ103" i="6"/>
  <c r="BI103" i="6"/>
  <c r="BH103" i="6"/>
  <c r="BG103" i="6"/>
  <c r="BF103" i="6"/>
  <c r="BE103" i="6"/>
  <c r="BD103" i="6"/>
  <c r="BC103" i="6"/>
  <c r="BB103" i="6"/>
  <c r="BA103" i="6"/>
  <c r="AZ103" i="6"/>
  <c r="AY103" i="6"/>
  <c r="AX103" i="6"/>
  <c r="AW103" i="6"/>
  <c r="AV103" i="6"/>
  <c r="AU103" i="6"/>
  <c r="AT103" i="6"/>
  <c r="AS103" i="6"/>
  <c r="AR103" i="6"/>
  <c r="AQ103" i="6"/>
  <c r="AP103" i="6"/>
  <c r="AO103" i="6"/>
  <c r="AN103" i="6"/>
  <c r="AM103" i="6"/>
  <c r="AL103" i="6"/>
  <c r="AK103" i="6"/>
  <c r="AJ103" i="6"/>
  <c r="AI103" i="6"/>
  <c r="AH103" i="6"/>
  <c r="AG103" i="6"/>
  <c r="AF103" i="6"/>
  <c r="AE103" i="6"/>
  <c r="AD103" i="6"/>
  <c r="AC103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B103" i="6"/>
  <c r="BU102" i="6"/>
  <c r="BT102" i="6"/>
  <c r="BS102" i="6"/>
  <c r="BR102" i="6"/>
  <c r="BQ102" i="6"/>
  <c r="BP102" i="6"/>
  <c r="BO102" i="6"/>
  <c r="BN102" i="6"/>
  <c r="BM102" i="6"/>
  <c r="BL102" i="6"/>
  <c r="BK102" i="6"/>
  <c r="BJ102" i="6"/>
  <c r="BI102" i="6"/>
  <c r="BH102" i="6"/>
  <c r="BG102" i="6"/>
  <c r="BF102" i="6"/>
  <c r="BE102" i="6"/>
  <c r="BD102" i="6"/>
  <c r="BC102" i="6"/>
  <c r="BB102" i="6"/>
  <c r="BA102" i="6"/>
  <c r="AZ102" i="6"/>
  <c r="AY102" i="6"/>
  <c r="AX102" i="6"/>
  <c r="AW102" i="6"/>
  <c r="AV102" i="6"/>
  <c r="AU102" i="6"/>
  <c r="AT102" i="6"/>
  <c r="AS102" i="6"/>
  <c r="AR102" i="6"/>
  <c r="AQ102" i="6"/>
  <c r="AP102" i="6"/>
  <c r="AO102" i="6"/>
  <c r="AN102" i="6"/>
  <c r="AM102" i="6"/>
  <c r="AL102" i="6"/>
  <c r="AK102" i="6"/>
  <c r="AJ102" i="6"/>
  <c r="AI102" i="6"/>
  <c r="AH102" i="6"/>
  <c r="AG102" i="6"/>
  <c r="AF102" i="6"/>
  <c r="AE102" i="6"/>
  <c r="AD102" i="6"/>
  <c r="AC102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B102" i="6"/>
  <c r="BU101" i="6"/>
  <c r="BT101" i="6"/>
  <c r="BS101" i="6"/>
  <c r="BR101" i="6"/>
  <c r="BQ101" i="6"/>
  <c r="BP101" i="6"/>
  <c r="BO101" i="6"/>
  <c r="BN101" i="6"/>
  <c r="BM101" i="6"/>
  <c r="BL101" i="6"/>
  <c r="BK101" i="6"/>
  <c r="BJ101" i="6"/>
  <c r="BI101" i="6"/>
  <c r="BH101" i="6"/>
  <c r="BG101" i="6"/>
  <c r="BF101" i="6"/>
  <c r="BE101" i="6"/>
  <c r="BD101" i="6"/>
  <c r="BC101" i="6"/>
  <c r="BB101" i="6"/>
  <c r="BA101" i="6"/>
  <c r="AZ101" i="6"/>
  <c r="AY101" i="6"/>
  <c r="AX101" i="6"/>
  <c r="AW101" i="6"/>
  <c r="AV101" i="6"/>
  <c r="AU101" i="6"/>
  <c r="AT101" i="6"/>
  <c r="AS101" i="6"/>
  <c r="AR101" i="6"/>
  <c r="AQ101" i="6"/>
  <c r="AP101" i="6"/>
  <c r="AO101" i="6"/>
  <c r="AN101" i="6"/>
  <c r="AM101" i="6"/>
  <c r="AL101" i="6"/>
  <c r="AK101" i="6"/>
  <c r="AJ101" i="6"/>
  <c r="AI101" i="6"/>
  <c r="AH101" i="6"/>
  <c r="AG101" i="6"/>
  <c r="AF101" i="6"/>
  <c r="AE101" i="6"/>
  <c r="AD101" i="6"/>
  <c r="AC101" i="6"/>
  <c r="AB101" i="6"/>
  <c r="AA101" i="6"/>
  <c r="Z101" i="6"/>
  <c r="Y101" i="6"/>
  <c r="X101" i="6"/>
  <c r="W101" i="6"/>
  <c r="V101" i="6"/>
  <c r="U101" i="6"/>
  <c r="T101" i="6"/>
  <c r="S101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B101" i="6"/>
  <c r="BU100" i="6"/>
  <c r="BT100" i="6"/>
  <c r="BS100" i="6"/>
  <c r="BR100" i="6"/>
  <c r="BQ100" i="6"/>
  <c r="BP100" i="6"/>
  <c r="BO100" i="6"/>
  <c r="BN100" i="6"/>
  <c r="BM100" i="6"/>
  <c r="BL100" i="6"/>
  <c r="BK100" i="6"/>
  <c r="BJ100" i="6"/>
  <c r="BI100" i="6"/>
  <c r="BH100" i="6"/>
  <c r="BG100" i="6"/>
  <c r="BF100" i="6"/>
  <c r="BE100" i="6"/>
  <c r="BD100" i="6"/>
  <c r="BC100" i="6"/>
  <c r="BB100" i="6"/>
  <c r="BA100" i="6"/>
  <c r="AZ100" i="6"/>
  <c r="AY100" i="6"/>
  <c r="AX100" i="6"/>
  <c r="AW100" i="6"/>
  <c r="AV100" i="6"/>
  <c r="AU100" i="6"/>
  <c r="AT100" i="6"/>
  <c r="AS100" i="6"/>
  <c r="AR100" i="6"/>
  <c r="AQ100" i="6"/>
  <c r="AP100" i="6"/>
  <c r="AO100" i="6"/>
  <c r="AN100" i="6"/>
  <c r="AM100" i="6"/>
  <c r="AL100" i="6"/>
  <c r="AK100" i="6"/>
  <c r="AJ100" i="6"/>
  <c r="AI100" i="6"/>
  <c r="AH100" i="6"/>
  <c r="AG100" i="6"/>
  <c r="AF100" i="6"/>
  <c r="AE100" i="6"/>
  <c r="AD100" i="6"/>
  <c r="AC100" i="6"/>
  <c r="AB100" i="6"/>
  <c r="AA100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B100" i="6"/>
  <c r="BU99" i="6"/>
  <c r="BT99" i="6"/>
  <c r="BS99" i="6"/>
  <c r="BR99" i="6"/>
  <c r="BQ99" i="6"/>
  <c r="BP99" i="6"/>
  <c r="BO99" i="6"/>
  <c r="BN99" i="6"/>
  <c r="BM99" i="6"/>
  <c r="BL99" i="6"/>
  <c r="BK99" i="6"/>
  <c r="BJ99" i="6"/>
  <c r="BI99" i="6"/>
  <c r="BH99" i="6"/>
  <c r="BG99" i="6"/>
  <c r="BF99" i="6"/>
  <c r="BE99" i="6"/>
  <c r="BD99" i="6"/>
  <c r="BC99" i="6"/>
  <c r="BB99" i="6"/>
  <c r="BA99" i="6"/>
  <c r="AZ99" i="6"/>
  <c r="AY99" i="6"/>
  <c r="AX99" i="6"/>
  <c r="AW99" i="6"/>
  <c r="AV99" i="6"/>
  <c r="AU99" i="6"/>
  <c r="AT99" i="6"/>
  <c r="AS99" i="6"/>
  <c r="AR99" i="6"/>
  <c r="AQ99" i="6"/>
  <c r="AP99" i="6"/>
  <c r="AO99" i="6"/>
  <c r="AN99" i="6"/>
  <c r="AM99" i="6"/>
  <c r="AL99" i="6"/>
  <c r="AK99" i="6"/>
  <c r="AJ99" i="6"/>
  <c r="AI99" i="6"/>
  <c r="AH99" i="6"/>
  <c r="AG99" i="6"/>
  <c r="AF99" i="6"/>
  <c r="AE99" i="6"/>
  <c r="AD99" i="6"/>
  <c r="AC99" i="6"/>
  <c r="AB99" i="6"/>
  <c r="AA99" i="6"/>
  <c r="Z99" i="6"/>
  <c r="Y99" i="6"/>
  <c r="X99" i="6"/>
  <c r="W99" i="6"/>
  <c r="V99" i="6"/>
  <c r="U99" i="6"/>
  <c r="T99" i="6"/>
  <c r="S99" i="6"/>
  <c r="R99" i="6"/>
  <c r="Q99" i="6"/>
  <c r="P99" i="6"/>
  <c r="O99" i="6"/>
  <c r="N99" i="6"/>
  <c r="M99" i="6"/>
  <c r="L99" i="6"/>
  <c r="K99" i="6"/>
  <c r="J99" i="6"/>
  <c r="I99" i="6"/>
  <c r="H99" i="6"/>
  <c r="G99" i="6"/>
  <c r="F99" i="6"/>
  <c r="E99" i="6"/>
  <c r="D99" i="6"/>
  <c r="C99" i="6"/>
  <c r="B99" i="6"/>
  <c r="BU98" i="6"/>
  <c r="BT98" i="6"/>
  <c r="BS98" i="6"/>
  <c r="BR98" i="6"/>
  <c r="BQ98" i="6"/>
  <c r="BP98" i="6"/>
  <c r="BO98" i="6"/>
  <c r="BN98" i="6"/>
  <c r="BM98" i="6"/>
  <c r="BL98" i="6"/>
  <c r="BK98" i="6"/>
  <c r="BJ98" i="6"/>
  <c r="BI98" i="6"/>
  <c r="BH98" i="6"/>
  <c r="BG98" i="6"/>
  <c r="BF98" i="6"/>
  <c r="BE98" i="6"/>
  <c r="BD98" i="6"/>
  <c r="BC98" i="6"/>
  <c r="BB98" i="6"/>
  <c r="BA98" i="6"/>
  <c r="AZ98" i="6"/>
  <c r="AY98" i="6"/>
  <c r="AX98" i="6"/>
  <c r="AW98" i="6"/>
  <c r="AV98" i="6"/>
  <c r="AU98" i="6"/>
  <c r="AT98" i="6"/>
  <c r="AS98" i="6"/>
  <c r="AR98" i="6"/>
  <c r="AQ98" i="6"/>
  <c r="AP98" i="6"/>
  <c r="AO98" i="6"/>
  <c r="AN98" i="6"/>
  <c r="AM98" i="6"/>
  <c r="AL98" i="6"/>
  <c r="AK98" i="6"/>
  <c r="AJ98" i="6"/>
  <c r="AI98" i="6"/>
  <c r="AH98" i="6"/>
  <c r="AG98" i="6"/>
  <c r="AF98" i="6"/>
  <c r="AE98" i="6"/>
  <c r="AD98" i="6"/>
  <c r="AC98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C98" i="6"/>
  <c r="B98" i="6"/>
  <c r="BU97" i="6"/>
  <c r="BT97" i="6"/>
  <c r="BS97" i="6"/>
  <c r="BR97" i="6"/>
  <c r="BQ97" i="6"/>
  <c r="BP97" i="6"/>
  <c r="BO97" i="6"/>
  <c r="BN97" i="6"/>
  <c r="BM97" i="6"/>
  <c r="BL97" i="6"/>
  <c r="BK97" i="6"/>
  <c r="BJ97" i="6"/>
  <c r="BI97" i="6"/>
  <c r="BH97" i="6"/>
  <c r="BG97" i="6"/>
  <c r="BF97" i="6"/>
  <c r="BE97" i="6"/>
  <c r="BD97" i="6"/>
  <c r="BC97" i="6"/>
  <c r="BB97" i="6"/>
  <c r="BA97" i="6"/>
  <c r="AZ97" i="6"/>
  <c r="AY97" i="6"/>
  <c r="AX97" i="6"/>
  <c r="AW97" i="6"/>
  <c r="AV97" i="6"/>
  <c r="AU97" i="6"/>
  <c r="AT97" i="6"/>
  <c r="AS97" i="6"/>
  <c r="AR97" i="6"/>
  <c r="AQ97" i="6"/>
  <c r="AP97" i="6"/>
  <c r="AO97" i="6"/>
  <c r="AN97" i="6"/>
  <c r="AM97" i="6"/>
  <c r="AL97" i="6"/>
  <c r="AK97" i="6"/>
  <c r="AJ97" i="6"/>
  <c r="AI97" i="6"/>
  <c r="AH97" i="6"/>
  <c r="AG97" i="6"/>
  <c r="AF97" i="6"/>
  <c r="AE97" i="6"/>
  <c r="AD97" i="6"/>
  <c r="AC97" i="6"/>
  <c r="AB97" i="6"/>
  <c r="AA97" i="6"/>
  <c r="Z97" i="6"/>
  <c r="Y97" i="6"/>
  <c r="X97" i="6"/>
  <c r="W97" i="6"/>
  <c r="V97" i="6"/>
  <c r="U97" i="6"/>
  <c r="T97" i="6"/>
  <c r="S97" i="6"/>
  <c r="R97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B97" i="6"/>
  <c r="BU96" i="6"/>
  <c r="BT96" i="6"/>
  <c r="BS96" i="6"/>
  <c r="BR96" i="6"/>
  <c r="BQ96" i="6"/>
  <c r="BP96" i="6"/>
  <c r="BO96" i="6"/>
  <c r="BN96" i="6"/>
  <c r="BM96" i="6"/>
  <c r="BL96" i="6"/>
  <c r="BK96" i="6"/>
  <c r="BJ96" i="6"/>
  <c r="BI96" i="6"/>
  <c r="BH96" i="6"/>
  <c r="BG96" i="6"/>
  <c r="BF96" i="6"/>
  <c r="BE96" i="6"/>
  <c r="BD96" i="6"/>
  <c r="BC96" i="6"/>
  <c r="BB96" i="6"/>
  <c r="BA96" i="6"/>
  <c r="AZ96" i="6"/>
  <c r="AY96" i="6"/>
  <c r="AX96" i="6"/>
  <c r="AW96" i="6"/>
  <c r="AV96" i="6"/>
  <c r="AU96" i="6"/>
  <c r="AT96" i="6"/>
  <c r="AS96" i="6"/>
  <c r="AR96" i="6"/>
  <c r="AQ96" i="6"/>
  <c r="AP96" i="6"/>
  <c r="AO96" i="6"/>
  <c r="AN96" i="6"/>
  <c r="AM96" i="6"/>
  <c r="AL96" i="6"/>
  <c r="AK96" i="6"/>
  <c r="AJ96" i="6"/>
  <c r="AI96" i="6"/>
  <c r="AH96" i="6"/>
  <c r="AG96" i="6"/>
  <c r="AF96" i="6"/>
  <c r="AE96" i="6"/>
  <c r="AD96" i="6"/>
  <c r="AC96" i="6"/>
  <c r="AB96" i="6"/>
  <c r="AA96" i="6"/>
  <c r="Z96" i="6"/>
  <c r="Y96" i="6"/>
  <c r="X96" i="6"/>
  <c r="W96" i="6"/>
  <c r="V96" i="6"/>
  <c r="U96" i="6"/>
  <c r="T96" i="6"/>
  <c r="S96" i="6"/>
  <c r="R96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B96" i="6"/>
  <c r="BU95" i="6"/>
  <c r="BT95" i="6"/>
  <c r="BS95" i="6"/>
  <c r="BR95" i="6"/>
  <c r="BQ95" i="6"/>
  <c r="BP95" i="6"/>
  <c r="BO95" i="6"/>
  <c r="BN95" i="6"/>
  <c r="BM95" i="6"/>
  <c r="BL95" i="6"/>
  <c r="BK95" i="6"/>
  <c r="BJ95" i="6"/>
  <c r="BI95" i="6"/>
  <c r="BH95" i="6"/>
  <c r="BG95" i="6"/>
  <c r="BF95" i="6"/>
  <c r="BE95" i="6"/>
  <c r="BD95" i="6"/>
  <c r="BC95" i="6"/>
  <c r="BB95" i="6"/>
  <c r="BA95" i="6"/>
  <c r="AZ95" i="6"/>
  <c r="AY95" i="6"/>
  <c r="AX95" i="6"/>
  <c r="AW95" i="6"/>
  <c r="AV95" i="6"/>
  <c r="AU95" i="6"/>
  <c r="AT95" i="6"/>
  <c r="AS95" i="6"/>
  <c r="AR95" i="6"/>
  <c r="AQ95" i="6"/>
  <c r="AP95" i="6"/>
  <c r="AO95" i="6"/>
  <c r="AN95" i="6"/>
  <c r="AM95" i="6"/>
  <c r="AL95" i="6"/>
  <c r="AK95" i="6"/>
  <c r="AJ95" i="6"/>
  <c r="AI95" i="6"/>
  <c r="AH95" i="6"/>
  <c r="AG95" i="6"/>
  <c r="AF95" i="6"/>
  <c r="AE95" i="6"/>
  <c r="AD95" i="6"/>
  <c r="AC95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B95" i="6"/>
  <c r="BU94" i="6"/>
  <c r="BT94" i="6"/>
  <c r="BS94" i="6"/>
  <c r="BR94" i="6"/>
  <c r="BQ94" i="6"/>
  <c r="BP94" i="6"/>
  <c r="BO94" i="6"/>
  <c r="BN94" i="6"/>
  <c r="BM94" i="6"/>
  <c r="BL94" i="6"/>
  <c r="BK94" i="6"/>
  <c r="BJ94" i="6"/>
  <c r="BI94" i="6"/>
  <c r="BH94" i="6"/>
  <c r="BG94" i="6"/>
  <c r="BF94" i="6"/>
  <c r="BE94" i="6"/>
  <c r="BD94" i="6"/>
  <c r="BC94" i="6"/>
  <c r="BB94" i="6"/>
  <c r="BA94" i="6"/>
  <c r="AZ94" i="6"/>
  <c r="AY94" i="6"/>
  <c r="AX94" i="6"/>
  <c r="AW94" i="6"/>
  <c r="AV94" i="6"/>
  <c r="AU94" i="6"/>
  <c r="AT94" i="6"/>
  <c r="AS94" i="6"/>
  <c r="AR94" i="6"/>
  <c r="AQ94" i="6"/>
  <c r="AP94" i="6"/>
  <c r="AO94" i="6"/>
  <c r="AN94" i="6"/>
  <c r="AM94" i="6"/>
  <c r="AL94" i="6"/>
  <c r="AK94" i="6"/>
  <c r="AJ94" i="6"/>
  <c r="AI94" i="6"/>
  <c r="AH94" i="6"/>
  <c r="AG94" i="6"/>
  <c r="AF94" i="6"/>
  <c r="AE94" i="6"/>
  <c r="AD94" i="6"/>
  <c r="AC94" i="6"/>
  <c r="AB94" i="6"/>
  <c r="AA94" i="6"/>
  <c r="Z94" i="6"/>
  <c r="Y94" i="6"/>
  <c r="X94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B94" i="6"/>
  <c r="BU93" i="6"/>
  <c r="BT93" i="6"/>
  <c r="BS93" i="6"/>
  <c r="BR93" i="6"/>
  <c r="BQ93" i="6"/>
  <c r="BP93" i="6"/>
  <c r="BO93" i="6"/>
  <c r="BN93" i="6"/>
  <c r="BM93" i="6"/>
  <c r="BL93" i="6"/>
  <c r="BK93" i="6"/>
  <c r="BJ93" i="6"/>
  <c r="BI93" i="6"/>
  <c r="BH93" i="6"/>
  <c r="BG93" i="6"/>
  <c r="BF93" i="6"/>
  <c r="BE93" i="6"/>
  <c r="BD93" i="6"/>
  <c r="BC93" i="6"/>
  <c r="BB93" i="6"/>
  <c r="BA93" i="6"/>
  <c r="AZ93" i="6"/>
  <c r="AY93" i="6"/>
  <c r="AX93" i="6"/>
  <c r="AW93" i="6"/>
  <c r="AV93" i="6"/>
  <c r="AU93" i="6"/>
  <c r="AT93" i="6"/>
  <c r="AS93" i="6"/>
  <c r="AR93" i="6"/>
  <c r="AQ93" i="6"/>
  <c r="AP93" i="6"/>
  <c r="AO93" i="6"/>
  <c r="AN93" i="6"/>
  <c r="AM93" i="6"/>
  <c r="AL93" i="6"/>
  <c r="AK93" i="6"/>
  <c r="AJ93" i="6"/>
  <c r="AI93" i="6"/>
  <c r="AH93" i="6"/>
  <c r="AG93" i="6"/>
  <c r="AF93" i="6"/>
  <c r="AE93" i="6"/>
  <c r="AD93" i="6"/>
  <c r="AC93" i="6"/>
  <c r="AB93" i="6"/>
  <c r="AA93" i="6"/>
  <c r="Z93" i="6"/>
  <c r="Y93" i="6"/>
  <c r="X93" i="6"/>
  <c r="W93" i="6"/>
  <c r="V93" i="6"/>
  <c r="U93" i="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B93" i="6"/>
  <c r="BU92" i="6"/>
  <c r="BT92" i="6"/>
  <c r="BS92" i="6"/>
  <c r="BR92" i="6"/>
  <c r="BQ92" i="6"/>
  <c r="BP92" i="6"/>
  <c r="BO92" i="6"/>
  <c r="BN92" i="6"/>
  <c r="BM92" i="6"/>
  <c r="BL92" i="6"/>
  <c r="BK92" i="6"/>
  <c r="BJ92" i="6"/>
  <c r="BI92" i="6"/>
  <c r="BH92" i="6"/>
  <c r="BG92" i="6"/>
  <c r="BF92" i="6"/>
  <c r="BE92" i="6"/>
  <c r="BD92" i="6"/>
  <c r="BC92" i="6"/>
  <c r="BB92" i="6"/>
  <c r="BA92" i="6"/>
  <c r="AZ92" i="6"/>
  <c r="AY92" i="6"/>
  <c r="AX92" i="6"/>
  <c r="AW92" i="6"/>
  <c r="AV92" i="6"/>
  <c r="AU92" i="6"/>
  <c r="AT92" i="6"/>
  <c r="AS92" i="6"/>
  <c r="AR92" i="6"/>
  <c r="AQ92" i="6"/>
  <c r="AP92" i="6"/>
  <c r="AO92" i="6"/>
  <c r="AN92" i="6"/>
  <c r="AM92" i="6"/>
  <c r="AL92" i="6"/>
  <c r="AK92" i="6"/>
  <c r="AJ92" i="6"/>
  <c r="AI92" i="6"/>
  <c r="AH92" i="6"/>
  <c r="AG92" i="6"/>
  <c r="AF92" i="6"/>
  <c r="AE92" i="6"/>
  <c r="AD92" i="6"/>
  <c r="AC92" i="6"/>
  <c r="AB92" i="6"/>
  <c r="AA92" i="6"/>
  <c r="Z92" i="6"/>
  <c r="Y92" i="6"/>
  <c r="X92" i="6"/>
  <c r="W92" i="6"/>
  <c r="V92" i="6"/>
  <c r="U92" i="6"/>
  <c r="T92" i="6"/>
  <c r="S92" i="6"/>
  <c r="R92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C92" i="6"/>
  <c r="B92" i="6"/>
  <c r="BU91" i="6"/>
  <c r="BT91" i="6"/>
  <c r="BS91" i="6"/>
  <c r="BR91" i="6"/>
  <c r="BQ91" i="6"/>
  <c r="BP91" i="6"/>
  <c r="BO91" i="6"/>
  <c r="BN91" i="6"/>
  <c r="BM91" i="6"/>
  <c r="BL91" i="6"/>
  <c r="BK91" i="6"/>
  <c r="BJ91" i="6"/>
  <c r="BI91" i="6"/>
  <c r="BH91" i="6"/>
  <c r="BG91" i="6"/>
  <c r="BF91" i="6"/>
  <c r="BE91" i="6"/>
  <c r="BD91" i="6"/>
  <c r="BC91" i="6"/>
  <c r="BB91" i="6"/>
  <c r="BA91" i="6"/>
  <c r="AZ91" i="6"/>
  <c r="AY91" i="6"/>
  <c r="AX91" i="6"/>
  <c r="AW91" i="6"/>
  <c r="AV91" i="6"/>
  <c r="AU91" i="6"/>
  <c r="AT91" i="6"/>
  <c r="AS91" i="6"/>
  <c r="AR91" i="6"/>
  <c r="AQ91" i="6"/>
  <c r="AP91" i="6"/>
  <c r="AO91" i="6"/>
  <c r="AN91" i="6"/>
  <c r="AM91" i="6"/>
  <c r="AL91" i="6"/>
  <c r="AK91" i="6"/>
  <c r="AJ91" i="6"/>
  <c r="AI91" i="6"/>
  <c r="AH91" i="6"/>
  <c r="AG91" i="6"/>
  <c r="AF91" i="6"/>
  <c r="AE91" i="6"/>
  <c r="AD91" i="6"/>
  <c r="AC91" i="6"/>
  <c r="AB91" i="6"/>
  <c r="AA91" i="6"/>
  <c r="Z91" i="6"/>
  <c r="Y91" i="6"/>
  <c r="X91" i="6"/>
  <c r="W91" i="6"/>
  <c r="V91" i="6"/>
  <c r="U91" i="6"/>
  <c r="T91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C91" i="6"/>
  <c r="B91" i="6"/>
  <c r="BU90" i="6"/>
  <c r="BT90" i="6"/>
  <c r="BS90" i="6"/>
  <c r="BR90" i="6"/>
  <c r="BQ90" i="6"/>
  <c r="BP90" i="6"/>
  <c r="BO90" i="6"/>
  <c r="BN90" i="6"/>
  <c r="BM90" i="6"/>
  <c r="BL90" i="6"/>
  <c r="BK90" i="6"/>
  <c r="BJ90" i="6"/>
  <c r="BI90" i="6"/>
  <c r="BH90" i="6"/>
  <c r="BG90" i="6"/>
  <c r="BF90" i="6"/>
  <c r="BE90" i="6"/>
  <c r="BD90" i="6"/>
  <c r="BC90" i="6"/>
  <c r="BB90" i="6"/>
  <c r="BA90" i="6"/>
  <c r="AZ90" i="6"/>
  <c r="AY90" i="6"/>
  <c r="AX90" i="6"/>
  <c r="AW90" i="6"/>
  <c r="AV90" i="6"/>
  <c r="AU90" i="6"/>
  <c r="AT90" i="6"/>
  <c r="AS90" i="6"/>
  <c r="AR90" i="6"/>
  <c r="AQ90" i="6"/>
  <c r="AP90" i="6"/>
  <c r="AO90" i="6"/>
  <c r="AN90" i="6"/>
  <c r="AM90" i="6"/>
  <c r="AL90" i="6"/>
  <c r="AK90" i="6"/>
  <c r="AJ90" i="6"/>
  <c r="AI90" i="6"/>
  <c r="AH90" i="6"/>
  <c r="AG90" i="6"/>
  <c r="AF90" i="6"/>
  <c r="AE90" i="6"/>
  <c r="AD90" i="6"/>
  <c r="AC90" i="6"/>
  <c r="AB90" i="6"/>
  <c r="AA90" i="6"/>
  <c r="Z90" i="6"/>
  <c r="Y90" i="6"/>
  <c r="X90" i="6"/>
  <c r="W90" i="6"/>
  <c r="V90" i="6"/>
  <c r="U90" i="6"/>
  <c r="T90" i="6"/>
  <c r="S90" i="6"/>
  <c r="R90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C90" i="6"/>
  <c r="B90" i="6"/>
  <c r="BU89" i="6"/>
  <c r="BT89" i="6"/>
  <c r="BS89" i="6"/>
  <c r="BR89" i="6"/>
  <c r="BQ89" i="6"/>
  <c r="BP89" i="6"/>
  <c r="BO89" i="6"/>
  <c r="BN89" i="6"/>
  <c r="BM89" i="6"/>
  <c r="BL89" i="6"/>
  <c r="BK89" i="6"/>
  <c r="BJ89" i="6"/>
  <c r="BI89" i="6"/>
  <c r="BH89" i="6"/>
  <c r="BG89" i="6"/>
  <c r="BF89" i="6"/>
  <c r="BE89" i="6"/>
  <c r="BD89" i="6"/>
  <c r="BC89" i="6"/>
  <c r="BB89" i="6"/>
  <c r="BA89" i="6"/>
  <c r="AZ89" i="6"/>
  <c r="AY89" i="6"/>
  <c r="AX89" i="6"/>
  <c r="AW89" i="6"/>
  <c r="AV89" i="6"/>
  <c r="AU89" i="6"/>
  <c r="AT89" i="6"/>
  <c r="AS89" i="6"/>
  <c r="AR89" i="6"/>
  <c r="AQ89" i="6"/>
  <c r="AP89" i="6"/>
  <c r="AO89" i="6"/>
  <c r="AN89" i="6"/>
  <c r="AM89" i="6"/>
  <c r="AL89" i="6"/>
  <c r="AK89" i="6"/>
  <c r="AJ89" i="6"/>
  <c r="AI89" i="6"/>
  <c r="AH89" i="6"/>
  <c r="AG89" i="6"/>
  <c r="AF89" i="6"/>
  <c r="AE89" i="6"/>
  <c r="AD89" i="6"/>
  <c r="AC89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C89" i="6"/>
  <c r="B89" i="6"/>
  <c r="BU88" i="6"/>
  <c r="BT88" i="6"/>
  <c r="BS88" i="6"/>
  <c r="BR88" i="6"/>
  <c r="BQ88" i="6"/>
  <c r="BP88" i="6"/>
  <c r="BO88" i="6"/>
  <c r="BN88" i="6"/>
  <c r="BM88" i="6"/>
  <c r="BL88" i="6"/>
  <c r="BK88" i="6"/>
  <c r="BJ88" i="6"/>
  <c r="BI88" i="6"/>
  <c r="BH88" i="6"/>
  <c r="BG88" i="6"/>
  <c r="BF88" i="6"/>
  <c r="BE88" i="6"/>
  <c r="BD88" i="6"/>
  <c r="BC88" i="6"/>
  <c r="BB88" i="6"/>
  <c r="BA88" i="6"/>
  <c r="AZ88" i="6"/>
  <c r="AY88" i="6"/>
  <c r="AX88" i="6"/>
  <c r="AW88" i="6"/>
  <c r="AV88" i="6"/>
  <c r="AU88" i="6"/>
  <c r="AT88" i="6"/>
  <c r="AS88" i="6"/>
  <c r="AR88" i="6"/>
  <c r="AQ88" i="6"/>
  <c r="AP88" i="6"/>
  <c r="AO88" i="6"/>
  <c r="AN88" i="6"/>
  <c r="AM88" i="6"/>
  <c r="AL88" i="6"/>
  <c r="AK88" i="6"/>
  <c r="AJ88" i="6"/>
  <c r="AI88" i="6"/>
  <c r="AH88" i="6"/>
  <c r="AG88" i="6"/>
  <c r="AF88" i="6"/>
  <c r="AE88" i="6"/>
  <c r="AD88" i="6"/>
  <c r="AC88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C88" i="6"/>
  <c r="B88" i="6"/>
  <c r="BU87" i="6"/>
  <c r="BT87" i="6"/>
  <c r="BS87" i="6"/>
  <c r="BR87" i="6"/>
  <c r="BQ87" i="6"/>
  <c r="BP87" i="6"/>
  <c r="BO87" i="6"/>
  <c r="BN87" i="6"/>
  <c r="BM87" i="6"/>
  <c r="BL87" i="6"/>
  <c r="BK87" i="6"/>
  <c r="BJ87" i="6"/>
  <c r="BI87" i="6"/>
  <c r="BH87" i="6"/>
  <c r="BG87" i="6"/>
  <c r="BF87" i="6"/>
  <c r="BE87" i="6"/>
  <c r="BD87" i="6"/>
  <c r="BC87" i="6"/>
  <c r="BB87" i="6"/>
  <c r="BA87" i="6"/>
  <c r="AZ87" i="6"/>
  <c r="AY87" i="6"/>
  <c r="AX87" i="6"/>
  <c r="AW87" i="6"/>
  <c r="AV87" i="6"/>
  <c r="AU87" i="6"/>
  <c r="AT87" i="6"/>
  <c r="AS87" i="6"/>
  <c r="AR87" i="6"/>
  <c r="AQ87" i="6"/>
  <c r="AP87" i="6"/>
  <c r="AO87" i="6"/>
  <c r="AN87" i="6"/>
  <c r="AM87" i="6"/>
  <c r="AL87" i="6"/>
  <c r="AK87" i="6"/>
  <c r="AJ87" i="6"/>
  <c r="AI87" i="6"/>
  <c r="AH87" i="6"/>
  <c r="AG87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BU86" i="6"/>
  <c r="BT86" i="6"/>
  <c r="BS86" i="6"/>
  <c r="BR86" i="6"/>
  <c r="BQ86" i="6"/>
  <c r="BP86" i="6"/>
  <c r="BO86" i="6"/>
  <c r="BN86" i="6"/>
  <c r="BM86" i="6"/>
  <c r="BL86" i="6"/>
  <c r="BK86" i="6"/>
  <c r="BJ86" i="6"/>
  <c r="BI86" i="6"/>
  <c r="BH86" i="6"/>
  <c r="BG86" i="6"/>
  <c r="BF86" i="6"/>
  <c r="BE86" i="6"/>
  <c r="BD86" i="6"/>
  <c r="BC86" i="6"/>
  <c r="BB86" i="6"/>
  <c r="BA86" i="6"/>
  <c r="AZ86" i="6"/>
  <c r="AY86" i="6"/>
  <c r="AX86" i="6"/>
  <c r="AW86" i="6"/>
  <c r="AV86" i="6"/>
  <c r="AU86" i="6"/>
  <c r="AT86" i="6"/>
  <c r="AS86" i="6"/>
  <c r="AR86" i="6"/>
  <c r="AQ86" i="6"/>
  <c r="AP86" i="6"/>
  <c r="AO86" i="6"/>
  <c r="AN86" i="6"/>
  <c r="AM86" i="6"/>
  <c r="AL86" i="6"/>
  <c r="AK86" i="6"/>
  <c r="AJ86" i="6"/>
  <c r="AI86" i="6"/>
  <c r="AH86" i="6"/>
  <c r="AG86" i="6"/>
  <c r="AF86" i="6"/>
  <c r="AE86" i="6"/>
  <c r="AD86" i="6"/>
  <c r="AC86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BU85" i="6"/>
  <c r="BT85" i="6"/>
  <c r="BS85" i="6"/>
  <c r="BR85" i="6"/>
  <c r="BQ85" i="6"/>
  <c r="BP85" i="6"/>
  <c r="BO85" i="6"/>
  <c r="BN85" i="6"/>
  <c r="BM85" i="6"/>
  <c r="BL85" i="6"/>
  <c r="BK85" i="6"/>
  <c r="BJ85" i="6"/>
  <c r="BI85" i="6"/>
  <c r="BH85" i="6"/>
  <c r="BG85" i="6"/>
  <c r="BF85" i="6"/>
  <c r="BE85" i="6"/>
  <c r="BD85" i="6"/>
  <c r="BC85" i="6"/>
  <c r="BB85" i="6"/>
  <c r="BA85" i="6"/>
  <c r="AZ85" i="6"/>
  <c r="AY85" i="6"/>
  <c r="AX85" i="6"/>
  <c r="AW85" i="6"/>
  <c r="AV85" i="6"/>
  <c r="AU85" i="6"/>
  <c r="AT85" i="6"/>
  <c r="AS85" i="6"/>
  <c r="AR85" i="6"/>
  <c r="AQ85" i="6"/>
  <c r="AP85" i="6"/>
  <c r="AO85" i="6"/>
  <c r="AN85" i="6"/>
  <c r="AM85" i="6"/>
  <c r="AL85" i="6"/>
  <c r="AK85" i="6"/>
  <c r="AJ85" i="6"/>
  <c r="AI85" i="6"/>
  <c r="AH85" i="6"/>
  <c r="AG85" i="6"/>
  <c r="AF85" i="6"/>
  <c r="AE85" i="6"/>
  <c r="AD85" i="6"/>
  <c r="AC85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B85" i="6"/>
  <c r="BU84" i="6"/>
  <c r="BT84" i="6"/>
  <c r="BS84" i="6"/>
  <c r="BR84" i="6"/>
  <c r="BQ84" i="6"/>
  <c r="BP84" i="6"/>
  <c r="BO84" i="6"/>
  <c r="BN84" i="6"/>
  <c r="BM84" i="6"/>
  <c r="BL84" i="6"/>
  <c r="BK84" i="6"/>
  <c r="BJ84" i="6"/>
  <c r="BI84" i="6"/>
  <c r="BH84" i="6"/>
  <c r="BG84" i="6"/>
  <c r="BF84" i="6"/>
  <c r="BE84" i="6"/>
  <c r="BD84" i="6"/>
  <c r="BC84" i="6"/>
  <c r="BB84" i="6"/>
  <c r="BA84" i="6"/>
  <c r="AZ84" i="6"/>
  <c r="AY84" i="6"/>
  <c r="AX84" i="6"/>
  <c r="AW84" i="6"/>
  <c r="AV84" i="6"/>
  <c r="AU84" i="6"/>
  <c r="AT84" i="6"/>
  <c r="AS84" i="6"/>
  <c r="AR84" i="6"/>
  <c r="AQ84" i="6"/>
  <c r="AP84" i="6"/>
  <c r="AO84" i="6"/>
  <c r="AN84" i="6"/>
  <c r="AM84" i="6"/>
  <c r="AL84" i="6"/>
  <c r="AK84" i="6"/>
  <c r="AJ84" i="6"/>
  <c r="AI84" i="6"/>
  <c r="AH84" i="6"/>
  <c r="AG84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BU83" i="6"/>
  <c r="BT83" i="6"/>
  <c r="BS83" i="6"/>
  <c r="BR83" i="6"/>
  <c r="BQ83" i="6"/>
  <c r="BP83" i="6"/>
  <c r="BO83" i="6"/>
  <c r="BN83" i="6"/>
  <c r="BM83" i="6"/>
  <c r="BL83" i="6"/>
  <c r="BK83" i="6"/>
  <c r="BJ83" i="6"/>
  <c r="BI83" i="6"/>
  <c r="BH83" i="6"/>
  <c r="BG83" i="6"/>
  <c r="BF83" i="6"/>
  <c r="BE83" i="6"/>
  <c r="BD83" i="6"/>
  <c r="BC83" i="6"/>
  <c r="BB83" i="6"/>
  <c r="BA83" i="6"/>
  <c r="AZ83" i="6"/>
  <c r="AY83" i="6"/>
  <c r="AX83" i="6"/>
  <c r="AW83" i="6"/>
  <c r="AV83" i="6"/>
  <c r="AU83" i="6"/>
  <c r="AT83" i="6"/>
  <c r="AS83" i="6"/>
  <c r="AR83" i="6"/>
  <c r="AQ83" i="6"/>
  <c r="AP83" i="6"/>
  <c r="AO83" i="6"/>
  <c r="AN83" i="6"/>
  <c r="AM83" i="6"/>
  <c r="AL83" i="6"/>
  <c r="AK83" i="6"/>
  <c r="AJ83" i="6"/>
  <c r="AI83" i="6"/>
  <c r="AH83" i="6"/>
  <c r="AG83" i="6"/>
  <c r="AF83" i="6"/>
  <c r="AE83" i="6"/>
  <c r="AD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BU82" i="6"/>
  <c r="BT82" i="6"/>
  <c r="BS82" i="6"/>
  <c r="BR82" i="6"/>
  <c r="BQ82" i="6"/>
  <c r="BP82" i="6"/>
  <c r="BO82" i="6"/>
  <c r="BN82" i="6"/>
  <c r="BM82" i="6"/>
  <c r="BL82" i="6"/>
  <c r="BK82" i="6"/>
  <c r="BJ82" i="6"/>
  <c r="BI82" i="6"/>
  <c r="BH82" i="6"/>
  <c r="BG82" i="6"/>
  <c r="BF82" i="6"/>
  <c r="BE82" i="6"/>
  <c r="BD82" i="6"/>
  <c r="BC82" i="6"/>
  <c r="BB82" i="6"/>
  <c r="BA82" i="6"/>
  <c r="AZ82" i="6"/>
  <c r="AY82" i="6"/>
  <c r="AX82" i="6"/>
  <c r="AW82" i="6"/>
  <c r="AV82" i="6"/>
  <c r="AU82" i="6"/>
  <c r="AT82" i="6"/>
  <c r="AS82" i="6"/>
  <c r="AR82" i="6"/>
  <c r="AQ82" i="6"/>
  <c r="AP82" i="6"/>
  <c r="AO82" i="6"/>
  <c r="AN82" i="6"/>
  <c r="AM82" i="6"/>
  <c r="AL82" i="6"/>
  <c r="AK82" i="6"/>
  <c r="AJ82" i="6"/>
  <c r="AI82" i="6"/>
  <c r="AH82" i="6"/>
  <c r="AG82" i="6"/>
  <c r="AF82" i="6"/>
  <c r="AE82" i="6"/>
  <c r="AD82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C82" i="6"/>
  <c r="B82" i="6"/>
  <c r="BU81" i="6"/>
  <c r="BT81" i="6"/>
  <c r="BS81" i="6"/>
  <c r="BR81" i="6"/>
  <c r="BQ81" i="6"/>
  <c r="BP81" i="6"/>
  <c r="BO81" i="6"/>
  <c r="BN81" i="6"/>
  <c r="BM81" i="6"/>
  <c r="BL81" i="6"/>
  <c r="BK81" i="6"/>
  <c r="BJ81" i="6"/>
  <c r="BI81" i="6"/>
  <c r="BH81" i="6"/>
  <c r="BG81" i="6"/>
  <c r="BF81" i="6"/>
  <c r="BE81" i="6"/>
  <c r="BD81" i="6"/>
  <c r="BC81" i="6"/>
  <c r="BB81" i="6"/>
  <c r="BA81" i="6"/>
  <c r="AZ81" i="6"/>
  <c r="AY81" i="6"/>
  <c r="AX81" i="6"/>
  <c r="AW81" i="6"/>
  <c r="AV81" i="6"/>
  <c r="AU81" i="6"/>
  <c r="AT81" i="6"/>
  <c r="AS81" i="6"/>
  <c r="AR81" i="6"/>
  <c r="AQ81" i="6"/>
  <c r="AP81" i="6"/>
  <c r="AO81" i="6"/>
  <c r="AN81" i="6"/>
  <c r="AM81" i="6"/>
  <c r="AL81" i="6"/>
  <c r="AK81" i="6"/>
  <c r="AJ81" i="6"/>
  <c r="AI81" i="6"/>
  <c r="AH81" i="6"/>
  <c r="AG81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C81" i="6"/>
  <c r="B81" i="6"/>
  <c r="BU80" i="6"/>
  <c r="BT80" i="6"/>
  <c r="BS80" i="6"/>
  <c r="BR80" i="6"/>
  <c r="BQ80" i="6"/>
  <c r="BP80" i="6"/>
  <c r="BO80" i="6"/>
  <c r="BN80" i="6"/>
  <c r="BM80" i="6"/>
  <c r="BL80" i="6"/>
  <c r="BK80" i="6"/>
  <c r="BJ80" i="6"/>
  <c r="BI80" i="6"/>
  <c r="BH80" i="6"/>
  <c r="BG80" i="6"/>
  <c r="BF80" i="6"/>
  <c r="BE80" i="6"/>
  <c r="BD80" i="6"/>
  <c r="BC80" i="6"/>
  <c r="BB80" i="6"/>
  <c r="BA80" i="6"/>
  <c r="AZ80" i="6"/>
  <c r="AY80" i="6"/>
  <c r="AX80" i="6"/>
  <c r="AW80" i="6"/>
  <c r="AV80" i="6"/>
  <c r="AU80" i="6"/>
  <c r="AT80" i="6"/>
  <c r="AS80" i="6"/>
  <c r="AR80" i="6"/>
  <c r="AQ80" i="6"/>
  <c r="AP80" i="6"/>
  <c r="AO80" i="6"/>
  <c r="AN80" i="6"/>
  <c r="AM80" i="6"/>
  <c r="AL80" i="6"/>
  <c r="AK80" i="6"/>
  <c r="AJ80" i="6"/>
  <c r="AI80" i="6"/>
  <c r="AH80" i="6"/>
  <c r="AG80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B80" i="6"/>
  <c r="BU79" i="6"/>
  <c r="BT79" i="6"/>
  <c r="BS79" i="6"/>
  <c r="BR79" i="6"/>
  <c r="BQ79" i="6"/>
  <c r="BP79" i="6"/>
  <c r="BO79" i="6"/>
  <c r="BN79" i="6"/>
  <c r="BM79" i="6"/>
  <c r="BL79" i="6"/>
  <c r="BK79" i="6"/>
  <c r="BJ79" i="6"/>
  <c r="BI79" i="6"/>
  <c r="BH79" i="6"/>
  <c r="BG79" i="6"/>
  <c r="BF79" i="6"/>
  <c r="BE79" i="6"/>
  <c r="BD79" i="6"/>
  <c r="BC79" i="6"/>
  <c r="BB79" i="6"/>
  <c r="BA79" i="6"/>
  <c r="AZ79" i="6"/>
  <c r="AY79" i="6"/>
  <c r="AX79" i="6"/>
  <c r="AW79" i="6"/>
  <c r="AV79" i="6"/>
  <c r="AU79" i="6"/>
  <c r="AT79" i="6"/>
  <c r="AS79" i="6"/>
  <c r="AR79" i="6"/>
  <c r="AQ79" i="6"/>
  <c r="AP79" i="6"/>
  <c r="AO79" i="6"/>
  <c r="AN79" i="6"/>
  <c r="AM79" i="6"/>
  <c r="AL79" i="6"/>
  <c r="AK79" i="6"/>
  <c r="AJ79" i="6"/>
  <c r="AI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B79" i="6"/>
  <c r="BU78" i="6"/>
  <c r="BT78" i="6"/>
  <c r="BS78" i="6"/>
  <c r="BR78" i="6"/>
  <c r="BQ78" i="6"/>
  <c r="BP78" i="6"/>
  <c r="BO78" i="6"/>
  <c r="BN78" i="6"/>
  <c r="BM78" i="6"/>
  <c r="BL78" i="6"/>
  <c r="BK78" i="6"/>
  <c r="BJ78" i="6"/>
  <c r="BI78" i="6"/>
  <c r="BH78" i="6"/>
  <c r="BG78" i="6"/>
  <c r="BF78" i="6"/>
  <c r="BE78" i="6"/>
  <c r="BD78" i="6"/>
  <c r="BC78" i="6"/>
  <c r="BB78" i="6"/>
  <c r="BA78" i="6"/>
  <c r="AZ78" i="6"/>
  <c r="AY78" i="6"/>
  <c r="AX78" i="6"/>
  <c r="AW78" i="6"/>
  <c r="AV78" i="6"/>
  <c r="AU78" i="6"/>
  <c r="AT78" i="6"/>
  <c r="AS78" i="6"/>
  <c r="AR78" i="6"/>
  <c r="AQ78" i="6"/>
  <c r="AP78" i="6"/>
  <c r="AO78" i="6"/>
  <c r="AN78" i="6"/>
  <c r="AM78" i="6"/>
  <c r="AL78" i="6"/>
  <c r="AK78" i="6"/>
  <c r="AJ78" i="6"/>
  <c r="AI78" i="6"/>
  <c r="AH78" i="6"/>
  <c r="AG78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C78" i="6"/>
  <c r="B78" i="6"/>
  <c r="BU77" i="6"/>
  <c r="BT77" i="6"/>
  <c r="BS77" i="6"/>
  <c r="BR77" i="6"/>
  <c r="BQ77" i="6"/>
  <c r="BP77" i="6"/>
  <c r="BO77" i="6"/>
  <c r="BN77" i="6"/>
  <c r="BM77" i="6"/>
  <c r="BL77" i="6"/>
  <c r="BK77" i="6"/>
  <c r="BJ77" i="6"/>
  <c r="BI77" i="6"/>
  <c r="BH77" i="6"/>
  <c r="BG77" i="6"/>
  <c r="BF77" i="6"/>
  <c r="BE77" i="6"/>
  <c r="BD77" i="6"/>
  <c r="BC77" i="6"/>
  <c r="BB77" i="6"/>
  <c r="BA77" i="6"/>
  <c r="AZ77" i="6"/>
  <c r="AY77" i="6"/>
  <c r="AX77" i="6"/>
  <c r="AW77" i="6"/>
  <c r="AV77" i="6"/>
  <c r="AU77" i="6"/>
  <c r="AT77" i="6"/>
  <c r="AS77" i="6"/>
  <c r="AR77" i="6"/>
  <c r="AQ77" i="6"/>
  <c r="AP77" i="6"/>
  <c r="AO77" i="6"/>
  <c r="AN77" i="6"/>
  <c r="AM77" i="6"/>
  <c r="AL77" i="6"/>
  <c r="AK77" i="6"/>
  <c r="AJ77" i="6"/>
  <c r="AI77" i="6"/>
  <c r="AH77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B77" i="6"/>
  <c r="AX123" i="5"/>
  <c r="AY123" i="5"/>
  <c r="AZ123" i="5"/>
  <c r="BA123" i="5"/>
  <c r="BB123" i="5"/>
  <c r="BC123" i="5"/>
  <c r="BD123" i="5"/>
  <c r="BE123" i="5"/>
  <c r="BF123" i="5"/>
  <c r="BG123" i="5"/>
  <c r="BH123" i="5"/>
  <c r="BI123" i="5"/>
  <c r="BJ123" i="5"/>
  <c r="BK123" i="5"/>
  <c r="BL123" i="5"/>
  <c r="BM123" i="5"/>
  <c r="BN123" i="5"/>
  <c r="BO123" i="5"/>
  <c r="BP123" i="5"/>
  <c r="BQ123" i="5"/>
  <c r="BR123" i="5"/>
  <c r="BS123" i="5"/>
  <c r="BT123" i="5"/>
  <c r="BU123" i="5"/>
  <c r="AW123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R123" i="5"/>
  <c r="AS123" i="5"/>
  <c r="AT123" i="5"/>
  <c r="AU123" i="5"/>
  <c r="B123" i="5"/>
  <c r="AV78" i="5"/>
  <c r="AV79" i="5"/>
  <c r="AV80" i="5"/>
  <c r="AV81" i="5"/>
  <c r="AV82" i="5"/>
  <c r="AV83" i="5"/>
  <c r="AV84" i="5"/>
  <c r="AV85" i="5"/>
  <c r="AV86" i="5"/>
  <c r="AV87" i="5"/>
  <c r="AV88" i="5"/>
  <c r="AV89" i="5"/>
  <c r="AV90" i="5"/>
  <c r="AV91" i="5"/>
  <c r="AV92" i="5"/>
  <c r="AV93" i="5"/>
  <c r="AV94" i="5"/>
  <c r="AV95" i="5"/>
  <c r="AV96" i="5"/>
  <c r="AV97" i="5"/>
  <c r="AV98" i="5"/>
  <c r="AV99" i="5"/>
  <c r="AV100" i="5"/>
  <c r="AV101" i="5"/>
  <c r="AV102" i="5"/>
  <c r="AV103" i="5"/>
  <c r="AV104" i="5"/>
  <c r="AV105" i="5"/>
  <c r="AV106" i="5"/>
  <c r="AV107" i="5"/>
  <c r="AV108" i="5"/>
  <c r="AV109" i="5"/>
  <c r="AV110" i="5"/>
  <c r="AV111" i="5"/>
  <c r="AV112" i="5"/>
  <c r="AV113" i="5"/>
  <c r="AV114" i="5"/>
  <c r="AV115" i="5"/>
  <c r="AV116" i="5"/>
  <c r="AV117" i="5"/>
  <c r="AV118" i="5"/>
  <c r="AV119" i="5"/>
  <c r="AV120" i="5"/>
  <c r="AV121" i="5"/>
  <c r="AV122" i="5"/>
  <c r="AV123" i="5"/>
  <c r="AV124" i="5"/>
  <c r="AV125" i="5"/>
  <c r="AV126" i="5"/>
  <c r="AV127" i="5"/>
  <c r="AV128" i="5"/>
  <c r="AV129" i="5"/>
  <c r="AV130" i="5"/>
  <c r="AV131" i="5"/>
  <c r="AV132" i="5"/>
  <c r="AV133" i="5"/>
  <c r="AV134" i="5"/>
  <c r="AV135" i="5"/>
  <c r="AV136" i="5"/>
  <c r="AV137" i="5"/>
  <c r="AV138" i="5"/>
  <c r="AV139" i="5"/>
  <c r="AV140" i="5"/>
  <c r="AV141" i="5"/>
  <c r="AV142" i="5"/>
  <c r="AV143" i="5"/>
  <c r="AV144" i="5"/>
  <c r="AV145" i="5"/>
  <c r="AV146" i="5"/>
  <c r="AV147" i="5"/>
  <c r="AV148" i="5"/>
  <c r="AV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AU83" i="5"/>
  <c r="AW83" i="5"/>
  <c r="AX83" i="5"/>
  <c r="AY83" i="5"/>
  <c r="AZ83" i="5"/>
  <c r="BA83" i="5"/>
  <c r="BB83" i="5"/>
  <c r="BC83" i="5"/>
  <c r="BD83" i="5"/>
  <c r="BE83" i="5"/>
  <c r="BF83" i="5"/>
  <c r="BG83" i="5"/>
  <c r="BH83" i="5"/>
  <c r="BI83" i="5"/>
  <c r="BJ83" i="5"/>
  <c r="BK83" i="5"/>
  <c r="BL83" i="5"/>
  <c r="BM83" i="5"/>
  <c r="BN83" i="5"/>
  <c r="BO83" i="5"/>
  <c r="BP83" i="5"/>
  <c r="BQ83" i="5"/>
  <c r="BR83" i="5"/>
  <c r="BS83" i="5"/>
  <c r="BT83" i="5"/>
  <c r="BU83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AS84" i="5"/>
  <c r="AT84" i="5"/>
  <c r="AU84" i="5"/>
  <c r="AW84" i="5"/>
  <c r="AX84" i="5"/>
  <c r="AY84" i="5"/>
  <c r="AZ84" i="5"/>
  <c r="BA84" i="5"/>
  <c r="BB84" i="5"/>
  <c r="BC84" i="5"/>
  <c r="BD84" i="5"/>
  <c r="BE84" i="5"/>
  <c r="BF84" i="5"/>
  <c r="BG84" i="5"/>
  <c r="BH84" i="5"/>
  <c r="BI84" i="5"/>
  <c r="BJ84" i="5"/>
  <c r="BK84" i="5"/>
  <c r="BL84" i="5"/>
  <c r="BM84" i="5"/>
  <c r="BN84" i="5"/>
  <c r="BO84" i="5"/>
  <c r="BP84" i="5"/>
  <c r="BQ84" i="5"/>
  <c r="BR84" i="5"/>
  <c r="BS84" i="5"/>
  <c r="BT84" i="5"/>
  <c r="BU84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R85" i="5"/>
  <c r="AS85" i="5"/>
  <c r="AT85" i="5"/>
  <c r="AU85" i="5"/>
  <c r="AW85" i="5"/>
  <c r="AX85" i="5"/>
  <c r="AY85" i="5"/>
  <c r="AZ85" i="5"/>
  <c r="BA85" i="5"/>
  <c r="BB85" i="5"/>
  <c r="BC85" i="5"/>
  <c r="BD85" i="5"/>
  <c r="BE85" i="5"/>
  <c r="BF85" i="5"/>
  <c r="BG85" i="5"/>
  <c r="BH85" i="5"/>
  <c r="BI85" i="5"/>
  <c r="BJ85" i="5"/>
  <c r="BK85" i="5"/>
  <c r="BL85" i="5"/>
  <c r="BM85" i="5"/>
  <c r="BN85" i="5"/>
  <c r="BO85" i="5"/>
  <c r="BP85" i="5"/>
  <c r="BQ85" i="5"/>
  <c r="BR85" i="5"/>
  <c r="BS85" i="5"/>
  <c r="BT85" i="5"/>
  <c r="BU85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AU86" i="5"/>
  <c r="AW86" i="5"/>
  <c r="AX86" i="5"/>
  <c r="AY86" i="5"/>
  <c r="AZ86" i="5"/>
  <c r="BA86" i="5"/>
  <c r="BB86" i="5"/>
  <c r="BC86" i="5"/>
  <c r="BD86" i="5"/>
  <c r="BE86" i="5"/>
  <c r="BF86" i="5"/>
  <c r="BG86" i="5"/>
  <c r="BH86" i="5"/>
  <c r="BI86" i="5"/>
  <c r="BJ86" i="5"/>
  <c r="BK86" i="5"/>
  <c r="BL86" i="5"/>
  <c r="BM86" i="5"/>
  <c r="BN86" i="5"/>
  <c r="BO86" i="5"/>
  <c r="BP86" i="5"/>
  <c r="BQ86" i="5"/>
  <c r="BR86" i="5"/>
  <c r="BS86" i="5"/>
  <c r="BT86" i="5"/>
  <c r="BU86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AU87" i="5"/>
  <c r="AW87" i="5"/>
  <c r="AX87" i="5"/>
  <c r="AY87" i="5"/>
  <c r="AZ87" i="5"/>
  <c r="BA87" i="5"/>
  <c r="BB87" i="5"/>
  <c r="BC87" i="5"/>
  <c r="BD87" i="5"/>
  <c r="BE87" i="5"/>
  <c r="BF87" i="5"/>
  <c r="BG87" i="5"/>
  <c r="BH87" i="5"/>
  <c r="BI87" i="5"/>
  <c r="BJ87" i="5"/>
  <c r="BK87" i="5"/>
  <c r="BL87" i="5"/>
  <c r="BM87" i="5"/>
  <c r="BN87" i="5"/>
  <c r="BO87" i="5"/>
  <c r="BP87" i="5"/>
  <c r="BQ87" i="5"/>
  <c r="BR87" i="5"/>
  <c r="BS87" i="5"/>
  <c r="BT87" i="5"/>
  <c r="BU87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R88" i="5"/>
  <c r="AS88" i="5"/>
  <c r="AT88" i="5"/>
  <c r="AU88" i="5"/>
  <c r="AW88" i="5"/>
  <c r="AX88" i="5"/>
  <c r="AY88" i="5"/>
  <c r="AZ88" i="5"/>
  <c r="BA88" i="5"/>
  <c r="BB88" i="5"/>
  <c r="BC88" i="5"/>
  <c r="BD88" i="5"/>
  <c r="BE88" i="5"/>
  <c r="BF88" i="5"/>
  <c r="BG88" i="5"/>
  <c r="BH88" i="5"/>
  <c r="BI88" i="5"/>
  <c r="BJ88" i="5"/>
  <c r="BK88" i="5"/>
  <c r="BL88" i="5"/>
  <c r="BM88" i="5"/>
  <c r="BN88" i="5"/>
  <c r="BO88" i="5"/>
  <c r="BP88" i="5"/>
  <c r="BQ88" i="5"/>
  <c r="BR88" i="5"/>
  <c r="BS88" i="5"/>
  <c r="BT88" i="5"/>
  <c r="BU88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AU89" i="5"/>
  <c r="AW89" i="5"/>
  <c r="AX89" i="5"/>
  <c r="AY89" i="5"/>
  <c r="AZ89" i="5"/>
  <c r="BA89" i="5"/>
  <c r="BB89" i="5"/>
  <c r="BC89" i="5"/>
  <c r="BD89" i="5"/>
  <c r="BE89" i="5"/>
  <c r="BF89" i="5"/>
  <c r="BG89" i="5"/>
  <c r="BH89" i="5"/>
  <c r="BI89" i="5"/>
  <c r="BJ89" i="5"/>
  <c r="BK89" i="5"/>
  <c r="BL89" i="5"/>
  <c r="BM89" i="5"/>
  <c r="BN89" i="5"/>
  <c r="BO89" i="5"/>
  <c r="BP89" i="5"/>
  <c r="BQ89" i="5"/>
  <c r="BR89" i="5"/>
  <c r="BS89" i="5"/>
  <c r="BT89" i="5"/>
  <c r="BU89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AU90" i="5"/>
  <c r="AW90" i="5"/>
  <c r="AX90" i="5"/>
  <c r="AY90" i="5"/>
  <c r="AZ90" i="5"/>
  <c r="BA90" i="5"/>
  <c r="BB90" i="5"/>
  <c r="BC90" i="5"/>
  <c r="BD90" i="5"/>
  <c r="BE90" i="5"/>
  <c r="BF90" i="5"/>
  <c r="BG90" i="5"/>
  <c r="BH90" i="5"/>
  <c r="BI90" i="5"/>
  <c r="BJ90" i="5"/>
  <c r="BK90" i="5"/>
  <c r="BL90" i="5"/>
  <c r="BM90" i="5"/>
  <c r="BN90" i="5"/>
  <c r="BO90" i="5"/>
  <c r="BP90" i="5"/>
  <c r="BQ90" i="5"/>
  <c r="BR90" i="5"/>
  <c r="BS90" i="5"/>
  <c r="BT90" i="5"/>
  <c r="BU90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R91" i="5"/>
  <c r="AS91" i="5"/>
  <c r="AT91" i="5"/>
  <c r="AU91" i="5"/>
  <c r="AW91" i="5"/>
  <c r="AX91" i="5"/>
  <c r="AY91" i="5"/>
  <c r="AZ91" i="5"/>
  <c r="BA91" i="5"/>
  <c r="BB91" i="5"/>
  <c r="BC91" i="5"/>
  <c r="BD91" i="5"/>
  <c r="BE91" i="5"/>
  <c r="BF91" i="5"/>
  <c r="BG91" i="5"/>
  <c r="BH91" i="5"/>
  <c r="BI91" i="5"/>
  <c r="BJ91" i="5"/>
  <c r="BK91" i="5"/>
  <c r="BL91" i="5"/>
  <c r="BM91" i="5"/>
  <c r="BN91" i="5"/>
  <c r="BO91" i="5"/>
  <c r="BP91" i="5"/>
  <c r="BQ91" i="5"/>
  <c r="BR91" i="5"/>
  <c r="BS91" i="5"/>
  <c r="BT91" i="5"/>
  <c r="BU91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AU92" i="5"/>
  <c r="AW92" i="5"/>
  <c r="AX92" i="5"/>
  <c r="AY92" i="5"/>
  <c r="AZ92" i="5"/>
  <c r="BA92" i="5"/>
  <c r="BB92" i="5"/>
  <c r="BC92" i="5"/>
  <c r="BD92" i="5"/>
  <c r="BE92" i="5"/>
  <c r="BF92" i="5"/>
  <c r="BG92" i="5"/>
  <c r="BH92" i="5"/>
  <c r="BI92" i="5"/>
  <c r="BJ92" i="5"/>
  <c r="BK92" i="5"/>
  <c r="BL92" i="5"/>
  <c r="BM92" i="5"/>
  <c r="BN92" i="5"/>
  <c r="BO92" i="5"/>
  <c r="BP92" i="5"/>
  <c r="BQ92" i="5"/>
  <c r="BR92" i="5"/>
  <c r="BS92" i="5"/>
  <c r="BT92" i="5"/>
  <c r="BU92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AU93" i="5"/>
  <c r="AW93" i="5"/>
  <c r="AX93" i="5"/>
  <c r="AY93" i="5"/>
  <c r="AZ93" i="5"/>
  <c r="BA93" i="5"/>
  <c r="BB93" i="5"/>
  <c r="BC93" i="5"/>
  <c r="BD93" i="5"/>
  <c r="BE93" i="5"/>
  <c r="BF93" i="5"/>
  <c r="BG93" i="5"/>
  <c r="BH93" i="5"/>
  <c r="BI93" i="5"/>
  <c r="BJ93" i="5"/>
  <c r="BK93" i="5"/>
  <c r="BL93" i="5"/>
  <c r="BM93" i="5"/>
  <c r="BN93" i="5"/>
  <c r="BO93" i="5"/>
  <c r="BP93" i="5"/>
  <c r="BQ93" i="5"/>
  <c r="BR93" i="5"/>
  <c r="BS93" i="5"/>
  <c r="BT93" i="5"/>
  <c r="BU93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AS94" i="5"/>
  <c r="AT94" i="5"/>
  <c r="AU94" i="5"/>
  <c r="AW94" i="5"/>
  <c r="AX94" i="5"/>
  <c r="AY94" i="5"/>
  <c r="AZ94" i="5"/>
  <c r="BA94" i="5"/>
  <c r="BB94" i="5"/>
  <c r="BC94" i="5"/>
  <c r="BD94" i="5"/>
  <c r="BE94" i="5"/>
  <c r="BF94" i="5"/>
  <c r="BG94" i="5"/>
  <c r="BH94" i="5"/>
  <c r="BI94" i="5"/>
  <c r="BJ94" i="5"/>
  <c r="BK94" i="5"/>
  <c r="BL94" i="5"/>
  <c r="BM94" i="5"/>
  <c r="BN94" i="5"/>
  <c r="BO94" i="5"/>
  <c r="BP94" i="5"/>
  <c r="BQ94" i="5"/>
  <c r="BR94" i="5"/>
  <c r="BS94" i="5"/>
  <c r="BT94" i="5"/>
  <c r="BU94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AS95" i="5"/>
  <c r="AT95" i="5"/>
  <c r="AU95" i="5"/>
  <c r="AW95" i="5"/>
  <c r="AX95" i="5"/>
  <c r="AY95" i="5"/>
  <c r="AZ95" i="5"/>
  <c r="BA95" i="5"/>
  <c r="BB95" i="5"/>
  <c r="BC95" i="5"/>
  <c r="BD95" i="5"/>
  <c r="BE95" i="5"/>
  <c r="BF95" i="5"/>
  <c r="BG95" i="5"/>
  <c r="BH95" i="5"/>
  <c r="BI95" i="5"/>
  <c r="BJ95" i="5"/>
  <c r="BK95" i="5"/>
  <c r="BL95" i="5"/>
  <c r="BM95" i="5"/>
  <c r="BN95" i="5"/>
  <c r="BO95" i="5"/>
  <c r="BP95" i="5"/>
  <c r="BQ95" i="5"/>
  <c r="BR95" i="5"/>
  <c r="BS95" i="5"/>
  <c r="BT95" i="5"/>
  <c r="BU95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AU96" i="5"/>
  <c r="AW96" i="5"/>
  <c r="AX96" i="5"/>
  <c r="AY96" i="5"/>
  <c r="AZ96" i="5"/>
  <c r="BA96" i="5"/>
  <c r="BB96" i="5"/>
  <c r="BC96" i="5"/>
  <c r="BD96" i="5"/>
  <c r="BE96" i="5"/>
  <c r="BF96" i="5"/>
  <c r="BG96" i="5"/>
  <c r="BH96" i="5"/>
  <c r="BI96" i="5"/>
  <c r="BJ96" i="5"/>
  <c r="BK96" i="5"/>
  <c r="BL96" i="5"/>
  <c r="BM96" i="5"/>
  <c r="BN96" i="5"/>
  <c r="BO96" i="5"/>
  <c r="BP96" i="5"/>
  <c r="BQ96" i="5"/>
  <c r="BR96" i="5"/>
  <c r="BS96" i="5"/>
  <c r="BT96" i="5"/>
  <c r="BU96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AT97" i="5"/>
  <c r="AU97" i="5"/>
  <c r="AW97" i="5"/>
  <c r="AX97" i="5"/>
  <c r="AY97" i="5"/>
  <c r="AZ97" i="5"/>
  <c r="BA97" i="5"/>
  <c r="BB97" i="5"/>
  <c r="BC97" i="5"/>
  <c r="BD97" i="5"/>
  <c r="BE97" i="5"/>
  <c r="BF97" i="5"/>
  <c r="BG97" i="5"/>
  <c r="BH97" i="5"/>
  <c r="BI97" i="5"/>
  <c r="BJ97" i="5"/>
  <c r="BK97" i="5"/>
  <c r="BL97" i="5"/>
  <c r="BM97" i="5"/>
  <c r="BN97" i="5"/>
  <c r="BO97" i="5"/>
  <c r="BP97" i="5"/>
  <c r="BQ97" i="5"/>
  <c r="BR97" i="5"/>
  <c r="BS97" i="5"/>
  <c r="BT97" i="5"/>
  <c r="BU97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AT98" i="5"/>
  <c r="AU98" i="5"/>
  <c r="AW98" i="5"/>
  <c r="AX98" i="5"/>
  <c r="AY98" i="5"/>
  <c r="AZ98" i="5"/>
  <c r="BA98" i="5"/>
  <c r="BB98" i="5"/>
  <c r="BC98" i="5"/>
  <c r="BD98" i="5"/>
  <c r="BE98" i="5"/>
  <c r="BF98" i="5"/>
  <c r="BG98" i="5"/>
  <c r="BH98" i="5"/>
  <c r="BI98" i="5"/>
  <c r="BJ98" i="5"/>
  <c r="BK98" i="5"/>
  <c r="BL98" i="5"/>
  <c r="BM98" i="5"/>
  <c r="BN98" i="5"/>
  <c r="BO98" i="5"/>
  <c r="BP98" i="5"/>
  <c r="BQ98" i="5"/>
  <c r="BR98" i="5"/>
  <c r="BS98" i="5"/>
  <c r="BT98" i="5"/>
  <c r="BU98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AS99" i="5"/>
  <c r="AT99" i="5"/>
  <c r="AU99" i="5"/>
  <c r="AW99" i="5"/>
  <c r="AX99" i="5"/>
  <c r="AY99" i="5"/>
  <c r="AZ99" i="5"/>
  <c r="BA99" i="5"/>
  <c r="BB99" i="5"/>
  <c r="BC99" i="5"/>
  <c r="BD99" i="5"/>
  <c r="BE99" i="5"/>
  <c r="BF99" i="5"/>
  <c r="BG99" i="5"/>
  <c r="BH99" i="5"/>
  <c r="BI99" i="5"/>
  <c r="BJ99" i="5"/>
  <c r="BK99" i="5"/>
  <c r="BL99" i="5"/>
  <c r="BM99" i="5"/>
  <c r="BN99" i="5"/>
  <c r="BO99" i="5"/>
  <c r="BP99" i="5"/>
  <c r="BQ99" i="5"/>
  <c r="BR99" i="5"/>
  <c r="BS99" i="5"/>
  <c r="BT99" i="5"/>
  <c r="BU99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AS100" i="5"/>
  <c r="AT100" i="5"/>
  <c r="AU100" i="5"/>
  <c r="AW100" i="5"/>
  <c r="AX100" i="5"/>
  <c r="AY100" i="5"/>
  <c r="AZ100" i="5"/>
  <c r="BA100" i="5"/>
  <c r="BB100" i="5"/>
  <c r="BC100" i="5"/>
  <c r="BD100" i="5"/>
  <c r="BE100" i="5"/>
  <c r="BF100" i="5"/>
  <c r="BG100" i="5"/>
  <c r="BH100" i="5"/>
  <c r="BI100" i="5"/>
  <c r="BJ100" i="5"/>
  <c r="BK100" i="5"/>
  <c r="BL100" i="5"/>
  <c r="BM100" i="5"/>
  <c r="BN100" i="5"/>
  <c r="BO100" i="5"/>
  <c r="BP100" i="5"/>
  <c r="BQ100" i="5"/>
  <c r="BR100" i="5"/>
  <c r="BS100" i="5"/>
  <c r="BT100" i="5"/>
  <c r="BU100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AU101" i="5"/>
  <c r="AW101" i="5"/>
  <c r="AX101" i="5"/>
  <c r="AY101" i="5"/>
  <c r="AZ101" i="5"/>
  <c r="BA101" i="5"/>
  <c r="BB101" i="5"/>
  <c r="BC101" i="5"/>
  <c r="BD101" i="5"/>
  <c r="BE101" i="5"/>
  <c r="BF101" i="5"/>
  <c r="BG101" i="5"/>
  <c r="BH101" i="5"/>
  <c r="BI101" i="5"/>
  <c r="BJ101" i="5"/>
  <c r="BK101" i="5"/>
  <c r="BL101" i="5"/>
  <c r="BM101" i="5"/>
  <c r="BN101" i="5"/>
  <c r="BO101" i="5"/>
  <c r="BP101" i="5"/>
  <c r="BQ101" i="5"/>
  <c r="BR101" i="5"/>
  <c r="BS101" i="5"/>
  <c r="BT101" i="5"/>
  <c r="BU101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AU102" i="5"/>
  <c r="AW102" i="5"/>
  <c r="AX102" i="5"/>
  <c r="AY102" i="5"/>
  <c r="AZ102" i="5"/>
  <c r="BA102" i="5"/>
  <c r="BB102" i="5"/>
  <c r="BC102" i="5"/>
  <c r="BD102" i="5"/>
  <c r="BE102" i="5"/>
  <c r="BF102" i="5"/>
  <c r="BG102" i="5"/>
  <c r="BH102" i="5"/>
  <c r="BI102" i="5"/>
  <c r="BJ102" i="5"/>
  <c r="BK102" i="5"/>
  <c r="BL102" i="5"/>
  <c r="BM102" i="5"/>
  <c r="BN102" i="5"/>
  <c r="BO102" i="5"/>
  <c r="BP102" i="5"/>
  <c r="BQ102" i="5"/>
  <c r="BR102" i="5"/>
  <c r="BS102" i="5"/>
  <c r="BT102" i="5"/>
  <c r="BU102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AU103" i="5"/>
  <c r="AW103" i="5"/>
  <c r="AX103" i="5"/>
  <c r="AY103" i="5"/>
  <c r="AZ103" i="5"/>
  <c r="BA103" i="5"/>
  <c r="BB103" i="5"/>
  <c r="BC103" i="5"/>
  <c r="BD103" i="5"/>
  <c r="BE103" i="5"/>
  <c r="BF103" i="5"/>
  <c r="BG103" i="5"/>
  <c r="BH103" i="5"/>
  <c r="BI103" i="5"/>
  <c r="BJ103" i="5"/>
  <c r="BK103" i="5"/>
  <c r="BL103" i="5"/>
  <c r="BM103" i="5"/>
  <c r="BN103" i="5"/>
  <c r="BO103" i="5"/>
  <c r="BP103" i="5"/>
  <c r="BQ103" i="5"/>
  <c r="BR103" i="5"/>
  <c r="BS103" i="5"/>
  <c r="BT103" i="5"/>
  <c r="BU103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AU104" i="5"/>
  <c r="AW104" i="5"/>
  <c r="AX104" i="5"/>
  <c r="AY104" i="5"/>
  <c r="AZ104" i="5"/>
  <c r="BA104" i="5"/>
  <c r="BB104" i="5"/>
  <c r="BC104" i="5"/>
  <c r="BD104" i="5"/>
  <c r="BE104" i="5"/>
  <c r="BF104" i="5"/>
  <c r="BG104" i="5"/>
  <c r="BH104" i="5"/>
  <c r="BI104" i="5"/>
  <c r="BJ104" i="5"/>
  <c r="BK104" i="5"/>
  <c r="BL104" i="5"/>
  <c r="BM104" i="5"/>
  <c r="BN104" i="5"/>
  <c r="BO104" i="5"/>
  <c r="BP104" i="5"/>
  <c r="BQ104" i="5"/>
  <c r="BR104" i="5"/>
  <c r="BS104" i="5"/>
  <c r="BT104" i="5"/>
  <c r="BU104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AU105" i="5"/>
  <c r="AW105" i="5"/>
  <c r="AX105" i="5"/>
  <c r="AY105" i="5"/>
  <c r="AZ105" i="5"/>
  <c r="BA105" i="5"/>
  <c r="BB105" i="5"/>
  <c r="BC105" i="5"/>
  <c r="BD105" i="5"/>
  <c r="BE105" i="5"/>
  <c r="BF105" i="5"/>
  <c r="BG105" i="5"/>
  <c r="BH105" i="5"/>
  <c r="BI105" i="5"/>
  <c r="BJ105" i="5"/>
  <c r="BK105" i="5"/>
  <c r="BL105" i="5"/>
  <c r="BM105" i="5"/>
  <c r="BN105" i="5"/>
  <c r="BO105" i="5"/>
  <c r="BP105" i="5"/>
  <c r="BQ105" i="5"/>
  <c r="BR105" i="5"/>
  <c r="BS105" i="5"/>
  <c r="BT105" i="5"/>
  <c r="BU105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AQ106" i="5"/>
  <c r="AR106" i="5"/>
  <c r="AS106" i="5"/>
  <c r="AT106" i="5"/>
  <c r="AU106" i="5"/>
  <c r="AW106" i="5"/>
  <c r="AX106" i="5"/>
  <c r="AY106" i="5"/>
  <c r="AZ106" i="5"/>
  <c r="BA106" i="5"/>
  <c r="BB106" i="5"/>
  <c r="BC106" i="5"/>
  <c r="BD106" i="5"/>
  <c r="BE106" i="5"/>
  <c r="BF106" i="5"/>
  <c r="BG106" i="5"/>
  <c r="BH106" i="5"/>
  <c r="BI106" i="5"/>
  <c r="BJ106" i="5"/>
  <c r="BK106" i="5"/>
  <c r="BL106" i="5"/>
  <c r="BM106" i="5"/>
  <c r="BN106" i="5"/>
  <c r="BO106" i="5"/>
  <c r="BP106" i="5"/>
  <c r="BQ106" i="5"/>
  <c r="BR106" i="5"/>
  <c r="BS106" i="5"/>
  <c r="BT106" i="5"/>
  <c r="BU106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R107" i="5"/>
  <c r="AS107" i="5"/>
  <c r="AT107" i="5"/>
  <c r="AU107" i="5"/>
  <c r="AW107" i="5"/>
  <c r="AX107" i="5"/>
  <c r="AY107" i="5"/>
  <c r="AZ107" i="5"/>
  <c r="BA107" i="5"/>
  <c r="BB107" i="5"/>
  <c r="BC107" i="5"/>
  <c r="BD107" i="5"/>
  <c r="BE107" i="5"/>
  <c r="BF107" i="5"/>
  <c r="BG107" i="5"/>
  <c r="BH107" i="5"/>
  <c r="BI107" i="5"/>
  <c r="BJ107" i="5"/>
  <c r="BK107" i="5"/>
  <c r="BL107" i="5"/>
  <c r="BM107" i="5"/>
  <c r="BN107" i="5"/>
  <c r="BO107" i="5"/>
  <c r="BP107" i="5"/>
  <c r="BQ107" i="5"/>
  <c r="BR107" i="5"/>
  <c r="BS107" i="5"/>
  <c r="BT107" i="5"/>
  <c r="BU107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R108" i="5"/>
  <c r="AS108" i="5"/>
  <c r="AT108" i="5"/>
  <c r="AU108" i="5"/>
  <c r="AW108" i="5"/>
  <c r="AX108" i="5"/>
  <c r="AY108" i="5"/>
  <c r="AZ108" i="5"/>
  <c r="BA108" i="5"/>
  <c r="BB108" i="5"/>
  <c r="BC108" i="5"/>
  <c r="BD108" i="5"/>
  <c r="BE108" i="5"/>
  <c r="BF108" i="5"/>
  <c r="BG108" i="5"/>
  <c r="BH108" i="5"/>
  <c r="BI108" i="5"/>
  <c r="BJ108" i="5"/>
  <c r="BK108" i="5"/>
  <c r="BL108" i="5"/>
  <c r="BM108" i="5"/>
  <c r="BN108" i="5"/>
  <c r="BO108" i="5"/>
  <c r="BP108" i="5"/>
  <c r="BQ108" i="5"/>
  <c r="BR108" i="5"/>
  <c r="BS108" i="5"/>
  <c r="BT108" i="5"/>
  <c r="BU108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AQ109" i="5"/>
  <c r="AR109" i="5"/>
  <c r="AS109" i="5"/>
  <c r="AT109" i="5"/>
  <c r="AU109" i="5"/>
  <c r="AW109" i="5"/>
  <c r="AX109" i="5"/>
  <c r="AY109" i="5"/>
  <c r="AZ109" i="5"/>
  <c r="BA109" i="5"/>
  <c r="BB109" i="5"/>
  <c r="BC109" i="5"/>
  <c r="BD109" i="5"/>
  <c r="BE109" i="5"/>
  <c r="BF109" i="5"/>
  <c r="BG109" i="5"/>
  <c r="BH109" i="5"/>
  <c r="BI109" i="5"/>
  <c r="BJ109" i="5"/>
  <c r="BK109" i="5"/>
  <c r="BL109" i="5"/>
  <c r="BM109" i="5"/>
  <c r="BN109" i="5"/>
  <c r="BO109" i="5"/>
  <c r="BP109" i="5"/>
  <c r="BQ109" i="5"/>
  <c r="BR109" i="5"/>
  <c r="BS109" i="5"/>
  <c r="BT109" i="5"/>
  <c r="BU109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AU110" i="5"/>
  <c r="AW110" i="5"/>
  <c r="AX110" i="5"/>
  <c r="AY110" i="5"/>
  <c r="AZ110" i="5"/>
  <c r="BA110" i="5"/>
  <c r="BB110" i="5"/>
  <c r="BC110" i="5"/>
  <c r="BD110" i="5"/>
  <c r="BE110" i="5"/>
  <c r="BF110" i="5"/>
  <c r="BG110" i="5"/>
  <c r="BH110" i="5"/>
  <c r="BI110" i="5"/>
  <c r="BJ110" i="5"/>
  <c r="BK110" i="5"/>
  <c r="BL110" i="5"/>
  <c r="BM110" i="5"/>
  <c r="BN110" i="5"/>
  <c r="BO110" i="5"/>
  <c r="BP110" i="5"/>
  <c r="BQ110" i="5"/>
  <c r="BR110" i="5"/>
  <c r="BS110" i="5"/>
  <c r="BT110" i="5"/>
  <c r="BU110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R111" i="5"/>
  <c r="AS111" i="5"/>
  <c r="AT111" i="5"/>
  <c r="AU111" i="5"/>
  <c r="AW111" i="5"/>
  <c r="AX111" i="5"/>
  <c r="AY111" i="5"/>
  <c r="AZ111" i="5"/>
  <c r="BA111" i="5"/>
  <c r="BB111" i="5"/>
  <c r="BC111" i="5"/>
  <c r="BD111" i="5"/>
  <c r="BE111" i="5"/>
  <c r="BF111" i="5"/>
  <c r="BG111" i="5"/>
  <c r="BH111" i="5"/>
  <c r="BI111" i="5"/>
  <c r="BJ111" i="5"/>
  <c r="BK111" i="5"/>
  <c r="BL111" i="5"/>
  <c r="BM111" i="5"/>
  <c r="BN111" i="5"/>
  <c r="BO111" i="5"/>
  <c r="BP111" i="5"/>
  <c r="BQ111" i="5"/>
  <c r="BR111" i="5"/>
  <c r="BS111" i="5"/>
  <c r="BT111" i="5"/>
  <c r="BU111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N112" i="5"/>
  <c r="AO112" i="5"/>
  <c r="AP112" i="5"/>
  <c r="AQ112" i="5"/>
  <c r="AR112" i="5"/>
  <c r="AS112" i="5"/>
  <c r="AT112" i="5"/>
  <c r="AU112" i="5"/>
  <c r="AW112" i="5"/>
  <c r="AX112" i="5"/>
  <c r="AY112" i="5"/>
  <c r="AZ112" i="5"/>
  <c r="BA112" i="5"/>
  <c r="BB112" i="5"/>
  <c r="BC112" i="5"/>
  <c r="BD112" i="5"/>
  <c r="BE112" i="5"/>
  <c r="BF112" i="5"/>
  <c r="BG112" i="5"/>
  <c r="BH112" i="5"/>
  <c r="BI112" i="5"/>
  <c r="BJ112" i="5"/>
  <c r="BK112" i="5"/>
  <c r="BL112" i="5"/>
  <c r="BM112" i="5"/>
  <c r="BN112" i="5"/>
  <c r="BO112" i="5"/>
  <c r="BP112" i="5"/>
  <c r="BQ112" i="5"/>
  <c r="BR112" i="5"/>
  <c r="BS112" i="5"/>
  <c r="BT112" i="5"/>
  <c r="BU112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AU113" i="5"/>
  <c r="AW113" i="5"/>
  <c r="AX113" i="5"/>
  <c r="AY113" i="5"/>
  <c r="AZ113" i="5"/>
  <c r="BA113" i="5"/>
  <c r="BB113" i="5"/>
  <c r="BC113" i="5"/>
  <c r="BD113" i="5"/>
  <c r="BE113" i="5"/>
  <c r="BF113" i="5"/>
  <c r="BG113" i="5"/>
  <c r="BH113" i="5"/>
  <c r="BI113" i="5"/>
  <c r="BJ113" i="5"/>
  <c r="BK113" i="5"/>
  <c r="BL113" i="5"/>
  <c r="BM113" i="5"/>
  <c r="BN113" i="5"/>
  <c r="BO113" i="5"/>
  <c r="BP113" i="5"/>
  <c r="BQ113" i="5"/>
  <c r="BR113" i="5"/>
  <c r="BS113" i="5"/>
  <c r="BT113" i="5"/>
  <c r="BU113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AU114" i="5"/>
  <c r="AW114" i="5"/>
  <c r="AX114" i="5"/>
  <c r="AY114" i="5"/>
  <c r="AZ114" i="5"/>
  <c r="BA114" i="5"/>
  <c r="BB114" i="5"/>
  <c r="BC114" i="5"/>
  <c r="BD114" i="5"/>
  <c r="BE114" i="5"/>
  <c r="BF114" i="5"/>
  <c r="BG114" i="5"/>
  <c r="BH114" i="5"/>
  <c r="BI114" i="5"/>
  <c r="BJ114" i="5"/>
  <c r="BK114" i="5"/>
  <c r="BL114" i="5"/>
  <c r="BM114" i="5"/>
  <c r="BN114" i="5"/>
  <c r="BO114" i="5"/>
  <c r="BP114" i="5"/>
  <c r="BQ114" i="5"/>
  <c r="BR114" i="5"/>
  <c r="BS114" i="5"/>
  <c r="BT114" i="5"/>
  <c r="BU114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AR115" i="5"/>
  <c r="AS115" i="5"/>
  <c r="AT115" i="5"/>
  <c r="AU115" i="5"/>
  <c r="AW115" i="5"/>
  <c r="AX115" i="5"/>
  <c r="AY115" i="5"/>
  <c r="AZ115" i="5"/>
  <c r="BA115" i="5"/>
  <c r="BB115" i="5"/>
  <c r="BC115" i="5"/>
  <c r="BD115" i="5"/>
  <c r="BE115" i="5"/>
  <c r="BF115" i="5"/>
  <c r="BG115" i="5"/>
  <c r="BH115" i="5"/>
  <c r="BI115" i="5"/>
  <c r="BJ115" i="5"/>
  <c r="BK115" i="5"/>
  <c r="BL115" i="5"/>
  <c r="BM115" i="5"/>
  <c r="BN115" i="5"/>
  <c r="BO115" i="5"/>
  <c r="BP115" i="5"/>
  <c r="BQ115" i="5"/>
  <c r="BR115" i="5"/>
  <c r="BS115" i="5"/>
  <c r="BT115" i="5"/>
  <c r="BU115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AU116" i="5"/>
  <c r="AW116" i="5"/>
  <c r="AX116" i="5"/>
  <c r="AY116" i="5"/>
  <c r="AZ116" i="5"/>
  <c r="BA116" i="5"/>
  <c r="BB116" i="5"/>
  <c r="BC116" i="5"/>
  <c r="BD116" i="5"/>
  <c r="BE116" i="5"/>
  <c r="BF116" i="5"/>
  <c r="BG116" i="5"/>
  <c r="BH116" i="5"/>
  <c r="BI116" i="5"/>
  <c r="BJ116" i="5"/>
  <c r="BK116" i="5"/>
  <c r="BL116" i="5"/>
  <c r="BM116" i="5"/>
  <c r="BN116" i="5"/>
  <c r="BO116" i="5"/>
  <c r="BP116" i="5"/>
  <c r="BQ116" i="5"/>
  <c r="BR116" i="5"/>
  <c r="BS116" i="5"/>
  <c r="BT116" i="5"/>
  <c r="BU116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AS117" i="5"/>
  <c r="AT117" i="5"/>
  <c r="AU117" i="5"/>
  <c r="AW117" i="5"/>
  <c r="AX117" i="5"/>
  <c r="AY117" i="5"/>
  <c r="AZ117" i="5"/>
  <c r="BA117" i="5"/>
  <c r="BB117" i="5"/>
  <c r="BC117" i="5"/>
  <c r="BD117" i="5"/>
  <c r="BE117" i="5"/>
  <c r="BF117" i="5"/>
  <c r="BG117" i="5"/>
  <c r="BH117" i="5"/>
  <c r="BI117" i="5"/>
  <c r="BJ117" i="5"/>
  <c r="BK117" i="5"/>
  <c r="BL117" i="5"/>
  <c r="BM117" i="5"/>
  <c r="BN117" i="5"/>
  <c r="BO117" i="5"/>
  <c r="BP117" i="5"/>
  <c r="BQ117" i="5"/>
  <c r="BR117" i="5"/>
  <c r="BS117" i="5"/>
  <c r="BT117" i="5"/>
  <c r="BU117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AR118" i="5"/>
  <c r="AS118" i="5"/>
  <c r="AT118" i="5"/>
  <c r="AU118" i="5"/>
  <c r="AW118" i="5"/>
  <c r="AX118" i="5"/>
  <c r="AY118" i="5"/>
  <c r="AZ118" i="5"/>
  <c r="BA118" i="5"/>
  <c r="BB118" i="5"/>
  <c r="BC118" i="5"/>
  <c r="BD118" i="5"/>
  <c r="BE118" i="5"/>
  <c r="BF118" i="5"/>
  <c r="BG118" i="5"/>
  <c r="BH118" i="5"/>
  <c r="BI118" i="5"/>
  <c r="BJ118" i="5"/>
  <c r="BK118" i="5"/>
  <c r="BL118" i="5"/>
  <c r="BM118" i="5"/>
  <c r="BN118" i="5"/>
  <c r="BO118" i="5"/>
  <c r="BP118" i="5"/>
  <c r="BQ118" i="5"/>
  <c r="BR118" i="5"/>
  <c r="BS118" i="5"/>
  <c r="BT118" i="5"/>
  <c r="BU118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R119" i="5"/>
  <c r="AS119" i="5"/>
  <c r="AT119" i="5"/>
  <c r="AU119" i="5"/>
  <c r="AW119" i="5"/>
  <c r="AX119" i="5"/>
  <c r="AY119" i="5"/>
  <c r="AZ119" i="5"/>
  <c r="BA119" i="5"/>
  <c r="BB119" i="5"/>
  <c r="BC119" i="5"/>
  <c r="BD119" i="5"/>
  <c r="BE119" i="5"/>
  <c r="BF119" i="5"/>
  <c r="BG119" i="5"/>
  <c r="BH119" i="5"/>
  <c r="BI119" i="5"/>
  <c r="BJ119" i="5"/>
  <c r="BK119" i="5"/>
  <c r="BL119" i="5"/>
  <c r="BM119" i="5"/>
  <c r="BN119" i="5"/>
  <c r="BO119" i="5"/>
  <c r="BP119" i="5"/>
  <c r="BQ119" i="5"/>
  <c r="BR119" i="5"/>
  <c r="BS119" i="5"/>
  <c r="BT119" i="5"/>
  <c r="BU119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R120" i="5"/>
  <c r="AS120" i="5"/>
  <c r="AT120" i="5"/>
  <c r="AU120" i="5"/>
  <c r="AW120" i="5"/>
  <c r="AX120" i="5"/>
  <c r="AY120" i="5"/>
  <c r="AZ120" i="5"/>
  <c r="BA120" i="5"/>
  <c r="BB120" i="5"/>
  <c r="BC120" i="5"/>
  <c r="BD120" i="5"/>
  <c r="BE120" i="5"/>
  <c r="BF120" i="5"/>
  <c r="BG120" i="5"/>
  <c r="BH120" i="5"/>
  <c r="BI120" i="5"/>
  <c r="BJ120" i="5"/>
  <c r="BK120" i="5"/>
  <c r="BL120" i="5"/>
  <c r="BM120" i="5"/>
  <c r="BN120" i="5"/>
  <c r="BO120" i="5"/>
  <c r="BP120" i="5"/>
  <c r="BQ120" i="5"/>
  <c r="BR120" i="5"/>
  <c r="BS120" i="5"/>
  <c r="BT120" i="5"/>
  <c r="BU120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AR121" i="5"/>
  <c r="AS121" i="5"/>
  <c r="AT121" i="5"/>
  <c r="AU121" i="5"/>
  <c r="AW121" i="5"/>
  <c r="AX121" i="5"/>
  <c r="AY121" i="5"/>
  <c r="AZ121" i="5"/>
  <c r="BA121" i="5"/>
  <c r="BB121" i="5"/>
  <c r="BC121" i="5"/>
  <c r="BD121" i="5"/>
  <c r="BE121" i="5"/>
  <c r="BF121" i="5"/>
  <c r="BG121" i="5"/>
  <c r="BH121" i="5"/>
  <c r="BI121" i="5"/>
  <c r="BJ121" i="5"/>
  <c r="BK121" i="5"/>
  <c r="BL121" i="5"/>
  <c r="BM121" i="5"/>
  <c r="BN121" i="5"/>
  <c r="BO121" i="5"/>
  <c r="BP121" i="5"/>
  <c r="BQ121" i="5"/>
  <c r="BR121" i="5"/>
  <c r="BS121" i="5"/>
  <c r="BT121" i="5"/>
  <c r="BU121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R122" i="5"/>
  <c r="AS122" i="5"/>
  <c r="AT122" i="5"/>
  <c r="AU122" i="5"/>
  <c r="AW122" i="5"/>
  <c r="AX122" i="5"/>
  <c r="AY122" i="5"/>
  <c r="AZ122" i="5"/>
  <c r="BA122" i="5"/>
  <c r="BB122" i="5"/>
  <c r="BC122" i="5"/>
  <c r="BD122" i="5"/>
  <c r="BE122" i="5"/>
  <c r="BF122" i="5"/>
  <c r="BG122" i="5"/>
  <c r="BH122" i="5"/>
  <c r="BI122" i="5"/>
  <c r="BJ122" i="5"/>
  <c r="BK122" i="5"/>
  <c r="BL122" i="5"/>
  <c r="BM122" i="5"/>
  <c r="BN122" i="5"/>
  <c r="BO122" i="5"/>
  <c r="BP122" i="5"/>
  <c r="BQ122" i="5"/>
  <c r="BR122" i="5"/>
  <c r="BS122" i="5"/>
  <c r="BT122" i="5"/>
  <c r="BU122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R124" i="5"/>
  <c r="AS124" i="5"/>
  <c r="AT124" i="5"/>
  <c r="AU124" i="5"/>
  <c r="AW124" i="5"/>
  <c r="AX124" i="5"/>
  <c r="AY124" i="5"/>
  <c r="AZ124" i="5"/>
  <c r="BA124" i="5"/>
  <c r="BB124" i="5"/>
  <c r="BC124" i="5"/>
  <c r="BD124" i="5"/>
  <c r="BE124" i="5"/>
  <c r="BF124" i="5"/>
  <c r="BG124" i="5"/>
  <c r="BH124" i="5"/>
  <c r="BI124" i="5"/>
  <c r="BJ124" i="5"/>
  <c r="BK124" i="5"/>
  <c r="BL124" i="5"/>
  <c r="BM124" i="5"/>
  <c r="BN124" i="5"/>
  <c r="BO124" i="5"/>
  <c r="BP124" i="5"/>
  <c r="BQ124" i="5"/>
  <c r="BR124" i="5"/>
  <c r="BS124" i="5"/>
  <c r="BT124" i="5"/>
  <c r="BU124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R125" i="5"/>
  <c r="AS125" i="5"/>
  <c r="AT125" i="5"/>
  <c r="AU125" i="5"/>
  <c r="AW125" i="5"/>
  <c r="AX125" i="5"/>
  <c r="AY125" i="5"/>
  <c r="AZ125" i="5"/>
  <c r="BA125" i="5"/>
  <c r="BB125" i="5"/>
  <c r="BC125" i="5"/>
  <c r="BD125" i="5"/>
  <c r="BE125" i="5"/>
  <c r="BF125" i="5"/>
  <c r="BG125" i="5"/>
  <c r="BH125" i="5"/>
  <c r="BI125" i="5"/>
  <c r="BJ125" i="5"/>
  <c r="BK125" i="5"/>
  <c r="BL125" i="5"/>
  <c r="BM125" i="5"/>
  <c r="BN125" i="5"/>
  <c r="BO125" i="5"/>
  <c r="BP125" i="5"/>
  <c r="BQ125" i="5"/>
  <c r="BR125" i="5"/>
  <c r="BS125" i="5"/>
  <c r="BT125" i="5"/>
  <c r="BU125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AR126" i="5"/>
  <c r="AS126" i="5"/>
  <c r="AT126" i="5"/>
  <c r="AU126" i="5"/>
  <c r="AW126" i="5"/>
  <c r="AX126" i="5"/>
  <c r="AY126" i="5"/>
  <c r="AZ126" i="5"/>
  <c r="BA126" i="5"/>
  <c r="BB126" i="5"/>
  <c r="BC126" i="5"/>
  <c r="BD126" i="5"/>
  <c r="BE126" i="5"/>
  <c r="BF126" i="5"/>
  <c r="BG126" i="5"/>
  <c r="BH126" i="5"/>
  <c r="BI126" i="5"/>
  <c r="BJ126" i="5"/>
  <c r="BK126" i="5"/>
  <c r="BL126" i="5"/>
  <c r="BM126" i="5"/>
  <c r="BN126" i="5"/>
  <c r="BO126" i="5"/>
  <c r="BP126" i="5"/>
  <c r="BQ126" i="5"/>
  <c r="BR126" i="5"/>
  <c r="BS126" i="5"/>
  <c r="BT126" i="5"/>
  <c r="BU126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AQ127" i="5"/>
  <c r="AR127" i="5"/>
  <c r="AS127" i="5"/>
  <c r="AT127" i="5"/>
  <c r="AU127" i="5"/>
  <c r="AW127" i="5"/>
  <c r="AX127" i="5"/>
  <c r="AY127" i="5"/>
  <c r="AZ127" i="5"/>
  <c r="BA127" i="5"/>
  <c r="BB127" i="5"/>
  <c r="BC127" i="5"/>
  <c r="BD127" i="5"/>
  <c r="BE127" i="5"/>
  <c r="BF127" i="5"/>
  <c r="BG127" i="5"/>
  <c r="BH127" i="5"/>
  <c r="BI127" i="5"/>
  <c r="BJ127" i="5"/>
  <c r="BK127" i="5"/>
  <c r="BL127" i="5"/>
  <c r="BM127" i="5"/>
  <c r="BN127" i="5"/>
  <c r="BO127" i="5"/>
  <c r="BP127" i="5"/>
  <c r="BQ127" i="5"/>
  <c r="BR127" i="5"/>
  <c r="BS127" i="5"/>
  <c r="BT127" i="5"/>
  <c r="BU127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AS128" i="5"/>
  <c r="AT128" i="5"/>
  <c r="AU128" i="5"/>
  <c r="AW128" i="5"/>
  <c r="AX128" i="5"/>
  <c r="AY128" i="5"/>
  <c r="AZ128" i="5"/>
  <c r="BA128" i="5"/>
  <c r="BB128" i="5"/>
  <c r="BC128" i="5"/>
  <c r="BD128" i="5"/>
  <c r="BE128" i="5"/>
  <c r="BF128" i="5"/>
  <c r="BG128" i="5"/>
  <c r="BH128" i="5"/>
  <c r="BI128" i="5"/>
  <c r="BJ128" i="5"/>
  <c r="BK128" i="5"/>
  <c r="BL128" i="5"/>
  <c r="BM128" i="5"/>
  <c r="BN128" i="5"/>
  <c r="BO128" i="5"/>
  <c r="BP128" i="5"/>
  <c r="BQ128" i="5"/>
  <c r="BR128" i="5"/>
  <c r="BS128" i="5"/>
  <c r="BT128" i="5"/>
  <c r="BU128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AR129" i="5"/>
  <c r="AS129" i="5"/>
  <c r="AT129" i="5"/>
  <c r="AU129" i="5"/>
  <c r="AW129" i="5"/>
  <c r="AX129" i="5"/>
  <c r="AY129" i="5"/>
  <c r="AZ129" i="5"/>
  <c r="BA129" i="5"/>
  <c r="BB129" i="5"/>
  <c r="BC129" i="5"/>
  <c r="BD129" i="5"/>
  <c r="BE129" i="5"/>
  <c r="BF129" i="5"/>
  <c r="BG129" i="5"/>
  <c r="BH129" i="5"/>
  <c r="BI129" i="5"/>
  <c r="BJ129" i="5"/>
  <c r="BK129" i="5"/>
  <c r="BL129" i="5"/>
  <c r="BM129" i="5"/>
  <c r="BN129" i="5"/>
  <c r="BO129" i="5"/>
  <c r="BP129" i="5"/>
  <c r="BQ129" i="5"/>
  <c r="BR129" i="5"/>
  <c r="BS129" i="5"/>
  <c r="BT129" i="5"/>
  <c r="BU129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AL130" i="5"/>
  <c r="AM130" i="5"/>
  <c r="AN130" i="5"/>
  <c r="AO130" i="5"/>
  <c r="AP130" i="5"/>
  <c r="AQ130" i="5"/>
  <c r="AR130" i="5"/>
  <c r="AS130" i="5"/>
  <c r="AT130" i="5"/>
  <c r="AU130" i="5"/>
  <c r="AW130" i="5"/>
  <c r="AX130" i="5"/>
  <c r="AY130" i="5"/>
  <c r="AZ130" i="5"/>
  <c r="BA130" i="5"/>
  <c r="BB130" i="5"/>
  <c r="BC130" i="5"/>
  <c r="BD130" i="5"/>
  <c r="BE130" i="5"/>
  <c r="BF130" i="5"/>
  <c r="BG130" i="5"/>
  <c r="BH130" i="5"/>
  <c r="BI130" i="5"/>
  <c r="BJ130" i="5"/>
  <c r="BK130" i="5"/>
  <c r="BL130" i="5"/>
  <c r="BM130" i="5"/>
  <c r="BN130" i="5"/>
  <c r="BO130" i="5"/>
  <c r="BP130" i="5"/>
  <c r="BQ130" i="5"/>
  <c r="BR130" i="5"/>
  <c r="BS130" i="5"/>
  <c r="BT130" i="5"/>
  <c r="BU130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AR131" i="5"/>
  <c r="AS131" i="5"/>
  <c r="AT131" i="5"/>
  <c r="AU131" i="5"/>
  <c r="AW131" i="5"/>
  <c r="AX131" i="5"/>
  <c r="AY131" i="5"/>
  <c r="AZ131" i="5"/>
  <c r="BA131" i="5"/>
  <c r="BB131" i="5"/>
  <c r="BC131" i="5"/>
  <c r="BD131" i="5"/>
  <c r="BE131" i="5"/>
  <c r="BF131" i="5"/>
  <c r="BG131" i="5"/>
  <c r="BH131" i="5"/>
  <c r="BI131" i="5"/>
  <c r="BJ131" i="5"/>
  <c r="BK131" i="5"/>
  <c r="BL131" i="5"/>
  <c r="BM131" i="5"/>
  <c r="BN131" i="5"/>
  <c r="BO131" i="5"/>
  <c r="BP131" i="5"/>
  <c r="BQ131" i="5"/>
  <c r="BR131" i="5"/>
  <c r="BS131" i="5"/>
  <c r="BT131" i="5"/>
  <c r="BU131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AR132" i="5"/>
  <c r="AS132" i="5"/>
  <c r="AT132" i="5"/>
  <c r="AU132" i="5"/>
  <c r="AW132" i="5"/>
  <c r="AX132" i="5"/>
  <c r="AY132" i="5"/>
  <c r="AZ132" i="5"/>
  <c r="BA132" i="5"/>
  <c r="BB132" i="5"/>
  <c r="BC132" i="5"/>
  <c r="BD132" i="5"/>
  <c r="BE132" i="5"/>
  <c r="BF132" i="5"/>
  <c r="BG132" i="5"/>
  <c r="BH132" i="5"/>
  <c r="BI132" i="5"/>
  <c r="BJ132" i="5"/>
  <c r="BK132" i="5"/>
  <c r="BL132" i="5"/>
  <c r="BM132" i="5"/>
  <c r="BN132" i="5"/>
  <c r="BO132" i="5"/>
  <c r="BP132" i="5"/>
  <c r="BQ132" i="5"/>
  <c r="BR132" i="5"/>
  <c r="BS132" i="5"/>
  <c r="BT132" i="5"/>
  <c r="BU132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AJ133" i="5"/>
  <c r="AK133" i="5"/>
  <c r="AL133" i="5"/>
  <c r="AM133" i="5"/>
  <c r="AN133" i="5"/>
  <c r="AO133" i="5"/>
  <c r="AP133" i="5"/>
  <c r="AQ133" i="5"/>
  <c r="AR133" i="5"/>
  <c r="AS133" i="5"/>
  <c r="AT133" i="5"/>
  <c r="AU133" i="5"/>
  <c r="AW133" i="5"/>
  <c r="AX133" i="5"/>
  <c r="AY133" i="5"/>
  <c r="AZ133" i="5"/>
  <c r="BA133" i="5"/>
  <c r="BB133" i="5"/>
  <c r="BC133" i="5"/>
  <c r="BD133" i="5"/>
  <c r="BE133" i="5"/>
  <c r="BF133" i="5"/>
  <c r="BG133" i="5"/>
  <c r="BH133" i="5"/>
  <c r="BI133" i="5"/>
  <c r="BJ133" i="5"/>
  <c r="BK133" i="5"/>
  <c r="BL133" i="5"/>
  <c r="BM133" i="5"/>
  <c r="BN133" i="5"/>
  <c r="BO133" i="5"/>
  <c r="BP133" i="5"/>
  <c r="BQ133" i="5"/>
  <c r="BR133" i="5"/>
  <c r="BS133" i="5"/>
  <c r="BT133" i="5"/>
  <c r="BU133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AR134" i="5"/>
  <c r="AS134" i="5"/>
  <c r="AT134" i="5"/>
  <c r="AU134" i="5"/>
  <c r="AW134" i="5"/>
  <c r="AX134" i="5"/>
  <c r="AY134" i="5"/>
  <c r="AZ134" i="5"/>
  <c r="BA134" i="5"/>
  <c r="BB134" i="5"/>
  <c r="BC134" i="5"/>
  <c r="BD134" i="5"/>
  <c r="BE134" i="5"/>
  <c r="BF134" i="5"/>
  <c r="BG134" i="5"/>
  <c r="BH134" i="5"/>
  <c r="BI134" i="5"/>
  <c r="BJ134" i="5"/>
  <c r="BK134" i="5"/>
  <c r="BL134" i="5"/>
  <c r="BM134" i="5"/>
  <c r="BN134" i="5"/>
  <c r="BO134" i="5"/>
  <c r="BP134" i="5"/>
  <c r="BQ134" i="5"/>
  <c r="BR134" i="5"/>
  <c r="BS134" i="5"/>
  <c r="BT134" i="5"/>
  <c r="BU134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AR135" i="5"/>
  <c r="AS135" i="5"/>
  <c r="AT135" i="5"/>
  <c r="AU135" i="5"/>
  <c r="AW135" i="5"/>
  <c r="AX135" i="5"/>
  <c r="AY135" i="5"/>
  <c r="AZ135" i="5"/>
  <c r="BA135" i="5"/>
  <c r="BB135" i="5"/>
  <c r="BC135" i="5"/>
  <c r="BD135" i="5"/>
  <c r="BE135" i="5"/>
  <c r="BF135" i="5"/>
  <c r="BG135" i="5"/>
  <c r="BH135" i="5"/>
  <c r="BI135" i="5"/>
  <c r="BJ135" i="5"/>
  <c r="BK135" i="5"/>
  <c r="BL135" i="5"/>
  <c r="BM135" i="5"/>
  <c r="BN135" i="5"/>
  <c r="BO135" i="5"/>
  <c r="BP135" i="5"/>
  <c r="BQ135" i="5"/>
  <c r="BR135" i="5"/>
  <c r="BS135" i="5"/>
  <c r="BT135" i="5"/>
  <c r="BU135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K136" i="5"/>
  <c r="AL136" i="5"/>
  <c r="AM136" i="5"/>
  <c r="AN136" i="5"/>
  <c r="AO136" i="5"/>
  <c r="AP136" i="5"/>
  <c r="AQ136" i="5"/>
  <c r="AR136" i="5"/>
  <c r="AS136" i="5"/>
  <c r="AT136" i="5"/>
  <c r="AU136" i="5"/>
  <c r="AW136" i="5"/>
  <c r="AX136" i="5"/>
  <c r="AY136" i="5"/>
  <c r="AZ136" i="5"/>
  <c r="BA136" i="5"/>
  <c r="BB136" i="5"/>
  <c r="BC136" i="5"/>
  <c r="BD136" i="5"/>
  <c r="BE136" i="5"/>
  <c r="BF136" i="5"/>
  <c r="BG136" i="5"/>
  <c r="BH136" i="5"/>
  <c r="BI136" i="5"/>
  <c r="BJ136" i="5"/>
  <c r="BK136" i="5"/>
  <c r="BL136" i="5"/>
  <c r="BM136" i="5"/>
  <c r="BN136" i="5"/>
  <c r="BO136" i="5"/>
  <c r="BP136" i="5"/>
  <c r="BQ136" i="5"/>
  <c r="BR136" i="5"/>
  <c r="BS136" i="5"/>
  <c r="BT136" i="5"/>
  <c r="BU136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AR137" i="5"/>
  <c r="AS137" i="5"/>
  <c r="AT137" i="5"/>
  <c r="AU137" i="5"/>
  <c r="AW137" i="5"/>
  <c r="AX137" i="5"/>
  <c r="AY137" i="5"/>
  <c r="AZ137" i="5"/>
  <c r="BA137" i="5"/>
  <c r="BB137" i="5"/>
  <c r="BC137" i="5"/>
  <c r="BD137" i="5"/>
  <c r="BE137" i="5"/>
  <c r="BF137" i="5"/>
  <c r="BG137" i="5"/>
  <c r="BH137" i="5"/>
  <c r="BI137" i="5"/>
  <c r="BJ137" i="5"/>
  <c r="BK137" i="5"/>
  <c r="BL137" i="5"/>
  <c r="BM137" i="5"/>
  <c r="BN137" i="5"/>
  <c r="BO137" i="5"/>
  <c r="BP137" i="5"/>
  <c r="BQ137" i="5"/>
  <c r="BR137" i="5"/>
  <c r="BS137" i="5"/>
  <c r="BT137" i="5"/>
  <c r="BU137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AR138" i="5"/>
  <c r="AS138" i="5"/>
  <c r="AT138" i="5"/>
  <c r="AU138" i="5"/>
  <c r="AW138" i="5"/>
  <c r="AX138" i="5"/>
  <c r="AY138" i="5"/>
  <c r="AZ138" i="5"/>
  <c r="BA138" i="5"/>
  <c r="BB138" i="5"/>
  <c r="BC138" i="5"/>
  <c r="BD138" i="5"/>
  <c r="BE138" i="5"/>
  <c r="BF138" i="5"/>
  <c r="BG138" i="5"/>
  <c r="BH138" i="5"/>
  <c r="BI138" i="5"/>
  <c r="BJ138" i="5"/>
  <c r="BK138" i="5"/>
  <c r="BL138" i="5"/>
  <c r="BM138" i="5"/>
  <c r="BN138" i="5"/>
  <c r="BO138" i="5"/>
  <c r="BP138" i="5"/>
  <c r="BQ138" i="5"/>
  <c r="BR138" i="5"/>
  <c r="BS138" i="5"/>
  <c r="BT138" i="5"/>
  <c r="BU138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I139" i="5"/>
  <c r="AJ139" i="5"/>
  <c r="AK139" i="5"/>
  <c r="AL139" i="5"/>
  <c r="AM139" i="5"/>
  <c r="AN139" i="5"/>
  <c r="AO139" i="5"/>
  <c r="AP139" i="5"/>
  <c r="AQ139" i="5"/>
  <c r="AR139" i="5"/>
  <c r="AS139" i="5"/>
  <c r="AT139" i="5"/>
  <c r="AU139" i="5"/>
  <c r="AW139" i="5"/>
  <c r="AX139" i="5"/>
  <c r="AY139" i="5"/>
  <c r="AZ139" i="5"/>
  <c r="BA139" i="5"/>
  <c r="BB139" i="5"/>
  <c r="BC139" i="5"/>
  <c r="BD139" i="5"/>
  <c r="BE139" i="5"/>
  <c r="BF139" i="5"/>
  <c r="BG139" i="5"/>
  <c r="BH139" i="5"/>
  <c r="BI139" i="5"/>
  <c r="BJ139" i="5"/>
  <c r="BK139" i="5"/>
  <c r="BL139" i="5"/>
  <c r="BM139" i="5"/>
  <c r="BN139" i="5"/>
  <c r="BO139" i="5"/>
  <c r="BP139" i="5"/>
  <c r="BQ139" i="5"/>
  <c r="BR139" i="5"/>
  <c r="BS139" i="5"/>
  <c r="BT139" i="5"/>
  <c r="BU139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AQ140" i="5"/>
  <c r="AR140" i="5"/>
  <c r="AS140" i="5"/>
  <c r="AT140" i="5"/>
  <c r="AU140" i="5"/>
  <c r="AW140" i="5"/>
  <c r="AX140" i="5"/>
  <c r="AY140" i="5"/>
  <c r="AZ140" i="5"/>
  <c r="BA140" i="5"/>
  <c r="BB140" i="5"/>
  <c r="BC140" i="5"/>
  <c r="BD140" i="5"/>
  <c r="BE140" i="5"/>
  <c r="BF140" i="5"/>
  <c r="BG140" i="5"/>
  <c r="BH140" i="5"/>
  <c r="BI140" i="5"/>
  <c r="BJ140" i="5"/>
  <c r="BK140" i="5"/>
  <c r="BL140" i="5"/>
  <c r="BM140" i="5"/>
  <c r="BN140" i="5"/>
  <c r="BO140" i="5"/>
  <c r="BP140" i="5"/>
  <c r="BQ140" i="5"/>
  <c r="BR140" i="5"/>
  <c r="BS140" i="5"/>
  <c r="BT140" i="5"/>
  <c r="BU140" i="5"/>
  <c r="C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AO141" i="5"/>
  <c r="AP141" i="5"/>
  <c r="AQ141" i="5"/>
  <c r="AR141" i="5"/>
  <c r="AS141" i="5"/>
  <c r="AT141" i="5"/>
  <c r="AU141" i="5"/>
  <c r="AW141" i="5"/>
  <c r="AX141" i="5"/>
  <c r="AY141" i="5"/>
  <c r="AZ141" i="5"/>
  <c r="BA141" i="5"/>
  <c r="BB141" i="5"/>
  <c r="BC141" i="5"/>
  <c r="BD141" i="5"/>
  <c r="BE141" i="5"/>
  <c r="BF141" i="5"/>
  <c r="BG141" i="5"/>
  <c r="BH141" i="5"/>
  <c r="BI141" i="5"/>
  <c r="BJ141" i="5"/>
  <c r="BK141" i="5"/>
  <c r="BL141" i="5"/>
  <c r="BM141" i="5"/>
  <c r="BN141" i="5"/>
  <c r="BO141" i="5"/>
  <c r="BP141" i="5"/>
  <c r="BQ141" i="5"/>
  <c r="BR141" i="5"/>
  <c r="BS141" i="5"/>
  <c r="BT141" i="5"/>
  <c r="BU141" i="5"/>
  <c r="C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AH142" i="5"/>
  <c r="AI142" i="5"/>
  <c r="AJ142" i="5"/>
  <c r="AK142" i="5"/>
  <c r="AL142" i="5"/>
  <c r="AM142" i="5"/>
  <c r="AN142" i="5"/>
  <c r="AO142" i="5"/>
  <c r="AP142" i="5"/>
  <c r="AQ142" i="5"/>
  <c r="AR142" i="5"/>
  <c r="AS142" i="5"/>
  <c r="AT142" i="5"/>
  <c r="AU142" i="5"/>
  <c r="AW142" i="5"/>
  <c r="AX142" i="5"/>
  <c r="AY142" i="5"/>
  <c r="AZ142" i="5"/>
  <c r="BA142" i="5"/>
  <c r="BB142" i="5"/>
  <c r="BC142" i="5"/>
  <c r="BD142" i="5"/>
  <c r="BE142" i="5"/>
  <c r="BF142" i="5"/>
  <c r="BG142" i="5"/>
  <c r="BH142" i="5"/>
  <c r="BI142" i="5"/>
  <c r="BJ142" i="5"/>
  <c r="BK142" i="5"/>
  <c r="BL142" i="5"/>
  <c r="BM142" i="5"/>
  <c r="BN142" i="5"/>
  <c r="BO142" i="5"/>
  <c r="BP142" i="5"/>
  <c r="BQ142" i="5"/>
  <c r="BR142" i="5"/>
  <c r="BS142" i="5"/>
  <c r="BT142" i="5"/>
  <c r="BU142" i="5"/>
  <c r="C143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AO143" i="5"/>
  <c r="AP143" i="5"/>
  <c r="AQ143" i="5"/>
  <c r="AR143" i="5"/>
  <c r="AS143" i="5"/>
  <c r="AT143" i="5"/>
  <c r="AU143" i="5"/>
  <c r="AW143" i="5"/>
  <c r="AX143" i="5"/>
  <c r="AY143" i="5"/>
  <c r="AZ143" i="5"/>
  <c r="BA143" i="5"/>
  <c r="BB143" i="5"/>
  <c r="BC143" i="5"/>
  <c r="BD143" i="5"/>
  <c r="BE143" i="5"/>
  <c r="BF143" i="5"/>
  <c r="BG143" i="5"/>
  <c r="BH143" i="5"/>
  <c r="BI143" i="5"/>
  <c r="BJ143" i="5"/>
  <c r="BK143" i="5"/>
  <c r="BL143" i="5"/>
  <c r="BM143" i="5"/>
  <c r="BN143" i="5"/>
  <c r="BO143" i="5"/>
  <c r="BP143" i="5"/>
  <c r="BQ143" i="5"/>
  <c r="BR143" i="5"/>
  <c r="BS143" i="5"/>
  <c r="BT143" i="5"/>
  <c r="BU143" i="5"/>
  <c r="C14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AO144" i="5"/>
  <c r="AP144" i="5"/>
  <c r="AQ144" i="5"/>
  <c r="AR144" i="5"/>
  <c r="AS144" i="5"/>
  <c r="AT144" i="5"/>
  <c r="AU144" i="5"/>
  <c r="AW144" i="5"/>
  <c r="AX144" i="5"/>
  <c r="AY144" i="5"/>
  <c r="AZ144" i="5"/>
  <c r="BA144" i="5"/>
  <c r="BB144" i="5"/>
  <c r="BC144" i="5"/>
  <c r="BD144" i="5"/>
  <c r="BE144" i="5"/>
  <c r="BF144" i="5"/>
  <c r="BG144" i="5"/>
  <c r="BH144" i="5"/>
  <c r="BI144" i="5"/>
  <c r="BJ144" i="5"/>
  <c r="BK144" i="5"/>
  <c r="BL144" i="5"/>
  <c r="BM144" i="5"/>
  <c r="BN144" i="5"/>
  <c r="BO144" i="5"/>
  <c r="BP144" i="5"/>
  <c r="BQ144" i="5"/>
  <c r="BR144" i="5"/>
  <c r="BS144" i="5"/>
  <c r="BT144" i="5"/>
  <c r="BU144" i="5"/>
  <c r="C145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I145" i="5"/>
  <c r="AJ145" i="5"/>
  <c r="AK145" i="5"/>
  <c r="AL145" i="5"/>
  <c r="AM145" i="5"/>
  <c r="AN145" i="5"/>
  <c r="AO145" i="5"/>
  <c r="AP145" i="5"/>
  <c r="AQ145" i="5"/>
  <c r="AR145" i="5"/>
  <c r="AS145" i="5"/>
  <c r="AT145" i="5"/>
  <c r="AU145" i="5"/>
  <c r="AW145" i="5"/>
  <c r="AX145" i="5"/>
  <c r="AY145" i="5"/>
  <c r="AZ145" i="5"/>
  <c r="BA145" i="5"/>
  <c r="BB145" i="5"/>
  <c r="BC145" i="5"/>
  <c r="BD145" i="5"/>
  <c r="BE145" i="5"/>
  <c r="BF145" i="5"/>
  <c r="BG145" i="5"/>
  <c r="BH145" i="5"/>
  <c r="BI145" i="5"/>
  <c r="BJ145" i="5"/>
  <c r="BK145" i="5"/>
  <c r="BL145" i="5"/>
  <c r="BM145" i="5"/>
  <c r="BN145" i="5"/>
  <c r="BO145" i="5"/>
  <c r="BP145" i="5"/>
  <c r="BQ145" i="5"/>
  <c r="BR145" i="5"/>
  <c r="BS145" i="5"/>
  <c r="BT145" i="5"/>
  <c r="BU145" i="5"/>
  <c r="C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AQ146" i="5"/>
  <c r="AR146" i="5"/>
  <c r="AS146" i="5"/>
  <c r="AT146" i="5"/>
  <c r="AU146" i="5"/>
  <c r="AW146" i="5"/>
  <c r="AX146" i="5"/>
  <c r="AY146" i="5"/>
  <c r="AZ146" i="5"/>
  <c r="BA146" i="5"/>
  <c r="BB146" i="5"/>
  <c r="BC146" i="5"/>
  <c r="BD146" i="5"/>
  <c r="BE146" i="5"/>
  <c r="BF146" i="5"/>
  <c r="BG146" i="5"/>
  <c r="BH146" i="5"/>
  <c r="BI146" i="5"/>
  <c r="BJ146" i="5"/>
  <c r="BK146" i="5"/>
  <c r="BL146" i="5"/>
  <c r="BM146" i="5"/>
  <c r="BN146" i="5"/>
  <c r="BO146" i="5"/>
  <c r="BP146" i="5"/>
  <c r="BQ146" i="5"/>
  <c r="BR146" i="5"/>
  <c r="BS146" i="5"/>
  <c r="BT146" i="5"/>
  <c r="BU146" i="5"/>
  <c r="C14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AH147" i="5"/>
  <c r="AI147" i="5"/>
  <c r="AJ147" i="5"/>
  <c r="AK147" i="5"/>
  <c r="AL147" i="5"/>
  <c r="AM147" i="5"/>
  <c r="AN147" i="5"/>
  <c r="AO147" i="5"/>
  <c r="AP147" i="5"/>
  <c r="AQ147" i="5"/>
  <c r="AR147" i="5"/>
  <c r="AS147" i="5"/>
  <c r="AT147" i="5"/>
  <c r="AU147" i="5"/>
  <c r="AW147" i="5"/>
  <c r="AX147" i="5"/>
  <c r="AY147" i="5"/>
  <c r="AZ147" i="5"/>
  <c r="BA147" i="5"/>
  <c r="BB147" i="5"/>
  <c r="BC147" i="5"/>
  <c r="BD147" i="5"/>
  <c r="BE147" i="5"/>
  <c r="BF147" i="5"/>
  <c r="BG147" i="5"/>
  <c r="BH147" i="5"/>
  <c r="BI147" i="5"/>
  <c r="BJ147" i="5"/>
  <c r="BK147" i="5"/>
  <c r="BL147" i="5"/>
  <c r="BM147" i="5"/>
  <c r="BN147" i="5"/>
  <c r="BO147" i="5"/>
  <c r="BP147" i="5"/>
  <c r="BQ147" i="5"/>
  <c r="BR147" i="5"/>
  <c r="BS147" i="5"/>
  <c r="BT147" i="5"/>
  <c r="BU147" i="5"/>
  <c r="C148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AH148" i="5"/>
  <c r="AI148" i="5"/>
  <c r="AJ148" i="5"/>
  <c r="AK148" i="5"/>
  <c r="AL148" i="5"/>
  <c r="AM148" i="5"/>
  <c r="AN148" i="5"/>
  <c r="AO148" i="5"/>
  <c r="AP148" i="5"/>
  <c r="AQ148" i="5"/>
  <c r="AR148" i="5"/>
  <c r="AS148" i="5"/>
  <c r="AT148" i="5"/>
  <c r="AU148" i="5"/>
  <c r="AW148" i="5"/>
  <c r="AX148" i="5"/>
  <c r="AY148" i="5"/>
  <c r="AZ148" i="5"/>
  <c r="BA148" i="5"/>
  <c r="BB148" i="5"/>
  <c r="BC148" i="5"/>
  <c r="BD148" i="5"/>
  <c r="BE148" i="5"/>
  <c r="BF148" i="5"/>
  <c r="BG148" i="5"/>
  <c r="BH148" i="5"/>
  <c r="BI148" i="5"/>
  <c r="BJ148" i="5"/>
  <c r="BK148" i="5"/>
  <c r="BL148" i="5"/>
  <c r="BM148" i="5"/>
  <c r="BN148" i="5"/>
  <c r="BO148" i="5"/>
  <c r="BP148" i="5"/>
  <c r="BQ148" i="5"/>
  <c r="BR148" i="5"/>
  <c r="BS148" i="5"/>
  <c r="BT148" i="5"/>
  <c r="BU148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77" i="5"/>
  <c r="AV120" i="4"/>
  <c r="AV121" i="4"/>
  <c r="AV122" i="4"/>
  <c r="AV123" i="4"/>
  <c r="AV124" i="4"/>
  <c r="AV125" i="4"/>
  <c r="AV126" i="4"/>
  <c r="BV126" i="4" s="1"/>
  <c r="AV127" i="4"/>
  <c r="AV128" i="4"/>
  <c r="AV129" i="4"/>
  <c r="AV130" i="4"/>
  <c r="AV131" i="4"/>
  <c r="AV132" i="4"/>
  <c r="AY123" i="4"/>
  <c r="AY124" i="4"/>
  <c r="AY125" i="4"/>
  <c r="AY126" i="4"/>
  <c r="AY127" i="4"/>
  <c r="AY128" i="4"/>
  <c r="AY129" i="4"/>
  <c r="AY130" i="4"/>
  <c r="AY131" i="4"/>
  <c r="AY132" i="4"/>
  <c r="AY133" i="4"/>
  <c r="AY134" i="4"/>
  <c r="AY135" i="4"/>
  <c r="AY136" i="4"/>
  <c r="AY137" i="4"/>
  <c r="AY138" i="4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BJ78" i="3"/>
  <c r="BK78" i="3"/>
  <c r="BL78" i="3"/>
  <c r="BM78" i="3"/>
  <c r="BN78" i="3"/>
  <c r="BO78" i="3"/>
  <c r="BP78" i="3"/>
  <c r="BQ78" i="3"/>
  <c r="BR78" i="3"/>
  <c r="BS78" i="3"/>
  <c r="BT78" i="3"/>
  <c r="BU78" i="3"/>
  <c r="BV78" i="3"/>
  <c r="B78" i="3"/>
  <c r="BA123" i="4"/>
  <c r="BB123" i="4"/>
  <c r="BC123" i="4"/>
  <c r="BD123" i="4"/>
  <c r="BE123" i="4"/>
  <c r="BF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AZ123" i="4"/>
  <c r="AX123" i="4"/>
  <c r="AW123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B123" i="4"/>
  <c r="AY78" i="4"/>
  <c r="AY79" i="4"/>
  <c r="AY80" i="4"/>
  <c r="AY81" i="4"/>
  <c r="AY82" i="4"/>
  <c r="AY83" i="4"/>
  <c r="AY84" i="4"/>
  <c r="AY85" i="4"/>
  <c r="AY86" i="4"/>
  <c r="AY87" i="4"/>
  <c r="AY88" i="4"/>
  <c r="AY89" i="4"/>
  <c r="AY90" i="4"/>
  <c r="AY91" i="4"/>
  <c r="AY92" i="4"/>
  <c r="AY93" i="4"/>
  <c r="AY94" i="4"/>
  <c r="AY95" i="4"/>
  <c r="AY96" i="4"/>
  <c r="AY97" i="4"/>
  <c r="AY98" i="4"/>
  <c r="AY99" i="4"/>
  <c r="AY100" i="4"/>
  <c r="AY101" i="4"/>
  <c r="AY102" i="4"/>
  <c r="AY103" i="4"/>
  <c r="AY104" i="4"/>
  <c r="AY105" i="4"/>
  <c r="AY106" i="4"/>
  <c r="AY107" i="4"/>
  <c r="AY108" i="4"/>
  <c r="AY109" i="4"/>
  <c r="AY110" i="4"/>
  <c r="AY111" i="4"/>
  <c r="AY112" i="4"/>
  <c r="AY113" i="4"/>
  <c r="AY114" i="4"/>
  <c r="AY115" i="4"/>
  <c r="AY116" i="4"/>
  <c r="AY117" i="4"/>
  <c r="AY118" i="4"/>
  <c r="AY119" i="4"/>
  <c r="AY120" i="4"/>
  <c r="AY121" i="4"/>
  <c r="AY122" i="4"/>
  <c r="AY139" i="4"/>
  <c r="AY140" i="4"/>
  <c r="AY141" i="4"/>
  <c r="AY142" i="4"/>
  <c r="AY143" i="4"/>
  <c r="AY144" i="4"/>
  <c r="AY145" i="4"/>
  <c r="AY146" i="4"/>
  <c r="AY147" i="4"/>
  <c r="AY148" i="4"/>
  <c r="AY77" i="4"/>
  <c r="BZ3" i="3"/>
  <c r="BZ4" i="3"/>
  <c r="BZ5" i="3"/>
  <c r="BZ6" i="3"/>
  <c r="BZ7" i="3"/>
  <c r="BZ8" i="3"/>
  <c r="BZ9" i="3"/>
  <c r="BZ10" i="3"/>
  <c r="BZ11" i="3"/>
  <c r="BZ12" i="3"/>
  <c r="BZ13" i="3"/>
  <c r="BZ14" i="3"/>
  <c r="BZ15" i="3"/>
  <c r="BZ16" i="3"/>
  <c r="BZ17" i="3"/>
  <c r="BZ18" i="3"/>
  <c r="BZ19" i="3"/>
  <c r="BZ20" i="3"/>
  <c r="BZ21" i="3"/>
  <c r="BZ22" i="3"/>
  <c r="BZ23" i="3"/>
  <c r="BZ24" i="3"/>
  <c r="BZ25" i="3"/>
  <c r="BZ26" i="3"/>
  <c r="BZ27" i="3"/>
  <c r="BZ28" i="3"/>
  <c r="BZ29" i="3"/>
  <c r="BZ30" i="3"/>
  <c r="BZ31" i="3"/>
  <c r="BZ32" i="3"/>
  <c r="BZ33" i="3"/>
  <c r="BZ34" i="3"/>
  <c r="BZ35" i="3"/>
  <c r="BZ36" i="3"/>
  <c r="BZ37" i="3"/>
  <c r="BZ38" i="3"/>
  <c r="BZ39" i="3"/>
  <c r="BZ40" i="3"/>
  <c r="BZ41" i="3"/>
  <c r="BZ42" i="3"/>
  <c r="BZ43" i="3"/>
  <c r="BZ44" i="3"/>
  <c r="BZ45" i="3"/>
  <c r="BZ46" i="3"/>
  <c r="BZ47" i="3"/>
  <c r="BZ48" i="3"/>
  <c r="BZ49" i="3"/>
  <c r="BZ50" i="3"/>
  <c r="BZ51" i="3"/>
  <c r="BZ52" i="3"/>
  <c r="BZ53" i="3"/>
  <c r="BZ54" i="3"/>
  <c r="BZ55" i="3"/>
  <c r="BZ56" i="3"/>
  <c r="BZ57" i="3"/>
  <c r="BZ58" i="3"/>
  <c r="BZ59" i="3"/>
  <c r="BZ60" i="3"/>
  <c r="BZ61" i="3"/>
  <c r="BZ62" i="3"/>
  <c r="BZ63" i="3"/>
  <c r="BZ64" i="3"/>
  <c r="BZ65" i="3"/>
  <c r="BZ66" i="3"/>
  <c r="BZ67" i="3"/>
  <c r="BZ68" i="3"/>
  <c r="BZ69" i="3"/>
  <c r="BZ70" i="3"/>
  <c r="BZ71" i="3"/>
  <c r="BZ72" i="3"/>
  <c r="BZ73" i="3"/>
  <c r="BZ74" i="3"/>
  <c r="BZ2" i="3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33" i="4"/>
  <c r="AV134" i="4"/>
  <c r="AV135" i="4"/>
  <c r="AV136" i="4"/>
  <c r="AV137" i="4"/>
  <c r="AV138" i="4"/>
  <c r="AV139" i="4"/>
  <c r="AV140" i="4"/>
  <c r="AV141" i="4"/>
  <c r="AV142" i="4"/>
  <c r="AV143" i="4"/>
  <c r="AV144" i="4"/>
  <c r="AV145" i="4"/>
  <c r="AV146" i="4"/>
  <c r="AV147" i="4"/>
  <c r="AV148" i="4"/>
  <c r="AV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W77" i="4"/>
  <c r="AX77" i="4"/>
  <c r="AZ77" i="4"/>
  <c r="BA77" i="4"/>
  <c r="BB77" i="4"/>
  <c r="BC77" i="4"/>
  <c r="BD77" i="4"/>
  <c r="BE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W78" i="4"/>
  <c r="AX78" i="4"/>
  <c r="AZ78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W79" i="4"/>
  <c r="AX79" i="4"/>
  <c r="AZ79" i="4"/>
  <c r="BA79" i="4"/>
  <c r="BB79" i="4"/>
  <c r="BC79" i="4"/>
  <c r="BD79" i="4"/>
  <c r="BE79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W80" i="4"/>
  <c r="AX80" i="4"/>
  <c r="AZ80" i="4"/>
  <c r="BA80" i="4"/>
  <c r="BB80" i="4"/>
  <c r="BC80" i="4"/>
  <c r="BD80" i="4"/>
  <c r="BE80" i="4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W81" i="4"/>
  <c r="AX81" i="4"/>
  <c r="AZ81" i="4"/>
  <c r="BA81" i="4"/>
  <c r="BB81" i="4"/>
  <c r="BC81" i="4"/>
  <c r="BD81" i="4"/>
  <c r="BE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W82" i="4"/>
  <c r="AX82" i="4"/>
  <c r="AZ82" i="4"/>
  <c r="BA82" i="4"/>
  <c r="BB82" i="4"/>
  <c r="BC82" i="4"/>
  <c r="BD82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W83" i="4"/>
  <c r="AX83" i="4"/>
  <c r="AZ83" i="4"/>
  <c r="BA83" i="4"/>
  <c r="BB83" i="4"/>
  <c r="BC83" i="4"/>
  <c r="BD83" i="4"/>
  <c r="BE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W84" i="4"/>
  <c r="AX84" i="4"/>
  <c r="AZ84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W85" i="4"/>
  <c r="AX85" i="4"/>
  <c r="AZ85" i="4"/>
  <c r="BA85" i="4"/>
  <c r="BB85" i="4"/>
  <c r="BC85" i="4"/>
  <c r="BD85" i="4"/>
  <c r="BE85" i="4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W86" i="4"/>
  <c r="AX86" i="4"/>
  <c r="AZ86" i="4"/>
  <c r="BA86" i="4"/>
  <c r="BB86" i="4"/>
  <c r="BC86" i="4"/>
  <c r="BD86" i="4"/>
  <c r="BE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W87" i="4"/>
  <c r="AX87" i="4"/>
  <c r="AZ87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W88" i="4"/>
  <c r="AX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W89" i="4"/>
  <c r="AX89" i="4"/>
  <c r="AZ89" i="4"/>
  <c r="BA89" i="4"/>
  <c r="BB89" i="4"/>
  <c r="BC89" i="4"/>
  <c r="BD89" i="4"/>
  <c r="BE89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W90" i="4"/>
  <c r="AX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BU90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W91" i="4"/>
  <c r="AX91" i="4"/>
  <c r="AZ91" i="4"/>
  <c r="BA91" i="4"/>
  <c r="BB91" i="4"/>
  <c r="BC91" i="4"/>
  <c r="BD91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BT91" i="4"/>
  <c r="BU91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W92" i="4"/>
  <c r="AX92" i="4"/>
  <c r="AZ92" i="4"/>
  <c r="BA92" i="4"/>
  <c r="BB92" i="4"/>
  <c r="BC92" i="4"/>
  <c r="BD92" i="4"/>
  <c r="BE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W93" i="4"/>
  <c r="AX93" i="4"/>
  <c r="AZ93" i="4"/>
  <c r="BA93" i="4"/>
  <c r="BB93" i="4"/>
  <c r="BC93" i="4"/>
  <c r="BD93" i="4"/>
  <c r="BE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W94" i="4"/>
  <c r="AX94" i="4"/>
  <c r="AZ94" i="4"/>
  <c r="BA94" i="4"/>
  <c r="BB94" i="4"/>
  <c r="BC94" i="4"/>
  <c r="BD94" i="4"/>
  <c r="BE94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W95" i="4"/>
  <c r="AX95" i="4"/>
  <c r="AZ95" i="4"/>
  <c r="BA95" i="4"/>
  <c r="BB95" i="4"/>
  <c r="BC95" i="4"/>
  <c r="BD95" i="4"/>
  <c r="BE95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W96" i="4"/>
  <c r="AX96" i="4"/>
  <c r="AZ96" i="4"/>
  <c r="BA96" i="4"/>
  <c r="BB96" i="4"/>
  <c r="BC96" i="4"/>
  <c r="BD96" i="4"/>
  <c r="BE96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W97" i="4"/>
  <c r="AX97" i="4"/>
  <c r="AZ97" i="4"/>
  <c r="BA97" i="4"/>
  <c r="BB97" i="4"/>
  <c r="BC97" i="4"/>
  <c r="BD97" i="4"/>
  <c r="BE97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W98" i="4"/>
  <c r="AX98" i="4"/>
  <c r="AZ98" i="4"/>
  <c r="BA98" i="4"/>
  <c r="BB98" i="4"/>
  <c r="BC98" i="4"/>
  <c r="BD98" i="4"/>
  <c r="BE98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W99" i="4"/>
  <c r="AX99" i="4"/>
  <c r="AZ99" i="4"/>
  <c r="BA99" i="4"/>
  <c r="BB99" i="4"/>
  <c r="BC99" i="4"/>
  <c r="BD99" i="4"/>
  <c r="BE99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W100" i="4"/>
  <c r="AX100" i="4"/>
  <c r="AZ100" i="4"/>
  <c r="BA100" i="4"/>
  <c r="BB100" i="4"/>
  <c r="BC100" i="4"/>
  <c r="BD100" i="4"/>
  <c r="BE100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W101" i="4"/>
  <c r="AX101" i="4"/>
  <c r="AZ101" i="4"/>
  <c r="BA101" i="4"/>
  <c r="BB101" i="4"/>
  <c r="BC101" i="4"/>
  <c r="BD101" i="4"/>
  <c r="BE101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W102" i="4"/>
  <c r="AX102" i="4"/>
  <c r="AZ102" i="4"/>
  <c r="BA102" i="4"/>
  <c r="BB102" i="4"/>
  <c r="BC102" i="4"/>
  <c r="BD102" i="4"/>
  <c r="BE102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W103" i="4"/>
  <c r="AX103" i="4"/>
  <c r="AZ103" i="4"/>
  <c r="BA103" i="4"/>
  <c r="BB103" i="4"/>
  <c r="BC103" i="4"/>
  <c r="BD103" i="4"/>
  <c r="BE103" i="4"/>
  <c r="BF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W104" i="4"/>
  <c r="AX104" i="4"/>
  <c r="AZ104" i="4"/>
  <c r="BA104" i="4"/>
  <c r="BB104" i="4"/>
  <c r="BC104" i="4"/>
  <c r="BD104" i="4"/>
  <c r="BE104" i="4"/>
  <c r="BF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W105" i="4"/>
  <c r="AX105" i="4"/>
  <c r="AZ105" i="4"/>
  <c r="BA105" i="4"/>
  <c r="BB105" i="4"/>
  <c r="BC105" i="4"/>
  <c r="BD105" i="4"/>
  <c r="BE105" i="4"/>
  <c r="BF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W106" i="4"/>
  <c r="AX106" i="4"/>
  <c r="AZ106" i="4"/>
  <c r="BA106" i="4"/>
  <c r="BB106" i="4"/>
  <c r="BC106" i="4"/>
  <c r="BD106" i="4"/>
  <c r="BE106" i="4"/>
  <c r="BF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W107" i="4"/>
  <c r="AX107" i="4"/>
  <c r="AZ107" i="4"/>
  <c r="BA107" i="4"/>
  <c r="BB107" i="4"/>
  <c r="BC107" i="4"/>
  <c r="BD107" i="4"/>
  <c r="BE107" i="4"/>
  <c r="BF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W108" i="4"/>
  <c r="AX108" i="4"/>
  <c r="AZ108" i="4"/>
  <c r="BA108" i="4"/>
  <c r="BB108" i="4"/>
  <c r="BC108" i="4"/>
  <c r="BD108" i="4"/>
  <c r="BE108" i="4"/>
  <c r="BF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W109" i="4"/>
  <c r="AX109" i="4"/>
  <c r="AZ109" i="4"/>
  <c r="BA109" i="4"/>
  <c r="BB109" i="4"/>
  <c r="BC109" i="4"/>
  <c r="BD109" i="4"/>
  <c r="BE109" i="4"/>
  <c r="BF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W110" i="4"/>
  <c r="AX110" i="4"/>
  <c r="AZ110" i="4"/>
  <c r="BA110" i="4"/>
  <c r="BB110" i="4"/>
  <c r="BC110" i="4"/>
  <c r="BD110" i="4"/>
  <c r="BE110" i="4"/>
  <c r="BF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W111" i="4"/>
  <c r="AX111" i="4"/>
  <c r="AZ111" i="4"/>
  <c r="BA111" i="4"/>
  <c r="BB111" i="4"/>
  <c r="BC111" i="4"/>
  <c r="BD111" i="4"/>
  <c r="BE111" i="4"/>
  <c r="BF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W112" i="4"/>
  <c r="AX112" i="4"/>
  <c r="AZ112" i="4"/>
  <c r="BA112" i="4"/>
  <c r="BB112" i="4"/>
  <c r="BC112" i="4"/>
  <c r="BD112" i="4"/>
  <c r="BE112" i="4"/>
  <c r="BF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W113" i="4"/>
  <c r="AX113" i="4"/>
  <c r="AZ113" i="4"/>
  <c r="BA113" i="4"/>
  <c r="BB113" i="4"/>
  <c r="BC113" i="4"/>
  <c r="BD113" i="4"/>
  <c r="BE113" i="4"/>
  <c r="BF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W114" i="4"/>
  <c r="AX114" i="4"/>
  <c r="AZ114" i="4"/>
  <c r="BA114" i="4"/>
  <c r="BB114" i="4"/>
  <c r="BC114" i="4"/>
  <c r="BD114" i="4"/>
  <c r="BE114" i="4"/>
  <c r="BF114" i="4"/>
  <c r="BG114" i="4"/>
  <c r="BH114" i="4"/>
  <c r="BI114" i="4"/>
  <c r="BJ114" i="4"/>
  <c r="BK114" i="4"/>
  <c r="BL114" i="4"/>
  <c r="BM114" i="4"/>
  <c r="BN114" i="4"/>
  <c r="BO114" i="4"/>
  <c r="BP114" i="4"/>
  <c r="BQ114" i="4"/>
  <c r="BR114" i="4"/>
  <c r="BS114" i="4"/>
  <c r="BT114" i="4"/>
  <c r="BU114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W115" i="4"/>
  <c r="AX115" i="4"/>
  <c r="AZ115" i="4"/>
  <c r="BA115" i="4"/>
  <c r="BB115" i="4"/>
  <c r="BC115" i="4"/>
  <c r="BD115" i="4"/>
  <c r="BE115" i="4"/>
  <c r="BF115" i="4"/>
  <c r="BG115" i="4"/>
  <c r="BH115" i="4"/>
  <c r="BI115" i="4"/>
  <c r="BJ115" i="4"/>
  <c r="BK115" i="4"/>
  <c r="BL115" i="4"/>
  <c r="BM115" i="4"/>
  <c r="BN115" i="4"/>
  <c r="BO115" i="4"/>
  <c r="BP115" i="4"/>
  <c r="BQ115" i="4"/>
  <c r="BR115" i="4"/>
  <c r="BS115" i="4"/>
  <c r="BT115" i="4"/>
  <c r="BU115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W116" i="4"/>
  <c r="AX116" i="4"/>
  <c r="AZ116" i="4"/>
  <c r="BA116" i="4"/>
  <c r="BB116" i="4"/>
  <c r="BC116" i="4"/>
  <c r="BD116" i="4"/>
  <c r="BE116" i="4"/>
  <c r="BF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W117" i="4"/>
  <c r="AX117" i="4"/>
  <c r="AZ117" i="4"/>
  <c r="BA117" i="4"/>
  <c r="BB117" i="4"/>
  <c r="BC117" i="4"/>
  <c r="BD117" i="4"/>
  <c r="BE117" i="4"/>
  <c r="BF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W118" i="4"/>
  <c r="AX118" i="4"/>
  <c r="AZ118" i="4"/>
  <c r="BA118" i="4"/>
  <c r="BB118" i="4"/>
  <c r="BC118" i="4"/>
  <c r="BD118" i="4"/>
  <c r="BE118" i="4"/>
  <c r="BF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W119" i="4"/>
  <c r="AX119" i="4"/>
  <c r="AZ119" i="4"/>
  <c r="BA119" i="4"/>
  <c r="BB119" i="4"/>
  <c r="BC119" i="4"/>
  <c r="BD119" i="4"/>
  <c r="BE119" i="4"/>
  <c r="BF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W120" i="4"/>
  <c r="AX120" i="4"/>
  <c r="AZ120" i="4"/>
  <c r="BA120" i="4"/>
  <c r="BB120" i="4"/>
  <c r="BC120" i="4"/>
  <c r="BD120" i="4"/>
  <c r="BE120" i="4"/>
  <c r="BF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W121" i="4"/>
  <c r="AX121" i="4"/>
  <c r="AZ121" i="4"/>
  <c r="BA121" i="4"/>
  <c r="BB121" i="4"/>
  <c r="BC121" i="4"/>
  <c r="BD121" i="4"/>
  <c r="BE121" i="4"/>
  <c r="BF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W122" i="4"/>
  <c r="AX122" i="4"/>
  <c r="AZ122" i="4"/>
  <c r="BA122" i="4"/>
  <c r="BB122" i="4"/>
  <c r="BC122" i="4"/>
  <c r="BD122" i="4"/>
  <c r="BE122" i="4"/>
  <c r="BF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W124" i="4"/>
  <c r="AX124" i="4"/>
  <c r="AZ124" i="4"/>
  <c r="BA124" i="4"/>
  <c r="BB124" i="4"/>
  <c r="BC124" i="4"/>
  <c r="BD124" i="4"/>
  <c r="BE124" i="4"/>
  <c r="BF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W125" i="4"/>
  <c r="AX125" i="4"/>
  <c r="AZ125" i="4"/>
  <c r="BA125" i="4"/>
  <c r="BB125" i="4"/>
  <c r="BC125" i="4"/>
  <c r="BD125" i="4"/>
  <c r="BE125" i="4"/>
  <c r="BF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W127" i="4"/>
  <c r="AX127" i="4"/>
  <c r="AZ127" i="4"/>
  <c r="BA127" i="4"/>
  <c r="BB127" i="4"/>
  <c r="BC127" i="4"/>
  <c r="BD127" i="4"/>
  <c r="BE127" i="4"/>
  <c r="BF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W128" i="4"/>
  <c r="AX128" i="4"/>
  <c r="AZ128" i="4"/>
  <c r="BA128" i="4"/>
  <c r="BB128" i="4"/>
  <c r="BC128" i="4"/>
  <c r="BD128" i="4"/>
  <c r="BE128" i="4"/>
  <c r="BF128" i="4"/>
  <c r="BG128" i="4"/>
  <c r="BH128" i="4"/>
  <c r="BI128" i="4"/>
  <c r="BJ128" i="4"/>
  <c r="BK128" i="4"/>
  <c r="BL128" i="4"/>
  <c r="BM128" i="4"/>
  <c r="BN128" i="4"/>
  <c r="BO128" i="4"/>
  <c r="BP128" i="4"/>
  <c r="BQ128" i="4"/>
  <c r="BR128" i="4"/>
  <c r="BS128" i="4"/>
  <c r="BT128" i="4"/>
  <c r="BU128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W129" i="4"/>
  <c r="AX129" i="4"/>
  <c r="AZ129" i="4"/>
  <c r="BA129" i="4"/>
  <c r="BB129" i="4"/>
  <c r="BC129" i="4"/>
  <c r="BD129" i="4"/>
  <c r="BE129" i="4"/>
  <c r="BF129" i="4"/>
  <c r="BG129" i="4"/>
  <c r="BH129" i="4"/>
  <c r="BI129" i="4"/>
  <c r="BJ129" i="4"/>
  <c r="BK129" i="4"/>
  <c r="BL129" i="4"/>
  <c r="BM129" i="4"/>
  <c r="BN129" i="4"/>
  <c r="BO129" i="4"/>
  <c r="BP129" i="4"/>
  <c r="BQ129" i="4"/>
  <c r="BR129" i="4"/>
  <c r="BS129" i="4"/>
  <c r="BT129" i="4"/>
  <c r="BU129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W130" i="4"/>
  <c r="AX130" i="4"/>
  <c r="AZ130" i="4"/>
  <c r="BA130" i="4"/>
  <c r="BB130" i="4"/>
  <c r="BC130" i="4"/>
  <c r="BD130" i="4"/>
  <c r="BE130" i="4"/>
  <c r="BF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W131" i="4"/>
  <c r="AX131" i="4"/>
  <c r="AZ131" i="4"/>
  <c r="BA131" i="4"/>
  <c r="BB131" i="4"/>
  <c r="BC131" i="4"/>
  <c r="BD131" i="4"/>
  <c r="BE131" i="4"/>
  <c r="BF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W132" i="4"/>
  <c r="AX132" i="4"/>
  <c r="AZ132" i="4"/>
  <c r="BA132" i="4"/>
  <c r="BB132" i="4"/>
  <c r="BC132" i="4"/>
  <c r="BD132" i="4"/>
  <c r="BE132" i="4"/>
  <c r="BF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W133" i="4"/>
  <c r="AX133" i="4"/>
  <c r="AZ133" i="4"/>
  <c r="BA133" i="4"/>
  <c r="BB133" i="4"/>
  <c r="BC133" i="4"/>
  <c r="BD133" i="4"/>
  <c r="BE133" i="4"/>
  <c r="BF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W134" i="4"/>
  <c r="AX134" i="4"/>
  <c r="AZ134" i="4"/>
  <c r="BA134" i="4"/>
  <c r="BB134" i="4"/>
  <c r="BC134" i="4"/>
  <c r="BD134" i="4"/>
  <c r="BE134" i="4"/>
  <c r="BF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W135" i="4"/>
  <c r="AX135" i="4"/>
  <c r="AZ135" i="4"/>
  <c r="BA135" i="4"/>
  <c r="BB135" i="4"/>
  <c r="BC135" i="4"/>
  <c r="BD135" i="4"/>
  <c r="BE135" i="4"/>
  <c r="BF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W136" i="4"/>
  <c r="AX136" i="4"/>
  <c r="AZ136" i="4"/>
  <c r="BA136" i="4"/>
  <c r="BB136" i="4"/>
  <c r="BC136" i="4"/>
  <c r="BD136" i="4"/>
  <c r="BE136" i="4"/>
  <c r="BF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W137" i="4"/>
  <c r="AX137" i="4"/>
  <c r="AZ137" i="4"/>
  <c r="BA137" i="4"/>
  <c r="BB137" i="4"/>
  <c r="BC137" i="4"/>
  <c r="BD137" i="4"/>
  <c r="BE137" i="4"/>
  <c r="BF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W138" i="4"/>
  <c r="AX138" i="4"/>
  <c r="AZ138" i="4"/>
  <c r="BA138" i="4"/>
  <c r="BB138" i="4"/>
  <c r="BC138" i="4"/>
  <c r="BD138" i="4"/>
  <c r="BE138" i="4"/>
  <c r="BF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P139" i="4"/>
  <c r="AQ139" i="4"/>
  <c r="AR139" i="4"/>
  <c r="AS139" i="4"/>
  <c r="AT139" i="4"/>
  <c r="AU139" i="4"/>
  <c r="AW139" i="4"/>
  <c r="AX139" i="4"/>
  <c r="AZ139" i="4"/>
  <c r="BA139" i="4"/>
  <c r="BB139" i="4"/>
  <c r="BC139" i="4"/>
  <c r="BD139" i="4"/>
  <c r="BE139" i="4"/>
  <c r="BF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W140" i="4"/>
  <c r="AX140" i="4"/>
  <c r="AZ140" i="4"/>
  <c r="BA140" i="4"/>
  <c r="BB140" i="4"/>
  <c r="BC140" i="4"/>
  <c r="BD140" i="4"/>
  <c r="BE140" i="4"/>
  <c r="BF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W141" i="4"/>
  <c r="AX141" i="4"/>
  <c r="AZ141" i="4"/>
  <c r="BA141" i="4"/>
  <c r="BB141" i="4"/>
  <c r="BC141" i="4"/>
  <c r="BD141" i="4"/>
  <c r="BE141" i="4"/>
  <c r="BF141" i="4"/>
  <c r="BG141" i="4"/>
  <c r="BH141" i="4"/>
  <c r="BI141" i="4"/>
  <c r="BJ141" i="4"/>
  <c r="BK141" i="4"/>
  <c r="BL141" i="4"/>
  <c r="BM141" i="4"/>
  <c r="BN141" i="4"/>
  <c r="BO141" i="4"/>
  <c r="BP141" i="4"/>
  <c r="BQ141" i="4"/>
  <c r="BR141" i="4"/>
  <c r="BS141" i="4"/>
  <c r="BT141" i="4"/>
  <c r="BU141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AJ142" i="4"/>
  <c r="AK142" i="4"/>
  <c r="AL142" i="4"/>
  <c r="AM142" i="4"/>
  <c r="AN142" i="4"/>
  <c r="AO142" i="4"/>
  <c r="AP142" i="4"/>
  <c r="AQ142" i="4"/>
  <c r="AR142" i="4"/>
  <c r="AS142" i="4"/>
  <c r="AT142" i="4"/>
  <c r="AU142" i="4"/>
  <c r="AW142" i="4"/>
  <c r="AX142" i="4"/>
  <c r="AZ142" i="4"/>
  <c r="BA142" i="4"/>
  <c r="BB142" i="4"/>
  <c r="BC142" i="4"/>
  <c r="BD142" i="4"/>
  <c r="BE142" i="4"/>
  <c r="BF142" i="4"/>
  <c r="BG142" i="4"/>
  <c r="BH142" i="4"/>
  <c r="BI142" i="4"/>
  <c r="BJ142" i="4"/>
  <c r="BK142" i="4"/>
  <c r="BL142" i="4"/>
  <c r="BM142" i="4"/>
  <c r="BN142" i="4"/>
  <c r="BO142" i="4"/>
  <c r="BP142" i="4"/>
  <c r="BQ142" i="4"/>
  <c r="BR142" i="4"/>
  <c r="BS142" i="4"/>
  <c r="BT142" i="4"/>
  <c r="BU142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W143" i="4"/>
  <c r="AX143" i="4"/>
  <c r="AZ143" i="4"/>
  <c r="BA143" i="4"/>
  <c r="BB143" i="4"/>
  <c r="BC143" i="4"/>
  <c r="BD143" i="4"/>
  <c r="BE143" i="4"/>
  <c r="BF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W144" i="4"/>
  <c r="AX144" i="4"/>
  <c r="AZ144" i="4"/>
  <c r="BA144" i="4"/>
  <c r="BB144" i="4"/>
  <c r="BC144" i="4"/>
  <c r="BD144" i="4"/>
  <c r="BE144" i="4"/>
  <c r="BF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W145" i="4"/>
  <c r="AX145" i="4"/>
  <c r="AZ145" i="4"/>
  <c r="BA145" i="4"/>
  <c r="BB145" i="4"/>
  <c r="BC145" i="4"/>
  <c r="BD145" i="4"/>
  <c r="BE145" i="4"/>
  <c r="BF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W146" i="4"/>
  <c r="AX146" i="4"/>
  <c r="AZ146" i="4"/>
  <c r="BA146" i="4"/>
  <c r="BB146" i="4"/>
  <c r="BC146" i="4"/>
  <c r="BD146" i="4"/>
  <c r="BE146" i="4"/>
  <c r="BF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W147" i="4"/>
  <c r="AX147" i="4"/>
  <c r="AZ147" i="4"/>
  <c r="BA147" i="4"/>
  <c r="BB147" i="4"/>
  <c r="BC147" i="4"/>
  <c r="BD147" i="4"/>
  <c r="BE147" i="4"/>
  <c r="BF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AJ148" i="4"/>
  <c r="AK148" i="4"/>
  <c r="AL148" i="4"/>
  <c r="AM148" i="4"/>
  <c r="AN148" i="4"/>
  <c r="AO148" i="4"/>
  <c r="AP148" i="4"/>
  <c r="AQ148" i="4"/>
  <c r="AR148" i="4"/>
  <c r="AS148" i="4"/>
  <c r="AT148" i="4"/>
  <c r="AU148" i="4"/>
  <c r="AW148" i="4"/>
  <c r="AX148" i="4"/>
  <c r="AZ148" i="4"/>
  <c r="BA148" i="4"/>
  <c r="BB148" i="4"/>
  <c r="BC148" i="4"/>
  <c r="BD148" i="4"/>
  <c r="BE148" i="4"/>
  <c r="BF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4" i="4"/>
  <c r="B125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77" i="4"/>
  <c r="BV123" i="5" l="1"/>
  <c r="BV123" i="4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AZ125" i="1"/>
  <c r="BA125" i="1"/>
  <c r="AY125" i="1"/>
  <c r="AW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B125" i="1"/>
  <c r="AV123" i="1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BS79" i="3"/>
  <c r="BT79" i="3"/>
  <c r="BU79" i="3"/>
  <c r="BV79" i="3"/>
  <c r="B79" i="3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CA3" i="3"/>
  <c r="CA4" i="3"/>
  <c r="CA5" i="3"/>
  <c r="CA6" i="3"/>
  <c r="CA7" i="3"/>
  <c r="CA8" i="3"/>
  <c r="CA9" i="3"/>
  <c r="CA10" i="3"/>
  <c r="CA11" i="3"/>
  <c r="CA12" i="3"/>
  <c r="CA13" i="3"/>
  <c r="CA14" i="3"/>
  <c r="CA15" i="3"/>
  <c r="CA16" i="3"/>
  <c r="CA17" i="3"/>
  <c r="CA18" i="3"/>
  <c r="CA19" i="3"/>
  <c r="CA20" i="3"/>
  <c r="CA21" i="3"/>
  <c r="CA22" i="3"/>
  <c r="CA23" i="3"/>
  <c r="CA24" i="3"/>
  <c r="CA25" i="3"/>
  <c r="CA26" i="3"/>
  <c r="CA27" i="3"/>
  <c r="CA28" i="3"/>
  <c r="CA29" i="3"/>
  <c r="CA30" i="3"/>
  <c r="CA31" i="3"/>
  <c r="CA32" i="3"/>
  <c r="CA33" i="3"/>
  <c r="CA34" i="3"/>
  <c r="CA35" i="3"/>
  <c r="CA36" i="3"/>
  <c r="CA37" i="3"/>
  <c r="CA38" i="3"/>
  <c r="CA39" i="3"/>
  <c r="CA40" i="3"/>
  <c r="CA41" i="3"/>
  <c r="CA42" i="3"/>
  <c r="CA43" i="3"/>
  <c r="CA44" i="3"/>
  <c r="CA45" i="3"/>
  <c r="CA46" i="3"/>
  <c r="CA47" i="3"/>
  <c r="CA48" i="3"/>
  <c r="CA49" i="3"/>
  <c r="CA50" i="3"/>
  <c r="CA51" i="3"/>
  <c r="CA52" i="3"/>
  <c r="CA53" i="3"/>
  <c r="CA54" i="3"/>
  <c r="CA55" i="3"/>
  <c r="CA56" i="3"/>
  <c r="CA57" i="3"/>
  <c r="CA58" i="3"/>
  <c r="CA59" i="3"/>
  <c r="CA60" i="3"/>
  <c r="CA61" i="3"/>
  <c r="CA62" i="3"/>
  <c r="CA63" i="3"/>
  <c r="CA64" i="3"/>
  <c r="CA65" i="3"/>
  <c r="CA66" i="3"/>
  <c r="CA67" i="3"/>
  <c r="CA68" i="3"/>
  <c r="CA69" i="3"/>
  <c r="CA70" i="3"/>
  <c r="CA71" i="3"/>
  <c r="CA72" i="3"/>
  <c r="CA73" i="3"/>
  <c r="CA74" i="3"/>
  <c r="CA2" i="3"/>
  <c r="BB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77" i="1"/>
  <c r="BY3" i="3"/>
  <c r="BY4" i="3"/>
  <c r="BY5" i="3"/>
  <c r="BY6" i="3"/>
  <c r="BY7" i="3"/>
  <c r="BY8" i="3"/>
  <c r="BY9" i="3"/>
  <c r="BY10" i="3"/>
  <c r="BY11" i="3"/>
  <c r="BY12" i="3"/>
  <c r="BY13" i="3"/>
  <c r="BY14" i="3"/>
  <c r="BY15" i="3"/>
  <c r="BY16" i="3"/>
  <c r="BY17" i="3"/>
  <c r="BY18" i="3"/>
  <c r="BY19" i="3"/>
  <c r="BY20" i="3"/>
  <c r="BY21" i="3"/>
  <c r="BY22" i="3"/>
  <c r="BY23" i="3"/>
  <c r="BY24" i="3"/>
  <c r="BY25" i="3"/>
  <c r="BY26" i="3"/>
  <c r="BY27" i="3"/>
  <c r="BY28" i="3"/>
  <c r="BY29" i="3"/>
  <c r="BY30" i="3"/>
  <c r="BY31" i="3"/>
  <c r="BY32" i="3"/>
  <c r="BY33" i="3"/>
  <c r="BY34" i="3"/>
  <c r="BY35" i="3"/>
  <c r="BY36" i="3"/>
  <c r="BY37" i="3"/>
  <c r="BY38" i="3"/>
  <c r="BY39" i="3"/>
  <c r="BY40" i="3"/>
  <c r="BY41" i="3"/>
  <c r="BY42" i="3"/>
  <c r="BY43" i="3"/>
  <c r="BY44" i="3"/>
  <c r="BY45" i="3"/>
  <c r="BY46" i="3"/>
  <c r="BY47" i="3"/>
  <c r="BY48" i="3"/>
  <c r="BY49" i="3"/>
  <c r="BY50" i="3"/>
  <c r="BY51" i="3"/>
  <c r="BY52" i="3"/>
  <c r="BY53" i="3"/>
  <c r="BY54" i="3"/>
  <c r="BY55" i="3"/>
  <c r="BY56" i="3"/>
  <c r="BY57" i="3"/>
  <c r="BY58" i="3"/>
  <c r="BY59" i="3"/>
  <c r="BY60" i="3"/>
  <c r="BY61" i="3"/>
  <c r="BY62" i="3"/>
  <c r="BY63" i="3"/>
  <c r="BY64" i="3"/>
  <c r="BY65" i="3"/>
  <c r="BY66" i="3"/>
  <c r="BY67" i="3"/>
  <c r="BY68" i="3"/>
  <c r="BY69" i="3"/>
  <c r="BY70" i="3"/>
  <c r="BY71" i="3"/>
  <c r="BY72" i="3"/>
  <c r="BY73" i="3"/>
  <c r="BY74" i="3"/>
  <c r="BY2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BN77" i="3"/>
  <c r="BO77" i="3"/>
  <c r="BP77" i="3"/>
  <c r="BQ77" i="3"/>
  <c r="BR77" i="3"/>
  <c r="BS77" i="3"/>
  <c r="BT77" i="3"/>
  <c r="BU77" i="3"/>
  <c r="BV77" i="3"/>
  <c r="B77" i="3"/>
  <c r="C76" i="3"/>
  <c r="D76" i="3"/>
  <c r="D123" i="1" s="1"/>
  <c r="E76" i="3"/>
  <c r="F76" i="3"/>
  <c r="G76" i="3"/>
  <c r="H76" i="3"/>
  <c r="I76" i="3"/>
  <c r="J76" i="3"/>
  <c r="K76" i="3"/>
  <c r="L76" i="3"/>
  <c r="M76" i="3"/>
  <c r="N76" i="3"/>
  <c r="N123" i="1" s="1"/>
  <c r="O76" i="3"/>
  <c r="P76" i="3"/>
  <c r="P123" i="1" s="1"/>
  <c r="Q76" i="3"/>
  <c r="R76" i="3"/>
  <c r="S76" i="3"/>
  <c r="T76" i="3"/>
  <c r="U76" i="3"/>
  <c r="V76" i="3"/>
  <c r="W76" i="3"/>
  <c r="X76" i="3"/>
  <c r="Y76" i="3"/>
  <c r="Z76" i="3"/>
  <c r="Z123" i="1" s="1"/>
  <c r="AA76" i="3"/>
  <c r="AB76" i="3"/>
  <c r="AB123" i="1" s="1"/>
  <c r="AC76" i="3"/>
  <c r="AD76" i="3"/>
  <c r="AE76" i="3"/>
  <c r="AF76" i="3"/>
  <c r="AG76" i="3"/>
  <c r="AH76" i="3"/>
  <c r="AI76" i="3"/>
  <c r="AJ76" i="3"/>
  <c r="AK76" i="3"/>
  <c r="AL76" i="3"/>
  <c r="AM76" i="3"/>
  <c r="AN76" i="3"/>
  <c r="AN123" i="1" s="1"/>
  <c r="AO76" i="3"/>
  <c r="AP76" i="3"/>
  <c r="AQ76" i="3"/>
  <c r="AR76" i="3"/>
  <c r="AS76" i="3"/>
  <c r="AT76" i="3"/>
  <c r="AU76" i="3"/>
  <c r="AV76" i="3"/>
  <c r="AW76" i="3"/>
  <c r="AX76" i="3"/>
  <c r="AY76" i="3"/>
  <c r="AY123" i="1" s="1"/>
  <c r="AZ76" i="3"/>
  <c r="AZ123" i="1" s="1"/>
  <c r="BA76" i="3"/>
  <c r="BB76" i="3"/>
  <c r="BC76" i="3"/>
  <c r="BD76" i="3"/>
  <c r="BE76" i="3"/>
  <c r="BF76" i="3"/>
  <c r="BG76" i="3"/>
  <c r="BH76" i="3"/>
  <c r="BI76" i="3"/>
  <c r="BJ76" i="3"/>
  <c r="BJ123" i="1" s="1"/>
  <c r="BK76" i="3"/>
  <c r="BK123" i="1" s="1"/>
  <c r="BL76" i="3"/>
  <c r="BL123" i="1" s="1"/>
  <c r="BM76" i="3"/>
  <c r="BN76" i="3"/>
  <c r="BO76" i="3"/>
  <c r="BP76" i="3"/>
  <c r="BQ76" i="3"/>
  <c r="BR76" i="3"/>
  <c r="BS76" i="3"/>
  <c r="BT76" i="3"/>
  <c r="BU76" i="3"/>
  <c r="BV76" i="3"/>
  <c r="B76" i="3"/>
  <c r="BA123" i="1"/>
  <c r="BM123" i="1"/>
  <c r="AW123" i="1"/>
  <c r="C123" i="1"/>
  <c r="E123" i="1"/>
  <c r="O123" i="1"/>
  <c r="Q123" i="1"/>
  <c r="AA123" i="1"/>
  <c r="AC123" i="1"/>
  <c r="AL123" i="1"/>
  <c r="AM123" i="1"/>
  <c r="AO123" i="1"/>
  <c r="B123" i="1" l="1"/>
  <c r="AJ123" i="1"/>
  <c r="X123" i="1"/>
  <c r="L123" i="1"/>
  <c r="BT123" i="1"/>
  <c r="BH123" i="1"/>
  <c r="AK123" i="1"/>
  <c r="BI123" i="1"/>
  <c r="AU123" i="1"/>
  <c r="W123" i="1"/>
  <c r="BS123" i="1"/>
  <c r="AT123" i="1"/>
  <c r="V123" i="1"/>
  <c r="J123" i="1"/>
  <c r="BF123" i="1"/>
  <c r="AG123" i="1"/>
  <c r="U123" i="1"/>
  <c r="I123" i="1"/>
  <c r="BQ123" i="1"/>
  <c r="AF123" i="1"/>
  <c r="H123" i="1"/>
  <c r="BD123" i="1"/>
  <c r="AQ123" i="1"/>
  <c r="AE123" i="1"/>
  <c r="S123" i="1"/>
  <c r="G123" i="1"/>
  <c r="BO123" i="1"/>
  <c r="BC123" i="1"/>
  <c r="Y123" i="1"/>
  <c r="M123" i="1"/>
  <c r="BU123" i="1"/>
  <c r="AI123" i="1"/>
  <c r="K123" i="1"/>
  <c r="BG123" i="1"/>
  <c r="AH123" i="1"/>
  <c r="BR123" i="1"/>
  <c r="AS123" i="1"/>
  <c r="BE123" i="1"/>
  <c r="AR123" i="1"/>
  <c r="T123" i="1"/>
  <c r="BP123" i="1"/>
  <c r="AP123" i="1"/>
  <c r="AD123" i="1"/>
  <c r="R123" i="1"/>
  <c r="F123" i="1"/>
  <c r="BN123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4" i="1"/>
  <c r="AV125" i="1"/>
  <c r="BV125" i="1" s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77" i="1"/>
  <c r="BX3" i="3"/>
  <c r="BX4" i="3"/>
  <c r="BX5" i="3"/>
  <c r="BX6" i="3"/>
  <c r="BX7" i="3"/>
  <c r="BX8" i="3"/>
  <c r="BX9" i="3"/>
  <c r="BX10" i="3"/>
  <c r="BX11" i="3"/>
  <c r="BX12" i="3"/>
  <c r="BX13" i="3"/>
  <c r="BX14" i="3"/>
  <c r="BX15" i="3"/>
  <c r="BX16" i="3"/>
  <c r="BX17" i="3"/>
  <c r="BX18" i="3"/>
  <c r="BX19" i="3"/>
  <c r="BX20" i="3"/>
  <c r="BX21" i="3"/>
  <c r="BX22" i="3"/>
  <c r="BX23" i="3"/>
  <c r="BX24" i="3"/>
  <c r="BX25" i="3"/>
  <c r="BX26" i="3"/>
  <c r="BX27" i="3"/>
  <c r="BX28" i="3"/>
  <c r="BX29" i="3"/>
  <c r="BX30" i="3"/>
  <c r="BX31" i="3"/>
  <c r="BX32" i="3"/>
  <c r="BX33" i="3"/>
  <c r="BX34" i="3"/>
  <c r="BX35" i="3"/>
  <c r="BX36" i="3"/>
  <c r="BX37" i="3"/>
  <c r="BX38" i="3"/>
  <c r="BX39" i="3"/>
  <c r="BX40" i="3"/>
  <c r="BX41" i="3"/>
  <c r="BX42" i="3"/>
  <c r="BX43" i="3"/>
  <c r="BX44" i="3"/>
  <c r="BX45" i="3"/>
  <c r="BX46" i="3"/>
  <c r="BX47" i="3"/>
  <c r="BX48" i="3"/>
  <c r="BX49" i="3"/>
  <c r="BX50" i="3"/>
  <c r="BX51" i="3"/>
  <c r="BX52" i="3"/>
  <c r="BX53" i="3"/>
  <c r="BX54" i="3"/>
  <c r="BX55" i="3"/>
  <c r="BX56" i="3"/>
  <c r="BX57" i="3"/>
  <c r="BX58" i="3"/>
  <c r="BX59" i="3"/>
  <c r="BX60" i="3"/>
  <c r="BX61" i="3"/>
  <c r="BX62" i="3"/>
  <c r="BX63" i="3"/>
  <c r="BX64" i="3"/>
  <c r="BX65" i="3"/>
  <c r="BX66" i="3"/>
  <c r="BX67" i="3"/>
  <c r="BX68" i="3"/>
  <c r="BX69" i="3"/>
  <c r="BX70" i="3"/>
  <c r="BX71" i="3"/>
  <c r="BX72" i="3"/>
  <c r="BX73" i="3"/>
  <c r="BX74" i="3"/>
  <c r="BX2" i="3"/>
  <c r="L3" i="2"/>
  <c r="BV123" i="1" l="1"/>
  <c r="BO129" i="1"/>
  <c r="BQ129" i="1"/>
  <c r="BS129" i="1"/>
  <c r="I129" i="1"/>
  <c r="K129" i="1"/>
  <c r="M129" i="1"/>
  <c r="C129" i="1"/>
  <c r="E129" i="1"/>
  <c r="G129" i="1"/>
  <c r="U129" i="1"/>
  <c r="W129" i="1"/>
  <c r="AY129" i="1"/>
  <c r="O129" i="1"/>
  <c r="Q129" i="1"/>
  <c r="S129" i="1"/>
  <c r="AG129" i="1"/>
  <c r="AI129" i="1"/>
  <c r="BN129" i="1"/>
  <c r="AA129" i="1"/>
  <c r="AC129" i="1"/>
  <c r="AE129" i="1"/>
  <c r="AS129" i="1"/>
  <c r="AU129" i="1"/>
  <c r="AW129" i="1"/>
  <c r="AM129" i="1"/>
  <c r="AO129" i="1"/>
  <c r="AQ129" i="1"/>
  <c r="BJ129" i="1"/>
  <c r="BL129" i="1"/>
  <c r="N129" i="1"/>
  <c r="BD129" i="1"/>
  <c r="BT129" i="1"/>
  <c r="BC129" i="1"/>
  <c r="L129" i="1"/>
  <c r="Z129" i="1"/>
  <c r="H129" i="1"/>
  <c r="X129" i="1"/>
  <c r="D129" i="1"/>
  <c r="T129" i="1"/>
  <c r="AJ129" i="1"/>
  <c r="P129" i="1"/>
  <c r="AR129" i="1"/>
  <c r="BM129" i="1"/>
  <c r="AB129" i="1"/>
  <c r="BH129" i="1"/>
  <c r="AT129" i="1"/>
  <c r="Y129" i="1"/>
  <c r="AP129" i="1"/>
  <c r="BK129" i="1"/>
  <c r="BG129" i="1"/>
  <c r="AZ129" i="1"/>
  <c r="BF129" i="1"/>
  <c r="AD129" i="1"/>
  <c r="AF129" i="1"/>
  <c r="BI129" i="1"/>
  <c r="BA129" i="1"/>
  <c r="BP129" i="1"/>
  <c r="BR129" i="1"/>
  <c r="J129" i="1"/>
  <c r="AL129" i="1"/>
  <c r="F129" i="1"/>
  <c r="V129" i="1"/>
  <c r="R129" i="1"/>
  <c r="AH129" i="1"/>
  <c r="AN129" i="1"/>
  <c r="AK129" i="1"/>
  <c r="BU129" i="1"/>
  <c r="BE129" i="1"/>
  <c r="B129" i="1"/>
  <c r="BV129" i="1" l="1"/>
  <c r="BO126" i="4" l="1"/>
  <c r="BU126" i="4"/>
  <c r="AF126" i="4"/>
  <c r="AU126" i="4"/>
  <c r="T126" i="4"/>
  <c r="P126" i="4"/>
  <c r="AL126" i="4"/>
  <c r="AZ126" i="4"/>
  <c r="BD126" i="4"/>
  <c r="BK126" i="4"/>
  <c r="C126" i="4"/>
  <c r="AA126" i="4"/>
  <c r="AR126" i="4"/>
  <c r="N126" i="4"/>
  <c r="BP126" i="4"/>
  <c r="BJ126" i="4"/>
  <c r="AH126" i="4"/>
  <c r="K126" i="4"/>
  <c r="BL126" i="4"/>
  <c r="AQ126" i="4"/>
  <c r="L126" i="4"/>
  <c r="AX126" i="4"/>
  <c r="BQ126" i="4"/>
  <c r="Y126" i="4"/>
  <c r="I126" i="4"/>
  <c r="J126" i="4"/>
  <c r="BG126" i="4"/>
  <c r="S126" i="4"/>
  <c r="AO126" i="4"/>
  <c r="M126" i="4"/>
  <c r="AI126" i="4"/>
  <c r="AW126" i="4"/>
  <c r="G126" i="4"/>
  <c r="V126" i="4"/>
  <c r="R126" i="4"/>
  <c r="BE126" i="4"/>
  <c r="Q126" i="4"/>
  <c r="AN126" i="4"/>
  <c r="D126" i="4"/>
  <c r="AE126" i="4"/>
  <c r="U126" i="4"/>
  <c r="AS126" i="4"/>
  <c r="BM126" i="4"/>
  <c r="F126" i="4"/>
  <c r="AB126" i="4"/>
  <c r="BH126" i="4"/>
  <c r="AJ126" i="4"/>
  <c r="X126" i="4"/>
  <c r="BT126" i="4"/>
  <c r="B126" i="4"/>
  <c r="BC126" i="4"/>
  <c r="AM126" i="4"/>
  <c r="E126" i="4"/>
  <c r="BF126" i="4"/>
  <c r="O126" i="4"/>
  <c r="AD126" i="4"/>
  <c r="AT126" i="4"/>
  <c r="BR126" i="4"/>
  <c r="AC126" i="4"/>
  <c r="AP126" i="4"/>
  <c r="BA126" i="4"/>
  <c r="BS126" i="4"/>
  <c r="BB126" i="4"/>
  <c r="W126" i="4"/>
  <c r="AK126" i="4"/>
  <c r="BN126" i="4"/>
  <c r="H126" i="4"/>
  <c r="BI126" i="4"/>
  <c r="AG126" i="4"/>
  <c r="Z126" i="4"/>
</calcChain>
</file>

<file path=xl/sharedStrings.xml><?xml version="1.0" encoding="utf-8"?>
<sst xmlns="http://schemas.openxmlformats.org/spreadsheetml/2006/main" count="4936" uniqueCount="200">
  <si>
    <t>VDFB</t>
  </si>
  <si>
    <t>1 a_pdr</t>
  </si>
  <si>
    <t>2 a_wht</t>
  </si>
  <si>
    <t>3 a_gro</t>
  </si>
  <si>
    <t>4 a_v_f</t>
  </si>
  <si>
    <t>5 a_osd</t>
  </si>
  <si>
    <t>6 a_c_b</t>
  </si>
  <si>
    <t>7 a_pfb</t>
  </si>
  <si>
    <t>8 a_ocr</t>
  </si>
  <si>
    <t>9 a_ctl</t>
  </si>
  <si>
    <t>10 a_oap</t>
  </si>
  <si>
    <t>11 a_rmk</t>
  </si>
  <si>
    <t>12 a_wol</t>
  </si>
  <si>
    <t>13 a_frs</t>
  </si>
  <si>
    <t>14 a_fsh</t>
  </si>
  <si>
    <t>15 a_coa</t>
  </si>
  <si>
    <t>16 a_oil</t>
  </si>
  <si>
    <t>17 a_gas</t>
  </si>
  <si>
    <t>18 a_oxt</t>
  </si>
  <si>
    <t>19 a_cmt</t>
  </si>
  <si>
    <t>20 a_omt</t>
  </si>
  <si>
    <t>21 a_vol</t>
  </si>
  <si>
    <t>22 a_mil</t>
  </si>
  <si>
    <t>23 a_pcr</t>
  </si>
  <si>
    <t>24 a_sgr</t>
  </si>
  <si>
    <t>25 a_ofd</t>
  </si>
  <si>
    <t>26 a_b_t</t>
  </si>
  <si>
    <t>27 a_tex</t>
  </si>
  <si>
    <t>28 a_wap</t>
  </si>
  <si>
    <t>29 a_lea</t>
  </si>
  <si>
    <t>30 a_lum</t>
  </si>
  <si>
    <t>31 a_ppp</t>
  </si>
  <si>
    <t>32 a_p_c</t>
  </si>
  <si>
    <t>33 a_chm</t>
  </si>
  <si>
    <t>34 a_bph</t>
  </si>
  <si>
    <t>35 a_rpp</t>
  </si>
  <si>
    <t>36 a_nmm</t>
  </si>
  <si>
    <t>37 a_i_s</t>
  </si>
  <si>
    <t>38 a_nfm</t>
  </si>
  <si>
    <t>39 a_fmp</t>
  </si>
  <si>
    <t>40 a_ele</t>
  </si>
  <si>
    <t>41 a_eeq</t>
  </si>
  <si>
    <t>42 a_ome</t>
  </si>
  <si>
    <t>43 a_mvh</t>
  </si>
  <si>
    <t>44 a_otn</t>
  </si>
  <si>
    <t>45 a_omf</t>
  </si>
  <si>
    <t>46 a_TnD</t>
  </si>
  <si>
    <t>47 a_eNuclear</t>
  </si>
  <si>
    <t>48 a_eCoal</t>
  </si>
  <si>
    <t>49 a_eGas</t>
  </si>
  <si>
    <t>50 a_eWind</t>
  </si>
  <si>
    <t>51 a_eHydro</t>
  </si>
  <si>
    <t>52 a_eOil</t>
  </si>
  <si>
    <t>53 a_eOther</t>
  </si>
  <si>
    <t>54 a_eSolar</t>
  </si>
  <si>
    <t>55 a_wtr</t>
  </si>
  <si>
    <t>56 a_cns</t>
  </si>
  <si>
    <t>57 a_trd</t>
  </si>
  <si>
    <t>58 a_afs</t>
  </si>
  <si>
    <t>59 a_otp</t>
  </si>
  <si>
    <t>60 a_wtp</t>
  </si>
  <si>
    <t>61 a_atp</t>
  </si>
  <si>
    <t>62 a_whs</t>
  </si>
  <si>
    <t>63 a_cmn</t>
  </si>
  <si>
    <t>64 a_ofi</t>
  </si>
  <si>
    <t>65 a_ins</t>
  </si>
  <si>
    <t>66 a_rsa</t>
  </si>
  <si>
    <t>67 a_obs</t>
  </si>
  <si>
    <t>68 a_ros</t>
  </si>
  <si>
    <t>69 a_osg</t>
  </si>
  <si>
    <t>70 a_edu</t>
  </si>
  <si>
    <t>71 a_hht</t>
  </si>
  <si>
    <t>72 a_dwe</t>
  </si>
  <si>
    <t>Total</t>
  </si>
  <si>
    <t>1 pdr</t>
  </si>
  <si>
    <t>2 wht</t>
  </si>
  <si>
    <t>3 gro</t>
  </si>
  <si>
    <t>4 v_f</t>
  </si>
  <si>
    <t>5 osd</t>
  </si>
  <si>
    <t>6 c_b</t>
  </si>
  <si>
    <t>7 pfb</t>
  </si>
  <si>
    <t>8 ocr</t>
  </si>
  <si>
    <t>9 ctl</t>
  </si>
  <si>
    <t>10 oap</t>
  </si>
  <si>
    <t>11 rmk</t>
  </si>
  <si>
    <t>12 wol</t>
  </si>
  <si>
    <t>13 frs</t>
  </si>
  <si>
    <t>14 fsh</t>
  </si>
  <si>
    <t>15 coa</t>
  </si>
  <si>
    <t>16 oil</t>
  </si>
  <si>
    <t>17 gas</t>
  </si>
  <si>
    <t>18 oxt</t>
  </si>
  <si>
    <t>19 cmt</t>
  </si>
  <si>
    <t>20 omt</t>
  </si>
  <si>
    <t>21 vol</t>
  </si>
  <si>
    <t>22 mil</t>
  </si>
  <si>
    <t>23 pcr</t>
  </si>
  <si>
    <t>24 sgr</t>
  </si>
  <si>
    <t>25 ofd</t>
  </si>
  <si>
    <t>26 b_t</t>
  </si>
  <si>
    <t>27 tex</t>
  </si>
  <si>
    <t>28 wap</t>
  </si>
  <si>
    <t>29 lea</t>
  </si>
  <si>
    <t>30 lum</t>
  </si>
  <si>
    <t>31 ppp</t>
  </si>
  <si>
    <t>32 p_c</t>
  </si>
  <si>
    <t>33 chm</t>
  </si>
  <si>
    <t>34 bph</t>
  </si>
  <si>
    <t>35 rpp</t>
  </si>
  <si>
    <t>36 nmm</t>
  </si>
  <si>
    <t>37 i_s</t>
  </si>
  <si>
    <t>38 nfm</t>
  </si>
  <si>
    <t>39 fmp</t>
  </si>
  <si>
    <t>40 ele</t>
  </si>
  <si>
    <t>41 eeq</t>
  </si>
  <si>
    <t>42 ome</t>
  </si>
  <si>
    <t>43 mvh</t>
  </si>
  <si>
    <t>44 otn</t>
  </si>
  <si>
    <t>45 omf</t>
  </si>
  <si>
    <t>46 TnD</t>
  </si>
  <si>
    <t>47 eNuclear</t>
  </si>
  <si>
    <t>48 eCoal</t>
  </si>
  <si>
    <t>49 eGas</t>
  </si>
  <si>
    <t>50 eWind</t>
  </si>
  <si>
    <t>51 eHydro</t>
  </si>
  <si>
    <t>52 eOil</t>
  </si>
  <si>
    <t>53 eOther</t>
  </si>
  <si>
    <t>54 eSolar</t>
  </si>
  <si>
    <t>55 wtr</t>
  </si>
  <si>
    <t>56 cns</t>
  </si>
  <si>
    <t>57 trd</t>
  </si>
  <si>
    <t>58 afs</t>
  </si>
  <si>
    <t>59 otp</t>
  </si>
  <si>
    <t>60 wtp</t>
  </si>
  <si>
    <t>61 atp</t>
  </si>
  <si>
    <t>62 whs</t>
  </si>
  <si>
    <t>63 cmn</t>
  </si>
  <si>
    <t>64 ofi</t>
  </si>
  <si>
    <t>65 ins</t>
  </si>
  <si>
    <t>66 rsa</t>
  </si>
  <si>
    <t>67 obs</t>
  </si>
  <si>
    <t>68 ros</t>
  </si>
  <si>
    <t>69 osg</t>
  </si>
  <si>
    <t>70 edu</t>
  </si>
  <si>
    <t>71 hht</t>
  </si>
  <si>
    <t>72 dwe</t>
  </si>
  <si>
    <t>1 r_01KOR</t>
  </si>
  <si>
    <t>2 r_02CHN</t>
  </si>
  <si>
    <t>3 r_03JPN</t>
  </si>
  <si>
    <t>4 r_04RUS</t>
  </si>
  <si>
    <t>5 r_05MNG</t>
  </si>
  <si>
    <t>6 r_06PRK</t>
  </si>
  <si>
    <t>7 r_07NAM</t>
  </si>
  <si>
    <t>8 r_08LAM</t>
  </si>
  <si>
    <t>9 r_09WEU</t>
  </si>
  <si>
    <t>10 r_10EEU</t>
  </si>
  <si>
    <t>11 r_11FSU</t>
  </si>
  <si>
    <t>12 r_12MEA</t>
  </si>
  <si>
    <t>13 r_13AFR</t>
  </si>
  <si>
    <t>14 r_14CPA</t>
  </si>
  <si>
    <t>15 r_15SAS</t>
  </si>
  <si>
    <t>16 r_16PAS</t>
  </si>
  <si>
    <t>17 r_17PAO</t>
  </si>
  <si>
    <t>원자력</t>
  </si>
  <si>
    <t>가스</t>
  </si>
  <si>
    <t>풍력</t>
  </si>
  <si>
    <t>기타</t>
  </si>
  <si>
    <t>TND</t>
  </si>
  <si>
    <t>석탄</t>
  </si>
  <si>
    <t>수력</t>
  </si>
  <si>
    <t>석유</t>
  </si>
  <si>
    <t>태양광</t>
  </si>
  <si>
    <t>VDFP</t>
  </si>
  <si>
    <t>VXSB</t>
  </si>
  <si>
    <t>상품, 몽골, 지역</t>
  </si>
  <si>
    <t>VFOB</t>
  </si>
  <si>
    <t>VCIF</t>
  </si>
  <si>
    <t>VMSB</t>
  </si>
  <si>
    <t>EVFB</t>
  </si>
  <si>
    <t>1 Land</t>
  </si>
  <si>
    <t>2 UnSkLab</t>
  </si>
  <si>
    <t>3 SkLab</t>
  </si>
  <si>
    <t>4 Capital</t>
  </si>
  <si>
    <t>5 NatRes</t>
  </si>
  <si>
    <t>MNG</t>
  </si>
  <si>
    <t>PRK</t>
  </si>
  <si>
    <t>CPA</t>
  </si>
  <si>
    <t>PAO</t>
  </si>
  <si>
    <t>중간재</t>
  </si>
  <si>
    <t>가계소비</t>
  </si>
  <si>
    <t>몽골</t>
  </si>
  <si>
    <t>북한</t>
  </si>
  <si>
    <t>MAKB</t>
  </si>
  <si>
    <t>VDPB</t>
  </si>
  <si>
    <t>VDGB</t>
  </si>
  <si>
    <t>VDIB</t>
  </si>
  <si>
    <t>VST</t>
  </si>
  <si>
    <t/>
  </si>
  <si>
    <t>VMGP</t>
  </si>
  <si>
    <t>VMIP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</si>
</sst>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0.0000000"/>
    <numFmt numFmtId="165" formatCode="0.00000000"/>
    <numFmt numFmtId="166" formatCode="0.00000000000000"/>
    <numFmt numFmtId="167" formatCode="0.0%"/>
    <numFmt numFmtId="168" formatCode="0.000000"/>
    <numFmt numFmtId="169" formatCode="_(* #,##0_);_(* \(#,##0\);_(* &quot;-&quot;??_);_(@_)"/>
    <numFmt numFmtId="170" formatCode="_(* #,##0.000000_);_(* \(#,##0.000000\);_(* &quot;-&quot;??_);_(@_)"/>
    <numFmt numFmtId="171" formatCode="0.000000000"/>
    <numFmt numFmtId="172" formatCode="0.0000"/>
    <numFmt numFmtId="173" formatCode="0.0000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166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1" applyNumberFormat="1" applyFont="1" applyBorder="1"/>
    <xf numFmtId="0" fontId="0" fillId="2" borderId="1" xfId="1" applyNumberFormat="1" applyFont="1" applyFill="1" applyBorder="1"/>
    <xf numFmtId="9" fontId="0" fillId="2" borderId="0" xfId="2" applyFont="1" applyFill="1"/>
    <xf numFmtId="167" fontId="0" fillId="2" borderId="0" xfId="2" applyNumberFormat="1" applyFont="1" applyFill="1"/>
    <xf numFmtId="165" fontId="0" fillId="2" borderId="0" xfId="0" applyNumberFormat="1" applyFill="1"/>
    <xf numFmtId="0" fontId="0" fillId="2" borderId="1" xfId="0" applyFill="1" applyBorder="1"/>
    <xf numFmtId="0" fontId="0" fillId="0" borderId="0" xfId="0" applyFill="1"/>
    <xf numFmtId="164" fontId="0" fillId="2" borderId="1" xfId="0" applyNumberFormat="1" applyFill="1" applyBorder="1"/>
    <xf numFmtId="0" fontId="0" fillId="0" borderId="1" xfId="0" applyFill="1" applyBorder="1"/>
    <xf numFmtId="164" fontId="0" fillId="0" borderId="1" xfId="0" applyNumberFormat="1" applyFill="1" applyBorder="1"/>
    <xf numFmtId="165" fontId="0" fillId="0" borderId="0" xfId="0" applyNumberFormat="1" applyFill="1"/>
    <xf numFmtId="168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170" fontId="0" fillId="0" borderId="1" xfId="1" applyNumberFormat="1" applyFont="1" applyBorder="1"/>
    <xf numFmtId="169" fontId="0" fillId="0" borderId="1" xfId="1" applyNumberFormat="1" applyFont="1" applyBorder="1"/>
    <xf numFmtId="170" fontId="0" fillId="2" borderId="1" xfId="1" applyNumberFormat="1" applyFont="1" applyFill="1" applyBorder="1"/>
    <xf numFmtId="171" fontId="0" fillId="0" borderId="1" xfId="0" applyNumberFormat="1" applyBorder="1"/>
    <xf numFmtId="171" fontId="0" fillId="2" borderId="1" xfId="0" applyNumberFormat="1" applyFill="1" applyBorder="1"/>
    <xf numFmtId="11" fontId="0" fillId="0" borderId="0" xfId="0" applyNumberFormat="1"/>
    <xf numFmtId="11" fontId="0" fillId="2" borderId="0" xfId="0" applyNumberFormat="1" applyFill="1"/>
    <xf numFmtId="11" fontId="0" fillId="0" borderId="0" xfId="0" applyNumberFormat="1" applyFill="1"/>
    <xf numFmtId="0" fontId="0" fillId="0" borderId="0" xfId="0" applyNumberFormat="1"/>
    <xf numFmtId="0" fontId="0" fillId="2" borderId="0" xfId="0" applyNumberFormat="1" applyFill="1"/>
    <xf numFmtId="172" fontId="0" fillId="0" borderId="0" xfId="0" applyNumberFormat="1"/>
    <xf numFmtId="173" fontId="0" fillId="0" borderId="0" xfId="0" applyNumberFormat="1"/>
    <xf numFmtId="0" fontId="0" fillId="0" borderId="0" xfId="0" quotePrefix="1"/>
    <xf numFmtId="172" fontId="0" fillId="2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6E45-4022-4CCB-9491-2E0DCE18F9BF}">
  <dimension ref="A1:AM149"/>
  <sheetViews>
    <sheetView topLeftCell="M1" zoomScale="85" zoomScaleNormal="85" workbookViewId="0">
      <selection activeCell="V73" sqref="V2:AL73"/>
    </sheetView>
  </sheetViews>
  <sheetFormatPr defaultRowHeight="14.4" x14ac:dyDescent="0.3"/>
  <cols>
    <col min="2" max="2" width="10" bestFit="1" customWidth="1"/>
  </cols>
  <sheetData>
    <row r="1" spans="1:39" x14ac:dyDescent="0.3">
      <c r="A1" t="s">
        <v>198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73</v>
      </c>
      <c r="U1" t="s">
        <v>199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73</v>
      </c>
    </row>
    <row r="2" spans="1:39" x14ac:dyDescent="0.3">
      <c r="A2" t="s">
        <v>74</v>
      </c>
      <c r="B2" s="24">
        <v>9.3121070677000002E-7</v>
      </c>
      <c r="C2">
        <v>2.139911E-4</v>
      </c>
      <c r="D2" s="24">
        <v>2.8266995855000002E-7</v>
      </c>
      <c r="E2" s="24">
        <v>2.2386443560999999E-6</v>
      </c>
      <c r="F2" s="24">
        <v>2.2996128735000001E-7</v>
      </c>
      <c r="G2" s="24">
        <v>8.9701388787999994E-6</v>
      </c>
      <c r="H2" s="24">
        <v>9.3885691967000006E-6</v>
      </c>
      <c r="I2">
        <v>5.639544E-4</v>
      </c>
      <c r="J2">
        <v>3.4656800000000001E-3</v>
      </c>
      <c r="K2">
        <v>3.3010040000000002E-3</v>
      </c>
      <c r="L2">
        <v>1.505449E-2</v>
      </c>
      <c r="M2">
        <v>5.7686730000000002E-3</v>
      </c>
      <c r="N2">
        <v>1.905997E-4</v>
      </c>
      <c r="O2" s="24">
        <v>1.2455691945000001E-7</v>
      </c>
      <c r="P2" s="24">
        <v>8.3041122707000004E-6</v>
      </c>
      <c r="Q2" s="24">
        <v>2.9981394619E-5</v>
      </c>
      <c r="R2" s="24">
        <v>6.3865886659000003E-6</v>
      </c>
      <c r="S2">
        <v>2.8625230000000002E-2</v>
      </c>
      <c r="U2" t="s">
        <v>74</v>
      </c>
      <c r="V2" s="24">
        <v>1.0074772035E-5</v>
      </c>
      <c r="W2">
        <v>4.5891310000000001E-4</v>
      </c>
      <c r="X2" s="24">
        <v>1.5498358151999999E-6</v>
      </c>
      <c r="Y2" s="24">
        <v>1.6278008843000001E-5</v>
      </c>
      <c r="Z2" s="24">
        <v>1.9106721538E-6</v>
      </c>
      <c r="AA2" s="24">
        <v>2.2785121473E-5</v>
      </c>
      <c r="AB2" s="24">
        <v>6.9296613219000001E-5</v>
      </c>
      <c r="AC2">
        <v>6.9515039999999998E-3</v>
      </c>
      <c r="AD2">
        <v>0.43417640000000002</v>
      </c>
      <c r="AE2">
        <v>5.917739E-3</v>
      </c>
      <c r="AF2">
        <v>0.1534355</v>
      </c>
      <c r="AG2">
        <v>3.023792E-3</v>
      </c>
      <c r="AH2">
        <v>2.1322269999999999E-4</v>
      </c>
      <c r="AI2" s="24">
        <v>1.8970634983E-6</v>
      </c>
      <c r="AJ2">
        <v>2.8532459999999998E-4</v>
      </c>
      <c r="AK2">
        <v>2.3899390000000002E-3</v>
      </c>
      <c r="AL2" s="24">
        <v>4.2173622204999997E-5</v>
      </c>
      <c r="AM2">
        <v>0.60701830000000001</v>
      </c>
    </row>
    <row r="3" spans="1:39" x14ac:dyDescent="0.3">
      <c r="A3" t="s">
        <v>75</v>
      </c>
      <c r="B3">
        <v>2.8115870000000001E-2</v>
      </c>
      <c r="C3">
        <v>0.1866295</v>
      </c>
      <c r="D3">
        <v>0.60710229999999998</v>
      </c>
      <c r="E3">
        <v>1.204543E-3</v>
      </c>
      <c r="F3" s="24">
        <v>5.5638778576000002E-5</v>
      </c>
      <c r="G3" s="24">
        <v>2.8926351661E-5</v>
      </c>
      <c r="H3">
        <v>0.125556</v>
      </c>
      <c r="I3">
        <v>0.23393359999999999</v>
      </c>
      <c r="J3">
        <v>2.6134089999999999</v>
      </c>
      <c r="K3">
        <v>0.15446370000000001</v>
      </c>
      <c r="L3">
        <v>9.4388400000000008</v>
      </c>
      <c r="M3">
        <v>35.243859999999998</v>
      </c>
      <c r="N3">
        <v>0.82175200000000004</v>
      </c>
      <c r="O3">
        <v>4.3057989999999999E-3</v>
      </c>
      <c r="P3">
        <v>0.18750520000000001</v>
      </c>
      <c r="Q3">
        <v>0.218363</v>
      </c>
      <c r="R3">
        <v>5.8930659999999998E-3</v>
      </c>
      <c r="S3">
        <v>49.871020000000001</v>
      </c>
      <c r="U3" t="s">
        <v>75</v>
      </c>
      <c r="V3">
        <v>0.16789850000000001</v>
      </c>
      <c r="W3">
        <v>1.3460019999999999</v>
      </c>
      <c r="X3">
        <v>2.0701990000000001</v>
      </c>
      <c r="Y3">
        <v>4.5234369999999999E-3</v>
      </c>
      <c r="Z3">
        <v>2.4873620000000001E-4</v>
      </c>
      <c r="AA3">
        <v>1.882663E-4</v>
      </c>
      <c r="AB3">
        <v>0.56849470000000002</v>
      </c>
      <c r="AC3">
        <v>9.0639509999999994</v>
      </c>
      <c r="AD3">
        <v>129.91390000000001</v>
      </c>
      <c r="AE3">
        <v>3.023015</v>
      </c>
      <c r="AF3">
        <v>11.78537</v>
      </c>
      <c r="AG3">
        <v>143.46100000000001</v>
      </c>
      <c r="AH3">
        <v>2.7238570000000002</v>
      </c>
      <c r="AI3">
        <v>3.8093040000000002E-2</v>
      </c>
      <c r="AJ3">
        <v>1.5548709999999999</v>
      </c>
      <c r="AK3">
        <v>3.7169110000000001</v>
      </c>
      <c r="AL3">
        <v>2.2253100000000001E-2</v>
      </c>
      <c r="AM3">
        <v>309.46080000000001</v>
      </c>
    </row>
    <row r="4" spans="1:39" x14ac:dyDescent="0.3">
      <c r="A4" t="s">
        <v>76</v>
      </c>
      <c r="B4">
        <v>3.5478250000000003E-2</v>
      </c>
      <c r="C4">
        <v>0.2149161</v>
      </c>
      <c r="D4">
        <v>0.47034930000000003</v>
      </c>
      <c r="E4">
        <v>1.4221930000000001E-2</v>
      </c>
      <c r="F4">
        <v>2.0416760000000001E-3</v>
      </c>
      <c r="G4">
        <v>2.5382209999999999E-2</v>
      </c>
      <c r="H4">
        <v>0.3238413</v>
      </c>
      <c r="I4">
        <v>1.4335389999999999</v>
      </c>
      <c r="J4">
        <v>1.3136680000000001</v>
      </c>
      <c r="K4">
        <v>0.50039940000000005</v>
      </c>
      <c r="L4">
        <v>0.43410939999999998</v>
      </c>
      <c r="M4">
        <v>43.378489999999999</v>
      </c>
      <c r="N4">
        <v>4.1400930000000002E-2</v>
      </c>
      <c r="O4">
        <v>2.176552E-2</v>
      </c>
      <c r="P4">
        <v>0.1322285</v>
      </c>
      <c r="Q4">
        <v>4.536747E-2</v>
      </c>
      <c r="R4">
        <v>5.2237699999999998E-2</v>
      </c>
      <c r="S4">
        <v>48.439439999999998</v>
      </c>
      <c r="U4" t="s">
        <v>76</v>
      </c>
      <c r="V4">
        <v>0.121403</v>
      </c>
      <c r="W4">
        <v>0.84530369999999999</v>
      </c>
      <c r="X4">
        <v>2.9966400000000002</v>
      </c>
      <c r="Y4">
        <v>3.4123169999999998</v>
      </c>
      <c r="Z4">
        <v>5.2596589999999999E-3</v>
      </c>
      <c r="AA4">
        <v>5.4431069999999998E-2</v>
      </c>
      <c r="AB4">
        <v>0.77747429999999995</v>
      </c>
      <c r="AC4">
        <v>2.1730580000000002</v>
      </c>
      <c r="AD4">
        <v>168.7945</v>
      </c>
      <c r="AE4">
        <v>12.378579999999999</v>
      </c>
      <c r="AF4">
        <v>17.625430000000001</v>
      </c>
      <c r="AG4">
        <v>173.39769999999999</v>
      </c>
      <c r="AH4">
        <v>0.25113079999999999</v>
      </c>
      <c r="AI4">
        <v>0.10868559999999999</v>
      </c>
      <c r="AJ4">
        <v>0.95429450000000005</v>
      </c>
      <c r="AK4">
        <v>3.3896329999999999</v>
      </c>
      <c r="AL4">
        <v>0.1092605</v>
      </c>
      <c r="AM4">
        <v>387.39510000000001</v>
      </c>
    </row>
    <row r="5" spans="1:39" x14ac:dyDescent="0.3">
      <c r="A5" t="s">
        <v>77</v>
      </c>
      <c r="B5">
        <v>5.8940430000000002E-2</v>
      </c>
      <c r="C5">
        <v>0.3752084</v>
      </c>
      <c r="D5">
        <v>0.38643660000000002</v>
      </c>
      <c r="E5">
        <v>9.0922269999999999E-2</v>
      </c>
      <c r="F5">
        <v>3.8504890000000001E-4</v>
      </c>
      <c r="G5">
        <v>5.4092940000000003E-3</v>
      </c>
      <c r="H5">
        <v>0.69135380000000002</v>
      </c>
      <c r="I5">
        <v>1.404369</v>
      </c>
      <c r="J5">
        <v>15.55063</v>
      </c>
      <c r="K5">
        <v>0.27951579999999998</v>
      </c>
      <c r="L5">
        <v>6.5214819999999998</v>
      </c>
      <c r="M5">
        <v>172.92859999999999</v>
      </c>
      <c r="N5">
        <v>0.11120770000000001</v>
      </c>
      <c r="O5">
        <v>2.1151449999999999E-2</v>
      </c>
      <c r="P5">
        <v>0.47832049999999998</v>
      </c>
      <c r="Q5">
        <v>0.19458310000000001</v>
      </c>
      <c r="R5">
        <v>7.6540360000000002E-2</v>
      </c>
      <c r="S5">
        <v>199.17500000000001</v>
      </c>
      <c r="U5" t="s">
        <v>77</v>
      </c>
      <c r="V5">
        <v>0.35342180000000001</v>
      </c>
      <c r="W5">
        <v>2.3756249999999999</v>
      </c>
      <c r="X5">
        <v>53.013910000000003</v>
      </c>
      <c r="Y5">
        <v>40.651899999999998</v>
      </c>
      <c r="Z5">
        <v>1.7429979999999999E-3</v>
      </c>
      <c r="AA5">
        <v>2.4574410000000001E-2</v>
      </c>
      <c r="AB5">
        <v>3.5497010000000002</v>
      </c>
      <c r="AC5">
        <v>62.832239999999999</v>
      </c>
      <c r="AD5">
        <v>1113.8</v>
      </c>
      <c r="AE5">
        <v>84.056010000000001</v>
      </c>
      <c r="AF5">
        <v>19.209669999999999</v>
      </c>
      <c r="AG5">
        <v>519.3646</v>
      </c>
      <c r="AH5">
        <v>1.6940230000000001</v>
      </c>
      <c r="AI5">
        <v>126.81359999999999</v>
      </c>
      <c r="AJ5">
        <v>3.9447239999999999</v>
      </c>
      <c r="AK5">
        <v>147.1551</v>
      </c>
      <c r="AL5">
        <v>0.27154089999999997</v>
      </c>
      <c r="AM5">
        <v>2179.1120000000001</v>
      </c>
    </row>
    <row r="6" spans="1:39" x14ac:dyDescent="0.3">
      <c r="A6" t="s">
        <v>78</v>
      </c>
      <c r="B6">
        <v>6.2281979999999999E-3</v>
      </c>
      <c r="C6">
        <v>1.5394140000000001E-2</v>
      </c>
      <c r="D6">
        <v>1.9747760000000001E-3</v>
      </c>
      <c r="E6">
        <v>6.2107029999999997E-3</v>
      </c>
      <c r="F6">
        <v>1.193367E-2</v>
      </c>
      <c r="G6" s="24">
        <v>4.3800137064000002E-5</v>
      </c>
      <c r="H6">
        <v>8.8802310000000006E-3</v>
      </c>
      <c r="I6">
        <v>9.7052479999999997E-3</v>
      </c>
      <c r="J6">
        <v>3.7415790000000002</v>
      </c>
      <c r="K6">
        <v>5.5629800000000004E-3</v>
      </c>
      <c r="L6">
        <v>9.1395320000000002E-2</v>
      </c>
      <c r="M6">
        <v>0.79953560000000001</v>
      </c>
      <c r="N6">
        <v>3.352767E-3</v>
      </c>
      <c r="O6">
        <v>1.4954009999999999E-3</v>
      </c>
      <c r="P6">
        <v>3.757809E-3</v>
      </c>
      <c r="Q6">
        <v>8.8334399999999997E-3</v>
      </c>
      <c r="R6">
        <v>1.302938E-3</v>
      </c>
      <c r="S6">
        <v>4.7171859999999999</v>
      </c>
      <c r="U6" t="s">
        <v>78</v>
      </c>
      <c r="V6">
        <v>0.11480410000000001</v>
      </c>
      <c r="W6">
        <v>0.34355029999999998</v>
      </c>
      <c r="X6">
        <v>2.62656E-2</v>
      </c>
      <c r="Y6">
        <v>7.2533819999999999E-2</v>
      </c>
      <c r="Z6">
        <v>0.1678721</v>
      </c>
      <c r="AA6">
        <v>7.496801E-4</v>
      </c>
      <c r="AB6">
        <v>0.11523899999999999</v>
      </c>
      <c r="AC6">
        <v>1.239749</v>
      </c>
      <c r="AD6">
        <v>186.3417</v>
      </c>
      <c r="AE6">
        <v>12.382580000000001</v>
      </c>
      <c r="AF6">
        <v>1.5356240000000001</v>
      </c>
      <c r="AG6">
        <v>39.35078</v>
      </c>
      <c r="AH6">
        <v>1.245239</v>
      </c>
      <c r="AI6">
        <v>3.9927589999999999E-2</v>
      </c>
      <c r="AJ6">
        <v>0.26011699999999999</v>
      </c>
      <c r="AK6">
        <v>139.12860000000001</v>
      </c>
      <c r="AL6">
        <v>1.4097230000000001E-2</v>
      </c>
      <c r="AM6">
        <v>382.37939999999998</v>
      </c>
    </row>
    <row r="7" spans="1:39" x14ac:dyDescent="0.3">
      <c r="A7" t="s">
        <v>79</v>
      </c>
      <c r="B7" s="24">
        <v>9.7440824902000008E-6</v>
      </c>
      <c r="C7" s="24">
        <v>5.7649845984999999E-5</v>
      </c>
      <c r="D7">
        <v>4.7108300000000002E-4</v>
      </c>
      <c r="E7">
        <v>1.931211E-3</v>
      </c>
      <c r="F7" s="24">
        <v>5.3336300709E-8</v>
      </c>
      <c r="G7" s="24">
        <v>2.2340007887999999E-7</v>
      </c>
      <c r="H7">
        <v>2.0061760000000001E-4</v>
      </c>
      <c r="I7" s="24">
        <v>1.8605885997999999E-5</v>
      </c>
      <c r="J7">
        <v>2.3664620000000002E-3</v>
      </c>
      <c r="K7">
        <v>2.337408E-3</v>
      </c>
      <c r="L7">
        <v>1.1924609999999999E-3</v>
      </c>
      <c r="M7">
        <v>0.37078139999999998</v>
      </c>
      <c r="N7" s="24">
        <v>6.7101900640000001E-6</v>
      </c>
      <c r="O7" s="24">
        <v>1.3647340324E-7</v>
      </c>
      <c r="P7" s="24">
        <v>1.3552828932E-5</v>
      </c>
      <c r="Q7" s="24">
        <v>4.5114000385999997E-5</v>
      </c>
      <c r="R7" s="24">
        <v>7.7901140685000001E-6</v>
      </c>
      <c r="S7">
        <v>0.37944020000000001</v>
      </c>
      <c r="U7" t="s">
        <v>79</v>
      </c>
      <c r="V7">
        <v>1.500953E-2</v>
      </c>
      <c r="W7">
        <v>0.1053564</v>
      </c>
      <c r="X7">
        <v>0.23755780000000001</v>
      </c>
      <c r="Y7">
        <v>0.86397190000000001</v>
      </c>
      <c r="Z7" s="24">
        <v>6.1492479289999995E-5</v>
      </c>
      <c r="AA7">
        <v>3.9143879999999998E-4</v>
      </c>
      <c r="AB7">
        <v>0.17720759999999999</v>
      </c>
      <c r="AC7">
        <v>5.0960020000000002E-2</v>
      </c>
      <c r="AD7">
        <v>6.260554</v>
      </c>
      <c r="AE7">
        <v>1.8476360000000001</v>
      </c>
      <c r="AF7">
        <v>0.1684881</v>
      </c>
      <c r="AG7">
        <v>0.45127270000000003</v>
      </c>
      <c r="AH7">
        <v>4.0403610000000001E-3</v>
      </c>
      <c r="AI7">
        <v>3.013127E-4</v>
      </c>
      <c r="AJ7">
        <v>1.101982E-2</v>
      </c>
      <c r="AK7">
        <v>7.911783E-2</v>
      </c>
      <c r="AL7">
        <v>7.6583340000000001E-3</v>
      </c>
      <c r="AM7">
        <v>10.280609999999999</v>
      </c>
    </row>
    <row r="8" spans="1:39" x14ac:dyDescent="0.3">
      <c r="A8" t="s">
        <v>80</v>
      </c>
      <c r="B8">
        <v>5.4325420000000003E-4</v>
      </c>
      <c r="C8">
        <v>3.2639100000000001E-3</v>
      </c>
      <c r="D8">
        <v>4.4013280000000004E-3</v>
      </c>
      <c r="E8">
        <v>1.8920809999999999E-4</v>
      </c>
      <c r="F8" s="24">
        <v>9.0555431598000001E-7</v>
      </c>
      <c r="G8">
        <v>1.893656E-4</v>
      </c>
      <c r="H8">
        <v>1.030417E-2</v>
      </c>
      <c r="I8">
        <v>2.0021529999999999E-2</v>
      </c>
      <c r="J8">
        <v>3.1754009999999999E-2</v>
      </c>
      <c r="K8">
        <v>2.2319370000000002E-2</v>
      </c>
      <c r="L8">
        <v>5.0730299999999999E-2</v>
      </c>
      <c r="M8">
        <v>0.40036519999999998</v>
      </c>
      <c r="N8">
        <v>5.757369E-3</v>
      </c>
      <c r="O8">
        <v>1.303737E-4</v>
      </c>
      <c r="P8">
        <v>1.555058E-2</v>
      </c>
      <c r="Q8">
        <v>3.1386730000000002E-2</v>
      </c>
      <c r="R8">
        <v>3.2126540000000001E-3</v>
      </c>
      <c r="S8">
        <v>0.60012030000000005</v>
      </c>
      <c r="U8" t="s">
        <v>80</v>
      </c>
      <c r="V8">
        <v>1.287722E-2</v>
      </c>
      <c r="W8">
        <v>6.827416E-2</v>
      </c>
      <c r="X8">
        <v>4.8684510000000003</v>
      </c>
      <c r="Y8">
        <v>0.86370659999999999</v>
      </c>
      <c r="Z8" s="24">
        <v>1.5771933249E-5</v>
      </c>
      <c r="AA8">
        <v>3.0437470000000002E-4</v>
      </c>
      <c r="AB8">
        <v>0.1588358</v>
      </c>
      <c r="AC8">
        <v>19.03274</v>
      </c>
      <c r="AD8">
        <v>150.9914</v>
      </c>
      <c r="AE8">
        <v>1.0110950000000001</v>
      </c>
      <c r="AF8">
        <v>0.80379750000000005</v>
      </c>
      <c r="AG8">
        <v>1.3267469999999999</v>
      </c>
      <c r="AH8">
        <v>0.64378270000000004</v>
      </c>
      <c r="AI8">
        <v>3.564083E-3</v>
      </c>
      <c r="AJ8">
        <v>9.0698369999999997</v>
      </c>
      <c r="AK8">
        <v>0.51055969999999995</v>
      </c>
      <c r="AL8">
        <v>2.5761429999999998E-2</v>
      </c>
      <c r="AM8">
        <v>189.39179999999999</v>
      </c>
    </row>
    <row r="9" spans="1:39" x14ac:dyDescent="0.3">
      <c r="A9" t="s">
        <v>81</v>
      </c>
      <c r="B9">
        <v>7.8229089999999994E-3</v>
      </c>
      <c r="C9">
        <v>5.1095210000000002E-2</v>
      </c>
      <c r="D9">
        <v>4.2928899999999999E-2</v>
      </c>
      <c r="E9">
        <v>7.5856680000000003E-3</v>
      </c>
      <c r="F9" s="24">
        <v>2.4113811377999999E-5</v>
      </c>
      <c r="G9">
        <v>1.779269E-3</v>
      </c>
      <c r="H9">
        <v>0.24325930000000001</v>
      </c>
      <c r="I9">
        <v>0.40448600000000001</v>
      </c>
      <c r="J9">
        <v>5.5038739999999997</v>
      </c>
      <c r="K9">
        <v>0.22136339999999999</v>
      </c>
      <c r="L9">
        <v>2.3791169999999999</v>
      </c>
      <c r="M9">
        <v>23.46189</v>
      </c>
      <c r="N9">
        <v>2.5825560000000001E-2</v>
      </c>
      <c r="O9">
        <v>1.58701E-3</v>
      </c>
      <c r="P9">
        <v>1.876972E-2</v>
      </c>
      <c r="Q9">
        <v>6.7539340000000003E-2</v>
      </c>
      <c r="R9">
        <v>3.3932480000000001E-2</v>
      </c>
      <c r="S9">
        <v>32.47289</v>
      </c>
      <c r="U9" t="s">
        <v>81</v>
      </c>
      <c r="V9">
        <v>0.56916480000000003</v>
      </c>
      <c r="W9">
        <v>4.1771370000000001</v>
      </c>
      <c r="X9">
        <v>37.124420000000001</v>
      </c>
      <c r="Y9">
        <v>15.88425</v>
      </c>
      <c r="Z9">
        <v>1.3140820000000001E-3</v>
      </c>
      <c r="AA9">
        <v>0.1003515</v>
      </c>
      <c r="AB9">
        <v>12.601190000000001</v>
      </c>
      <c r="AC9">
        <v>88.63203</v>
      </c>
      <c r="AD9">
        <v>320.35019999999997</v>
      </c>
      <c r="AE9">
        <v>26.338000000000001</v>
      </c>
      <c r="AF9">
        <v>22.708690000000001</v>
      </c>
      <c r="AG9">
        <v>108.7675</v>
      </c>
      <c r="AH9">
        <v>2.8411369999999998</v>
      </c>
      <c r="AI9">
        <v>0.16601260000000001</v>
      </c>
      <c r="AJ9">
        <v>24.636959999999998</v>
      </c>
      <c r="AK9">
        <v>227.8458</v>
      </c>
      <c r="AL9">
        <v>0.9061418</v>
      </c>
      <c r="AM9">
        <v>893.65030000000002</v>
      </c>
    </row>
    <row r="10" spans="1:39" x14ac:dyDescent="0.3">
      <c r="A10" t="s">
        <v>82</v>
      </c>
      <c r="B10">
        <v>9.1166589999999996E-4</v>
      </c>
      <c r="C10">
        <v>3.1649959999999998E-2</v>
      </c>
      <c r="D10">
        <v>9.3301419999999996E-2</v>
      </c>
      <c r="E10">
        <v>2.5352970000000002E-3</v>
      </c>
      <c r="F10" s="24">
        <v>4.9412832594999998E-5</v>
      </c>
      <c r="G10">
        <v>3.6082559999999999E-4</v>
      </c>
      <c r="H10">
        <v>2.9267129999999999E-2</v>
      </c>
      <c r="I10">
        <v>3.6433729999999998E-2</v>
      </c>
      <c r="J10">
        <v>0.49033729999999998</v>
      </c>
      <c r="K10">
        <v>0.14577319999999999</v>
      </c>
      <c r="L10">
        <v>0.18930759999999999</v>
      </c>
      <c r="M10">
        <v>8.7675350000000005</v>
      </c>
      <c r="N10">
        <v>2.261001E-2</v>
      </c>
      <c r="O10">
        <v>7.6836450000000002E-3</v>
      </c>
      <c r="P10">
        <v>6.046559E-3</v>
      </c>
      <c r="Q10">
        <v>4.8810520000000003E-2</v>
      </c>
      <c r="R10">
        <v>0.27388780000000001</v>
      </c>
      <c r="S10">
        <v>10.1465</v>
      </c>
      <c r="U10" t="s">
        <v>82</v>
      </c>
      <c r="V10">
        <v>2.9068520000000002</v>
      </c>
      <c r="W10">
        <v>38.627850000000002</v>
      </c>
      <c r="X10">
        <v>26.174949999999999</v>
      </c>
      <c r="Y10">
        <v>2.797666</v>
      </c>
      <c r="Z10">
        <v>1.248459</v>
      </c>
      <c r="AA10">
        <v>0.29070269999999998</v>
      </c>
      <c r="AB10">
        <v>0.38169520000000001</v>
      </c>
      <c r="AC10">
        <v>109.50839999999999</v>
      </c>
      <c r="AD10">
        <v>148.41739999999999</v>
      </c>
      <c r="AE10">
        <v>11.00939</v>
      </c>
      <c r="AF10">
        <v>3.426104</v>
      </c>
      <c r="AG10">
        <v>85.647900000000007</v>
      </c>
      <c r="AH10">
        <v>63.702509999999997</v>
      </c>
      <c r="AI10">
        <v>120.7992</v>
      </c>
      <c r="AJ10">
        <v>1.4111640000000001</v>
      </c>
      <c r="AK10">
        <v>371.42559999999997</v>
      </c>
      <c r="AL10">
        <v>3.524794</v>
      </c>
      <c r="AM10">
        <v>991.30070000000001</v>
      </c>
    </row>
    <row r="11" spans="1:39" x14ac:dyDescent="0.3">
      <c r="A11" t="s">
        <v>83</v>
      </c>
      <c r="B11">
        <v>1.317452E-2</v>
      </c>
      <c r="C11">
        <v>5.6891650000000002E-2</v>
      </c>
      <c r="D11">
        <v>6.0385229999999998E-2</v>
      </c>
      <c r="E11">
        <v>3.852748E-3</v>
      </c>
      <c r="F11" s="24">
        <v>5.1016038923999997E-5</v>
      </c>
      <c r="G11">
        <v>8.8109359999999999E-4</v>
      </c>
      <c r="H11">
        <v>4.6791649999999997E-2</v>
      </c>
      <c r="I11">
        <v>8.4259029999999999E-2</v>
      </c>
      <c r="J11">
        <v>0.59078419999999998</v>
      </c>
      <c r="K11">
        <v>0.47962250000000001</v>
      </c>
      <c r="L11">
        <v>0.76143249999999996</v>
      </c>
      <c r="M11">
        <v>8.3020700000000005</v>
      </c>
      <c r="N11">
        <v>2.9258729999999998E-3</v>
      </c>
      <c r="O11">
        <v>7.2950059999999997E-3</v>
      </c>
      <c r="P11">
        <v>6.1538349999999999E-3</v>
      </c>
      <c r="Q11">
        <v>3.4412199999999997E-2</v>
      </c>
      <c r="R11">
        <v>2.124669E-3</v>
      </c>
      <c r="S11">
        <v>10.453110000000001</v>
      </c>
      <c r="U11" t="s">
        <v>83</v>
      </c>
      <c r="V11">
        <v>49.800870000000003</v>
      </c>
      <c r="W11">
        <v>354.42700000000002</v>
      </c>
      <c r="X11">
        <v>14.30355</v>
      </c>
      <c r="Y11">
        <v>5.6969779999999997</v>
      </c>
      <c r="Z11">
        <v>4.1401670000000002E-3</v>
      </c>
      <c r="AA11">
        <v>0.10743850000000001</v>
      </c>
      <c r="AB11">
        <v>3.1241400000000001</v>
      </c>
      <c r="AC11">
        <v>252.65809999999999</v>
      </c>
      <c r="AD11">
        <v>241.2037</v>
      </c>
      <c r="AE11">
        <v>27.964739999999999</v>
      </c>
      <c r="AF11">
        <v>14.27164</v>
      </c>
      <c r="AG11">
        <v>44.215629999999997</v>
      </c>
      <c r="AH11">
        <v>15.37114</v>
      </c>
      <c r="AI11">
        <v>18.441759999999999</v>
      </c>
      <c r="AJ11">
        <v>9.4474330000000002</v>
      </c>
      <c r="AK11">
        <v>142.70859999999999</v>
      </c>
      <c r="AL11">
        <v>22.779029999999999</v>
      </c>
      <c r="AM11">
        <v>1216.5260000000001</v>
      </c>
    </row>
    <row r="12" spans="1:39" x14ac:dyDescent="0.3">
      <c r="A12" t="s">
        <v>84</v>
      </c>
      <c r="B12" s="24">
        <v>1.7207183234E-8</v>
      </c>
      <c r="C12" s="24">
        <v>5.4017948513999998E-7</v>
      </c>
      <c r="D12">
        <v>1.0645010000000001E-4</v>
      </c>
      <c r="E12" s="24">
        <v>6.5621333079000003E-7</v>
      </c>
      <c r="F12" s="24">
        <v>8.6451423796999998E-9</v>
      </c>
      <c r="G12" s="24">
        <v>2.4464460679000001E-8</v>
      </c>
      <c r="H12" s="24">
        <v>9.2128320829999997E-6</v>
      </c>
      <c r="I12" s="24">
        <v>1.6765405234999998E-5</v>
      </c>
      <c r="J12">
        <v>7.9569610000000002E-3</v>
      </c>
      <c r="K12">
        <v>1.1022360000000001E-4</v>
      </c>
      <c r="L12" s="24">
        <v>9.4543996965999996E-5</v>
      </c>
      <c r="M12">
        <v>4.0031780000000002E-4</v>
      </c>
      <c r="N12" s="24">
        <v>7.4349231908999998E-6</v>
      </c>
      <c r="O12" s="24">
        <v>4.2640344588999997E-9</v>
      </c>
      <c r="P12" s="24">
        <v>5.1782291165999996E-7</v>
      </c>
      <c r="Q12" s="24">
        <v>1.3164054735E-6</v>
      </c>
      <c r="R12" s="24">
        <v>1.8695322622999998E-8</v>
      </c>
      <c r="S12">
        <v>8.7050140000000005E-3</v>
      </c>
      <c r="U12" t="s">
        <v>84</v>
      </c>
      <c r="V12" s="24">
        <v>6.7382359702999997E-5</v>
      </c>
      <c r="W12">
        <v>2.622409E-3</v>
      </c>
      <c r="X12">
        <v>4.8063899999999998E-3</v>
      </c>
      <c r="Y12">
        <v>1.426295E-3</v>
      </c>
      <c r="Z12" s="24">
        <v>2.6084329874999999E-5</v>
      </c>
      <c r="AA12">
        <v>1.1214230000000001E-4</v>
      </c>
      <c r="AB12">
        <v>2.6718909999999998E-2</v>
      </c>
      <c r="AC12">
        <v>3.6193649999999998E-3</v>
      </c>
      <c r="AD12">
        <v>0.17700440000000001</v>
      </c>
      <c r="AE12">
        <v>2.7944139999999998E-3</v>
      </c>
      <c r="AF12">
        <v>2.308605E-3</v>
      </c>
      <c r="AG12">
        <v>9.8116839999999993E-3</v>
      </c>
      <c r="AH12">
        <v>4.7344049999999999E-2</v>
      </c>
      <c r="AI12" s="24">
        <v>2.8099238989E-5</v>
      </c>
      <c r="AJ12">
        <v>2.7611060000000002E-3</v>
      </c>
      <c r="AK12">
        <v>0.21582419999999999</v>
      </c>
      <c r="AL12" s="24">
        <v>4.9267571739999997E-5</v>
      </c>
      <c r="AM12">
        <v>0.49732470000000001</v>
      </c>
    </row>
    <row r="13" spans="1:39" x14ac:dyDescent="0.3">
      <c r="A13" t="s">
        <v>85</v>
      </c>
      <c r="B13" s="24">
        <v>3.6683022130999999E-7</v>
      </c>
      <c r="C13">
        <v>1.17785E-3</v>
      </c>
      <c r="D13">
        <v>1.0504710000000001E-4</v>
      </c>
      <c r="E13" s="24">
        <v>1.1736823353000001E-6</v>
      </c>
      <c r="F13" s="24">
        <v>5.8224248534000002E-8</v>
      </c>
      <c r="G13" s="24">
        <v>9.4234001153000004E-6</v>
      </c>
      <c r="H13" s="24">
        <v>4.6864656724000002E-6</v>
      </c>
      <c r="I13" s="24">
        <v>8.5565816335000003E-6</v>
      </c>
      <c r="J13">
        <v>6.6241879999999996E-3</v>
      </c>
      <c r="K13">
        <v>1.7280210000000001E-4</v>
      </c>
      <c r="L13">
        <v>1.202217E-3</v>
      </c>
      <c r="M13">
        <v>3.8457740000000002E-3</v>
      </c>
      <c r="N13" s="24">
        <v>3.8116168071E-6</v>
      </c>
      <c r="O13" s="24">
        <v>1.0951383444999999E-7</v>
      </c>
      <c r="P13" s="24">
        <v>5.2446198423999998E-6</v>
      </c>
      <c r="Q13" s="24">
        <v>4.2823835429000001E-6</v>
      </c>
      <c r="R13" s="24">
        <v>4.2581941670999997E-6</v>
      </c>
      <c r="S13">
        <v>1.316985E-2</v>
      </c>
      <c r="U13" t="s">
        <v>85</v>
      </c>
      <c r="V13">
        <v>0.2577834</v>
      </c>
      <c r="W13">
        <v>61.186450000000001</v>
      </c>
      <c r="X13">
        <v>6.2785380000000002</v>
      </c>
      <c r="Y13">
        <v>2.0289050000000001E-3</v>
      </c>
      <c r="Z13">
        <v>1.298034E-4</v>
      </c>
      <c r="AA13" s="24">
        <v>5.0870974519000001E-5</v>
      </c>
      <c r="AB13">
        <v>9.7862880000000006E-3</v>
      </c>
      <c r="AC13">
        <v>0.38596520000000001</v>
      </c>
      <c r="AD13">
        <v>4.5544149999999997</v>
      </c>
      <c r="AE13">
        <v>5.2022599999999999</v>
      </c>
      <c r="AF13">
        <v>3.1888529999999998E-2</v>
      </c>
      <c r="AG13">
        <v>0.1206821</v>
      </c>
      <c r="AH13">
        <v>0.67499240000000005</v>
      </c>
      <c r="AI13">
        <v>4.3557349999999998E-4</v>
      </c>
      <c r="AJ13">
        <v>5.2585369999999996</v>
      </c>
      <c r="AK13">
        <v>19.064710000000002</v>
      </c>
      <c r="AL13">
        <v>8.765653E-3</v>
      </c>
      <c r="AM13">
        <v>103.03740000000001</v>
      </c>
    </row>
    <row r="14" spans="1:39" x14ac:dyDescent="0.3">
      <c r="A14" t="s">
        <v>86</v>
      </c>
      <c r="B14">
        <v>6.5242809999999996E-4</v>
      </c>
      <c r="C14">
        <v>7.7125919999999999E-3</v>
      </c>
      <c r="D14">
        <v>8.7661240000000001E-3</v>
      </c>
      <c r="E14">
        <v>4.8054180000000002E-4</v>
      </c>
      <c r="F14" s="24">
        <v>8.2920005298000007E-6</v>
      </c>
      <c r="G14" s="24">
        <v>8.0049852841000002E-5</v>
      </c>
      <c r="H14">
        <v>1.906818E-3</v>
      </c>
      <c r="I14">
        <v>1.720266E-3</v>
      </c>
      <c r="J14">
        <v>1.0846480000000001</v>
      </c>
      <c r="K14">
        <v>0.23482620000000001</v>
      </c>
      <c r="L14">
        <v>0.66168380000000004</v>
      </c>
      <c r="M14">
        <v>0.36080669999999998</v>
      </c>
      <c r="N14">
        <v>1.058156E-3</v>
      </c>
      <c r="O14" s="24">
        <v>2.3699252779E-5</v>
      </c>
      <c r="P14">
        <v>3.6053249999999999E-3</v>
      </c>
      <c r="Q14">
        <v>2.3403479999999999E-3</v>
      </c>
      <c r="R14">
        <v>4.8407529999999998E-4</v>
      </c>
      <c r="S14">
        <v>2.3708040000000001</v>
      </c>
      <c r="U14" t="s">
        <v>86</v>
      </c>
      <c r="V14">
        <v>2.3442150000000002</v>
      </c>
      <c r="W14">
        <v>0.80675229999999998</v>
      </c>
      <c r="X14">
        <v>7.1271669999999995E-2</v>
      </c>
      <c r="Y14">
        <v>4.9567600000000002E-3</v>
      </c>
      <c r="Z14">
        <v>1.2895370000000001E-4</v>
      </c>
      <c r="AA14">
        <v>0.14477490000000001</v>
      </c>
      <c r="AB14">
        <v>9.9774399999999999E-2</v>
      </c>
      <c r="AC14">
        <v>2.63252</v>
      </c>
      <c r="AD14">
        <v>26.02984</v>
      </c>
      <c r="AE14">
        <v>3.0677750000000001</v>
      </c>
      <c r="AF14">
        <v>1.5848950000000001E-2</v>
      </c>
      <c r="AG14">
        <v>12.58864</v>
      </c>
      <c r="AH14">
        <v>6.6952520000000001E-2</v>
      </c>
      <c r="AI14">
        <v>8.1717379999999998E-4</v>
      </c>
      <c r="AJ14">
        <v>5.4112559999999997E-2</v>
      </c>
      <c r="AK14">
        <v>0.10222059999999999</v>
      </c>
      <c r="AL14">
        <v>4.1191839999999997E-3</v>
      </c>
      <c r="AM14">
        <v>48.03472</v>
      </c>
    </row>
    <row r="15" spans="1:39" x14ac:dyDescent="0.3">
      <c r="A15" t="s">
        <v>87</v>
      </c>
      <c r="B15" s="24">
        <v>3.0965529730999997E-5</v>
      </c>
      <c r="C15">
        <v>2.1959329999999999E-2</v>
      </c>
      <c r="D15">
        <v>2.3871990000000001E-4</v>
      </c>
      <c r="E15">
        <v>2.594373E-4</v>
      </c>
      <c r="F15" s="24">
        <v>4.0374303012000003E-7</v>
      </c>
      <c r="G15">
        <v>3.11642E-3</v>
      </c>
      <c r="H15" s="24">
        <v>7.2803224611999993E-5</v>
      </c>
      <c r="I15" s="24">
        <v>8.4876235633000001E-5</v>
      </c>
      <c r="J15">
        <v>0.44153160000000002</v>
      </c>
      <c r="K15">
        <v>1.6435169999999999</v>
      </c>
      <c r="L15">
        <v>5.365168E-2</v>
      </c>
      <c r="M15">
        <v>3.4627070000000003E-2</v>
      </c>
      <c r="N15">
        <v>2.6284410000000001E-4</v>
      </c>
      <c r="O15" s="24">
        <v>4.4461216020999997E-5</v>
      </c>
      <c r="P15" s="24">
        <v>3.6165660276000003E-5</v>
      </c>
      <c r="Q15">
        <v>8.9417190000000009</v>
      </c>
      <c r="R15">
        <v>0.84306369999999997</v>
      </c>
      <c r="S15">
        <v>11.984220000000001</v>
      </c>
      <c r="U15" t="s">
        <v>87</v>
      </c>
      <c r="V15">
        <v>0.11261649999999999</v>
      </c>
      <c r="W15">
        <v>0.61585350000000005</v>
      </c>
      <c r="X15">
        <v>0.32214340000000002</v>
      </c>
      <c r="Y15">
        <v>6.5593180000000001E-2</v>
      </c>
      <c r="Z15">
        <v>1.09953E-3</v>
      </c>
      <c r="AA15">
        <v>2.6115079999999998E-3</v>
      </c>
      <c r="AB15">
        <v>0.41097899999999998</v>
      </c>
      <c r="AC15">
        <v>0.43412909999999999</v>
      </c>
      <c r="AD15">
        <v>58.253129999999999</v>
      </c>
      <c r="AE15">
        <v>0.33873530000000002</v>
      </c>
      <c r="AF15">
        <v>3.4486059999999999E-2</v>
      </c>
      <c r="AG15">
        <v>210.6343</v>
      </c>
      <c r="AH15">
        <v>0.33239770000000002</v>
      </c>
      <c r="AI15">
        <v>0.2348063</v>
      </c>
      <c r="AJ15">
        <v>0.16821220000000001</v>
      </c>
      <c r="AK15">
        <v>23.828430000000001</v>
      </c>
      <c r="AL15">
        <v>6.5443269999999998E-2</v>
      </c>
      <c r="AM15">
        <v>295.85489999999999</v>
      </c>
    </row>
    <row r="16" spans="1:39" x14ac:dyDescent="0.3">
      <c r="A16" t="s">
        <v>88</v>
      </c>
      <c r="B16">
        <v>9.9999999999999995E-8</v>
      </c>
      <c r="C16">
        <v>9.9999999999999995E-8</v>
      </c>
      <c r="D16">
        <v>9.9999999999999995E-8</v>
      </c>
      <c r="E16">
        <v>9.9999999999999995E-8</v>
      </c>
      <c r="F16">
        <v>9.9999999999999995E-8</v>
      </c>
      <c r="G16">
        <v>9.9999999999999995E-8</v>
      </c>
      <c r="H16">
        <v>9.9999999999999995E-8</v>
      </c>
      <c r="I16">
        <v>9.9999999999999995E-8</v>
      </c>
      <c r="J16">
        <v>9.9999999999999995E-8</v>
      </c>
      <c r="K16">
        <v>9.9999999999999995E-8</v>
      </c>
      <c r="L16">
        <v>9.9999999999999995E-8</v>
      </c>
      <c r="M16">
        <v>9.9999999999999995E-8</v>
      </c>
      <c r="N16">
        <v>9.9999999999999995E-8</v>
      </c>
      <c r="O16">
        <v>9.9999999999999995E-8</v>
      </c>
      <c r="P16">
        <v>9.9999999999999995E-8</v>
      </c>
      <c r="Q16">
        <v>9.9999999999999995E-8</v>
      </c>
      <c r="R16">
        <v>9.9999999999999995E-8</v>
      </c>
      <c r="S16">
        <v>9.9999999999999995E-8</v>
      </c>
      <c r="U16" t="s">
        <v>88</v>
      </c>
      <c r="V16">
        <v>9.9999999999999995E-8</v>
      </c>
      <c r="W16">
        <v>9.9999999999999995E-8</v>
      </c>
      <c r="X16">
        <v>9.9999999999999995E-8</v>
      </c>
      <c r="Y16">
        <v>9.9999999999999995E-8</v>
      </c>
      <c r="Z16">
        <v>9.9999999999999995E-8</v>
      </c>
      <c r="AA16">
        <v>9.9999999999999995E-8</v>
      </c>
      <c r="AB16">
        <v>9.9999999999999995E-8</v>
      </c>
      <c r="AC16">
        <v>9.9999999999999995E-8</v>
      </c>
      <c r="AD16">
        <v>9.9999999999999995E-8</v>
      </c>
      <c r="AE16">
        <v>9.9999999999999995E-8</v>
      </c>
      <c r="AF16">
        <v>9.9999999999999995E-8</v>
      </c>
      <c r="AG16">
        <v>9.9999999999999995E-8</v>
      </c>
      <c r="AH16">
        <v>9.9999999999999995E-8</v>
      </c>
      <c r="AI16">
        <v>9.9999999999999995E-8</v>
      </c>
      <c r="AJ16">
        <v>9.9999999999999995E-8</v>
      </c>
      <c r="AK16">
        <v>9.9999999999999995E-8</v>
      </c>
      <c r="AL16">
        <v>9.9999999999999995E-8</v>
      </c>
      <c r="AM16">
        <v>0</v>
      </c>
    </row>
    <row r="17" spans="1:39" x14ac:dyDescent="0.3">
      <c r="A17" t="s">
        <v>89</v>
      </c>
      <c r="B17">
        <v>9.9999999999999995E-8</v>
      </c>
      <c r="C17">
        <v>9.9999999999999995E-8</v>
      </c>
      <c r="D17">
        <v>9.9999999999999995E-8</v>
      </c>
      <c r="E17">
        <v>9.9999999999999995E-8</v>
      </c>
      <c r="F17">
        <v>9.9999999999999995E-8</v>
      </c>
      <c r="G17">
        <v>9.9999999999999995E-8</v>
      </c>
      <c r="H17">
        <v>9.9999999999999995E-8</v>
      </c>
      <c r="I17">
        <v>9.9999999999999995E-8</v>
      </c>
      <c r="J17">
        <v>9.9999999999999995E-8</v>
      </c>
      <c r="K17">
        <v>9.9999999999999995E-8</v>
      </c>
      <c r="L17">
        <v>9.9999999999999995E-8</v>
      </c>
      <c r="M17">
        <v>9.9999999999999995E-8</v>
      </c>
      <c r="N17">
        <v>9.9999999999999995E-8</v>
      </c>
      <c r="O17">
        <v>9.9999999999999995E-8</v>
      </c>
      <c r="P17">
        <v>9.9999999999999995E-8</v>
      </c>
      <c r="Q17">
        <v>9.9999999999999995E-8</v>
      </c>
      <c r="R17">
        <v>9.9999999999999995E-8</v>
      </c>
      <c r="S17">
        <v>9.9999999999999995E-8</v>
      </c>
      <c r="U17" t="s">
        <v>89</v>
      </c>
      <c r="V17">
        <v>9.9999999999999995E-8</v>
      </c>
      <c r="W17">
        <v>9.9999999999999995E-8</v>
      </c>
      <c r="X17">
        <v>9.9999999999999995E-8</v>
      </c>
      <c r="Y17">
        <v>9.9999999999999995E-8</v>
      </c>
      <c r="Z17">
        <v>9.9999999999999995E-8</v>
      </c>
      <c r="AA17">
        <v>9.9999999999999995E-8</v>
      </c>
      <c r="AB17">
        <v>9.9999999999999995E-8</v>
      </c>
      <c r="AC17">
        <v>9.9999999999999995E-8</v>
      </c>
      <c r="AD17">
        <v>9.9999999999999995E-8</v>
      </c>
      <c r="AE17">
        <v>9.9999999999999995E-8</v>
      </c>
      <c r="AF17">
        <v>9.9999999999999995E-8</v>
      </c>
      <c r="AG17">
        <v>9.9999999999999995E-8</v>
      </c>
      <c r="AH17">
        <v>9.9999999999999995E-8</v>
      </c>
      <c r="AI17">
        <v>9.9999999999999995E-8</v>
      </c>
      <c r="AJ17">
        <v>9.9999999999999995E-8</v>
      </c>
      <c r="AK17">
        <v>9.9999999999999995E-8</v>
      </c>
      <c r="AL17">
        <v>9.9999999999999995E-8</v>
      </c>
      <c r="AM17">
        <v>0</v>
      </c>
    </row>
    <row r="18" spans="1:39" x14ac:dyDescent="0.3">
      <c r="A18" t="s">
        <v>90</v>
      </c>
      <c r="B18">
        <v>9.9999999999999995E-8</v>
      </c>
      <c r="C18">
        <v>9.9999999999999995E-8</v>
      </c>
      <c r="D18">
        <v>9.9999999999999995E-8</v>
      </c>
      <c r="E18">
        <v>9.9999999999999995E-8</v>
      </c>
      <c r="F18">
        <v>9.9999999999999995E-8</v>
      </c>
      <c r="G18">
        <v>9.9999999999999995E-8</v>
      </c>
      <c r="H18">
        <v>9.9999999999999995E-8</v>
      </c>
      <c r="I18">
        <v>9.9999999999999995E-8</v>
      </c>
      <c r="J18">
        <v>9.9999999999999995E-8</v>
      </c>
      <c r="K18">
        <v>9.9999999999999995E-8</v>
      </c>
      <c r="L18">
        <v>9.9999999999999995E-8</v>
      </c>
      <c r="M18">
        <v>9.9999999999999995E-8</v>
      </c>
      <c r="N18">
        <v>9.9999999999999995E-8</v>
      </c>
      <c r="O18">
        <v>9.9999999999999995E-8</v>
      </c>
      <c r="P18">
        <v>9.9999999999999995E-8</v>
      </c>
      <c r="Q18">
        <v>9.9999999999999995E-8</v>
      </c>
      <c r="R18">
        <v>9.9999999999999995E-8</v>
      </c>
      <c r="S18">
        <v>9.9999999999999995E-8</v>
      </c>
      <c r="U18" t="s">
        <v>90</v>
      </c>
      <c r="V18">
        <v>9.9999999999999995E-8</v>
      </c>
      <c r="W18">
        <v>9.9999999999999995E-8</v>
      </c>
      <c r="X18">
        <v>9.9999999999999995E-8</v>
      </c>
      <c r="Y18">
        <v>9.9999999999999995E-8</v>
      </c>
      <c r="Z18">
        <v>9.9999999999999995E-8</v>
      </c>
      <c r="AA18">
        <v>9.9999999999999995E-8</v>
      </c>
      <c r="AB18">
        <v>9.9999999999999995E-8</v>
      </c>
      <c r="AC18">
        <v>9.9999999999999995E-8</v>
      </c>
      <c r="AD18">
        <v>9.9999999999999995E-8</v>
      </c>
      <c r="AE18">
        <v>9.9999999999999995E-8</v>
      </c>
      <c r="AF18">
        <v>9.9999999999999995E-8</v>
      </c>
      <c r="AG18">
        <v>9.9999999999999995E-8</v>
      </c>
      <c r="AH18">
        <v>9.9999999999999995E-8</v>
      </c>
      <c r="AI18">
        <v>9.9999999999999995E-8</v>
      </c>
      <c r="AJ18">
        <v>9.9999999999999995E-8</v>
      </c>
      <c r="AK18">
        <v>9.9999999999999995E-8</v>
      </c>
      <c r="AL18">
        <v>9.9999999999999995E-8</v>
      </c>
      <c r="AM18">
        <v>0</v>
      </c>
    </row>
    <row r="19" spans="1:39" x14ac:dyDescent="0.3">
      <c r="A19" t="s">
        <v>91</v>
      </c>
      <c r="B19">
        <v>0.1089194</v>
      </c>
      <c r="C19">
        <v>1.3892960000000001</v>
      </c>
      <c r="D19">
        <v>0.26479970000000003</v>
      </c>
      <c r="E19">
        <v>6.2196849999999998E-2</v>
      </c>
      <c r="F19">
        <v>2.176743E-4</v>
      </c>
      <c r="G19">
        <v>0.10850750000000001</v>
      </c>
      <c r="H19">
        <v>0.69796789999999997</v>
      </c>
      <c r="I19">
        <v>0.65505749999999996</v>
      </c>
      <c r="J19">
        <v>8.5288799999999991</v>
      </c>
      <c r="K19">
        <v>2.451813</v>
      </c>
      <c r="L19">
        <v>7.2317909999999999E-2</v>
      </c>
      <c r="M19">
        <v>662.67049999999995</v>
      </c>
      <c r="N19">
        <v>0.87293359999999998</v>
      </c>
      <c r="O19">
        <v>4.7592799999999998E-2</v>
      </c>
      <c r="P19">
        <v>0.56154809999999999</v>
      </c>
      <c r="Q19">
        <v>1.6506259999999999</v>
      </c>
      <c r="R19">
        <v>2.2830329999999999E-2</v>
      </c>
      <c r="S19">
        <v>680.16600000000005</v>
      </c>
      <c r="U19" t="s">
        <v>91</v>
      </c>
      <c r="V19">
        <v>0.19851099999999999</v>
      </c>
      <c r="W19">
        <v>2.5794920000000001</v>
      </c>
      <c r="X19">
        <v>0.44444489999999998</v>
      </c>
      <c r="Y19">
        <v>1287.8140000000001</v>
      </c>
      <c r="Z19">
        <v>2.9736690000000001E-4</v>
      </c>
      <c r="AA19">
        <v>9.1627280000000005E-2</v>
      </c>
      <c r="AB19">
        <v>1089.799</v>
      </c>
      <c r="AC19">
        <v>196.482</v>
      </c>
      <c r="AD19">
        <v>17.72185</v>
      </c>
      <c r="AE19">
        <v>0.36867660000000002</v>
      </c>
      <c r="AF19">
        <v>9.9595489999999995E-2</v>
      </c>
      <c r="AG19">
        <v>162.0412</v>
      </c>
      <c r="AH19">
        <v>36.267620000000001</v>
      </c>
      <c r="AI19">
        <v>0.12705130000000001</v>
      </c>
      <c r="AJ19">
        <v>51.735840000000003</v>
      </c>
      <c r="AK19">
        <v>60.937260000000002</v>
      </c>
      <c r="AL19">
        <v>15.530760000000001</v>
      </c>
      <c r="AM19">
        <v>2922.239</v>
      </c>
    </row>
    <row r="20" spans="1:39" x14ac:dyDescent="0.3">
      <c r="A20" t="s">
        <v>92</v>
      </c>
      <c r="B20">
        <v>0.10312</v>
      </c>
      <c r="C20">
        <v>0.98340850000000002</v>
      </c>
      <c r="D20">
        <v>0.37260670000000001</v>
      </c>
      <c r="E20">
        <v>5.470411E-2</v>
      </c>
      <c r="F20" s="24">
        <v>9.4112065199000007E-6</v>
      </c>
      <c r="G20">
        <v>1.619087E-3</v>
      </c>
      <c r="H20">
        <v>0.42612420000000001</v>
      </c>
      <c r="I20">
        <v>0.19532459999999999</v>
      </c>
      <c r="J20">
        <v>7.0537140000000003</v>
      </c>
      <c r="K20">
        <v>0.3676606</v>
      </c>
      <c r="L20">
        <v>5.8051640000000002E-2</v>
      </c>
      <c r="M20">
        <v>59.165649999999999</v>
      </c>
      <c r="N20">
        <v>2.1287569999999999E-2</v>
      </c>
      <c r="O20">
        <v>9.7911349999999994E-2</v>
      </c>
      <c r="P20">
        <v>6.9136600000000006E-2</v>
      </c>
      <c r="Q20">
        <v>0.23790559999999999</v>
      </c>
      <c r="R20">
        <v>3.5158469999999999E-3</v>
      </c>
      <c r="S20">
        <v>69.211749999999995</v>
      </c>
      <c r="U20" t="s">
        <v>92</v>
      </c>
      <c r="V20">
        <v>0.27168019999999998</v>
      </c>
      <c r="W20">
        <v>3.2568800000000002</v>
      </c>
      <c r="X20">
        <v>0.65310539999999995</v>
      </c>
      <c r="Y20">
        <v>6.2375979999999998E-2</v>
      </c>
      <c r="Z20" s="24">
        <v>1.8566815925E-5</v>
      </c>
      <c r="AA20">
        <v>5.7893859999999997E-3</v>
      </c>
      <c r="AB20">
        <v>0.79037789999999997</v>
      </c>
      <c r="AC20">
        <v>0.39895829999999999</v>
      </c>
      <c r="AD20">
        <v>14.572240000000001</v>
      </c>
      <c r="AE20">
        <v>7.571013E-2</v>
      </c>
      <c r="AF20">
        <v>0.1348231</v>
      </c>
      <c r="AG20">
        <v>238.29560000000001</v>
      </c>
      <c r="AH20">
        <v>0.4018214</v>
      </c>
      <c r="AI20">
        <v>0.36485719999999999</v>
      </c>
      <c r="AJ20">
        <v>0.15541949999999999</v>
      </c>
      <c r="AK20">
        <v>1.1830020000000001</v>
      </c>
      <c r="AL20">
        <v>5.6570099999999996E-3</v>
      </c>
      <c r="AM20">
        <v>260.62830000000002</v>
      </c>
    </row>
    <row r="21" spans="1:39" x14ac:dyDescent="0.3">
      <c r="A21" t="s">
        <v>93</v>
      </c>
      <c r="B21">
        <v>2.3618070000000001E-2</v>
      </c>
      <c r="C21">
        <v>0.59880520000000004</v>
      </c>
      <c r="D21">
        <v>0.30303029999999997</v>
      </c>
      <c r="E21">
        <v>5.6383589999999997E-2</v>
      </c>
      <c r="F21">
        <v>1.357439E-3</v>
      </c>
      <c r="G21">
        <v>4.001764E-2</v>
      </c>
      <c r="H21">
        <v>0.51465870000000002</v>
      </c>
      <c r="I21">
        <v>0.44103890000000001</v>
      </c>
      <c r="J21">
        <v>10.89889</v>
      </c>
      <c r="K21">
        <v>2.9907650000000001</v>
      </c>
      <c r="L21">
        <v>0.11970749999999999</v>
      </c>
      <c r="M21">
        <v>78.152889999999999</v>
      </c>
      <c r="N21">
        <v>0.21727959999999999</v>
      </c>
      <c r="O21">
        <v>4.9207519999999998E-2</v>
      </c>
      <c r="P21">
        <v>7.0448849999999993E-2</v>
      </c>
      <c r="Q21">
        <v>0.1195855</v>
      </c>
      <c r="R21">
        <v>3.096993E-2</v>
      </c>
      <c r="S21">
        <v>94.628649999999993</v>
      </c>
      <c r="U21" t="s">
        <v>93</v>
      </c>
      <c r="V21">
        <v>6.0171040000000002E-2</v>
      </c>
      <c r="W21">
        <v>4.9583769999999996</v>
      </c>
      <c r="X21">
        <v>0.36901850000000003</v>
      </c>
      <c r="Y21">
        <v>5.497291E-2</v>
      </c>
      <c r="Z21">
        <v>2.5896489999999999E-3</v>
      </c>
      <c r="AA21">
        <v>0.46398499999999998</v>
      </c>
      <c r="AB21">
        <v>0.89504309999999998</v>
      </c>
      <c r="AC21">
        <v>3.0727190000000002</v>
      </c>
      <c r="AD21">
        <v>48.064079999999997</v>
      </c>
      <c r="AE21">
        <v>9.1040689999999994E-2</v>
      </c>
      <c r="AF21">
        <v>6.8509059999999997E-2</v>
      </c>
      <c r="AG21">
        <v>311.59699999999998</v>
      </c>
      <c r="AH21">
        <v>7.7426519999999996</v>
      </c>
      <c r="AI21">
        <v>0.1385837</v>
      </c>
      <c r="AJ21">
        <v>6.4391690000000001E-2</v>
      </c>
      <c r="AK21">
        <v>1.9009469999999999</v>
      </c>
      <c r="AL21">
        <v>4.8703469999999999E-2</v>
      </c>
      <c r="AM21">
        <v>379.59280000000001</v>
      </c>
    </row>
    <row r="22" spans="1:39" x14ac:dyDescent="0.3">
      <c r="A22" t="s">
        <v>94</v>
      </c>
      <c r="B22">
        <v>3.32719E-2</v>
      </c>
      <c r="C22">
        <v>0.34238829999999998</v>
      </c>
      <c r="D22">
        <v>8.7950039999999993E-2</v>
      </c>
      <c r="E22">
        <v>0.1048728</v>
      </c>
      <c r="F22">
        <v>2.8937050000000001E-4</v>
      </c>
      <c r="G22">
        <v>1.407774E-2</v>
      </c>
      <c r="H22">
        <v>0.35122619999999999</v>
      </c>
      <c r="I22">
        <v>2.2955990000000002</v>
      </c>
      <c r="J22">
        <v>85.748339999999999</v>
      </c>
      <c r="K22">
        <v>3.084552</v>
      </c>
      <c r="L22">
        <v>0.29731220000000003</v>
      </c>
      <c r="M22">
        <v>104.5226</v>
      </c>
      <c r="N22">
        <v>0.19362589999999999</v>
      </c>
      <c r="O22">
        <v>1.8355320000000001E-2</v>
      </c>
      <c r="P22">
        <v>0.10256129999999999</v>
      </c>
      <c r="Q22">
        <v>9.1989489999999993E-2</v>
      </c>
      <c r="R22">
        <v>5.1163550000000002E-2</v>
      </c>
      <c r="S22">
        <v>197.34020000000001</v>
      </c>
      <c r="U22" t="s">
        <v>94</v>
      </c>
      <c r="V22">
        <v>9.669788E-2</v>
      </c>
      <c r="W22">
        <v>1.5205930000000001</v>
      </c>
      <c r="X22">
        <v>0.21464539999999999</v>
      </c>
      <c r="Y22">
        <v>3.9208550000000002E-2</v>
      </c>
      <c r="Z22">
        <v>6.2975469999999997E-4</v>
      </c>
      <c r="AA22">
        <v>0.48126550000000001</v>
      </c>
      <c r="AB22">
        <v>0.70855440000000003</v>
      </c>
      <c r="AC22">
        <v>8.4176199999999994</v>
      </c>
      <c r="AD22">
        <v>43.973179999999999</v>
      </c>
      <c r="AE22">
        <v>8.4635000000000002E-2</v>
      </c>
      <c r="AF22">
        <v>0.1523584</v>
      </c>
      <c r="AG22">
        <v>352.14550000000003</v>
      </c>
      <c r="AH22">
        <v>84.282200000000003</v>
      </c>
      <c r="AI22">
        <v>6.6376829999999998E-2</v>
      </c>
      <c r="AJ22">
        <v>1.2485120000000001</v>
      </c>
      <c r="AK22">
        <v>2.1743999999999999</v>
      </c>
      <c r="AL22">
        <v>8.7667410000000001E-2</v>
      </c>
      <c r="AM22">
        <v>495.69400000000002</v>
      </c>
    </row>
    <row r="23" spans="1:39" x14ac:dyDescent="0.3">
      <c r="A23" t="s">
        <v>95</v>
      </c>
      <c r="B23">
        <v>4.2225690000000003E-2</v>
      </c>
      <c r="C23">
        <v>0.49948530000000002</v>
      </c>
      <c r="D23">
        <v>8.1307400000000002E-2</v>
      </c>
      <c r="E23">
        <v>0.52752109999999997</v>
      </c>
      <c r="F23">
        <v>5.5746949999999995E-4</v>
      </c>
      <c r="G23">
        <v>4.2667649999999996E-3</v>
      </c>
      <c r="H23">
        <v>0.32693030000000001</v>
      </c>
      <c r="I23">
        <v>5.5673069999999996</v>
      </c>
      <c r="J23">
        <v>9.35365</v>
      </c>
      <c r="K23">
        <v>1.2976970000000001</v>
      </c>
      <c r="L23">
        <v>0.1559576</v>
      </c>
      <c r="M23">
        <v>137.04679999999999</v>
      </c>
      <c r="N23">
        <v>0.11776150000000001</v>
      </c>
      <c r="O23">
        <v>3.2638799999999998E-3</v>
      </c>
      <c r="P23">
        <v>0.19880439999999999</v>
      </c>
      <c r="Q23">
        <v>7.4167430000000006E-2</v>
      </c>
      <c r="R23">
        <v>3.4597709999999997E-2</v>
      </c>
      <c r="S23">
        <v>155.3323</v>
      </c>
      <c r="U23" t="s">
        <v>95</v>
      </c>
      <c r="V23">
        <v>0.1116033</v>
      </c>
      <c r="W23">
        <v>1.7935430000000001</v>
      </c>
      <c r="X23">
        <v>0.13162969999999999</v>
      </c>
      <c r="Y23">
        <v>7.0866570000000004E-2</v>
      </c>
      <c r="Z23">
        <v>1.1033180000000001E-3</v>
      </c>
      <c r="AA23">
        <v>1.7494599999999999E-2</v>
      </c>
      <c r="AB23">
        <v>0.60287740000000001</v>
      </c>
      <c r="AC23">
        <v>0.97177119999999995</v>
      </c>
      <c r="AD23">
        <v>42.296289999999999</v>
      </c>
      <c r="AE23">
        <v>0.1021145</v>
      </c>
      <c r="AF23">
        <v>6.9899600000000006E-2</v>
      </c>
      <c r="AG23">
        <v>466.97019999999998</v>
      </c>
      <c r="AH23">
        <v>1.854039</v>
      </c>
      <c r="AI23">
        <v>1.6829179999999999E-2</v>
      </c>
      <c r="AJ23">
        <v>23.17323</v>
      </c>
      <c r="AK23">
        <v>1.607575</v>
      </c>
      <c r="AL23">
        <v>5.4262110000000002E-2</v>
      </c>
      <c r="AM23">
        <v>539.84529999999995</v>
      </c>
    </row>
    <row r="24" spans="1:39" x14ac:dyDescent="0.3">
      <c r="A24" t="s">
        <v>96</v>
      </c>
      <c r="B24">
        <v>5.7626980000000001E-3</v>
      </c>
      <c r="C24">
        <v>0.19129669999999999</v>
      </c>
      <c r="D24">
        <v>5.990322E-2</v>
      </c>
      <c r="E24">
        <v>6.2120459999999997E-3</v>
      </c>
      <c r="F24" s="24">
        <v>7.6875759987000007E-5</v>
      </c>
      <c r="G24">
        <v>5.676759E-4</v>
      </c>
      <c r="H24">
        <v>0.2154769</v>
      </c>
      <c r="I24">
        <v>0.14437549999999999</v>
      </c>
      <c r="J24">
        <v>0.97588830000000004</v>
      </c>
      <c r="K24">
        <v>0.42097770000000001</v>
      </c>
      <c r="L24">
        <v>2.1355450000000002E-2</v>
      </c>
      <c r="M24">
        <v>24.260400000000001</v>
      </c>
      <c r="N24">
        <v>1.637011E-2</v>
      </c>
      <c r="O24">
        <v>1.3429760000000001E-4</v>
      </c>
      <c r="P24">
        <v>6.1198779999999996E-3</v>
      </c>
      <c r="Q24">
        <v>7.0955209999999997</v>
      </c>
      <c r="R24">
        <v>1.3223449999999999E-2</v>
      </c>
      <c r="S24">
        <v>33.433669999999999</v>
      </c>
      <c r="U24" t="s">
        <v>96</v>
      </c>
      <c r="V24">
        <v>1.421044E-2</v>
      </c>
      <c r="W24">
        <v>0.59301700000000002</v>
      </c>
      <c r="X24">
        <v>0.12045889999999999</v>
      </c>
      <c r="Y24">
        <v>4.7336449999999999E-3</v>
      </c>
      <c r="Z24">
        <v>1.4195540000000001E-4</v>
      </c>
      <c r="AA24">
        <v>2.0172850000000002E-3</v>
      </c>
      <c r="AB24">
        <v>0.37475789999999998</v>
      </c>
      <c r="AC24">
        <v>1.6765369999999999</v>
      </c>
      <c r="AD24">
        <v>1.5952789999999999</v>
      </c>
      <c r="AE24">
        <v>1.1534340000000001E-2</v>
      </c>
      <c r="AF24">
        <v>1.0686060000000001E-2</v>
      </c>
      <c r="AG24">
        <v>101.3516</v>
      </c>
      <c r="AH24">
        <v>46.528590000000001</v>
      </c>
      <c r="AI24">
        <v>5.6122419999999999E-3</v>
      </c>
      <c r="AJ24">
        <v>2.050921E-2</v>
      </c>
      <c r="AK24">
        <v>0.10989069999999999</v>
      </c>
      <c r="AL24">
        <v>1.918568E-2</v>
      </c>
      <c r="AM24">
        <v>152.43879999999999</v>
      </c>
    </row>
    <row r="25" spans="1:39" x14ac:dyDescent="0.3">
      <c r="A25" t="s">
        <v>97</v>
      </c>
      <c r="B25">
        <v>1.7132330000000001E-2</v>
      </c>
      <c r="C25">
        <v>0.16716310000000001</v>
      </c>
      <c r="D25">
        <v>3.2424830000000002E-2</v>
      </c>
      <c r="E25">
        <v>7.5821760000000004E-3</v>
      </c>
      <c r="F25" s="24">
        <v>4.4922911911000001E-5</v>
      </c>
      <c r="G25">
        <v>7.2759479999999997E-4</v>
      </c>
      <c r="H25">
        <v>4.4134020000000003E-2</v>
      </c>
      <c r="I25">
        <v>0.14924509999999999</v>
      </c>
      <c r="J25">
        <v>1.4268240000000001</v>
      </c>
      <c r="K25">
        <v>0.69909410000000005</v>
      </c>
      <c r="L25">
        <v>1.583004E-2</v>
      </c>
      <c r="M25">
        <v>53.193750000000001</v>
      </c>
      <c r="N25">
        <v>2.9844740000000002E-2</v>
      </c>
      <c r="O25">
        <v>4.6548270000000003E-3</v>
      </c>
      <c r="P25">
        <v>3.7250249999999999E-2</v>
      </c>
      <c r="Q25">
        <v>2.9147699999999999E-2</v>
      </c>
      <c r="R25">
        <v>1.205811E-3</v>
      </c>
      <c r="S25">
        <v>55.856050000000003</v>
      </c>
      <c r="U25" t="s">
        <v>97</v>
      </c>
      <c r="V25">
        <v>5.7042410000000002E-2</v>
      </c>
      <c r="W25">
        <v>0.74485270000000003</v>
      </c>
      <c r="X25">
        <v>7.017176E-2</v>
      </c>
      <c r="Y25">
        <v>4.0641210000000004E-3</v>
      </c>
      <c r="Z25">
        <v>1.120029E-4</v>
      </c>
      <c r="AA25">
        <v>1.7000769999999998E-2</v>
      </c>
      <c r="AB25">
        <v>0.1020322</v>
      </c>
      <c r="AC25">
        <v>0.27776529999999999</v>
      </c>
      <c r="AD25">
        <v>6.013083</v>
      </c>
      <c r="AE25">
        <v>2.353498E-2</v>
      </c>
      <c r="AF25">
        <v>2.1311529999999999E-2</v>
      </c>
      <c r="AG25">
        <v>187.2285</v>
      </c>
      <c r="AH25">
        <v>13.37842</v>
      </c>
      <c r="AI25">
        <v>3.1423800000000002E-2</v>
      </c>
      <c r="AJ25">
        <v>0.1628038</v>
      </c>
      <c r="AK25">
        <v>0.17681549999999999</v>
      </c>
      <c r="AL25">
        <v>2.4727400000000002E-3</v>
      </c>
      <c r="AM25">
        <v>208.31139999999999</v>
      </c>
    </row>
    <row r="26" spans="1:39" x14ac:dyDescent="0.3">
      <c r="A26" t="s">
        <v>98</v>
      </c>
      <c r="B26">
        <v>0.22281960000000001</v>
      </c>
      <c r="C26">
        <v>1.621378</v>
      </c>
      <c r="D26">
        <v>333.54469999999998</v>
      </c>
      <c r="E26">
        <v>1.036748</v>
      </c>
      <c r="F26">
        <v>1.9816809999999999E-3</v>
      </c>
      <c r="G26">
        <v>1.8898499999999999E-2</v>
      </c>
      <c r="H26">
        <v>2.6685379999999999</v>
      </c>
      <c r="I26">
        <v>44.52657</v>
      </c>
      <c r="J26">
        <v>69.328909999999993</v>
      </c>
      <c r="K26">
        <v>16.93872</v>
      </c>
      <c r="L26">
        <v>1.0959410000000001</v>
      </c>
      <c r="M26">
        <v>371.2758</v>
      </c>
      <c r="N26">
        <v>14.877269999999999</v>
      </c>
      <c r="O26">
        <v>4.0257000000000001E-2</v>
      </c>
      <c r="P26">
        <v>0.10629859999999999</v>
      </c>
      <c r="Q26">
        <v>0.40989219999999998</v>
      </c>
      <c r="R26">
        <v>0.23405229999999999</v>
      </c>
      <c r="S26">
        <v>857.94880000000001</v>
      </c>
      <c r="U26" t="s">
        <v>98</v>
      </c>
      <c r="V26">
        <v>0.37728230000000001</v>
      </c>
      <c r="W26">
        <v>8.1152099999999994</v>
      </c>
      <c r="X26">
        <v>1.1426799999999999</v>
      </c>
      <c r="Y26">
        <v>0.2251503</v>
      </c>
      <c r="Z26">
        <v>2.512598E-3</v>
      </c>
      <c r="AA26">
        <v>0.45009090000000002</v>
      </c>
      <c r="AB26">
        <v>3.1182370000000001</v>
      </c>
      <c r="AC26">
        <v>27.623190000000001</v>
      </c>
      <c r="AD26">
        <v>143.7603</v>
      </c>
      <c r="AE26">
        <v>0.29564190000000001</v>
      </c>
      <c r="AF26">
        <v>0.1489105</v>
      </c>
      <c r="AG26">
        <v>1295.066</v>
      </c>
      <c r="AH26">
        <v>46.59319</v>
      </c>
      <c r="AI26">
        <v>0.13680729999999999</v>
      </c>
      <c r="AJ26">
        <v>0.35493639999999999</v>
      </c>
      <c r="AK26">
        <v>12.32943</v>
      </c>
      <c r="AL26">
        <v>0.23398330000000001</v>
      </c>
      <c r="AM26">
        <v>1539.973</v>
      </c>
    </row>
    <row r="27" spans="1:39" x14ac:dyDescent="0.3">
      <c r="A27" t="s">
        <v>99</v>
      </c>
      <c r="B27">
        <v>0.17948500000000001</v>
      </c>
      <c r="C27">
        <v>0.98678030000000005</v>
      </c>
      <c r="D27">
        <v>0.71011939999999996</v>
      </c>
      <c r="E27">
        <v>0.14429330000000001</v>
      </c>
      <c r="F27">
        <v>1.716665E-3</v>
      </c>
      <c r="G27">
        <v>2.5450710000000001E-2</v>
      </c>
      <c r="H27">
        <v>1.8743730000000001</v>
      </c>
      <c r="I27">
        <v>1.374447</v>
      </c>
      <c r="J27">
        <v>13.77102</v>
      </c>
      <c r="K27">
        <v>6.5649259999999998</v>
      </c>
      <c r="L27">
        <v>0.62975550000000002</v>
      </c>
      <c r="M27">
        <v>303.75490000000002</v>
      </c>
      <c r="N27">
        <v>8.9723910000000004E-2</v>
      </c>
      <c r="O27">
        <v>6.4110669999999995E-2</v>
      </c>
      <c r="P27">
        <v>0.17382529999999999</v>
      </c>
      <c r="Q27">
        <v>0.27390179999999997</v>
      </c>
      <c r="R27">
        <v>9.64671E-2</v>
      </c>
      <c r="S27">
        <v>330.71530000000001</v>
      </c>
      <c r="U27" t="s">
        <v>99</v>
      </c>
      <c r="V27">
        <v>0.53537579999999996</v>
      </c>
      <c r="W27">
        <v>5.1162099999999997</v>
      </c>
      <c r="X27">
        <v>1.2850010000000001</v>
      </c>
      <c r="Y27">
        <v>0.24439269999999999</v>
      </c>
      <c r="Z27">
        <v>3.8343740000000002E-3</v>
      </c>
      <c r="AA27">
        <v>0.93365719999999996</v>
      </c>
      <c r="AB27">
        <v>3.8714360000000001</v>
      </c>
      <c r="AC27">
        <v>4.2903739999999999</v>
      </c>
      <c r="AD27">
        <v>57.006740000000001</v>
      </c>
      <c r="AE27">
        <v>0.4902012</v>
      </c>
      <c r="AF27">
        <v>0.1865289</v>
      </c>
      <c r="AG27">
        <v>1010.021</v>
      </c>
      <c r="AH27">
        <v>19.24897</v>
      </c>
      <c r="AI27">
        <v>0.2914234</v>
      </c>
      <c r="AJ27">
        <v>0.59570290000000004</v>
      </c>
      <c r="AK27">
        <v>2.2046380000000001</v>
      </c>
      <c r="AL27">
        <v>0.1696993</v>
      </c>
      <c r="AM27">
        <v>1106.4949999999999</v>
      </c>
    </row>
    <row r="28" spans="1:39" x14ac:dyDescent="0.3">
      <c r="A28" t="s">
        <v>100</v>
      </c>
      <c r="B28">
        <v>0.20887249999999999</v>
      </c>
      <c r="C28">
        <v>1.7894840000000001</v>
      </c>
      <c r="D28">
        <v>18.227039999999999</v>
      </c>
      <c r="E28">
        <v>0.18677579999999999</v>
      </c>
      <c r="F28">
        <v>2.3794509999999999E-3</v>
      </c>
      <c r="G28">
        <v>4.6602190000000002E-2</v>
      </c>
      <c r="H28">
        <v>2.6753849999999999</v>
      </c>
      <c r="I28">
        <v>11.894880000000001</v>
      </c>
      <c r="J28">
        <v>41.32347</v>
      </c>
      <c r="K28">
        <v>11.099130000000001</v>
      </c>
      <c r="L28">
        <v>126.78700000000001</v>
      </c>
      <c r="M28">
        <v>558.64760000000001</v>
      </c>
      <c r="N28">
        <v>1.1832199999999999</v>
      </c>
      <c r="O28">
        <v>3.5304200000000001E-2</v>
      </c>
      <c r="P28">
        <v>63.410919999999997</v>
      </c>
      <c r="Q28">
        <v>0.51964699999999997</v>
      </c>
      <c r="R28">
        <v>0.34063890000000002</v>
      </c>
      <c r="S28">
        <v>838.37829999999997</v>
      </c>
      <c r="U28" t="s">
        <v>100</v>
      </c>
      <c r="V28">
        <v>73.772289999999998</v>
      </c>
      <c r="W28">
        <v>123.0331</v>
      </c>
      <c r="X28">
        <v>410.67259999999999</v>
      </c>
      <c r="Y28">
        <v>25.7803</v>
      </c>
      <c r="Z28">
        <v>0.55275510000000005</v>
      </c>
      <c r="AA28">
        <v>4.5590010000000003</v>
      </c>
      <c r="AB28">
        <v>475.95350000000002</v>
      </c>
      <c r="AC28">
        <v>109.6491</v>
      </c>
      <c r="AD28">
        <v>363.94709999999998</v>
      </c>
      <c r="AE28">
        <v>38.684370000000001</v>
      </c>
      <c r="AF28">
        <v>177.97800000000001</v>
      </c>
      <c r="AG28">
        <v>299.79239999999999</v>
      </c>
      <c r="AH28">
        <v>210.99160000000001</v>
      </c>
      <c r="AI28">
        <v>4.5337040000000002</v>
      </c>
      <c r="AJ28">
        <v>315.43180000000001</v>
      </c>
      <c r="AK28">
        <v>617.48850000000004</v>
      </c>
      <c r="AL28">
        <v>136.30459999999999</v>
      </c>
      <c r="AM28">
        <v>3389.125</v>
      </c>
    </row>
    <row r="29" spans="1:39" x14ac:dyDescent="0.3">
      <c r="A29" t="s">
        <v>101</v>
      </c>
      <c r="B29">
        <v>0.39935959999999998</v>
      </c>
      <c r="C29">
        <v>1.2177640000000001</v>
      </c>
      <c r="D29">
        <v>1.171484</v>
      </c>
      <c r="E29">
        <v>0.61970740000000002</v>
      </c>
      <c r="F29">
        <v>5.4774629999999999E-4</v>
      </c>
      <c r="G29">
        <v>0.1640933</v>
      </c>
      <c r="H29">
        <v>3.129626</v>
      </c>
      <c r="I29">
        <v>4.7701279999999997</v>
      </c>
      <c r="J29">
        <v>78.898349999999994</v>
      </c>
      <c r="K29">
        <v>182.0924</v>
      </c>
      <c r="L29">
        <v>10.23831</v>
      </c>
      <c r="M29">
        <v>1085.2650000000001</v>
      </c>
      <c r="N29">
        <v>0.34280539999999998</v>
      </c>
      <c r="O29">
        <v>0.12447660000000001</v>
      </c>
      <c r="P29">
        <v>0.58247789999999999</v>
      </c>
      <c r="Q29">
        <v>0.77314000000000005</v>
      </c>
      <c r="R29">
        <v>0.18336759999999999</v>
      </c>
      <c r="S29">
        <v>1369.973</v>
      </c>
      <c r="U29" t="s">
        <v>101</v>
      </c>
      <c r="V29">
        <v>0.1709909</v>
      </c>
      <c r="W29">
        <v>1.0560849999999999</v>
      </c>
      <c r="X29">
        <v>1631.1790000000001</v>
      </c>
      <c r="Y29">
        <v>9.4122960000000006E-2</v>
      </c>
      <c r="Z29">
        <v>1.7834750000000001E-4</v>
      </c>
      <c r="AA29">
        <v>1.184666</v>
      </c>
      <c r="AB29">
        <v>0.85399040000000004</v>
      </c>
      <c r="AC29">
        <v>12.238720000000001</v>
      </c>
      <c r="AD29">
        <v>2673.0680000000002</v>
      </c>
      <c r="AE29">
        <v>50.684010000000001</v>
      </c>
      <c r="AF29">
        <v>691.59879999999998</v>
      </c>
      <c r="AG29">
        <v>205.83670000000001</v>
      </c>
      <c r="AH29">
        <v>35.481380000000001</v>
      </c>
      <c r="AI29">
        <v>0.10223500000000001</v>
      </c>
      <c r="AJ29">
        <v>0.31536750000000002</v>
      </c>
      <c r="AK29">
        <v>50.04278</v>
      </c>
      <c r="AL29">
        <v>4.6163419999999997E-2</v>
      </c>
      <c r="AM29">
        <v>5353.9530000000004</v>
      </c>
    </row>
    <row r="30" spans="1:39" x14ac:dyDescent="0.3">
      <c r="A30" t="s">
        <v>102</v>
      </c>
      <c r="B30">
        <v>8.8156819999999997E-2</v>
      </c>
      <c r="C30">
        <v>0.88438819999999996</v>
      </c>
      <c r="D30">
        <v>1.3409150000000001</v>
      </c>
      <c r="E30">
        <v>1.0072190000000001</v>
      </c>
      <c r="F30">
        <v>7.7189619999999996E-4</v>
      </c>
      <c r="G30">
        <v>2.1574309999999999E-2</v>
      </c>
      <c r="H30">
        <v>0.96557009999999999</v>
      </c>
      <c r="I30">
        <v>0.62343570000000004</v>
      </c>
      <c r="J30">
        <v>31.323180000000001</v>
      </c>
      <c r="K30">
        <v>29.219740000000002</v>
      </c>
      <c r="L30">
        <v>7.7688550000000003</v>
      </c>
      <c r="M30">
        <v>408.12270000000001</v>
      </c>
      <c r="N30">
        <v>0.28656999999999999</v>
      </c>
      <c r="O30">
        <v>8.5707500000000002E-3</v>
      </c>
      <c r="P30">
        <v>0.21686939999999999</v>
      </c>
      <c r="Q30">
        <v>0.24910460000000001</v>
      </c>
      <c r="R30">
        <v>0.22089220000000001</v>
      </c>
      <c r="S30">
        <v>482.34859999999998</v>
      </c>
      <c r="U30" t="s">
        <v>102</v>
      </c>
      <c r="V30">
        <v>1.067361E-2</v>
      </c>
      <c r="W30">
        <v>6.5630810000000004</v>
      </c>
      <c r="X30">
        <v>6.5159880000000003E-2</v>
      </c>
      <c r="Y30">
        <v>5.5953519999999996E-3</v>
      </c>
      <c r="Z30" s="24">
        <v>6.9983376306000003E-5</v>
      </c>
      <c r="AA30">
        <v>3.6128459999999998</v>
      </c>
      <c r="AB30">
        <v>8.1262799999999996E-2</v>
      </c>
      <c r="AC30">
        <v>6.3915150000000001</v>
      </c>
      <c r="AD30">
        <v>279.3546</v>
      </c>
      <c r="AE30">
        <v>20.884530000000002</v>
      </c>
      <c r="AF30">
        <v>52.989100000000001</v>
      </c>
      <c r="AG30">
        <v>47.974670000000003</v>
      </c>
      <c r="AH30">
        <v>24.34872</v>
      </c>
      <c r="AI30">
        <v>2.4223500000000002E-3</v>
      </c>
      <c r="AJ30">
        <v>36.940040000000003</v>
      </c>
      <c r="AK30">
        <v>0.14525250000000001</v>
      </c>
      <c r="AL30">
        <v>1.568926E-2</v>
      </c>
      <c r="AM30">
        <v>479.3852</v>
      </c>
    </row>
    <row r="31" spans="1:39" x14ac:dyDescent="0.3">
      <c r="A31" t="s">
        <v>103</v>
      </c>
      <c r="B31">
        <v>4.6960719999999997E-2</v>
      </c>
      <c r="C31">
        <v>0.50537200000000004</v>
      </c>
      <c r="D31">
        <v>3.9053550000000001</v>
      </c>
      <c r="E31">
        <v>4.6662259999999997E-2</v>
      </c>
      <c r="F31">
        <v>1.278629E-4</v>
      </c>
      <c r="G31">
        <v>3.6643460000000003E-2</v>
      </c>
      <c r="H31">
        <v>0.46974369999999999</v>
      </c>
      <c r="I31">
        <v>0.14422560000000001</v>
      </c>
      <c r="J31">
        <v>0.82162590000000002</v>
      </c>
      <c r="K31">
        <v>0.79120460000000004</v>
      </c>
      <c r="L31">
        <v>0.55089180000000004</v>
      </c>
      <c r="M31">
        <v>39.893070000000002</v>
      </c>
      <c r="N31">
        <v>0.21753719999999999</v>
      </c>
      <c r="O31">
        <v>1.165977E-2</v>
      </c>
      <c r="P31">
        <v>5.812846E-2</v>
      </c>
      <c r="Q31">
        <v>6.3192559999999995E-2</v>
      </c>
      <c r="R31">
        <v>4.7496740000000003E-2</v>
      </c>
      <c r="S31">
        <v>47.60989</v>
      </c>
      <c r="U31" t="s">
        <v>103</v>
      </c>
      <c r="V31">
        <v>1.202326</v>
      </c>
      <c r="W31">
        <v>40.807400000000001</v>
      </c>
      <c r="X31">
        <v>67.969409999999996</v>
      </c>
      <c r="Y31">
        <v>1.1557740000000001</v>
      </c>
      <c r="Z31">
        <v>2.4093360000000002E-3</v>
      </c>
      <c r="AA31">
        <v>12.720319999999999</v>
      </c>
      <c r="AB31">
        <v>541.31640000000004</v>
      </c>
      <c r="AC31">
        <v>269.36579999999998</v>
      </c>
      <c r="AD31">
        <v>1125.8800000000001</v>
      </c>
      <c r="AE31">
        <v>32.695959999999999</v>
      </c>
      <c r="AF31">
        <v>21.5046</v>
      </c>
      <c r="AG31">
        <v>196.7311</v>
      </c>
      <c r="AH31">
        <v>120.19119999999999</v>
      </c>
      <c r="AI31">
        <v>0.64203900000000003</v>
      </c>
      <c r="AJ31">
        <v>80.253810000000001</v>
      </c>
      <c r="AK31">
        <v>31.208320000000001</v>
      </c>
      <c r="AL31">
        <v>17.15596</v>
      </c>
      <c r="AM31">
        <v>2560.8029999999999</v>
      </c>
    </row>
    <row r="32" spans="1:39" x14ac:dyDescent="0.3">
      <c r="A32" t="s">
        <v>104</v>
      </c>
      <c r="B32" s="24">
        <v>9.2048619989999996E-5</v>
      </c>
      <c r="C32">
        <v>1.1653779999999999E-3</v>
      </c>
      <c r="D32">
        <v>3.3583480000000003E-4</v>
      </c>
      <c r="E32">
        <v>2.932251E-2</v>
      </c>
      <c r="F32" s="24">
        <v>1.0298660982000001E-6</v>
      </c>
      <c r="G32" s="24">
        <v>1.3039572195E-6</v>
      </c>
      <c r="H32">
        <v>1.0487680000000001E-3</v>
      </c>
      <c r="I32">
        <v>3.6138339999999998E-2</v>
      </c>
      <c r="J32">
        <v>1.644974E-3</v>
      </c>
      <c r="K32">
        <v>1.8707080000000001E-2</v>
      </c>
      <c r="L32">
        <v>0.16799510000000001</v>
      </c>
      <c r="M32">
        <v>1.311866</v>
      </c>
      <c r="N32">
        <v>2.1392270000000001E-2</v>
      </c>
      <c r="O32" s="24">
        <v>4.4187239837000001E-5</v>
      </c>
      <c r="P32">
        <v>2.0042620000000001E-4</v>
      </c>
      <c r="Q32">
        <v>5.3516330000000001E-2</v>
      </c>
      <c r="R32">
        <v>1.520379E-4</v>
      </c>
      <c r="S32">
        <v>1.6436230000000001</v>
      </c>
      <c r="U32" t="s">
        <v>104</v>
      </c>
      <c r="V32">
        <v>6.1298810000000002E-2</v>
      </c>
      <c r="W32">
        <v>419.82470000000001</v>
      </c>
      <c r="X32">
        <v>6.158226</v>
      </c>
      <c r="Y32">
        <v>10.181620000000001</v>
      </c>
      <c r="Z32">
        <v>5.1376709999999997E-4</v>
      </c>
      <c r="AA32">
        <v>0.97128729999999996</v>
      </c>
      <c r="AB32">
        <v>16.990179999999999</v>
      </c>
      <c r="AC32">
        <v>105.7533</v>
      </c>
      <c r="AD32">
        <v>2972.4119999999998</v>
      </c>
      <c r="AE32">
        <v>225.68430000000001</v>
      </c>
      <c r="AF32">
        <v>21.69106</v>
      </c>
      <c r="AG32">
        <v>180.672</v>
      </c>
      <c r="AH32">
        <v>67.307000000000002</v>
      </c>
      <c r="AI32">
        <v>0.1154646</v>
      </c>
      <c r="AJ32">
        <v>0.40265000000000001</v>
      </c>
      <c r="AK32">
        <v>70.030109999999993</v>
      </c>
      <c r="AL32">
        <v>5.9941029999999999E-2</v>
      </c>
      <c r="AM32">
        <v>4098.3159999999998</v>
      </c>
    </row>
    <row r="33" spans="1:39" x14ac:dyDescent="0.3">
      <c r="A33" t="s">
        <v>105</v>
      </c>
      <c r="B33">
        <v>9.9999999999999995E-8</v>
      </c>
      <c r="C33">
        <v>9.9999999999999995E-8</v>
      </c>
      <c r="D33">
        <v>9.9999999999999995E-8</v>
      </c>
      <c r="E33">
        <v>9.9999999999999995E-8</v>
      </c>
      <c r="F33">
        <v>9.9999999999999995E-8</v>
      </c>
      <c r="G33">
        <v>9.9999999999999995E-8</v>
      </c>
      <c r="H33">
        <v>9.9999999999999995E-8</v>
      </c>
      <c r="I33">
        <v>9.9999999999999995E-8</v>
      </c>
      <c r="J33">
        <v>9.9999999999999995E-8</v>
      </c>
      <c r="K33">
        <v>9.9999999999999995E-8</v>
      </c>
      <c r="L33">
        <v>9.9999999999999995E-8</v>
      </c>
      <c r="M33">
        <v>9.9999999999999995E-8</v>
      </c>
      <c r="N33">
        <v>9.9999999999999995E-8</v>
      </c>
      <c r="O33">
        <v>9.9999999999999995E-8</v>
      </c>
      <c r="P33">
        <v>9.9999999999999995E-8</v>
      </c>
      <c r="Q33">
        <v>9.9999999999999995E-8</v>
      </c>
      <c r="R33">
        <v>9.9999999999999995E-8</v>
      </c>
      <c r="S33">
        <v>9.9999999999999995E-8</v>
      </c>
      <c r="U33" t="s">
        <v>105</v>
      </c>
      <c r="V33">
        <v>9.9999999999999995E-8</v>
      </c>
      <c r="W33">
        <v>9.9999999999999995E-8</v>
      </c>
      <c r="X33">
        <v>9.9999999999999995E-8</v>
      </c>
      <c r="Y33">
        <v>9.9999999999999995E-8</v>
      </c>
      <c r="Z33">
        <v>9.9999999999999995E-8</v>
      </c>
      <c r="AA33">
        <v>9.9999999999999995E-8</v>
      </c>
      <c r="AB33">
        <v>9.9999999999999995E-8</v>
      </c>
      <c r="AC33">
        <v>9.9999999999999995E-8</v>
      </c>
      <c r="AD33">
        <v>9.9999999999999995E-8</v>
      </c>
      <c r="AE33">
        <v>9.9999999999999995E-8</v>
      </c>
      <c r="AF33">
        <v>9.9999999999999995E-8</v>
      </c>
      <c r="AG33">
        <v>9.9999999999999995E-8</v>
      </c>
      <c r="AH33">
        <v>9.9999999999999995E-8</v>
      </c>
      <c r="AI33">
        <v>9.9999999999999995E-8</v>
      </c>
      <c r="AJ33">
        <v>9.9999999999999995E-8</v>
      </c>
      <c r="AK33">
        <v>9.9999999999999995E-8</v>
      </c>
      <c r="AL33">
        <v>9.9999999999999995E-8</v>
      </c>
      <c r="AM33">
        <v>0</v>
      </c>
    </row>
    <row r="34" spans="1:39" x14ac:dyDescent="0.3">
      <c r="A34" t="s">
        <v>106</v>
      </c>
      <c r="B34">
        <v>1.1549309999999999</v>
      </c>
      <c r="C34">
        <v>18.84273</v>
      </c>
      <c r="D34">
        <v>34.607640000000004</v>
      </c>
      <c r="E34">
        <v>1.1536919999999999</v>
      </c>
      <c r="F34">
        <v>6.9274330000000002E-3</v>
      </c>
      <c r="G34">
        <v>0.29271459999999999</v>
      </c>
      <c r="H34">
        <v>14.391999999999999</v>
      </c>
      <c r="I34">
        <v>164.13380000000001</v>
      </c>
      <c r="J34">
        <v>27319.68</v>
      </c>
      <c r="K34">
        <v>3583.7539999999999</v>
      </c>
      <c r="L34">
        <v>18.38204</v>
      </c>
      <c r="M34">
        <v>1191.818</v>
      </c>
      <c r="N34">
        <v>5.8733810000000002</v>
      </c>
      <c r="O34">
        <v>0.37933699999999998</v>
      </c>
      <c r="P34">
        <v>2.7490839999999999</v>
      </c>
      <c r="Q34">
        <v>3.667713</v>
      </c>
      <c r="R34">
        <v>1.2544310000000001</v>
      </c>
      <c r="S34">
        <v>32362.14</v>
      </c>
      <c r="U34" t="s">
        <v>106</v>
      </c>
      <c r="V34">
        <v>6.129219</v>
      </c>
      <c r="W34">
        <v>235.32919999999999</v>
      </c>
      <c r="X34">
        <v>21.15502</v>
      </c>
      <c r="Y34">
        <v>3.4765890000000002</v>
      </c>
      <c r="Z34">
        <v>2.752984E-2</v>
      </c>
      <c r="AA34">
        <v>22.378240000000002</v>
      </c>
      <c r="AB34">
        <v>1151.424</v>
      </c>
      <c r="AC34">
        <v>901.83479999999997</v>
      </c>
      <c r="AD34">
        <v>2834.5569999999998</v>
      </c>
      <c r="AE34">
        <v>29.902740000000001</v>
      </c>
      <c r="AF34">
        <v>121.083</v>
      </c>
      <c r="AG34">
        <v>9991.3790000000008</v>
      </c>
      <c r="AH34">
        <v>406.4461</v>
      </c>
      <c r="AI34">
        <v>3.9765769999999998</v>
      </c>
      <c r="AJ34">
        <v>16.49213</v>
      </c>
      <c r="AK34">
        <v>196.21789999999999</v>
      </c>
      <c r="AL34">
        <v>18.96491</v>
      </c>
      <c r="AM34">
        <v>15960.77</v>
      </c>
    </row>
    <row r="35" spans="1:39" x14ac:dyDescent="0.3">
      <c r="A35" t="s">
        <v>107</v>
      </c>
      <c r="B35">
        <v>0.3447807</v>
      </c>
      <c r="C35">
        <v>1.5424340000000001</v>
      </c>
      <c r="D35">
        <v>9.6782050000000002</v>
      </c>
      <c r="E35">
        <v>476.29629999999997</v>
      </c>
      <c r="F35">
        <v>2.683375E-3</v>
      </c>
      <c r="G35">
        <v>5.0034229999999999E-2</v>
      </c>
      <c r="H35">
        <v>3.4416310000000001</v>
      </c>
      <c r="I35">
        <v>1137.5889999999999</v>
      </c>
      <c r="J35">
        <v>20149.04</v>
      </c>
      <c r="K35">
        <v>2039.2260000000001</v>
      </c>
      <c r="L35">
        <v>14.641999999999999</v>
      </c>
      <c r="M35">
        <v>288.7491</v>
      </c>
      <c r="N35">
        <v>2.121505</v>
      </c>
      <c r="O35">
        <v>0.1158087</v>
      </c>
      <c r="P35">
        <v>0.8775269</v>
      </c>
      <c r="Q35">
        <v>119.5367</v>
      </c>
      <c r="R35">
        <v>3466.047</v>
      </c>
      <c r="S35">
        <v>27709.3</v>
      </c>
      <c r="U35" t="s">
        <v>107</v>
      </c>
      <c r="V35">
        <v>1.5012030000000001</v>
      </c>
      <c r="W35">
        <v>42.822490000000002</v>
      </c>
      <c r="X35">
        <v>7.2262680000000001</v>
      </c>
      <c r="Y35">
        <v>0.90386029999999995</v>
      </c>
      <c r="Z35">
        <v>8.7489760000000003E-3</v>
      </c>
      <c r="AA35">
        <v>4.3416920000000001</v>
      </c>
      <c r="AB35">
        <v>10.37201</v>
      </c>
      <c r="AC35">
        <v>501.16649999999998</v>
      </c>
      <c r="AD35">
        <v>3252.7379999999998</v>
      </c>
      <c r="AE35">
        <v>11.113530000000001</v>
      </c>
      <c r="AF35">
        <v>54.83811</v>
      </c>
      <c r="AG35">
        <v>3142.6280000000002</v>
      </c>
      <c r="AH35">
        <v>165.86250000000001</v>
      </c>
      <c r="AI35">
        <v>1.924099</v>
      </c>
      <c r="AJ35">
        <v>4.9741390000000001</v>
      </c>
      <c r="AK35">
        <v>22.15277</v>
      </c>
      <c r="AL35">
        <v>0.9424013</v>
      </c>
      <c r="AM35">
        <v>7225.5159999999996</v>
      </c>
    </row>
    <row r="36" spans="1:39" x14ac:dyDescent="0.3">
      <c r="A36" t="s">
        <v>108</v>
      </c>
      <c r="B36">
        <v>0.58866960000000002</v>
      </c>
      <c r="C36">
        <v>9.87913</v>
      </c>
      <c r="D36">
        <v>22.355129999999999</v>
      </c>
      <c r="E36">
        <v>1.8540460000000001</v>
      </c>
      <c r="F36">
        <v>4.0886009999999999E-3</v>
      </c>
      <c r="G36">
        <v>0.21861639999999999</v>
      </c>
      <c r="H36">
        <v>9.8984059999999996</v>
      </c>
      <c r="I36">
        <v>109.1722</v>
      </c>
      <c r="J36">
        <v>18499.240000000002</v>
      </c>
      <c r="K36">
        <v>2574.7020000000002</v>
      </c>
      <c r="L36">
        <v>11.58118</v>
      </c>
      <c r="M36">
        <v>1011.25</v>
      </c>
      <c r="N36">
        <v>5.4929490000000003</v>
      </c>
      <c r="O36">
        <v>0.45824540000000002</v>
      </c>
      <c r="P36">
        <v>1.1053930000000001</v>
      </c>
      <c r="Q36">
        <v>1.277782</v>
      </c>
      <c r="R36">
        <v>0.67302320000000004</v>
      </c>
      <c r="S36">
        <v>22259.75</v>
      </c>
      <c r="U36" t="s">
        <v>108</v>
      </c>
      <c r="V36">
        <v>2.0016829999999999</v>
      </c>
      <c r="W36">
        <v>49.018610000000002</v>
      </c>
      <c r="X36">
        <v>5.9708389999999998</v>
      </c>
      <c r="Y36">
        <v>3.5798049999999999</v>
      </c>
      <c r="Z36">
        <v>1.041069E-2</v>
      </c>
      <c r="AA36">
        <v>4.3344930000000002</v>
      </c>
      <c r="AB36">
        <v>149.13489999999999</v>
      </c>
      <c r="AC36">
        <v>215.11670000000001</v>
      </c>
      <c r="AD36">
        <v>616.39909999999998</v>
      </c>
      <c r="AE36">
        <v>6.724647</v>
      </c>
      <c r="AF36">
        <v>54.733510000000003</v>
      </c>
      <c r="AG36">
        <v>3662.223</v>
      </c>
      <c r="AH36">
        <v>192.6147</v>
      </c>
      <c r="AI36">
        <v>2.7005520000000001</v>
      </c>
      <c r="AJ36">
        <v>566.38189999999997</v>
      </c>
      <c r="AK36">
        <v>81.766720000000007</v>
      </c>
      <c r="AL36">
        <v>302.2817</v>
      </c>
      <c r="AM36">
        <v>5914.9939999999997</v>
      </c>
    </row>
    <row r="37" spans="1:39" x14ac:dyDescent="0.3">
      <c r="A37" t="s">
        <v>109</v>
      </c>
      <c r="B37">
        <v>0.3981191</v>
      </c>
      <c r="C37">
        <v>4.0349579999999996</v>
      </c>
      <c r="D37">
        <v>1.3653329999999999</v>
      </c>
      <c r="E37">
        <v>0.53065850000000003</v>
      </c>
      <c r="F37">
        <v>1.8957550000000001E-3</v>
      </c>
      <c r="G37">
        <v>0.1008357</v>
      </c>
      <c r="H37">
        <v>5.4516720000000003</v>
      </c>
      <c r="I37">
        <v>2.7257750000000001</v>
      </c>
      <c r="J37">
        <v>7.3534059999999997</v>
      </c>
      <c r="K37">
        <v>7.4923950000000001</v>
      </c>
      <c r="L37">
        <v>0.25680700000000001</v>
      </c>
      <c r="M37">
        <v>583.62829999999997</v>
      </c>
      <c r="N37">
        <v>0.95057420000000004</v>
      </c>
      <c r="O37">
        <v>7.5689010000000001E-2</v>
      </c>
      <c r="P37">
        <v>0.50265280000000001</v>
      </c>
      <c r="Q37">
        <v>1.094012</v>
      </c>
      <c r="R37">
        <v>0.48528579999999999</v>
      </c>
      <c r="S37">
        <v>616.44839999999999</v>
      </c>
      <c r="U37" t="s">
        <v>109</v>
      </c>
      <c r="V37">
        <v>6.3540859999999997</v>
      </c>
      <c r="W37">
        <v>90.296520000000001</v>
      </c>
      <c r="X37">
        <v>14.30232</v>
      </c>
      <c r="Y37">
        <v>4.8284840000000004</v>
      </c>
      <c r="Z37">
        <v>2.265723E-2</v>
      </c>
      <c r="AA37">
        <v>5.317151</v>
      </c>
      <c r="AB37">
        <v>61.293779999999998</v>
      </c>
      <c r="AC37">
        <v>89.795360000000002</v>
      </c>
      <c r="AD37">
        <v>839.2414</v>
      </c>
      <c r="AE37">
        <v>10.172079999999999</v>
      </c>
      <c r="AF37">
        <v>27.158709999999999</v>
      </c>
      <c r="AG37">
        <v>601.40750000000003</v>
      </c>
      <c r="AH37">
        <v>103.26220000000001</v>
      </c>
      <c r="AI37">
        <v>35.273069999999997</v>
      </c>
      <c r="AJ37">
        <v>226.94579999999999</v>
      </c>
      <c r="AK37">
        <v>282.6866</v>
      </c>
      <c r="AL37">
        <v>13.17775</v>
      </c>
      <c r="AM37">
        <v>2411.5349999999999</v>
      </c>
    </row>
    <row r="38" spans="1:39" x14ac:dyDescent="0.3">
      <c r="A38" t="s">
        <v>110</v>
      </c>
      <c r="B38">
        <v>0.93117240000000001</v>
      </c>
      <c r="C38">
        <v>10.431520000000001</v>
      </c>
      <c r="D38">
        <v>2.3685</v>
      </c>
      <c r="E38">
        <v>2.4149340000000001</v>
      </c>
      <c r="F38">
        <v>5.7020430000000004E-3</v>
      </c>
      <c r="G38">
        <v>7.3996580000000006E-2</v>
      </c>
      <c r="H38">
        <v>10.22012</v>
      </c>
      <c r="I38">
        <v>7.2291819999999998</v>
      </c>
      <c r="J38">
        <v>16.02242</v>
      </c>
      <c r="K38">
        <v>3.8702320000000001</v>
      </c>
      <c r="L38">
        <v>0.71068359999999997</v>
      </c>
      <c r="M38">
        <v>918.79409999999996</v>
      </c>
      <c r="N38">
        <v>1.363408</v>
      </c>
      <c r="O38">
        <v>0.13251479999999999</v>
      </c>
      <c r="P38">
        <v>3.7535319999999999</v>
      </c>
      <c r="Q38">
        <v>2.520489</v>
      </c>
      <c r="R38">
        <v>0.65022930000000001</v>
      </c>
      <c r="S38">
        <v>981.49270000000001</v>
      </c>
      <c r="U38" t="s">
        <v>110</v>
      </c>
      <c r="V38">
        <v>0.38776159999999998</v>
      </c>
      <c r="W38">
        <v>6.5137049999999999</v>
      </c>
      <c r="X38">
        <v>2.3519329999999998</v>
      </c>
      <c r="Y38">
        <v>0.64918310000000001</v>
      </c>
      <c r="Z38">
        <v>1.7780859999999999E-3</v>
      </c>
      <c r="AA38">
        <v>0.2394994</v>
      </c>
      <c r="AB38">
        <v>2.9689079999999999</v>
      </c>
      <c r="AC38">
        <v>833.71609999999998</v>
      </c>
      <c r="AD38">
        <v>683.32050000000004</v>
      </c>
      <c r="AE38">
        <v>54.810859999999998</v>
      </c>
      <c r="AF38">
        <v>2.506653</v>
      </c>
      <c r="AG38">
        <v>1616.8879999999999</v>
      </c>
      <c r="AH38">
        <v>216.4579</v>
      </c>
      <c r="AI38">
        <v>8.5405990000000001E-2</v>
      </c>
      <c r="AJ38">
        <v>2656.5129999999999</v>
      </c>
      <c r="AK38">
        <v>101.23</v>
      </c>
      <c r="AL38">
        <v>0.16095129999999999</v>
      </c>
      <c r="AM38">
        <v>6178.8029999999999</v>
      </c>
    </row>
    <row r="39" spans="1:39" x14ac:dyDescent="0.3">
      <c r="A39" t="s">
        <v>111</v>
      </c>
      <c r="B39">
        <v>1.346279</v>
      </c>
      <c r="C39">
        <v>33.125050000000002</v>
      </c>
      <c r="D39">
        <v>3.3101970000000001</v>
      </c>
      <c r="E39">
        <v>1.4267970000000001</v>
      </c>
      <c r="F39">
        <v>4.9755140000000003E-2</v>
      </c>
      <c r="G39">
        <v>5.4610350000000002E-2</v>
      </c>
      <c r="H39">
        <v>23.150729999999999</v>
      </c>
      <c r="I39">
        <v>5.8125640000000001</v>
      </c>
      <c r="J39">
        <v>30.565329999999999</v>
      </c>
      <c r="K39">
        <v>4.8065639999999998</v>
      </c>
      <c r="L39">
        <v>0.51475360000000003</v>
      </c>
      <c r="M39">
        <v>9536.9369999999999</v>
      </c>
      <c r="N39">
        <v>0.98421409999999998</v>
      </c>
      <c r="O39">
        <v>0.15507099999999999</v>
      </c>
      <c r="P39">
        <v>21.24493</v>
      </c>
      <c r="Q39">
        <v>5.3916230000000001</v>
      </c>
      <c r="R39">
        <v>4.0758229999999998</v>
      </c>
      <c r="S39">
        <v>9672.9509999999991</v>
      </c>
      <c r="U39" t="s">
        <v>111</v>
      </c>
      <c r="V39">
        <v>1.482321</v>
      </c>
      <c r="W39">
        <v>1079.0060000000001</v>
      </c>
      <c r="X39">
        <v>663.84479999999996</v>
      </c>
      <c r="Y39">
        <v>6.5284769999999996</v>
      </c>
      <c r="Z39">
        <v>4.1330779999999998E-2</v>
      </c>
      <c r="AA39">
        <v>8.8269509999999993</v>
      </c>
      <c r="AB39">
        <v>17.09721</v>
      </c>
      <c r="AC39">
        <v>295.60840000000002</v>
      </c>
      <c r="AD39">
        <v>2062.6289999999999</v>
      </c>
      <c r="AE39">
        <v>52.126130000000003</v>
      </c>
      <c r="AF39">
        <v>2.21861</v>
      </c>
      <c r="AG39">
        <v>725.17790000000002</v>
      </c>
      <c r="AH39">
        <v>146.6669</v>
      </c>
      <c r="AI39">
        <v>35.693179999999998</v>
      </c>
      <c r="AJ39">
        <v>502.85250000000002</v>
      </c>
      <c r="AK39">
        <v>273.86110000000002</v>
      </c>
      <c r="AL39">
        <v>2.6282070000000002</v>
      </c>
      <c r="AM39">
        <v>5876.2889999999998</v>
      </c>
    </row>
    <row r="40" spans="1:39" x14ac:dyDescent="0.3">
      <c r="A40" t="s">
        <v>112</v>
      </c>
      <c r="B40">
        <v>2.277771</v>
      </c>
      <c r="C40">
        <v>27.705570000000002</v>
      </c>
      <c r="D40">
        <v>14.15071</v>
      </c>
      <c r="E40">
        <v>2.9964840000000001</v>
      </c>
      <c r="F40">
        <v>1.999807E-2</v>
      </c>
      <c r="G40">
        <v>0.1126535</v>
      </c>
      <c r="H40">
        <v>27.720569999999999</v>
      </c>
      <c r="I40">
        <v>22.5365</v>
      </c>
      <c r="J40">
        <v>70.494010000000003</v>
      </c>
      <c r="K40">
        <v>9.0860850000000006</v>
      </c>
      <c r="L40">
        <v>0.95539960000000002</v>
      </c>
      <c r="M40">
        <v>2720.2849999999999</v>
      </c>
      <c r="N40">
        <v>3.8962180000000002</v>
      </c>
      <c r="O40">
        <v>0.26470070000000001</v>
      </c>
      <c r="P40">
        <v>6.0352860000000002</v>
      </c>
      <c r="Q40">
        <v>6.8338070000000002</v>
      </c>
      <c r="R40">
        <v>3.2052290000000001</v>
      </c>
      <c r="S40">
        <v>2918.576</v>
      </c>
      <c r="U40" t="s">
        <v>112</v>
      </c>
      <c r="V40">
        <v>901.64170000000001</v>
      </c>
      <c r="W40">
        <v>3716.2919999999999</v>
      </c>
      <c r="X40">
        <v>1122.421</v>
      </c>
      <c r="Y40">
        <v>530.73389999999995</v>
      </c>
      <c r="Z40">
        <v>11.44397</v>
      </c>
      <c r="AA40">
        <v>77.131219999999999</v>
      </c>
      <c r="AB40">
        <v>5727.9480000000003</v>
      </c>
      <c r="AC40">
        <v>3663.4859999999999</v>
      </c>
      <c r="AD40">
        <v>18943.32</v>
      </c>
      <c r="AE40">
        <v>2344.6060000000002</v>
      </c>
      <c r="AF40">
        <v>1318.8879999999999</v>
      </c>
      <c r="AG40">
        <v>4756.1959999999999</v>
      </c>
      <c r="AH40">
        <v>1760.308</v>
      </c>
      <c r="AI40">
        <v>80.220029999999994</v>
      </c>
      <c r="AJ40">
        <v>1469.6479999999999</v>
      </c>
      <c r="AK40">
        <v>3200.9789999999998</v>
      </c>
      <c r="AL40">
        <v>758.92430000000002</v>
      </c>
      <c r="AM40">
        <v>50384.19</v>
      </c>
    </row>
    <row r="41" spans="1:39" x14ac:dyDescent="0.3">
      <c r="A41" t="s">
        <v>113</v>
      </c>
      <c r="B41">
        <v>4.4261229999999996</v>
      </c>
      <c r="C41">
        <v>215.01589999999999</v>
      </c>
      <c r="D41">
        <v>18.118510000000001</v>
      </c>
      <c r="E41">
        <v>2.9085019999999999</v>
      </c>
      <c r="F41">
        <v>1.6260210000000001E-2</v>
      </c>
      <c r="G41">
        <v>0.78741499999999998</v>
      </c>
      <c r="H41">
        <v>39.410580000000003</v>
      </c>
      <c r="I41">
        <v>69.930149999999998</v>
      </c>
      <c r="J41">
        <v>1356.49</v>
      </c>
      <c r="K41">
        <v>170.3244</v>
      </c>
      <c r="L41">
        <v>20.270050000000001</v>
      </c>
      <c r="M41">
        <v>7992.7979999999998</v>
      </c>
      <c r="N41">
        <v>1.8514440000000001</v>
      </c>
      <c r="O41">
        <v>0.60648170000000001</v>
      </c>
      <c r="P41">
        <v>8.4357699999999998</v>
      </c>
      <c r="Q41">
        <v>293.0641</v>
      </c>
      <c r="R41">
        <v>4.9346120000000004</v>
      </c>
      <c r="S41">
        <v>10199.39</v>
      </c>
      <c r="U41" t="s">
        <v>113</v>
      </c>
      <c r="V41">
        <v>8882.1389999999992</v>
      </c>
      <c r="W41">
        <v>166263.6</v>
      </c>
      <c r="X41">
        <v>41257.54</v>
      </c>
      <c r="Y41">
        <v>9693.7829999999994</v>
      </c>
      <c r="Z41">
        <v>126.7659</v>
      </c>
      <c r="AA41">
        <v>378.85550000000001</v>
      </c>
      <c r="AB41">
        <v>188099.9</v>
      </c>
      <c r="AC41">
        <v>27631.919999999998</v>
      </c>
      <c r="AD41">
        <v>98389.38</v>
      </c>
      <c r="AE41">
        <v>13777.75</v>
      </c>
      <c r="AF41">
        <v>4094.0509999999999</v>
      </c>
      <c r="AG41">
        <v>12197.15</v>
      </c>
      <c r="AH41">
        <v>8682.0990000000002</v>
      </c>
      <c r="AI41">
        <v>1762.729</v>
      </c>
      <c r="AJ41">
        <v>30114.880000000001</v>
      </c>
      <c r="AK41">
        <v>35417.199999999997</v>
      </c>
      <c r="AL41">
        <v>8330.39</v>
      </c>
      <c r="AM41">
        <v>655100.1</v>
      </c>
    </row>
    <row r="42" spans="1:39" x14ac:dyDescent="0.3">
      <c r="A42" t="s">
        <v>114</v>
      </c>
      <c r="B42">
        <v>7.3498830000000001E-2</v>
      </c>
      <c r="C42">
        <v>0.1194448</v>
      </c>
      <c r="D42">
        <v>1.1212549999999999</v>
      </c>
      <c r="E42">
        <v>1.002267</v>
      </c>
      <c r="F42">
        <v>3.7750959999999998E-4</v>
      </c>
      <c r="G42">
        <v>4.4362749999999999E-3</v>
      </c>
      <c r="H42">
        <v>1.3383480000000001</v>
      </c>
      <c r="I42">
        <v>1.472958</v>
      </c>
      <c r="J42">
        <v>168.82210000000001</v>
      </c>
      <c r="K42">
        <v>10.689349999999999</v>
      </c>
      <c r="L42">
        <v>5.1071600000000002E-2</v>
      </c>
      <c r="M42">
        <v>759.5018</v>
      </c>
      <c r="N42">
        <v>8.9267479999999996E-2</v>
      </c>
      <c r="O42">
        <v>7.35609E-3</v>
      </c>
      <c r="P42">
        <v>0.2386306</v>
      </c>
      <c r="Q42">
        <v>0.18047959999999999</v>
      </c>
      <c r="R42">
        <v>0.2046075</v>
      </c>
      <c r="S42">
        <v>944.91729999999995</v>
      </c>
      <c r="U42" t="s">
        <v>114</v>
      </c>
      <c r="V42">
        <v>4226.3959999999997</v>
      </c>
      <c r="W42">
        <v>8043.8</v>
      </c>
      <c r="X42">
        <v>17286.46</v>
      </c>
      <c r="Y42">
        <v>2489.0239999999999</v>
      </c>
      <c r="Z42">
        <v>39.534500000000001</v>
      </c>
      <c r="AA42">
        <v>107.38979999999999</v>
      </c>
      <c r="AB42">
        <v>34195.51</v>
      </c>
      <c r="AC42">
        <v>14718.87</v>
      </c>
      <c r="AD42">
        <v>64711.08</v>
      </c>
      <c r="AE42">
        <v>12991</v>
      </c>
      <c r="AF42">
        <v>4489.7359999999999</v>
      </c>
      <c r="AG42">
        <v>13941.76</v>
      </c>
      <c r="AH42">
        <v>8952.1460000000006</v>
      </c>
      <c r="AI42">
        <v>1017.023</v>
      </c>
      <c r="AJ42">
        <v>11808.04</v>
      </c>
      <c r="AK42">
        <v>22610.29</v>
      </c>
      <c r="AL42">
        <v>2355.6190000000001</v>
      </c>
      <c r="AM42">
        <v>223983.7</v>
      </c>
    </row>
    <row r="43" spans="1:39" x14ac:dyDescent="0.3">
      <c r="A43" t="s">
        <v>115</v>
      </c>
      <c r="B43">
        <v>0.1038674</v>
      </c>
      <c r="C43">
        <v>1.4605269999999999</v>
      </c>
      <c r="D43">
        <v>1.3440460000000001</v>
      </c>
      <c r="E43">
        <v>0.1886767</v>
      </c>
      <c r="F43">
        <v>1.01593E-3</v>
      </c>
      <c r="G43">
        <v>1.2908040000000001E-2</v>
      </c>
      <c r="H43">
        <v>2.16012</v>
      </c>
      <c r="I43">
        <v>3.6490170000000002</v>
      </c>
      <c r="J43">
        <v>329.15469999999999</v>
      </c>
      <c r="K43">
        <v>36.329720000000002</v>
      </c>
      <c r="L43">
        <v>0.65236530000000004</v>
      </c>
      <c r="M43">
        <v>702.44809999999995</v>
      </c>
      <c r="N43">
        <v>0.1310202</v>
      </c>
      <c r="O43">
        <v>2.7609999999999999E-2</v>
      </c>
      <c r="P43">
        <v>0.51007619999999998</v>
      </c>
      <c r="Q43">
        <v>0.41998069999999998</v>
      </c>
      <c r="R43">
        <v>0.22450890000000001</v>
      </c>
      <c r="S43">
        <v>1078.818</v>
      </c>
      <c r="U43" t="s">
        <v>115</v>
      </c>
      <c r="V43">
        <v>18333.919999999998</v>
      </c>
      <c r="W43">
        <v>64541.03</v>
      </c>
      <c r="X43">
        <v>22751.79</v>
      </c>
      <c r="Y43">
        <v>20505.599999999999</v>
      </c>
      <c r="Z43">
        <v>172.946</v>
      </c>
      <c r="AA43">
        <v>209.6996</v>
      </c>
      <c r="AB43">
        <v>132974.20000000001</v>
      </c>
      <c r="AC43">
        <v>55478.23</v>
      </c>
      <c r="AD43">
        <v>169315.4</v>
      </c>
      <c r="AE43">
        <v>34021.29</v>
      </c>
      <c r="AF43">
        <v>11553.79</v>
      </c>
      <c r="AG43">
        <v>28835.96</v>
      </c>
      <c r="AH43">
        <v>18604.830000000002</v>
      </c>
      <c r="AI43">
        <v>8529.1370000000006</v>
      </c>
      <c r="AJ43">
        <v>30900.240000000002</v>
      </c>
      <c r="AK43">
        <v>62481.01</v>
      </c>
      <c r="AL43">
        <v>14055.68</v>
      </c>
      <c r="AM43">
        <v>693264.8</v>
      </c>
    </row>
    <row r="44" spans="1:39" x14ac:dyDescent="0.3">
      <c r="A44" t="s">
        <v>116</v>
      </c>
      <c r="B44">
        <v>13.85468</v>
      </c>
      <c r="C44">
        <v>167.35669999999999</v>
      </c>
      <c r="D44">
        <v>57.831609999999998</v>
      </c>
      <c r="E44">
        <v>23.525230000000001</v>
      </c>
      <c r="F44">
        <v>0.289323</v>
      </c>
      <c r="G44">
        <v>0.7905413</v>
      </c>
      <c r="H44">
        <v>169.3922</v>
      </c>
      <c r="I44">
        <v>89.126329999999996</v>
      </c>
      <c r="J44">
        <v>436.93979999999999</v>
      </c>
      <c r="K44">
        <v>103.3873</v>
      </c>
      <c r="L44">
        <v>76.226020000000005</v>
      </c>
      <c r="M44">
        <v>13854.97</v>
      </c>
      <c r="N44">
        <v>24.369450000000001</v>
      </c>
      <c r="O44">
        <v>5.7040480000000002</v>
      </c>
      <c r="P44">
        <v>27.000070000000001</v>
      </c>
      <c r="Q44">
        <v>33.587479999999999</v>
      </c>
      <c r="R44">
        <v>17.77506</v>
      </c>
      <c r="S44">
        <v>15102.13</v>
      </c>
      <c r="U44" t="s">
        <v>116</v>
      </c>
      <c r="V44">
        <v>7444.3360000000002</v>
      </c>
      <c r="W44">
        <v>42943.61</v>
      </c>
      <c r="X44">
        <v>3114.5279999999998</v>
      </c>
      <c r="Y44">
        <v>6480.6170000000002</v>
      </c>
      <c r="Z44">
        <v>92.199129999999997</v>
      </c>
      <c r="AA44">
        <v>121.34569999999999</v>
      </c>
      <c r="AB44">
        <v>121415.9</v>
      </c>
      <c r="AC44">
        <v>24964.1</v>
      </c>
      <c r="AD44">
        <v>113975.1</v>
      </c>
      <c r="AE44">
        <v>21301.93</v>
      </c>
      <c r="AF44">
        <v>4559.7929999999997</v>
      </c>
      <c r="AG44">
        <v>14195.27</v>
      </c>
      <c r="AH44">
        <v>10397.39</v>
      </c>
      <c r="AI44">
        <v>5326.0290000000005</v>
      </c>
      <c r="AJ44">
        <v>9085.0959999999995</v>
      </c>
      <c r="AK44">
        <v>17396.61</v>
      </c>
      <c r="AL44">
        <v>18354.73</v>
      </c>
      <c r="AM44">
        <v>421168.7</v>
      </c>
    </row>
    <row r="45" spans="1:39" x14ac:dyDescent="0.3">
      <c r="A45" t="s">
        <v>117</v>
      </c>
      <c r="B45">
        <v>1.0283960000000001</v>
      </c>
      <c r="C45">
        <v>19.02769</v>
      </c>
      <c r="D45">
        <v>10.736649999999999</v>
      </c>
      <c r="E45">
        <v>1.0549059999999999</v>
      </c>
      <c r="F45">
        <v>4.8893829999999998E-3</v>
      </c>
      <c r="G45">
        <v>0.58889259999999999</v>
      </c>
      <c r="H45">
        <v>30.700209999999998</v>
      </c>
      <c r="I45">
        <v>12.78321</v>
      </c>
      <c r="J45">
        <v>438.26530000000002</v>
      </c>
      <c r="K45">
        <v>79.960049999999995</v>
      </c>
      <c r="L45">
        <v>0.86087720000000001</v>
      </c>
      <c r="M45">
        <v>5660.4679999999998</v>
      </c>
      <c r="N45">
        <v>8.9728580000000004</v>
      </c>
      <c r="O45">
        <v>0.1973018</v>
      </c>
      <c r="P45">
        <v>3.6164269999999998</v>
      </c>
      <c r="Q45">
        <v>12.93557</v>
      </c>
      <c r="R45">
        <v>4.6818790000000003</v>
      </c>
      <c r="S45">
        <v>6285.8829999999998</v>
      </c>
      <c r="U45" t="s">
        <v>117</v>
      </c>
      <c r="V45">
        <v>3962.511</v>
      </c>
      <c r="W45">
        <v>12607.07</v>
      </c>
      <c r="X45">
        <v>9028.41</v>
      </c>
      <c r="Y45">
        <v>5323.9459999999999</v>
      </c>
      <c r="Z45">
        <v>21.097709999999999</v>
      </c>
      <c r="AA45">
        <v>175.07239999999999</v>
      </c>
      <c r="AB45">
        <v>23567.040000000001</v>
      </c>
      <c r="AC45">
        <v>12172.57</v>
      </c>
      <c r="AD45">
        <v>76206.31</v>
      </c>
      <c r="AE45">
        <v>5100.8760000000002</v>
      </c>
      <c r="AF45">
        <v>2108.77</v>
      </c>
      <c r="AG45">
        <v>6165.3220000000001</v>
      </c>
      <c r="AH45">
        <v>10510.27</v>
      </c>
      <c r="AI45">
        <v>1692.1379999999999</v>
      </c>
      <c r="AJ45">
        <v>6869.3140000000003</v>
      </c>
      <c r="AK45">
        <v>33002.910000000003</v>
      </c>
      <c r="AL45">
        <v>9176.8330000000005</v>
      </c>
      <c r="AM45">
        <v>217690.5</v>
      </c>
    </row>
    <row r="46" spans="1:39" x14ac:dyDescent="0.3">
      <c r="A46" t="s">
        <v>118</v>
      </c>
      <c r="B46">
        <v>1.6623209999999999</v>
      </c>
      <c r="C46">
        <v>22.978400000000001</v>
      </c>
      <c r="D46">
        <v>11.01214</v>
      </c>
      <c r="E46">
        <v>144.19450000000001</v>
      </c>
      <c r="F46">
        <v>8.0835909999999993E-3</v>
      </c>
      <c r="G46">
        <v>0.37652550000000001</v>
      </c>
      <c r="H46">
        <v>29.674990000000001</v>
      </c>
      <c r="I46">
        <v>17.291250000000002</v>
      </c>
      <c r="J46">
        <v>2980.8330000000001</v>
      </c>
      <c r="K46">
        <v>214.98089999999999</v>
      </c>
      <c r="L46">
        <v>1.7327170000000001</v>
      </c>
      <c r="M46">
        <v>8737.4089999999997</v>
      </c>
      <c r="N46">
        <v>3.0583879999999999</v>
      </c>
      <c r="O46">
        <v>8.3497160000000001E-2</v>
      </c>
      <c r="P46">
        <v>1.832139</v>
      </c>
      <c r="Q46">
        <v>5.0786210000000001</v>
      </c>
      <c r="R46">
        <v>3.8525489999999998</v>
      </c>
      <c r="S46">
        <v>12176.06</v>
      </c>
      <c r="U46" t="s">
        <v>118</v>
      </c>
      <c r="V46">
        <v>857.15150000000006</v>
      </c>
      <c r="W46">
        <v>7764.0940000000001</v>
      </c>
      <c r="X46">
        <v>13611.85</v>
      </c>
      <c r="Y46">
        <v>2045.1220000000001</v>
      </c>
      <c r="Z46">
        <v>18.851669999999999</v>
      </c>
      <c r="AA46">
        <v>159.4725</v>
      </c>
      <c r="AB46">
        <v>34516.559999999998</v>
      </c>
      <c r="AC46">
        <v>6221.3959999999997</v>
      </c>
      <c r="AD46">
        <v>64644.3</v>
      </c>
      <c r="AE46">
        <v>7349.3609999999999</v>
      </c>
      <c r="AF46">
        <v>1354.2</v>
      </c>
      <c r="AG46">
        <v>6550.33</v>
      </c>
      <c r="AH46">
        <v>2505.9639999999999</v>
      </c>
      <c r="AI46">
        <v>378.81169999999997</v>
      </c>
      <c r="AJ46">
        <v>11191.61</v>
      </c>
      <c r="AK46">
        <v>8653.8459999999995</v>
      </c>
      <c r="AL46">
        <v>2839.4850000000001</v>
      </c>
      <c r="AM46">
        <v>170662.39999999999</v>
      </c>
    </row>
    <row r="47" spans="1:39" x14ac:dyDescent="0.3">
      <c r="A47" t="s">
        <v>119</v>
      </c>
      <c r="B47">
        <v>9.9999999999999995E-8</v>
      </c>
      <c r="C47">
        <v>9.9999999999999995E-8</v>
      </c>
      <c r="D47">
        <v>9.9999999999999995E-8</v>
      </c>
      <c r="E47">
        <v>9.9999999999999995E-8</v>
      </c>
      <c r="F47">
        <v>9.9999999999999995E-8</v>
      </c>
      <c r="G47">
        <v>9.9999999999999995E-8</v>
      </c>
      <c r="H47">
        <v>9.9999999999999995E-8</v>
      </c>
      <c r="I47">
        <v>9.9999999999999995E-8</v>
      </c>
      <c r="J47">
        <v>9.9999999999999995E-8</v>
      </c>
      <c r="K47">
        <v>9.9999999999999995E-8</v>
      </c>
      <c r="L47">
        <v>9.9999999999999995E-8</v>
      </c>
      <c r="M47">
        <v>9.9999999999999995E-8</v>
      </c>
      <c r="N47">
        <v>9.9999999999999995E-8</v>
      </c>
      <c r="O47">
        <v>9.9999999999999995E-8</v>
      </c>
      <c r="P47">
        <v>9.9999999999999995E-8</v>
      </c>
      <c r="Q47">
        <v>9.9999999999999995E-8</v>
      </c>
      <c r="R47">
        <v>9.9999999999999995E-8</v>
      </c>
      <c r="S47">
        <v>9.9999999999999995E-8</v>
      </c>
      <c r="U47" t="s">
        <v>119</v>
      </c>
      <c r="V47">
        <v>9.9999999999999995E-8</v>
      </c>
      <c r="W47">
        <v>9.9999999999999995E-8</v>
      </c>
      <c r="X47">
        <v>9.9999999999999995E-8</v>
      </c>
      <c r="Y47">
        <v>9.9999999999999995E-8</v>
      </c>
      <c r="Z47">
        <v>9.9999999999999995E-8</v>
      </c>
      <c r="AA47">
        <v>9.9999999999999995E-8</v>
      </c>
      <c r="AB47">
        <v>9.9999999999999995E-8</v>
      </c>
      <c r="AC47">
        <v>9.9999999999999995E-8</v>
      </c>
      <c r="AD47">
        <v>9.9999999999999995E-8</v>
      </c>
      <c r="AE47">
        <v>9.9999999999999995E-8</v>
      </c>
      <c r="AF47">
        <v>9.9999999999999995E-8</v>
      </c>
      <c r="AG47">
        <v>9.9999999999999995E-8</v>
      </c>
      <c r="AH47">
        <v>9.9999999999999995E-8</v>
      </c>
      <c r="AI47">
        <v>9.9999999999999995E-8</v>
      </c>
      <c r="AJ47">
        <v>9.9999999999999995E-8</v>
      </c>
      <c r="AK47">
        <v>9.9999999999999995E-8</v>
      </c>
      <c r="AL47">
        <v>9.9999999999999995E-8</v>
      </c>
      <c r="AM47">
        <v>0</v>
      </c>
    </row>
    <row r="48" spans="1:39" x14ac:dyDescent="0.3">
      <c r="A48" t="s">
        <v>120</v>
      </c>
      <c r="B48">
        <v>9.9999999999999995E-8</v>
      </c>
      <c r="C48">
        <v>9.9999999999999995E-8</v>
      </c>
      <c r="D48">
        <v>9.9999999999999995E-8</v>
      </c>
      <c r="E48">
        <v>9.9999999999999995E-8</v>
      </c>
      <c r="F48">
        <v>9.9999999999999995E-8</v>
      </c>
      <c r="G48">
        <v>9.9999999999999995E-8</v>
      </c>
      <c r="H48">
        <v>9.9999999999999995E-8</v>
      </c>
      <c r="I48">
        <v>9.9999999999999995E-8</v>
      </c>
      <c r="J48">
        <v>9.9999999999999995E-8</v>
      </c>
      <c r="K48">
        <v>9.9999999999999995E-8</v>
      </c>
      <c r="L48">
        <v>9.9999999999999995E-8</v>
      </c>
      <c r="M48">
        <v>9.9999999999999995E-8</v>
      </c>
      <c r="N48">
        <v>9.9999999999999995E-8</v>
      </c>
      <c r="O48">
        <v>9.9999999999999995E-8</v>
      </c>
      <c r="P48">
        <v>9.9999999999999995E-8</v>
      </c>
      <c r="Q48">
        <v>9.9999999999999995E-8</v>
      </c>
      <c r="R48">
        <v>9.9999999999999995E-8</v>
      </c>
      <c r="S48">
        <v>9.9999999999999995E-8</v>
      </c>
      <c r="U48" t="s">
        <v>120</v>
      </c>
      <c r="V48">
        <v>9.9999999999999995E-8</v>
      </c>
      <c r="W48">
        <v>9.9999999999999995E-8</v>
      </c>
      <c r="X48">
        <v>9.9999999999999995E-8</v>
      </c>
      <c r="Y48">
        <v>9.9999999999999995E-8</v>
      </c>
      <c r="Z48">
        <v>9.9999999999999995E-8</v>
      </c>
      <c r="AA48">
        <v>9.9999999999999995E-8</v>
      </c>
      <c r="AB48">
        <v>9.9999999999999995E-8</v>
      </c>
      <c r="AC48">
        <v>9.9999999999999995E-8</v>
      </c>
      <c r="AD48">
        <v>9.9999999999999995E-8</v>
      </c>
      <c r="AE48">
        <v>9.9999999999999995E-8</v>
      </c>
      <c r="AF48">
        <v>9.9999999999999995E-8</v>
      </c>
      <c r="AG48">
        <v>9.9999999999999995E-8</v>
      </c>
      <c r="AH48">
        <v>9.9999999999999995E-8</v>
      </c>
      <c r="AI48">
        <v>9.9999999999999995E-8</v>
      </c>
      <c r="AJ48">
        <v>9.9999999999999995E-8</v>
      </c>
      <c r="AK48">
        <v>9.9999999999999995E-8</v>
      </c>
      <c r="AL48">
        <v>9.9999999999999995E-8</v>
      </c>
      <c r="AM48">
        <v>0</v>
      </c>
    </row>
    <row r="49" spans="1:39" x14ac:dyDescent="0.3">
      <c r="A49" t="s">
        <v>121</v>
      </c>
      <c r="B49">
        <v>9.9999999999999995E-8</v>
      </c>
      <c r="C49">
        <v>9.9999999999999995E-8</v>
      </c>
      <c r="D49">
        <v>9.9999999999999995E-8</v>
      </c>
      <c r="E49">
        <v>9.9999999999999995E-8</v>
      </c>
      <c r="F49">
        <v>9.9999999999999995E-8</v>
      </c>
      <c r="G49">
        <v>9.9999999999999995E-8</v>
      </c>
      <c r="H49">
        <v>9.9999999999999995E-8</v>
      </c>
      <c r="I49">
        <v>9.9999999999999995E-8</v>
      </c>
      <c r="J49">
        <v>9.9999999999999995E-8</v>
      </c>
      <c r="K49">
        <v>9.9999999999999995E-8</v>
      </c>
      <c r="L49">
        <v>9.9999999999999995E-8</v>
      </c>
      <c r="M49">
        <v>9.9999999999999995E-8</v>
      </c>
      <c r="N49">
        <v>9.9999999999999995E-8</v>
      </c>
      <c r="O49">
        <v>9.9999999999999995E-8</v>
      </c>
      <c r="P49">
        <v>9.9999999999999995E-8</v>
      </c>
      <c r="Q49">
        <v>9.9999999999999995E-8</v>
      </c>
      <c r="R49">
        <v>9.9999999999999995E-8</v>
      </c>
      <c r="S49">
        <v>9.9999999999999995E-8</v>
      </c>
      <c r="U49" t="s">
        <v>121</v>
      </c>
      <c r="V49">
        <v>9.9999999999999995E-8</v>
      </c>
      <c r="W49">
        <v>9.9999999999999995E-8</v>
      </c>
      <c r="X49">
        <v>9.9999999999999995E-8</v>
      </c>
      <c r="Y49">
        <v>9.9999999999999995E-8</v>
      </c>
      <c r="Z49">
        <v>9.9999999999999995E-8</v>
      </c>
      <c r="AA49">
        <v>9.9999999999999995E-8</v>
      </c>
      <c r="AB49">
        <v>9.9999999999999995E-8</v>
      </c>
      <c r="AC49">
        <v>9.9999999999999995E-8</v>
      </c>
      <c r="AD49">
        <v>9.9999999999999995E-8</v>
      </c>
      <c r="AE49">
        <v>9.9999999999999995E-8</v>
      </c>
      <c r="AF49">
        <v>9.9999999999999995E-8</v>
      </c>
      <c r="AG49">
        <v>9.9999999999999995E-8</v>
      </c>
      <c r="AH49">
        <v>9.9999999999999995E-8</v>
      </c>
      <c r="AI49">
        <v>9.9999999999999995E-8</v>
      </c>
      <c r="AJ49">
        <v>9.9999999999999995E-8</v>
      </c>
      <c r="AK49">
        <v>9.9999999999999995E-8</v>
      </c>
      <c r="AL49">
        <v>9.9999999999999995E-8</v>
      </c>
      <c r="AM49">
        <v>0</v>
      </c>
    </row>
    <row r="50" spans="1:39" x14ac:dyDescent="0.3">
      <c r="A50" t="s">
        <v>122</v>
      </c>
      <c r="B50">
        <v>9.9999999999999995E-8</v>
      </c>
      <c r="C50">
        <v>9.9999999999999995E-8</v>
      </c>
      <c r="D50">
        <v>9.9999999999999995E-8</v>
      </c>
      <c r="E50">
        <v>9.9999999999999995E-8</v>
      </c>
      <c r="F50">
        <v>9.9999999999999995E-8</v>
      </c>
      <c r="G50">
        <v>9.9999999999999995E-8</v>
      </c>
      <c r="H50">
        <v>9.9999999999999995E-8</v>
      </c>
      <c r="I50">
        <v>9.9999999999999995E-8</v>
      </c>
      <c r="J50">
        <v>9.9999999999999995E-8</v>
      </c>
      <c r="K50">
        <v>9.9999999999999995E-8</v>
      </c>
      <c r="L50">
        <v>9.9999999999999995E-8</v>
      </c>
      <c r="M50">
        <v>9.9999999999999995E-8</v>
      </c>
      <c r="N50">
        <v>9.9999999999999995E-8</v>
      </c>
      <c r="O50">
        <v>9.9999999999999995E-8</v>
      </c>
      <c r="P50">
        <v>9.9999999999999995E-8</v>
      </c>
      <c r="Q50">
        <v>9.9999999999999995E-8</v>
      </c>
      <c r="R50">
        <v>9.9999999999999995E-8</v>
      </c>
      <c r="S50">
        <v>9.9999999999999995E-8</v>
      </c>
      <c r="U50" t="s">
        <v>122</v>
      </c>
      <c r="V50">
        <v>9.9999999999999995E-8</v>
      </c>
      <c r="W50">
        <v>9.9999999999999995E-8</v>
      </c>
      <c r="X50">
        <v>9.9999999999999995E-8</v>
      </c>
      <c r="Y50">
        <v>9.9999999999999995E-8</v>
      </c>
      <c r="Z50">
        <v>9.9999999999999995E-8</v>
      </c>
      <c r="AA50">
        <v>9.9999999999999995E-8</v>
      </c>
      <c r="AB50">
        <v>9.9999999999999995E-8</v>
      </c>
      <c r="AC50">
        <v>9.9999999999999995E-8</v>
      </c>
      <c r="AD50">
        <v>9.9999999999999995E-8</v>
      </c>
      <c r="AE50">
        <v>9.9999999999999995E-8</v>
      </c>
      <c r="AF50">
        <v>9.9999999999999995E-8</v>
      </c>
      <c r="AG50">
        <v>9.9999999999999995E-8</v>
      </c>
      <c r="AH50">
        <v>9.9999999999999995E-8</v>
      </c>
      <c r="AI50">
        <v>9.9999999999999995E-8</v>
      </c>
      <c r="AJ50">
        <v>9.9999999999999995E-8</v>
      </c>
      <c r="AK50">
        <v>9.9999999999999995E-8</v>
      </c>
      <c r="AL50">
        <v>9.9999999999999995E-8</v>
      </c>
      <c r="AM50">
        <v>0</v>
      </c>
    </row>
    <row r="51" spans="1:39" x14ac:dyDescent="0.3">
      <c r="A51" t="s">
        <v>123</v>
      </c>
      <c r="B51">
        <v>9.9999999999999995E-8</v>
      </c>
      <c r="C51">
        <v>9.9999999999999995E-8</v>
      </c>
      <c r="D51">
        <v>9.9999999999999995E-8</v>
      </c>
      <c r="E51">
        <v>9.9999999999999995E-8</v>
      </c>
      <c r="F51">
        <v>9.9999999999999995E-8</v>
      </c>
      <c r="G51">
        <v>9.9999999999999995E-8</v>
      </c>
      <c r="H51">
        <v>9.9999999999999995E-8</v>
      </c>
      <c r="I51">
        <v>9.9999999999999995E-8</v>
      </c>
      <c r="J51">
        <v>9.9999999999999995E-8</v>
      </c>
      <c r="K51">
        <v>9.9999999999999995E-8</v>
      </c>
      <c r="L51">
        <v>9.9999999999999995E-8</v>
      </c>
      <c r="M51">
        <v>9.9999999999999995E-8</v>
      </c>
      <c r="N51">
        <v>9.9999999999999995E-8</v>
      </c>
      <c r="O51">
        <v>9.9999999999999995E-8</v>
      </c>
      <c r="P51">
        <v>9.9999999999999995E-8</v>
      </c>
      <c r="Q51">
        <v>9.9999999999999995E-8</v>
      </c>
      <c r="R51">
        <v>9.9999999999999995E-8</v>
      </c>
      <c r="S51">
        <v>9.9999999999999995E-8</v>
      </c>
      <c r="U51" t="s">
        <v>123</v>
      </c>
      <c r="V51">
        <v>9.9999999999999995E-8</v>
      </c>
      <c r="W51">
        <v>9.9999999999999995E-8</v>
      </c>
      <c r="X51">
        <v>9.9999999999999995E-8</v>
      </c>
      <c r="Y51">
        <v>9.9999999999999995E-8</v>
      </c>
      <c r="Z51">
        <v>9.9999999999999995E-8</v>
      </c>
      <c r="AA51">
        <v>9.9999999999999995E-8</v>
      </c>
      <c r="AB51">
        <v>9.9999999999999995E-8</v>
      </c>
      <c r="AC51">
        <v>9.9999999999999995E-8</v>
      </c>
      <c r="AD51">
        <v>9.9999999999999995E-8</v>
      </c>
      <c r="AE51">
        <v>9.9999999999999995E-8</v>
      </c>
      <c r="AF51">
        <v>9.9999999999999995E-8</v>
      </c>
      <c r="AG51">
        <v>9.9999999999999995E-8</v>
      </c>
      <c r="AH51">
        <v>9.9999999999999995E-8</v>
      </c>
      <c r="AI51">
        <v>9.9999999999999995E-8</v>
      </c>
      <c r="AJ51">
        <v>9.9999999999999995E-8</v>
      </c>
      <c r="AK51">
        <v>9.9999999999999995E-8</v>
      </c>
      <c r="AL51">
        <v>9.9999999999999995E-8</v>
      </c>
      <c r="AM51">
        <v>0</v>
      </c>
    </row>
    <row r="52" spans="1:39" x14ac:dyDescent="0.3">
      <c r="A52" t="s">
        <v>124</v>
      </c>
      <c r="B52">
        <v>9.9999999999999995E-8</v>
      </c>
      <c r="C52">
        <v>9.9999999999999995E-8</v>
      </c>
      <c r="D52">
        <v>9.9999999999999995E-8</v>
      </c>
      <c r="E52">
        <v>9.9999999999999995E-8</v>
      </c>
      <c r="F52">
        <v>9.9999999999999995E-8</v>
      </c>
      <c r="G52">
        <v>9.9999999999999995E-8</v>
      </c>
      <c r="H52">
        <v>9.9999999999999995E-8</v>
      </c>
      <c r="I52">
        <v>9.9999999999999995E-8</v>
      </c>
      <c r="J52">
        <v>9.9999999999999995E-8</v>
      </c>
      <c r="K52">
        <v>9.9999999999999995E-8</v>
      </c>
      <c r="L52">
        <v>9.9999999999999995E-8</v>
      </c>
      <c r="M52">
        <v>9.9999999999999995E-8</v>
      </c>
      <c r="N52">
        <v>9.9999999999999995E-8</v>
      </c>
      <c r="O52">
        <v>9.9999999999999995E-8</v>
      </c>
      <c r="P52">
        <v>9.9999999999999995E-8</v>
      </c>
      <c r="Q52">
        <v>9.9999999999999995E-8</v>
      </c>
      <c r="R52">
        <v>9.9999999999999995E-8</v>
      </c>
      <c r="S52">
        <v>9.9999999999999995E-8</v>
      </c>
      <c r="U52" t="s">
        <v>124</v>
      </c>
      <c r="V52">
        <v>9.9999999999999995E-8</v>
      </c>
      <c r="W52">
        <v>9.9999999999999995E-8</v>
      </c>
      <c r="X52">
        <v>9.9999999999999995E-8</v>
      </c>
      <c r="Y52">
        <v>9.9999999999999995E-8</v>
      </c>
      <c r="Z52">
        <v>9.9999999999999995E-8</v>
      </c>
      <c r="AA52">
        <v>9.9999999999999995E-8</v>
      </c>
      <c r="AB52">
        <v>9.9999999999999995E-8</v>
      </c>
      <c r="AC52">
        <v>9.9999999999999995E-8</v>
      </c>
      <c r="AD52">
        <v>9.9999999999999995E-8</v>
      </c>
      <c r="AE52">
        <v>9.9999999999999995E-8</v>
      </c>
      <c r="AF52">
        <v>9.9999999999999995E-8</v>
      </c>
      <c r="AG52">
        <v>9.9999999999999995E-8</v>
      </c>
      <c r="AH52">
        <v>9.9999999999999995E-8</v>
      </c>
      <c r="AI52">
        <v>9.9999999999999995E-8</v>
      </c>
      <c r="AJ52">
        <v>9.9999999999999995E-8</v>
      </c>
      <c r="AK52">
        <v>9.9999999999999995E-8</v>
      </c>
      <c r="AL52">
        <v>9.9999999999999995E-8</v>
      </c>
      <c r="AM52">
        <v>0</v>
      </c>
    </row>
    <row r="53" spans="1:39" x14ac:dyDescent="0.3">
      <c r="A53" t="s">
        <v>125</v>
      </c>
      <c r="B53">
        <v>9.9999999999999995E-8</v>
      </c>
      <c r="C53">
        <v>9.9999999999999995E-8</v>
      </c>
      <c r="D53">
        <v>9.9999999999999995E-8</v>
      </c>
      <c r="E53">
        <v>9.9999999999999995E-8</v>
      </c>
      <c r="F53">
        <v>9.9999999999999995E-8</v>
      </c>
      <c r="G53">
        <v>9.9999999999999995E-8</v>
      </c>
      <c r="H53">
        <v>9.9999999999999995E-8</v>
      </c>
      <c r="I53">
        <v>9.9999999999999995E-8</v>
      </c>
      <c r="J53">
        <v>9.9999999999999995E-8</v>
      </c>
      <c r="K53">
        <v>9.9999999999999995E-8</v>
      </c>
      <c r="L53">
        <v>9.9999999999999995E-8</v>
      </c>
      <c r="M53">
        <v>9.9999999999999995E-8</v>
      </c>
      <c r="N53">
        <v>9.9999999999999995E-8</v>
      </c>
      <c r="O53">
        <v>9.9999999999999995E-8</v>
      </c>
      <c r="P53">
        <v>9.9999999999999995E-8</v>
      </c>
      <c r="Q53">
        <v>9.9999999999999995E-8</v>
      </c>
      <c r="R53">
        <v>9.9999999999999995E-8</v>
      </c>
      <c r="S53">
        <v>9.9999999999999995E-8</v>
      </c>
      <c r="U53" t="s">
        <v>125</v>
      </c>
      <c r="V53">
        <v>9.9999999999999995E-8</v>
      </c>
      <c r="W53">
        <v>9.9999999999999995E-8</v>
      </c>
      <c r="X53">
        <v>9.9999999999999995E-8</v>
      </c>
      <c r="Y53">
        <v>9.9999999999999995E-8</v>
      </c>
      <c r="Z53">
        <v>9.9999999999999995E-8</v>
      </c>
      <c r="AA53">
        <v>9.9999999999999995E-8</v>
      </c>
      <c r="AB53">
        <v>9.9999999999999995E-8</v>
      </c>
      <c r="AC53">
        <v>9.9999999999999995E-8</v>
      </c>
      <c r="AD53">
        <v>9.9999999999999995E-8</v>
      </c>
      <c r="AE53">
        <v>9.9999999999999995E-8</v>
      </c>
      <c r="AF53">
        <v>9.9999999999999995E-8</v>
      </c>
      <c r="AG53">
        <v>9.9999999999999995E-8</v>
      </c>
      <c r="AH53">
        <v>9.9999999999999995E-8</v>
      </c>
      <c r="AI53">
        <v>9.9999999999999995E-8</v>
      </c>
      <c r="AJ53">
        <v>9.9999999999999995E-8</v>
      </c>
      <c r="AK53">
        <v>9.9999999999999995E-8</v>
      </c>
      <c r="AL53">
        <v>9.9999999999999995E-8</v>
      </c>
      <c r="AM53">
        <v>0</v>
      </c>
    </row>
    <row r="54" spans="1:39" x14ac:dyDescent="0.3">
      <c r="A54" t="s">
        <v>126</v>
      </c>
      <c r="B54">
        <v>9.9999999999999995E-8</v>
      </c>
      <c r="C54">
        <v>9.9999999999999995E-8</v>
      </c>
      <c r="D54">
        <v>9.9999999999999995E-8</v>
      </c>
      <c r="E54">
        <v>9.9999999999999995E-8</v>
      </c>
      <c r="F54">
        <v>9.9999999999999995E-8</v>
      </c>
      <c r="G54">
        <v>9.9999999999999995E-8</v>
      </c>
      <c r="H54">
        <v>9.9999999999999995E-8</v>
      </c>
      <c r="I54">
        <v>9.9999999999999995E-8</v>
      </c>
      <c r="J54">
        <v>9.9999999999999995E-8</v>
      </c>
      <c r="K54">
        <v>9.9999999999999995E-8</v>
      </c>
      <c r="L54">
        <v>9.9999999999999995E-8</v>
      </c>
      <c r="M54">
        <v>9.9999999999999995E-8</v>
      </c>
      <c r="N54">
        <v>9.9999999999999995E-8</v>
      </c>
      <c r="O54">
        <v>9.9999999999999995E-8</v>
      </c>
      <c r="P54">
        <v>9.9999999999999995E-8</v>
      </c>
      <c r="Q54">
        <v>9.9999999999999995E-8</v>
      </c>
      <c r="R54">
        <v>9.9999999999999995E-8</v>
      </c>
      <c r="S54">
        <v>9.9999999999999995E-8</v>
      </c>
      <c r="U54" t="s">
        <v>126</v>
      </c>
      <c r="V54">
        <v>9.9999999999999995E-8</v>
      </c>
      <c r="W54">
        <v>9.9999999999999995E-8</v>
      </c>
      <c r="X54">
        <v>9.9999999999999995E-8</v>
      </c>
      <c r="Y54">
        <v>9.9999999999999995E-8</v>
      </c>
      <c r="Z54">
        <v>9.9999999999999995E-8</v>
      </c>
      <c r="AA54">
        <v>9.9999999999999995E-8</v>
      </c>
      <c r="AB54">
        <v>9.9999999999999995E-8</v>
      </c>
      <c r="AC54">
        <v>9.9999999999999995E-8</v>
      </c>
      <c r="AD54">
        <v>9.9999999999999995E-8</v>
      </c>
      <c r="AE54">
        <v>9.9999999999999995E-8</v>
      </c>
      <c r="AF54">
        <v>9.9999999999999995E-8</v>
      </c>
      <c r="AG54">
        <v>9.9999999999999995E-8</v>
      </c>
      <c r="AH54">
        <v>9.9999999999999995E-8</v>
      </c>
      <c r="AI54">
        <v>9.9999999999999995E-8</v>
      </c>
      <c r="AJ54">
        <v>9.9999999999999995E-8</v>
      </c>
      <c r="AK54">
        <v>9.9999999999999995E-8</v>
      </c>
      <c r="AL54">
        <v>9.9999999999999995E-8</v>
      </c>
      <c r="AM54">
        <v>0</v>
      </c>
    </row>
    <row r="55" spans="1:39" x14ac:dyDescent="0.3">
      <c r="A55" t="s">
        <v>127</v>
      </c>
      <c r="B55">
        <v>9.9999999999999995E-8</v>
      </c>
      <c r="C55">
        <v>9.9999999999999995E-8</v>
      </c>
      <c r="D55">
        <v>9.9999999999999995E-8</v>
      </c>
      <c r="E55">
        <v>9.9999999999999995E-8</v>
      </c>
      <c r="F55">
        <v>9.9999999999999995E-8</v>
      </c>
      <c r="G55">
        <v>9.9999999999999995E-8</v>
      </c>
      <c r="H55">
        <v>9.9999999999999995E-8</v>
      </c>
      <c r="I55">
        <v>9.9999999999999995E-8</v>
      </c>
      <c r="J55">
        <v>9.9999999999999995E-8</v>
      </c>
      <c r="K55">
        <v>9.9999999999999995E-8</v>
      </c>
      <c r="L55">
        <v>9.9999999999999995E-8</v>
      </c>
      <c r="M55">
        <v>9.9999999999999995E-8</v>
      </c>
      <c r="N55">
        <v>9.9999999999999995E-8</v>
      </c>
      <c r="O55">
        <v>9.9999999999999995E-8</v>
      </c>
      <c r="P55">
        <v>9.9999999999999995E-8</v>
      </c>
      <c r="Q55">
        <v>9.9999999999999995E-8</v>
      </c>
      <c r="R55">
        <v>9.9999999999999995E-8</v>
      </c>
      <c r="S55">
        <v>9.9999999999999995E-8</v>
      </c>
      <c r="U55" t="s">
        <v>127</v>
      </c>
      <c r="V55">
        <v>9.9999999999999995E-8</v>
      </c>
      <c r="W55">
        <v>9.9999999999999995E-8</v>
      </c>
      <c r="X55">
        <v>9.9999999999999995E-8</v>
      </c>
      <c r="Y55">
        <v>9.9999999999999995E-8</v>
      </c>
      <c r="Z55">
        <v>9.9999999999999995E-8</v>
      </c>
      <c r="AA55">
        <v>9.9999999999999995E-8</v>
      </c>
      <c r="AB55">
        <v>9.9999999999999995E-8</v>
      </c>
      <c r="AC55">
        <v>9.9999999999999995E-8</v>
      </c>
      <c r="AD55">
        <v>9.9999999999999995E-8</v>
      </c>
      <c r="AE55">
        <v>9.9999999999999995E-8</v>
      </c>
      <c r="AF55">
        <v>9.9999999999999995E-8</v>
      </c>
      <c r="AG55">
        <v>9.9999999999999995E-8</v>
      </c>
      <c r="AH55">
        <v>9.9999999999999995E-8</v>
      </c>
      <c r="AI55">
        <v>9.9999999999999995E-8</v>
      </c>
      <c r="AJ55">
        <v>9.9999999999999995E-8</v>
      </c>
      <c r="AK55">
        <v>9.9999999999999995E-8</v>
      </c>
      <c r="AL55">
        <v>9.9999999999999995E-8</v>
      </c>
      <c r="AM55">
        <v>0</v>
      </c>
    </row>
    <row r="56" spans="1:39" x14ac:dyDescent="0.3">
      <c r="A56" t="s">
        <v>128</v>
      </c>
      <c r="B56">
        <v>5.4582779999999996E-3</v>
      </c>
      <c r="C56">
        <v>3.7872119999999998</v>
      </c>
      <c r="D56">
        <v>2.4580689999999999E-2</v>
      </c>
      <c r="E56">
        <v>4.6474580000000001E-3</v>
      </c>
      <c r="F56">
        <v>2.900302E-3</v>
      </c>
      <c r="G56">
        <v>0.1234343</v>
      </c>
      <c r="H56">
        <v>3.4950780000000001E-2</v>
      </c>
      <c r="I56">
        <v>1.480286</v>
      </c>
      <c r="J56">
        <v>2.1509269999999998</v>
      </c>
      <c r="K56">
        <v>0.25329859999999998</v>
      </c>
      <c r="L56">
        <v>0.42245709999999997</v>
      </c>
      <c r="M56">
        <v>3.3821819999999998</v>
      </c>
      <c r="N56">
        <v>0.41416979999999998</v>
      </c>
      <c r="O56">
        <v>3.824661E-3</v>
      </c>
      <c r="P56">
        <v>5.4792149999999998E-2</v>
      </c>
      <c r="Q56">
        <v>1.6737679999999999</v>
      </c>
      <c r="R56">
        <v>9.080879E-3</v>
      </c>
      <c r="S56">
        <v>13.827970000000001</v>
      </c>
      <c r="U56" t="s">
        <v>128</v>
      </c>
      <c r="V56">
        <v>2.127722E-4</v>
      </c>
      <c r="W56">
        <v>1.7135210000000001E-2</v>
      </c>
      <c r="X56">
        <v>3.0445130000000001E-4</v>
      </c>
      <c r="Y56">
        <v>1.02607E-4</v>
      </c>
      <c r="Z56" s="24">
        <v>2.8831697918E-8</v>
      </c>
      <c r="AA56">
        <v>3.1125100000000002E-4</v>
      </c>
      <c r="AB56">
        <v>7.6439050000000005E-4</v>
      </c>
      <c r="AC56">
        <v>2.3025849999999998E-3</v>
      </c>
      <c r="AD56">
        <v>0.85052839999999996</v>
      </c>
      <c r="AE56">
        <v>3.2742600000000002E-3</v>
      </c>
      <c r="AF56">
        <v>2.0693710000000001E-4</v>
      </c>
      <c r="AG56">
        <v>1.7783170000000001E-2</v>
      </c>
      <c r="AH56">
        <v>8.0512949999999998E-4</v>
      </c>
      <c r="AI56">
        <v>2.7036440000000002E-4</v>
      </c>
      <c r="AJ56">
        <v>2.4421080000000001E-3</v>
      </c>
      <c r="AK56">
        <v>3.8128460000000001E-4</v>
      </c>
      <c r="AL56">
        <v>2.1543570000000001E-4</v>
      </c>
      <c r="AM56">
        <v>0.89704030000000001</v>
      </c>
    </row>
    <row r="57" spans="1:39" x14ac:dyDescent="0.3">
      <c r="A57" t="s">
        <v>129</v>
      </c>
      <c r="B57">
        <v>6.8839869999999997E-2</v>
      </c>
      <c r="C57">
        <v>20.245200000000001</v>
      </c>
      <c r="D57">
        <v>0.2140756</v>
      </c>
      <c r="E57">
        <v>2.5860330000000001E-2</v>
      </c>
      <c r="F57">
        <v>1.364503E-4</v>
      </c>
      <c r="G57">
        <v>3.3213530000000002</v>
      </c>
      <c r="H57">
        <v>0.16381899999999999</v>
      </c>
      <c r="I57">
        <v>0.18567610000000001</v>
      </c>
      <c r="J57">
        <v>1.618263</v>
      </c>
      <c r="K57">
        <v>59.718980000000002</v>
      </c>
      <c r="L57">
        <v>1.516089</v>
      </c>
      <c r="M57">
        <v>6.098471</v>
      </c>
      <c r="N57">
        <v>0.14698040000000001</v>
      </c>
      <c r="O57">
        <v>6.6815349999999996E-2</v>
      </c>
      <c r="P57">
        <v>4.5185969999999999E-2</v>
      </c>
      <c r="Q57">
        <v>0.40468670000000001</v>
      </c>
      <c r="R57">
        <v>1.999107E-2</v>
      </c>
      <c r="S57">
        <v>93.860429999999994</v>
      </c>
      <c r="U57" t="s">
        <v>129</v>
      </c>
      <c r="V57">
        <v>706.59789999999998</v>
      </c>
      <c r="W57">
        <v>4426.9290000000001</v>
      </c>
      <c r="X57">
        <v>2711.8670000000002</v>
      </c>
      <c r="Y57">
        <v>2968.444</v>
      </c>
      <c r="Z57">
        <v>49.567250000000001</v>
      </c>
      <c r="AA57">
        <v>111.5926</v>
      </c>
      <c r="AB57">
        <v>1077.1389999999999</v>
      </c>
      <c r="AC57">
        <v>1757.7650000000001</v>
      </c>
      <c r="AD57">
        <v>11128.15</v>
      </c>
      <c r="AE57">
        <v>1789.79</v>
      </c>
      <c r="AF57">
        <v>1495.991</v>
      </c>
      <c r="AG57">
        <v>4154.9570000000003</v>
      </c>
      <c r="AH57">
        <v>3741.2620000000002</v>
      </c>
      <c r="AI57">
        <v>1112.2</v>
      </c>
      <c r="AJ57">
        <v>1836.3340000000001</v>
      </c>
      <c r="AK57">
        <v>5853.8069999999998</v>
      </c>
      <c r="AL57">
        <v>947.36389999999994</v>
      </c>
      <c r="AM57">
        <v>45869.75</v>
      </c>
    </row>
    <row r="58" spans="1:39" x14ac:dyDescent="0.3">
      <c r="A58" t="s">
        <v>130</v>
      </c>
      <c r="B58">
        <v>8.8400139999999996E-4</v>
      </c>
      <c r="C58">
        <v>74.002939999999995</v>
      </c>
      <c r="D58">
        <v>1.553064</v>
      </c>
      <c r="E58">
        <v>0.1869471</v>
      </c>
      <c r="F58">
        <v>1.661577E-3</v>
      </c>
      <c r="G58">
        <v>8.1647829999999999</v>
      </c>
      <c r="H58">
        <v>0.78247909999999998</v>
      </c>
      <c r="I58">
        <v>4.5185709999999997</v>
      </c>
      <c r="J58">
        <v>270.1046</v>
      </c>
      <c r="K58">
        <v>33.170990000000003</v>
      </c>
      <c r="L58">
        <v>0.6700718</v>
      </c>
      <c r="M58">
        <v>308.87790000000001</v>
      </c>
      <c r="N58">
        <v>40.088160000000002</v>
      </c>
      <c r="O58">
        <v>1.312788E-2</v>
      </c>
      <c r="P58">
        <v>4.163424</v>
      </c>
      <c r="Q58">
        <v>13.835380000000001</v>
      </c>
      <c r="R58">
        <v>0.23037179999999999</v>
      </c>
      <c r="S58">
        <v>760.36540000000002</v>
      </c>
      <c r="U58" t="s">
        <v>130</v>
      </c>
      <c r="V58">
        <v>0.50211159999999999</v>
      </c>
      <c r="W58">
        <v>654.71770000000004</v>
      </c>
      <c r="X58">
        <v>1354.5329999999999</v>
      </c>
      <c r="Y58">
        <v>4.7694330000000003</v>
      </c>
      <c r="Z58">
        <v>1.1090800000000001</v>
      </c>
      <c r="AA58">
        <v>49.453110000000002</v>
      </c>
      <c r="AB58">
        <v>522.78189999999995</v>
      </c>
      <c r="AC58">
        <v>114.0954</v>
      </c>
      <c r="AD58">
        <v>3695.232</v>
      </c>
      <c r="AE58">
        <v>59.931269999999998</v>
      </c>
      <c r="AF58">
        <v>44.454219999999999</v>
      </c>
      <c r="AG58">
        <v>375.77690000000001</v>
      </c>
      <c r="AH58">
        <v>122.8387</v>
      </c>
      <c r="AI58">
        <v>26.61157</v>
      </c>
      <c r="AJ58">
        <v>279.94819999999999</v>
      </c>
      <c r="AK58">
        <v>328.68619999999999</v>
      </c>
      <c r="AL58">
        <v>2.5799379999999998</v>
      </c>
      <c r="AM58">
        <v>7638.02</v>
      </c>
    </row>
    <row r="59" spans="1:39" x14ac:dyDescent="0.3">
      <c r="A59" t="s">
        <v>131</v>
      </c>
      <c r="B59">
        <v>9.4640390000000005E-3</v>
      </c>
      <c r="C59">
        <v>205.90119999999999</v>
      </c>
      <c r="D59">
        <v>7.2886409999999999E-2</v>
      </c>
      <c r="E59">
        <v>1.0650059999999999</v>
      </c>
      <c r="F59">
        <v>0.45075739999999997</v>
      </c>
      <c r="G59">
        <v>50.071620000000003</v>
      </c>
      <c r="H59">
        <v>8.3205209999999994</v>
      </c>
      <c r="I59">
        <v>85.784000000000006</v>
      </c>
      <c r="J59">
        <v>364.70920000000001</v>
      </c>
      <c r="K59">
        <v>48.494819999999997</v>
      </c>
      <c r="L59">
        <v>0.54350880000000001</v>
      </c>
      <c r="M59">
        <v>946.76760000000002</v>
      </c>
      <c r="N59">
        <v>10.627789999999999</v>
      </c>
      <c r="O59">
        <v>3.990526</v>
      </c>
      <c r="P59">
        <v>5.2739320000000003</v>
      </c>
      <c r="Q59">
        <v>3.7483130000000003E-2</v>
      </c>
      <c r="R59">
        <v>6.8321629999999996E-3</v>
      </c>
      <c r="S59">
        <v>1732.127</v>
      </c>
      <c r="U59" t="s">
        <v>131</v>
      </c>
      <c r="V59">
        <v>8.5101900000000008E-3</v>
      </c>
      <c r="W59">
        <v>2.5882960000000002</v>
      </c>
      <c r="X59">
        <v>2.7095709999999999E-2</v>
      </c>
      <c r="Y59">
        <v>0.5729746</v>
      </c>
      <c r="Z59">
        <v>2.6045830000000003E-4</v>
      </c>
      <c r="AA59">
        <v>0.74920770000000003</v>
      </c>
      <c r="AB59">
        <v>5.3365650000000002</v>
      </c>
      <c r="AC59">
        <v>2.1570119999999999</v>
      </c>
      <c r="AD59">
        <v>54.016530000000003</v>
      </c>
      <c r="AE59">
        <v>0.20452960000000001</v>
      </c>
      <c r="AF59">
        <v>0.96483920000000001</v>
      </c>
      <c r="AG59">
        <v>3.507981</v>
      </c>
      <c r="AH59">
        <v>1.0031030000000001</v>
      </c>
      <c r="AI59">
        <v>5.4959280000000001</v>
      </c>
      <c r="AJ59">
        <v>2.2087330000000001</v>
      </c>
      <c r="AK59">
        <v>3.1449120000000002</v>
      </c>
      <c r="AL59">
        <v>3.8074039999999999E-3</v>
      </c>
      <c r="AM59">
        <v>81.990279999999998</v>
      </c>
    </row>
    <row r="60" spans="1:39" x14ac:dyDescent="0.3">
      <c r="A60" t="s">
        <v>132</v>
      </c>
      <c r="B60">
        <v>6.6370540000000006E-2</v>
      </c>
      <c r="C60">
        <v>600.95550000000003</v>
      </c>
      <c r="D60">
        <v>1.155052</v>
      </c>
      <c r="E60">
        <v>0.6789655</v>
      </c>
      <c r="F60">
        <v>6.4152920000000002E-4</v>
      </c>
      <c r="G60">
        <v>6.4132069999999999</v>
      </c>
      <c r="H60">
        <v>49.718600000000002</v>
      </c>
      <c r="I60">
        <v>4.6219919999999997</v>
      </c>
      <c r="J60">
        <v>137.82660000000001</v>
      </c>
      <c r="K60">
        <v>41.84102</v>
      </c>
      <c r="L60">
        <v>33.7742</v>
      </c>
      <c r="M60">
        <v>137.35830000000001</v>
      </c>
      <c r="N60">
        <v>10.239929999999999</v>
      </c>
      <c r="O60">
        <v>0.1097588</v>
      </c>
      <c r="P60">
        <v>15.200760000000001</v>
      </c>
      <c r="Q60">
        <v>11.38237</v>
      </c>
      <c r="R60">
        <v>16.578389999999999</v>
      </c>
      <c r="S60">
        <v>1067.922</v>
      </c>
      <c r="U60" t="s">
        <v>132</v>
      </c>
      <c r="V60">
        <v>1.9092209999999998E-2</v>
      </c>
      <c r="W60">
        <v>618.06200000000001</v>
      </c>
      <c r="X60">
        <v>22.31963</v>
      </c>
      <c r="Y60">
        <v>2.1005280000000002</v>
      </c>
      <c r="Z60">
        <v>1.9869010000000001E-3</v>
      </c>
      <c r="AA60">
        <v>7.3034359999999996</v>
      </c>
      <c r="AB60">
        <v>11.41431</v>
      </c>
      <c r="AC60">
        <v>2.093477</v>
      </c>
      <c r="AD60">
        <v>737.10379999999998</v>
      </c>
      <c r="AE60">
        <v>31.547910000000002</v>
      </c>
      <c r="AF60">
        <v>24.511810000000001</v>
      </c>
      <c r="AG60">
        <v>31.004000000000001</v>
      </c>
      <c r="AH60">
        <v>5.8053229999999996</v>
      </c>
      <c r="AI60">
        <v>6.8666470000000004</v>
      </c>
      <c r="AJ60">
        <v>7.3523339999999999</v>
      </c>
      <c r="AK60">
        <v>35.162880000000001</v>
      </c>
      <c r="AL60">
        <v>3.9072339999999997E-2</v>
      </c>
      <c r="AM60">
        <v>1542.7080000000001</v>
      </c>
    </row>
    <row r="61" spans="1:39" x14ac:dyDescent="0.3">
      <c r="A61" t="s">
        <v>133</v>
      </c>
      <c r="B61">
        <v>1.8676639999999999E-4</v>
      </c>
      <c r="C61">
        <v>151.11959999999999</v>
      </c>
      <c r="D61">
        <v>0.11883100000000001</v>
      </c>
      <c r="E61">
        <v>5.501967E-4</v>
      </c>
      <c r="F61" s="24">
        <v>2.0155976442999999E-8</v>
      </c>
      <c r="G61">
        <v>0.32571440000000002</v>
      </c>
      <c r="H61">
        <v>5.5448419999999998E-2</v>
      </c>
      <c r="I61">
        <v>0.1154888</v>
      </c>
      <c r="J61">
        <v>31.263850000000001</v>
      </c>
      <c r="K61">
        <v>2.8246530000000001</v>
      </c>
      <c r="L61">
        <v>0.12923470000000001</v>
      </c>
      <c r="M61">
        <v>40.38203</v>
      </c>
      <c r="N61">
        <v>0.90640419999999999</v>
      </c>
      <c r="O61">
        <v>1.2102759999999999E-3</v>
      </c>
      <c r="P61">
        <v>0.59443219999999997</v>
      </c>
      <c r="Q61">
        <v>1.4871160000000001</v>
      </c>
      <c r="R61">
        <v>3.6811439999999999E-3</v>
      </c>
      <c r="S61">
        <v>229.32849999999999</v>
      </c>
      <c r="U61" t="s">
        <v>133</v>
      </c>
      <c r="V61">
        <v>2.787821E-2</v>
      </c>
      <c r="W61">
        <v>217.8124</v>
      </c>
      <c r="X61">
        <v>71.982410000000002</v>
      </c>
      <c r="Y61">
        <v>2.4320029999999999E-2</v>
      </c>
      <c r="Z61">
        <v>3.9266019999999998E-4</v>
      </c>
      <c r="AA61">
        <v>4.225123</v>
      </c>
      <c r="AB61">
        <v>5.8131459999999997</v>
      </c>
      <c r="AC61">
        <v>2.8820060000000001</v>
      </c>
      <c r="AD61">
        <v>237.83369999999999</v>
      </c>
      <c r="AE61">
        <v>3.9925139999999999</v>
      </c>
      <c r="AF61">
        <v>0.35179719999999998</v>
      </c>
      <c r="AG61">
        <v>55.264899999999997</v>
      </c>
      <c r="AH61">
        <v>105.3909</v>
      </c>
      <c r="AI61">
        <v>1.610662</v>
      </c>
      <c r="AJ61">
        <v>55.49736</v>
      </c>
      <c r="AK61">
        <v>47.546329999999998</v>
      </c>
      <c r="AL61">
        <v>0.1857598</v>
      </c>
      <c r="AM61">
        <v>810.44159999999999</v>
      </c>
    </row>
    <row r="62" spans="1:39" x14ac:dyDescent="0.3">
      <c r="A62" t="s">
        <v>134</v>
      </c>
      <c r="B62">
        <v>1.1084459999999999E-3</v>
      </c>
      <c r="C62">
        <v>379.85860000000002</v>
      </c>
      <c r="D62">
        <v>1.433192</v>
      </c>
      <c r="E62">
        <v>1.025843E-3</v>
      </c>
      <c r="F62" s="24">
        <v>1.3449273865E-5</v>
      </c>
      <c r="G62">
        <v>1.105915</v>
      </c>
      <c r="H62">
        <v>1.2978689999999999E-2</v>
      </c>
      <c r="I62">
        <v>1.1852799999999999</v>
      </c>
      <c r="J62">
        <v>30.00676</v>
      </c>
      <c r="K62">
        <v>10.502219999999999</v>
      </c>
      <c r="L62">
        <v>0.54230659999999997</v>
      </c>
      <c r="M62">
        <v>21.287970000000001</v>
      </c>
      <c r="N62">
        <v>1.4856919999999999E-2</v>
      </c>
      <c r="O62">
        <v>1.6981820000000001E-4</v>
      </c>
      <c r="P62">
        <v>1.6189789999999999</v>
      </c>
      <c r="Q62">
        <v>0.7429943</v>
      </c>
      <c r="R62">
        <v>5.6010269999999995E-4</v>
      </c>
      <c r="S62">
        <v>448.31490000000002</v>
      </c>
      <c r="U62" t="s">
        <v>134</v>
      </c>
      <c r="V62">
        <v>0.20353850000000001</v>
      </c>
      <c r="W62">
        <v>625.9633</v>
      </c>
      <c r="X62">
        <v>8.2162810000000004</v>
      </c>
      <c r="Y62">
        <v>8.5035990000000006E-2</v>
      </c>
      <c r="Z62">
        <v>2.811263E-3</v>
      </c>
      <c r="AA62">
        <v>24.6404</v>
      </c>
      <c r="AB62">
        <v>115.32810000000001</v>
      </c>
      <c r="AC62">
        <v>2.5650010000000001</v>
      </c>
      <c r="AD62">
        <v>54.614609999999999</v>
      </c>
      <c r="AE62">
        <v>15.73643</v>
      </c>
      <c r="AF62">
        <v>2.4259569999999999</v>
      </c>
      <c r="AG62">
        <v>160.5102</v>
      </c>
      <c r="AH62">
        <v>180.11850000000001</v>
      </c>
      <c r="AI62">
        <v>3.428903</v>
      </c>
      <c r="AJ62">
        <v>39.289349999999999</v>
      </c>
      <c r="AK62">
        <v>59.985100000000003</v>
      </c>
      <c r="AL62">
        <v>7.7049339999999994E-2</v>
      </c>
      <c r="AM62">
        <v>1293.191</v>
      </c>
    </row>
    <row r="63" spans="1:39" x14ac:dyDescent="0.3">
      <c r="A63" t="s">
        <v>135</v>
      </c>
      <c r="B63">
        <v>1.001182E-3</v>
      </c>
      <c r="C63">
        <v>190.81059999999999</v>
      </c>
      <c r="D63">
        <v>7.9704839999999999E-2</v>
      </c>
      <c r="E63">
        <v>1.7398009999999998E-2</v>
      </c>
      <c r="F63">
        <v>3.4923709999999997E-2</v>
      </c>
      <c r="G63">
        <v>4.3307729999999998</v>
      </c>
      <c r="H63">
        <v>0.51907599999999998</v>
      </c>
      <c r="I63">
        <v>4.1546859999999999</v>
      </c>
      <c r="J63">
        <v>82.615300000000005</v>
      </c>
      <c r="K63">
        <v>10.977880000000001</v>
      </c>
      <c r="L63">
        <v>18.954989999999999</v>
      </c>
      <c r="M63">
        <v>138.32550000000001</v>
      </c>
      <c r="N63">
        <v>5.2627180000000003E-2</v>
      </c>
      <c r="O63">
        <v>7.3135580000000004E-3</v>
      </c>
      <c r="P63">
        <v>3.1084369999999999</v>
      </c>
      <c r="Q63">
        <v>0.31164180000000002</v>
      </c>
      <c r="R63">
        <v>9.615766E-4</v>
      </c>
      <c r="S63">
        <v>454.30270000000002</v>
      </c>
      <c r="U63" t="s">
        <v>135</v>
      </c>
      <c r="V63">
        <v>4.9506280000000003E-3</v>
      </c>
      <c r="W63">
        <v>12.953390000000001</v>
      </c>
      <c r="X63">
        <v>0.18922130000000001</v>
      </c>
      <c r="Y63">
        <v>0.2113198</v>
      </c>
      <c r="Z63" s="24">
        <v>5.1792663725999998E-5</v>
      </c>
      <c r="AA63">
        <v>0.3145096</v>
      </c>
      <c r="AB63">
        <v>2.3249209999999998</v>
      </c>
      <c r="AC63">
        <v>8.2125020000000007E-2</v>
      </c>
      <c r="AD63">
        <v>30.8218</v>
      </c>
      <c r="AE63">
        <v>2.485366</v>
      </c>
      <c r="AF63">
        <v>3.9052099999999998</v>
      </c>
      <c r="AG63">
        <v>0.90312720000000002</v>
      </c>
      <c r="AH63">
        <v>42.954340000000002</v>
      </c>
      <c r="AI63">
        <v>9.0600739999999999E-2</v>
      </c>
      <c r="AJ63">
        <v>9.4043980000000005</v>
      </c>
      <c r="AK63">
        <v>12.12261</v>
      </c>
      <c r="AL63">
        <v>15.861689999999999</v>
      </c>
      <c r="AM63">
        <v>134.62960000000001</v>
      </c>
    </row>
    <row r="64" spans="1:39" x14ac:dyDescent="0.3">
      <c r="A64" t="s">
        <v>136</v>
      </c>
      <c r="B64">
        <v>0.13605619999999999</v>
      </c>
      <c r="C64">
        <v>198.74299999999999</v>
      </c>
      <c r="D64">
        <v>19.527889999999999</v>
      </c>
      <c r="E64">
        <v>0.1557405</v>
      </c>
      <c r="F64">
        <v>5.8411579999999998E-2</v>
      </c>
      <c r="G64">
        <v>9.6513819999999999</v>
      </c>
      <c r="H64">
        <v>8.3354920000000003</v>
      </c>
      <c r="I64">
        <v>5.4317200000000003</v>
      </c>
      <c r="J64">
        <v>679.74869999999999</v>
      </c>
      <c r="K64">
        <v>93.539190000000005</v>
      </c>
      <c r="L64">
        <v>10.48424</v>
      </c>
      <c r="M64">
        <v>4499.2749999999996</v>
      </c>
      <c r="N64">
        <v>12.08225</v>
      </c>
      <c r="O64">
        <v>99.302729999999997</v>
      </c>
      <c r="P64">
        <v>101.5258</v>
      </c>
      <c r="Q64">
        <v>0.6946909</v>
      </c>
      <c r="R64">
        <v>0.44962990000000003</v>
      </c>
      <c r="S64">
        <v>5739.1419999999998</v>
      </c>
      <c r="U64" t="s">
        <v>136</v>
      </c>
      <c r="V64">
        <v>761.28560000000004</v>
      </c>
      <c r="W64">
        <v>2777.7840000000001</v>
      </c>
      <c r="X64">
        <v>6140.2820000000002</v>
      </c>
      <c r="Y64">
        <v>992.96310000000005</v>
      </c>
      <c r="Z64">
        <v>4.1069969999999998</v>
      </c>
      <c r="AA64">
        <v>106.6574</v>
      </c>
      <c r="AB64">
        <v>18984.39</v>
      </c>
      <c r="AC64">
        <v>3516.3139999999999</v>
      </c>
      <c r="AD64">
        <v>48838.85</v>
      </c>
      <c r="AE64">
        <v>2171.7750000000001</v>
      </c>
      <c r="AF64">
        <v>884.80520000000001</v>
      </c>
      <c r="AG64">
        <v>1897.6969999999999</v>
      </c>
      <c r="AH64">
        <v>783.21720000000005</v>
      </c>
      <c r="AI64">
        <v>9.2612989999999993</v>
      </c>
      <c r="AJ64">
        <v>577.45540000000005</v>
      </c>
      <c r="AK64">
        <v>914.35440000000006</v>
      </c>
      <c r="AL64">
        <v>215.0188</v>
      </c>
      <c r="AM64">
        <v>89576.22</v>
      </c>
    </row>
    <row r="65" spans="1:39" x14ac:dyDescent="0.3">
      <c r="A65" t="s">
        <v>137</v>
      </c>
      <c r="B65">
        <v>5.8889880000000004E-3</v>
      </c>
      <c r="C65">
        <v>613.40549999999996</v>
      </c>
      <c r="D65">
        <v>4.4284869999999997E-2</v>
      </c>
      <c r="E65">
        <v>7.9096679999999999E-3</v>
      </c>
      <c r="F65" s="24">
        <v>2.354772505E-6</v>
      </c>
      <c r="G65">
        <v>14.471170000000001</v>
      </c>
      <c r="H65">
        <v>1.346457</v>
      </c>
      <c r="I65">
        <v>0.63135479999999999</v>
      </c>
      <c r="J65">
        <v>20.266500000000001</v>
      </c>
      <c r="K65">
        <v>6.2765769999999996</v>
      </c>
      <c r="L65">
        <v>61.168909999999997</v>
      </c>
      <c r="M65">
        <v>177.62880000000001</v>
      </c>
      <c r="N65">
        <v>10.604699999999999</v>
      </c>
      <c r="O65">
        <v>1.072962E-4</v>
      </c>
      <c r="P65">
        <v>1.7362030000000001E-2</v>
      </c>
      <c r="Q65">
        <v>32.213099999999997</v>
      </c>
      <c r="R65">
        <v>2.1211870000000001E-2</v>
      </c>
      <c r="S65">
        <v>938.10979999999995</v>
      </c>
      <c r="U65" t="s">
        <v>137</v>
      </c>
      <c r="V65">
        <v>1.252908E-2</v>
      </c>
      <c r="W65">
        <v>1945.7929999999999</v>
      </c>
      <c r="X65">
        <v>1.2866489999999999</v>
      </c>
      <c r="Y65">
        <v>9.555437E-3</v>
      </c>
      <c r="Z65" s="24">
        <v>3.7515139866000001E-6</v>
      </c>
      <c r="AA65">
        <v>97.171859999999995</v>
      </c>
      <c r="AB65">
        <v>2.0694910000000002</v>
      </c>
      <c r="AC65">
        <v>322.72930000000002</v>
      </c>
      <c r="AD65">
        <v>402.62529999999998</v>
      </c>
      <c r="AE65">
        <v>2.168879</v>
      </c>
      <c r="AF65">
        <v>1.0886989999999999E-2</v>
      </c>
      <c r="AG65">
        <v>45.468330000000002</v>
      </c>
      <c r="AH65">
        <v>97.822310000000002</v>
      </c>
      <c r="AI65">
        <v>6.7438159999999997E-2</v>
      </c>
      <c r="AJ65">
        <v>2.3622250000000001E-2</v>
      </c>
      <c r="AK65">
        <v>1.748062</v>
      </c>
      <c r="AL65">
        <v>2.647834E-2</v>
      </c>
      <c r="AM65">
        <v>2919.0329999999999</v>
      </c>
    </row>
    <row r="66" spans="1:39" x14ac:dyDescent="0.3">
      <c r="A66" t="s">
        <v>138</v>
      </c>
      <c r="B66">
        <v>3.0382690000000001E-3</v>
      </c>
      <c r="C66">
        <v>3.6293419999999998</v>
      </c>
      <c r="D66">
        <v>0.14878640000000001</v>
      </c>
      <c r="E66">
        <v>6.7228689999999994E-2</v>
      </c>
      <c r="F66" s="24">
        <v>1.4286775695E-5</v>
      </c>
      <c r="G66">
        <v>0.68606860000000003</v>
      </c>
      <c r="H66">
        <v>2.6229639999999999E-2</v>
      </c>
      <c r="I66">
        <v>0.1367911</v>
      </c>
      <c r="J66">
        <v>114.0082</v>
      </c>
      <c r="K66">
        <v>9.0617920000000005E-2</v>
      </c>
      <c r="L66">
        <v>18.019480000000001</v>
      </c>
      <c r="M66">
        <v>118.8094</v>
      </c>
      <c r="N66">
        <v>0.35207939999999999</v>
      </c>
      <c r="O66" s="24">
        <v>4.0474940760999998E-5</v>
      </c>
      <c r="P66">
        <v>0.1590829</v>
      </c>
      <c r="Q66">
        <v>0.6235754</v>
      </c>
      <c r="R66">
        <v>1.5293049999999999</v>
      </c>
      <c r="S66">
        <v>258.28930000000003</v>
      </c>
      <c r="U66" t="s">
        <v>138</v>
      </c>
      <c r="V66">
        <v>1.5835389999999999E-3</v>
      </c>
      <c r="W66">
        <v>2.064279</v>
      </c>
      <c r="X66">
        <v>5.7456570000000004E-3</v>
      </c>
      <c r="Y66">
        <v>7.2111959999999998E-4</v>
      </c>
      <c r="Z66" s="24">
        <v>5.5759051065000001E-6</v>
      </c>
      <c r="AA66">
        <v>0.4919442</v>
      </c>
      <c r="AB66">
        <v>571.80319999999995</v>
      </c>
      <c r="AC66">
        <v>0.21032429999999999</v>
      </c>
      <c r="AD66">
        <v>8.6820679999999992</v>
      </c>
      <c r="AE66">
        <v>0.1185181</v>
      </c>
      <c r="AF66">
        <v>3.3587970000000002E-2</v>
      </c>
      <c r="AG66">
        <v>17.409089999999999</v>
      </c>
      <c r="AH66">
        <v>3.8067950000000002</v>
      </c>
      <c r="AI66">
        <v>5.0459410000000003E-2</v>
      </c>
      <c r="AJ66">
        <v>3.2641490000000002E-2</v>
      </c>
      <c r="AK66">
        <v>0.65345989999999998</v>
      </c>
      <c r="AL66">
        <v>9.9704170000000005E-3</v>
      </c>
      <c r="AM66">
        <v>605.37440000000004</v>
      </c>
    </row>
    <row r="67" spans="1:39" x14ac:dyDescent="0.3">
      <c r="A67" t="s">
        <v>139</v>
      </c>
      <c r="B67">
        <v>2.0121030000000002E-2</v>
      </c>
      <c r="C67">
        <v>5.4719709999999999</v>
      </c>
      <c r="D67">
        <v>5.7296769999999997</v>
      </c>
      <c r="E67">
        <v>5.6621570000000003E-2</v>
      </c>
      <c r="F67">
        <v>2.3928149999999999E-2</v>
      </c>
      <c r="G67">
        <v>0.18209510000000001</v>
      </c>
      <c r="H67">
        <v>8.9701210000000007</v>
      </c>
      <c r="I67">
        <v>3.1127150000000001</v>
      </c>
      <c r="J67">
        <v>7.8571900000000001</v>
      </c>
      <c r="K67">
        <v>4.6876110000000004</v>
      </c>
      <c r="L67">
        <v>32.956800000000001</v>
      </c>
      <c r="M67">
        <v>87.235659999999996</v>
      </c>
      <c r="N67">
        <v>2.662852</v>
      </c>
      <c r="O67">
        <v>0.58138630000000002</v>
      </c>
      <c r="P67">
        <v>0.2808023</v>
      </c>
      <c r="Q67">
        <v>5.681108</v>
      </c>
      <c r="R67">
        <v>0.41683039999999999</v>
      </c>
      <c r="S67">
        <v>165.92750000000001</v>
      </c>
      <c r="U67" t="s">
        <v>139</v>
      </c>
      <c r="V67">
        <v>7.0257180000000002E-3</v>
      </c>
      <c r="W67">
        <v>1.7981119999999999</v>
      </c>
      <c r="X67">
        <v>0.3204053</v>
      </c>
      <c r="Y67">
        <v>0.1012817</v>
      </c>
      <c r="Z67">
        <v>4.2858139999999998E-3</v>
      </c>
      <c r="AA67">
        <v>4.9914899999999998E-2</v>
      </c>
      <c r="AB67">
        <v>13.418469999999999</v>
      </c>
      <c r="AC67">
        <v>4.8039569999999996</v>
      </c>
      <c r="AD67">
        <v>104.188</v>
      </c>
      <c r="AE67">
        <v>0.75185820000000003</v>
      </c>
      <c r="AF67">
        <v>7.3385889999999998</v>
      </c>
      <c r="AG67">
        <v>30.41582</v>
      </c>
      <c r="AH67">
        <v>0.80996630000000003</v>
      </c>
      <c r="AI67">
        <v>4.9255550000000002E-2</v>
      </c>
      <c r="AJ67">
        <v>0.1241558</v>
      </c>
      <c r="AK67">
        <v>0.34025660000000002</v>
      </c>
      <c r="AL67">
        <v>1.426045</v>
      </c>
      <c r="AM67">
        <v>165.94739999999999</v>
      </c>
    </row>
    <row r="68" spans="1:39" x14ac:dyDescent="0.3">
      <c r="A68" t="s">
        <v>140</v>
      </c>
      <c r="B68">
        <v>0.19567470000000001</v>
      </c>
      <c r="C68">
        <v>2631.2020000000002</v>
      </c>
      <c r="D68">
        <v>12.190329999999999</v>
      </c>
      <c r="E68">
        <v>0.21921170000000001</v>
      </c>
      <c r="F68">
        <v>8.1945990000000002</v>
      </c>
      <c r="G68">
        <v>76.465500000000006</v>
      </c>
      <c r="H68">
        <v>4.2506050000000002</v>
      </c>
      <c r="I68">
        <v>22.971340000000001</v>
      </c>
      <c r="J68">
        <v>599.34590000000003</v>
      </c>
      <c r="K68">
        <v>84.083669999999998</v>
      </c>
      <c r="L68">
        <v>155.5273</v>
      </c>
      <c r="M68">
        <v>164.93969999999999</v>
      </c>
      <c r="N68">
        <v>18.353169999999999</v>
      </c>
      <c r="O68">
        <v>60.339709999999997</v>
      </c>
      <c r="P68">
        <v>0.40289940000000002</v>
      </c>
      <c r="Q68">
        <v>58.06306</v>
      </c>
      <c r="R68">
        <v>4.9684999999999997</v>
      </c>
      <c r="S68">
        <v>3901.7130000000002</v>
      </c>
      <c r="U68" t="s">
        <v>140</v>
      </c>
      <c r="V68">
        <v>3302.6729999999998</v>
      </c>
      <c r="W68">
        <v>13625.44</v>
      </c>
      <c r="X68">
        <v>4108.6009999999997</v>
      </c>
      <c r="Y68">
        <v>646.23220000000003</v>
      </c>
      <c r="Z68">
        <v>3.0968439999999999</v>
      </c>
      <c r="AA68">
        <v>182.13210000000001</v>
      </c>
      <c r="AB68">
        <v>70235.460000000006</v>
      </c>
      <c r="AC68">
        <v>2708.5169999999998</v>
      </c>
      <c r="AD68">
        <v>63715.71</v>
      </c>
      <c r="AE68">
        <v>1644.326</v>
      </c>
      <c r="AF68">
        <v>1648.165</v>
      </c>
      <c r="AG68">
        <v>13393.89</v>
      </c>
      <c r="AH68">
        <v>1509.828</v>
      </c>
      <c r="AI68">
        <v>40.966850000000001</v>
      </c>
      <c r="AJ68">
        <v>943.43489999999997</v>
      </c>
      <c r="AK68">
        <v>2561.558</v>
      </c>
      <c r="AL68">
        <v>1152.5409999999999</v>
      </c>
      <c r="AM68">
        <v>181422.6</v>
      </c>
    </row>
    <row r="69" spans="1:39" x14ac:dyDescent="0.3">
      <c r="A69" t="s">
        <v>141</v>
      </c>
      <c r="B69">
        <v>4.7087190000000001E-3</v>
      </c>
      <c r="C69">
        <v>640.23109999999997</v>
      </c>
      <c r="D69">
        <v>1.079861</v>
      </c>
      <c r="E69">
        <v>1.209322E-2</v>
      </c>
      <c r="F69">
        <v>6.023881E-3</v>
      </c>
      <c r="G69">
        <v>0.147401</v>
      </c>
      <c r="H69">
        <v>0.83546319999999996</v>
      </c>
      <c r="I69">
        <v>2.64419</v>
      </c>
      <c r="J69">
        <v>189.72499999999999</v>
      </c>
      <c r="K69">
        <v>5.1078409999999996</v>
      </c>
      <c r="L69">
        <v>21.739540000000002</v>
      </c>
      <c r="M69">
        <v>234.5008</v>
      </c>
      <c r="N69">
        <v>136.68450000000001</v>
      </c>
      <c r="O69">
        <v>27.26078</v>
      </c>
      <c r="P69">
        <v>57.136830000000003</v>
      </c>
      <c r="Q69">
        <v>24.080169999999999</v>
      </c>
      <c r="R69">
        <v>22.956849999999999</v>
      </c>
      <c r="S69">
        <v>1364.153</v>
      </c>
      <c r="U69" t="s">
        <v>141</v>
      </c>
      <c r="V69">
        <v>1.7536339999999999</v>
      </c>
      <c r="W69">
        <v>2.721965</v>
      </c>
      <c r="X69">
        <v>0.56060010000000005</v>
      </c>
      <c r="Y69">
        <v>64.708309999999997</v>
      </c>
      <c r="Z69">
        <v>9.9899870000000002E-2</v>
      </c>
      <c r="AA69">
        <v>6.8783360000000002E-2</v>
      </c>
      <c r="AB69">
        <v>85.262770000000003</v>
      </c>
      <c r="AC69">
        <v>53.561669999999999</v>
      </c>
      <c r="AD69">
        <v>70.253399999999999</v>
      </c>
      <c r="AE69">
        <v>15.34212</v>
      </c>
      <c r="AF69">
        <v>16.153839999999999</v>
      </c>
      <c r="AG69">
        <v>38.541330000000002</v>
      </c>
      <c r="AH69">
        <v>12.82324</v>
      </c>
      <c r="AI69">
        <v>7.0868630000000002E-2</v>
      </c>
      <c r="AJ69">
        <v>5.845853</v>
      </c>
      <c r="AK69">
        <v>10.97235</v>
      </c>
      <c r="AL69">
        <v>1.1009340000000001</v>
      </c>
      <c r="AM69">
        <v>379.84160000000003</v>
      </c>
    </row>
    <row r="70" spans="1:39" x14ac:dyDescent="0.3">
      <c r="A70" t="s">
        <v>142</v>
      </c>
      <c r="B70">
        <v>28.386990000000001</v>
      </c>
      <c r="C70">
        <v>3123.5630000000001</v>
      </c>
      <c r="D70">
        <v>1721.925</v>
      </c>
      <c r="E70">
        <v>1077.7560000000001</v>
      </c>
      <c r="F70">
        <v>81.975409999999997</v>
      </c>
      <c r="G70">
        <v>239.9179</v>
      </c>
      <c r="H70">
        <v>17747.53</v>
      </c>
      <c r="I70">
        <v>3709.26</v>
      </c>
      <c r="J70">
        <v>7049.9549999999999</v>
      </c>
      <c r="K70">
        <v>464.57889999999998</v>
      </c>
      <c r="L70">
        <v>1864.307</v>
      </c>
      <c r="M70">
        <v>14493.7</v>
      </c>
      <c r="N70">
        <v>2544.8510000000001</v>
      </c>
      <c r="O70">
        <v>118.76609999999999</v>
      </c>
      <c r="P70">
        <v>2329.0839999999998</v>
      </c>
      <c r="Q70">
        <v>1752.204</v>
      </c>
      <c r="R70">
        <v>951.03499999999997</v>
      </c>
      <c r="S70">
        <v>59298.8</v>
      </c>
      <c r="U70" t="s">
        <v>142</v>
      </c>
      <c r="V70">
        <v>6.2143140000000003E-3</v>
      </c>
      <c r="W70">
        <v>30.774899999999999</v>
      </c>
      <c r="X70">
        <v>2.2811910000000001E-2</v>
      </c>
      <c r="Y70">
        <v>0.13367850000000001</v>
      </c>
      <c r="Z70">
        <v>1.3434099999999999E-2</v>
      </c>
      <c r="AA70">
        <v>1.851817E-3</v>
      </c>
      <c r="AB70">
        <v>2.7559640000000001</v>
      </c>
      <c r="AC70">
        <v>1.6026119999999999</v>
      </c>
      <c r="AD70">
        <v>54.601660000000003</v>
      </c>
      <c r="AE70">
        <v>8.4915699999999997E-2</v>
      </c>
      <c r="AF70">
        <v>4.9520729999999999E-2</v>
      </c>
      <c r="AG70">
        <v>17.353269999999998</v>
      </c>
      <c r="AH70">
        <v>0.27425890000000003</v>
      </c>
      <c r="AI70">
        <v>3.6305080000000003E-2</v>
      </c>
      <c r="AJ70">
        <v>0.43920209999999998</v>
      </c>
      <c r="AK70">
        <v>0.37333690000000003</v>
      </c>
      <c r="AL70">
        <v>0.1227617</v>
      </c>
      <c r="AM70">
        <v>108.6467</v>
      </c>
    </row>
    <row r="71" spans="1:39" x14ac:dyDescent="0.3">
      <c r="A71" t="s">
        <v>143</v>
      </c>
      <c r="B71">
        <v>34.95467</v>
      </c>
      <c r="C71">
        <v>28918.240000000002</v>
      </c>
      <c r="D71">
        <v>1410.1189999999999</v>
      </c>
      <c r="E71">
        <v>48.212069999999997</v>
      </c>
      <c r="F71">
        <v>58.722119999999997</v>
      </c>
      <c r="G71">
        <v>188.26230000000001</v>
      </c>
      <c r="H71">
        <v>1671.1410000000001</v>
      </c>
      <c r="I71">
        <v>2200.9969999999998</v>
      </c>
      <c r="J71">
        <v>1834.1279999999999</v>
      </c>
      <c r="K71">
        <v>144.55619999999999</v>
      </c>
      <c r="L71">
        <v>856.96799999999996</v>
      </c>
      <c r="M71">
        <v>7445.643</v>
      </c>
      <c r="N71">
        <v>2356.4029999999998</v>
      </c>
      <c r="O71">
        <v>293.09359999999998</v>
      </c>
      <c r="P71">
        <v>2793.6640000000002</v>
      </c>
      <c r="Q71">
        <v>2707.5189999999998</v>
      </c>
      <c r="R71">
        <v>252.4453</v>
      </c>
      <c r="S71">
        <v>53215.07</v>
      </c>
      <c r="U71" t="s">
        <v>143</v>
      </c>
      <c r="V71">
        <v>2.8935559999999999E-2</v>
      </c>
      <c r="W71">
        <v>1.6811510000000001</v>
      </c>
      <c r="X71">
        <v>9.4353930000000003E-2</v>
      </c>
      <c r="Y71">
        <v>2.275404E-2</v>
      </c>
      <c r="Z71" s="24">
        <v>9.5670671726000002E-5</v>
      </c>
      <c r="AA71">
        <v>3.8398120000000002E-3</v>
      </c>
      <c r="AB71">
        <v>0.9609202</v>
      </c>
      <c r="AC71">
        <v>1.016777</v>
      </c>
      <c r="AD71">
        <v>125.81659999999999</v>
      </c>
      <c r="AE71">
        <v>0.61709789999999998</v>
      </c>
      <c r="AF71">
        <v>0.53804180000000001</v>
      </c>
      <c r="AG71">
        <v>10.82536</v>
      </c>
      <c r="AH71">
        <v>0.69235670000000005</v>
      </c>
      <c r="AI71">
        <v>1.0982779999999999E-2</v>
      </c>
      <c r="AJ71">
        <v>416.68079999999998</v>
      </c>
      <c r="AK71">
        <v>0.69491910000000001</v>
      </c>
      <c r="AL71">
        <v>3.1671860000000003E-2</v>
      </c>
      <c r="AM71">
        <v>559.71659999999997</v>
      </c>
    </row>
    <row r="72" spans="1:39" x14ac:dyDescent="0.3">
      <c r="A72" t="s">
        <v>144</v>
      </c>
      <c r="B72">
        <v>1.160947</v>
      </c>
      <c r="C72">
        <v>5109.1719999999996</v>
      </c>
      <c r="D72">
        <v>320.78519999999997</v>
      </c>
      <c r="E72">
        <v>15.616709999999999</v>
      </c>
      <c r="F72">
        <v>20.00572</v>
      </c>
      <c r="G72">
        <v>54.197369999999999</v>
      </c>
      <c r="H72">
        <v>33.166170000000001</v>
      </c>
      <c r="I72">
        <v>1155.48</v>
      </c>
      <c r="J72">
        <v>680.89940000000001</v>
      </c>
      <c r="K72">
        <v>178.8972</v>
      </c>
      <c r="L72">
        <v>276.28719999999998</v>
      </c>
      <c r="M72">
        <v>2267.1280000000002</v>
      </c>
      <c r="N72">
        <v>448.0231</v>
      </c>
      <c r="O72">
        <v>80.872200000000007</v>
      </c>
      <c r="P72">
        <v>614.77449999999999</v>
      </c>
      <c r="Q72">
        <v>303.96730000000002</v>
      </c>
      <c r="R72">
        <v>83.612359999999995</v>
      </c>
      <c r="S72">
        <v>11644.05</v>
      </c>
      <c r="U72" t="s">
        <v>144</v>
      </c>
      <c r="V72">
        <v>1.5640780000000001E-4</v>
      </c>
      <c r="W72">
        <v>3.5190850000000003E-2</v>
      </c>
      <c r="X72">
        <v>1.1689099999999999E-2</v>
      </c>
      <c r="Y72">
        <v>1.1948530000000001E-3</v>
      </c>
      <c r="Z72" s="24">
        <v>7.6226541523000004E-7</v>
      </c>
      <c r="AA72">
        <v>2.5142719999999999E-4</v>
      </c>
      <c r="AB72">
        <v>2.461642E-3</v>
      </c>
      <c r="AC72">
        <v>0.12099269999999999</v>
      </c>
      <c r="AD72">
        <v>46.373269999999998</v>
      </c>
      <c r="AE72">
        <v>0.27966099999999999</v>
      </c>
      <c r="AF72">
        <v>1.5846079999999998E-2</v>
      </c>
      <c r="AG72">
        <v>3.7118760000000002</v>
      </c>
      <c r="AH72">
        <v>2.4878089999999999E-2</v>
      </c>
      <c r="AI72">
        <v>2.7439399999999998E-3</v>
      </c>
      <c r="AJ72">
        <v>0.1140943</v>
      </c>
      <c r="AK72">
        <v>1.2829780000000001E-2</v>
      </c>
      <c r="AL72">
        <v>1.588452E-4</v>
      </c>
      <c r="AM72">
        <v>50.707299999999996</v>
      </c>
    </row>
    <row r="73" spans="1:39" x14ac:dyDescent="0.3">
      <c r="A73" t="s">
        <v>145</v>
      </c>
      <c r="B73" s="24">
        <v>2.5048271290999998E-13</v>
      </c>
      <c r="C73" s="24">
        <v>1.2477714695E-10</v>
      </c>
      <c r="D73" s="24">
        <v>6.4013461197999995E-11</v>
      </c>
      <c r="E73" s="24">
        <v>3.7648165834999999E-12</v>
      </c>
      <c r="F73" s="24">
        <v>6.5240604585000003E-11</v>
      </c>
      <c r="G73" s="24">
        <v>7.2065485523999997E-11</v>
      </c>
      <c r="H73" s="24">
        <v>1.6103382516000001E-10</v>
      </c>
      <c r="I73" s="24">
        <v>5.5084190541999996E-9</v>
      </c>
      <c r="J73" s="24">
        <v>1.6510607325999999E-9</v>
      </c>
      <c r="K73" s="24">
        <v>1.5703456313E-9</v>
      </c>
      <c r="L73" s="24">
        <v>4.2416470336000001E-10</v>
      </c>
      <c r="M73" s="24">
        <v>6.3908153435999997E-8</v>
      </c>
      <c r="N73" s="24">
        <v>4.2077758166999999E-7</v>
      </c>
      <c r="O73" s="24">
        <v>1.6333606467000001E-8</v>
      </c>
      <c r="P73" s="24">
        <v>9.7554693489999994E-11</v>
      </c>
      <c r="Q73" s="24">
        <v>7.7996648028999999E-10</v>
      </c>
      <c r="R73" s="24">
        <v>7.1145894730999996E-11</v>
      </c>
      <c r="S73" s="24">
        <v>5.1161314458000002E-7</v>
      </c>
      <c r="U73" t="s">
        <v>145</v>
      </c>
      <c r="V73" s="24">
        <v>4.5499143867999997E-14</v>
      </c>
      <c r="W73" s="24">
        <v>1.3820642408E-9</v>
      </c>
      <c r="X73" s="24">
        <v>1.7424011885999999E-11</v>
      </c>
      <c r="Y73" s="24">
        <v>4.5011425142999998E-10</v>
      </c>
      <c r="Z73" s="24">
        <v>8.8645037490999994E-12</v>
      </c>
      <c r="AA73" s="24">
        <v>2.9398610213000002E-9</v>
      </c>
      <c r="AB73" s="24">
        <v>1.6643846024E-11</v>
      </c>
      <c r="AC73" s="24">
        <v>2.4572623936E-9</v>
      </c>
      <c r="AD73" s="24">
        <v>2.9944891011000002E-10</v>
      </c>
      <c r="AE73" s="24">
        <v>1.7261039819999999E-10</v>
      </c>
      <c r="AF73" s="24">
        <v>5.9190226054000002E-9</v>
      </c>
      <c r="AG73" s="24">
        <v>6.7095164978999998E-8</v>
      </c>
      <c r="AH73" s="24">
        <v>7.8767311605999999E-7</v>
      </c>
      <c r="AI73" s="24">
        <v>5.0209929546999999E-9</v>
      </c>
      <c r="AJ73" s="24">
        <v>2.3941524110000001E-11</v>
      </c>
      <c r="AK73" s="24">
        <v>1.3278163290999999E-10</v>
      </c>
      <c r="AL73" s="24">
        <v>8.3024949761999997E-12</v>
      </c>
      <c r="AM73" s="24">
        <v>8.7361766133000001E-7</v>
      </c>
    </row>
    <row r="74" spans="1:39" x14ac:dyDescent="0.3">
      <c r="A74" t="s">
        <v>73</v>
      </c>
      <c r="B74">
        <v>94.843720000000005</v>
      </c>
      <c r="C74">
        <v>43414</v>
      </c>
      <c r="D74">
        <v>4045.98</v>
      </c>
      <c r="E74">
        <v>1807.6510000000001</v>
      </c>
      <c r="F74">
        <v>169.91290000000001</v>
      </c>
      <c r="G74">
        <v>661.82249999999999</v>
      </c>
      <c r="H74">
        <v>19918.009999999998</v>
      </c>
      <c r="I74">
        <v>8922.6110000000008</v>
      </c>
      <c r="J74">
        <v>84289.97</v>
      </c>
      <c r="K74">
        <v>10289.94</v>
      </c>
      <c r="L74">
        <v>3669.4259999999999</v>
      </c>
      <c r="M74">
        <v>89231.73</v>
      </c>
      <c r="N74">
        <v>5671.1859999999997</v>
      </c>
      <c r="O74">
        <v>693.18799999999999</v>
      </c>
      <c r="P74">
        <v>6071.4530000000004</v>
      </c>
      <c r="Q74">
        <v>5421.7439999999997</v>
      </c>
      <c r="R74">
        <v>4844.9219999999996</v>
      </c>
      <c r="S74">
        <v>289218.40000000002</v>
      </c>
      <c r="U74" t="s">
        <v>73</v>
      </c>
      <c r="V74">
        <v>49532.800000000003</v>
      </c>
      <c r="W74">
        <v>333414.5</v>
      </c>
      <c r="X74">
        <v>125576.1</v>
      </c>
      <c r="Y74">
        <v>53165.23</v>
      </c>
      <c r="Z74">
        <v>542.95249999999999</v>
      </c>
      <c r="AA74">
        <v>1885.499</v>
      </c>
      <c r="AB74">
        <v>635683.1</v>
      </c>
      <c r="AC74">
        <v>157473.60000000001</v>
      </c>
      <c r="AD74">
        <v>756124.7</v>
      </c>
      <c r="AE74">
        <v>103349.6</v>
      </c>
      <c r="AF74">
        <v>34929.9</v>
      </c>
      <c r="AG74">
        <v>133014</v>
      </c>
      <c r="AH74">
        <v>70057.2</v>
      </c>
      <c r="AI74">
        <v>20345.78</v>
      </c>
      <c r="AJ74">
        <v>110154.8</v>
      </c>
      <c r="AK74">
        <v>195482.7</v>
      </c>
      <c r="AL74">
        <v>58743.68</v>
      </c>
      <c r="AM74">
        <v>2839476</v>
      </c>
    </row>
    <row r="76" spans="1:39" x14ac:dyDescent="0.3">
      <c r="A76" t="s">
        <v>198</v>
      </c>
      <c r="B76" t="s">
        <v>146</v>
      </c>
      <c r="C76" t="s">
        <v>147</v>
      </c>
      <c r="D76" t="s">
        <v>148</v>
      </c>
      <c r="E76" t="s">
        <v>149</v>
      </c>
      <c r="F76" t="s">
        <v>150</v>
      </c>
      <c r="G76" t="s">
        <v>151</v>
      </c>
      <c r="H76" t="s">
        <v>152</v>
      </c>
      <c r="I76" t="s">
        <v>153</v>
      </c>
      <c r="J76" t="s">
        <v>154</v>
      </c>
      <c r="K76" t="s">
        <v>155</v>
      </c>
      <c r="L76" t="s">
        <v>156</v>
      </c>
      <c r="M76" t="s">
        <v>157</v>
      </c>
      <c r="N76" t="s">
        <v>158</v>
      </c>
      <c r="O76" t="s">
        <v>159</v>
      </c>
      <c r="P76" t="s">
        <v>160</v>
      </c>
      <c r="Q76" t="s">
        <v>161</v>
      </c>
      <c r="R76" t="s">
        <v>162</v>
      </c>
      <c r="S76" t="s">
        <v>73</v>
      </c>
    </row>
    <row r="77" spans="1:39" x14ac:dyDescent="0.3">
      <c r="A77" t="s">
        <v>74</v>
      </c>
      <c r="B77" s="24">
        <v>9.3121070677000002E-7</v>
      </c>
      <c r="C77">
        <v>2.139911E-4</v>
      </c>
      <c r="D77" s="24">
        <v>2.8266995855000002E-7</v>
      </c>
      <c r="E77" s="24">
        <v>2.2386443560999999E-6</v>
      </c>
      <c r="F77" s="24">
        <v>2.2996128735000001E-7</v>
      </c>
      <c r="G77" s="24">
        <v>8.9701388787999994E-6</v>
      </c>
      <c r="H77" s="24">
        <v>9.3885691967000006E-6</v>
      </c>
      <c r="I77">
        <v>5.639544E-4</v>
      </c>
      <c r="J77">
        <v>3.4656800000000001E-3</v>
      </c>
      <c r="K77">
        <v>3.3010040000000002E-3</v>
      </c>
      <c r="L77">
        <v>1.505449E-2</v>
      </c>
      <c r="M77">
        <v>5.7686730000000002E-3</v>
      </c>
      <c r="N77">
        <v>1.905997E-4</v>
      </c>
      <c r="O77" s="24">
        <v>1.2455691945000001E-7</v>
      </c>
      <c r="P77" s="24">
        <v>8.3041122707000004E-6</v>
      </c>
      <c r="Q77" s="24">
        <v>2.9981394619E-5</v>
      </c>
      <c r="R77" s="24">
        <v>6.3865886659000003E-6</v>
      </c>
      <c r="S77">
        <v>2.8625230000000002E-2</v>
      </c>
    </row>
    <row r="78" spans="1:39" x14ac:dyDescent="0.3">
      <c r="A78" t="s">
        <v>75</v>
      </c>
      <c r="B78">
        <v>2.8115870000000001E-2</v>
      </c>
      <c r="C78">
        <v>0.1866295</v>
      </c>
      <c r="D78">
        <v>0.60710229999999998</v>
      </c>
      <c r="E78">
        <v>1.204543E-3</v>
      </c>
      <c r="F78" s="24">
        <v>5.5638778576000002E-5</v>
      </c>
      <c r="G78" s="24">
        <v>2.8926351661E-5</v>
      </c>
      <c r="H78">
        <v>0.125556</v>
      </c>
      <c r="I78">
        <v>0.23393359999999999</v>
      </c>
      <c r="J78">
        <v>2.6134089999999999</v>
      </c>
      <c r="K78">
        <v>0.15446370000000001</v>
      </c>
      <c r="L78">
        <v>9.4388400000000008</v>
      </c>
      <c r="M78">
        <v>35.243859999999998</v>
      </c>
      <c r="N78">
        <v>0.82175200000000004</v>
      </c>
      <c r="O78">
        <v>4.3057989999999999E-3</v>
      </c>
      <c r="P78">
        <v>0.18750520000000001</v>
      </c>
      <c r="Q78">
        <v>0.218363</v>
      </c>
      <c r="R78">
        <v>5.8930659999999998E-3</v>
      </c>
      <c r="S78">
        <v>49.871020000000001</v>
      </c>
    </row>
    <row r="79" spans="1:39" x14ac:dyDescent="0.3">
      <c r="A79" t="s">
        <v>76</v>
      </c>
      <c r="B79">
        <v>3.5478250000000003E-2</v>
      </c>
      <c r="C79">
        <v>0.2149161</v>
      </c>
      <c r="D79">
        <v>0.47034930000000003</v>
      </c>
      <c r="E79">
        <v>1.4221930000000001E-2</v>
      </c>
      <c r="F79">
        <v>2.0416760000000001E-3</v>
      </c>
      <c r="G79">
        <v>2.5382209999999999E-2</v>
      </c>
      <c r="H79">
        <v>0.3238413</v>
      </c>
      <c r="I79">
        <v>1.4335389999999999</v>
      </c>
      <c r="J79">
        <v>1.3136680000000001</v>
      </c>
      <c r="K79">
        <v>0.50039940000000005</v>
      </c>
      <c r="L79">
        <v>0.43410939999999998</v>
      </c>
      <c r="M79">
        <v>43.378489999999999</v>
      </c>
      <c r="N79">
        <v>4.1400930000000002E-2</v>
      </c>
      <c r="O79">
        <v>2.176552E-2</v>
      </c>
      <c r="P79">
        <v>0.1322285</v>
      </c>
      <c r="Q79">
        <v>4.536747E-2</v>
      </c>
      <c r="R79">
        <v>5.2237699999999998E-2</v>
      </c>
      <c r="S79">
        <v>48.439439999999998</v>
      </c>
    </row>
    <row r="80" spans="1:39" x14ac:dyDescent="0.3">
      <c r="A80" t="s">
        <v>77</v>
      </c>
      <c r="B80">
        <v>5.8940430000000002E-2</v>
      </c>
      <c r="C80">
        <v>0.3752084</v>
      </c>
      <c r="D80">
        <v>0.38643660000000002</v>
      </c>
      <c r="E80">
        <v>9.0922269999999999E-2</v>
      </c>
      <c r="F80">
        <v>3.8504890000000001E-4</v>
      </c>
      <c r="G80">
        <v>5.4092940000000003E-3</v>
      </c>
      <c r="H80">
        <v>0.69135380000000002</v>
      </c>
      <c r="I80">
        <v>1.404369</v>
      </c>
      <c r="J80">
        <v>15.55063</v>
      </c>
      <c r="K80">
        <v>0.27951579999999998</v>
      </c>
      <c r="L80">
        <v>6.5214819999999998</v>
      </c>
      <c r="M80">
        <v>172.92859999999999</v>
      </c>
      <c r="N80">
        <v>0.11120770000000001</v>
      </c>
      <c r="O80">
        <v>2.1151449999999999E-2</v>
      </c>
      <c r="P80">
        <v>0.47832049999999998</v>
      </c>
      <c r="Q80">
        <v>0.19458310000000001</v>
      </c>
      <c r="R80">
        <v>7.6540360000000002E-2</v>
      </c>
      <c r="S80">
        <v>199.17500000000001</v>
      </c>
    </row>
    <row r="81" spans="1:19" x14ac:dyDescent="0.3">
      <c r="A81" t="s">
        <v>78</v>
      </c>
      <c r="B81">
        <v>6.2281979999999999E-3</v>
      </c>
      <c r="C81">
        <v>1.5394140000000001E-2</v>
      </c>
      <c r="D81">
        <v>1.9747760000000001E-3</v>
      </c>
      <c r="E81">
        <v>6.2107029999999997E-3</v>
      </c>
      <c r="F81">
        <v>1.193367E-2</v>
      </c>
      <c r="G81" s="24">
        <v>4.3800137064000002E-5</v>
      </c>
      <c r="H81">
        <v>8.8802310000000006E-3</v>
      </c>
      <c r="I81">
        <v>9.7052479999999997E-3</v>
      </c>
      <c r="J81">
        <v>3.7415790000000002</v>
      </c>
      <c r="K81">
        <v>5.5629800000000004E-3</v>
      </c>
      <c r="L81">
        <v>9.1395320000000002E-2</v>
      </c>
      <c r="M81">
        <v>0.79953560000000001</v>
      </c>
      <c r="N81">
        <v>3.352767E-3</v>
      </c>
      <c r="O81">
        <v>1.4954009999999999E-3</v>
      </c>
      <c r="P81">
        <v>3.757809E-3</v>
      </c>
      <c r="Q81">
        <v>8.8334399999999997E-3</v>
      </c>
      <c r="R81">
        <v>1.302938E-3</v>
      </c>
      <c r="S81">
        <v>4.7171859999999999</v>
      </c>
    </row>
    <row r="82" spans="1:19" x14ac:dyDescent="0.3">
      <c r="A82" t="s">
        <v>79</v>
      </c>
      <c r="B82" s="24">
        <v>9.7440824902000008E-6</v>
      </c>
      <c r="C82" s="24">
        <v>5.7649845984999999E-5</v>
      </c>
      <c r="D82">
        <v>4.7108300000000002E-4</v>
      </c>
      <c r="E82">
        <v>1.931211E-3</v>
      </c>
      <c r="F82" s="24">
        <v>5.3336300709E-8</v>
      </c>
      <c r="G82" s="24">
        <v>2.2340007887999999E-7</v>
      </c>
      <c r="H82">
        <v>2.0061760000000001E-4</v>
      </c>
      <c r="I82" s="24">
        <v>1.8605885997999999E-5</v>
      </c>
      <c r="J82">
        <v>2.3664620000000002E-3</v>
      </c>
      <c r="K82">
        <v>2.337408E-3</v>
      </c>
      <c r="L82">
        <v>1.1924609999999999E-3</v>
      </c>
      <c r="M82">
        <v>0.37078139999999998</v>
      </c>
      <c r="N82" s="24">
        <v>6.7101900640000001E-6</v>
      </c>
      <c r="O82" s="24">
        <v>1.3647340324E-7</v>
      </c>
      <c r="P82" s="24">
        <v>1.3552828932E-5</v>
      </c>
      <c r="Q82" s="24">
        <v>4.5114000385999997E-5</v>
      </c>
      <c r="R82" s="24">
        <v>7.7901140685000001E-6</v>
      </c>
      <c r="S82">
        <v>0.37944020000000001</v>
      </c>
    </row>
    <row r="83" spans="1:19" x14ac:dyDescent="0.3">
      <c r="A83" t="s">
        <v>80</v>
      </c>
      <c r="B83">
        <v>5.4325420000000003E-4</v>
      </c>
      <c r="C83">
        <v>3.2639100000000001E-3</v>
      </c>
      <c r="D83">
        <v>4.4013280000000004E-3</v>
      </c>
      <c r="E83">
        <v>1.8920809999999999E-4</v>
      </c>
      <c r="F83" s="24">
        <v>9.0555431598000001E-7</v>
      </c>
      <c r="G83">
        <v>1.893656E-4</v>
      </c>
      <c r="H83">
        <v>1.030417E-2</v>
      </c>
      <c r="I83">
        <v>2.0021529999999999E-2</v>
      </c>
      <c r="J83">
        <v>3.1754009999999999E-2</v>
      </c>
      <c r="K83">
        <v>2.2319370000000002E-2</v>
      </c>
      <c r="L83">
        <v>5.0730299999999999E-2</v>
      </c>
      <c r="M83">
        <v>0.40036519999999998</v>
      </c>
      <c r="N83">
        <v>5.757369E-3</v>
      </c>
      <c r="O83">
        <v>1.303737E-4</v>
      </c>
      <c r="P83">
        <v>1.555058E-2</v>
      </c>
      <c r="Q83">
        <v>3.1386730000000002E-2</v>
      </c>
      <c r="R83">
        <v>3.2126540000000001E-3</v>
      </c>
      <c r="S83">
        <v>0.60012030000000005</v>
      </c>
    </row>
    <row r="84" spans="1:19" x14ac:dyDescent="0.3">
      <c r="A84" t="s">
        <v>81</v>
      </c>
      <c r="B84">
        <v>7.8229089999999994E-3</v>
      </c>
      <c r="C84">
        <v>5.1095210000000002E-2</v>
      </c>
      <c r="D84">
        <v>4.2928899999999999E-2</v>
      </c>
      <c r="E84">
        <v>7.5856680000000003E-3</v>
      </c>
      <c r="F84" s="24">
        <v>2.4113811377999999E-5</v>
      </c>
      <c r="G84">
        <v>1.779269E-3</v>
      </c>
      <c r="H84">
        <v>0.24325930000000001</v>
      </c>
      <c r="I84">
        <v>0.40448600000000001</v>
      </c>
      <c r="J84">
        <v>5.5038739999999997</v>
      </c>
      <c r="K84">
        <v>0.22136339999999999</v>
      </c>
      <c r="L84">
        <v>2.3791169999999999</v>
      </c>
      <c r="M84">
        <v>23.46189</v>
      </c>
      <c r="N84">
        <v>2.5825560000000001E-2</v>
      </c>
      <c r="O84">
        <v>1.58701E-3</v>
      </c>
      <c r="P84">
        <v>1.876972E-2</v>
      </c>
      <c r="Q84">
        <v>6.7539340000000003E-2</v>
      </c>
      <c r="R84">
        <v>3.3932480000000001E-2</v>
      </c>
      <c r="S84">
        <v>32.47289</v>
      </c>
    </row>
    <row r="85" spans="1:19" x14ac:dyDescent="0.3">
      <c r="A85" t="s">
        <v>82</v>
      </c>
      <c r="B85">
        <v>9.1166589999999996E-4</v>
      </c>
      <c r="C85">
        <v>3.1649959999999998E-2</v>
      </c>
      <c r="D85">
        <v>9.3301419999999996E-2</v>
      </c>
      <c r="E85">
        <v>2.5352970000000002E-3</v>
      </c>
      <c r="F85" s="24">
        <v>4.9412832594999998E-5</v>
      </c>
      <c r="G85">
        <v>3.6082559999999999E-4</v>
      </c>
      <c r="H85">
        <v>2.9267129999999999E-2</v>
      </c>
      <c r="I85">
        <v>3.6433729999999998E-2</v>
      </c>
      <c r="J85">
        <v>0.49033729999999998</v>
      </c>
      <c r="K85">
        <v>0.14577319999999999</v>
      </c>
      <c r="L85">
        <v>0.18930759999999999</v>
      </c>
      <c r="M85">
        <v>8.7675350000000005</v>
      </c>
      <c r="N85">
        <v>2.261001E-2</v>
      </c>
      <c r="O85">
        <v>7.6836450000000002E-3</v>
      </c>
      <c r="P85">
        <v>6.046559E-3</v>
      </c>
      <c r="Q85">
        <v>4.8810520000000003E-2</v>
      </c>
      <c r="R85">
        <v>0.27388780000000001</v>
      </c>
      <c r="S85">
        <v>10.1465</v>
      </c>
    </row>
    <row r="86" spans="1:19" x14ac:dyDescent="0.3">
      <c r="A86" t="s">
        <v>83</v>
      </c>
      <c r="B86">
        <v>1.317452E-2</v>
      </c>
      <c r="C86">
        <v>5.6891650000000002E-2</v>
      </c>
      <c r="D86">
        <v>6.0385229999999998E-2</v>
      </c>
      <c r="E86">
        <v>3.852748E-3</v>
      </c>
      <c r="F86" s="24">
        <v>5.1016038923999997E-5</v>
      </c>
      <c r="G86">
        <v>8.8109359999999999E-4</v>
      </c>
      <c r="H86">
        <v>4.6791649999999997E-2</v>
      </c>
      <c r="I86">
        <v>8.4259029999999999E-2</v>
      </c>
      <c r="J86">
        <v>0.59078419999999998</v>
      </c>
      <c r="K86">
        <v>0.47962250000000001</v>
      </c>
      <c r="L86">
        <v>0.76143249999999996</v>
      </c>
      <c r="M86">
        <v>8.3020700000000005</v>
      </c>
      <c r="N86">
        <v>2.9258729999999998E-3</v>
      </c>
      <c r="O86">
        <v>7.2950059999999997E-3</v>
      </c>
      <c r="P86">
        <v>6.1538349999999999E-3</v>
      </c>
      <c r="Q86">
        <v>3.4412199999999997E-2</v>
      </c>
      <c r="R86">
        <v>2.124669E-3</v>
      </c>
      <c r="S86">
        <v>10.453110000000001</v>
      </c>
    </row>
    <row r="87" spans="1:19" x14ac:dyDescent="0.3">
      <c r="A87" t="s">
        <v>84</v>
      </c>
      <c r="B87" s="24">
        <v>1.7207183234E-8</v>
      </c>
      <c r="C87" s="24">
        <v>5.4017948513999998E-7</v>
      </c>
      <c r="D87">
        <v>1.0645010000000001E-4</v>
      </c>
      <c r="E87" s="24">
        <v>6.5621333079000003E-7</v>
      </c>
      <c r="F87" s="24">
        <v>8.6451423796999998E-9</v>
      </c>
      <c r="G87" s="24">
        <v>2.4464460679000001E-8</v>
      </c>
      <c r="H87" s="24">
        <v>9.2128320829999997E-6</v>
      </c>
      <c r="I87" s="24">
        <v>1.6765405234999998E-5</v>
      </c>
      <c r="J87">
        <v>7.9569610000000002E-3</v>
      </c>
      <c r="K87">
        <v>1.1022360000000001E-4</v>
      </c>
      <c r="L87" s="24">
        <v>9.4543996965999996E-5</v>
      </c>
      <c r="M87">
        <v>4.0031780000000002E-4</v>
      </c>
      <c r="N87" s="24">
        <v>7.4349231908999998E-6</v>
      </c>
      <c r="O87" s="24">
        <v>4.2640344588999997E-9</v>
      </c>
      <c r="P87" s="24">
        <v>5.1782291165999996E-7</v>
      </c>
      <c r="Q87" s="24">
        <v>1.3164054735E-6</v>
      </c>
      <c r="R87" s="24">
        <v>1.8695322622999998E-8</v>
      </c>
      <c r="S87">
        <v>8.7050140000000005E-3</v>
      </c>
    </row>
    <row r="88" spans="1:19" x14ac:dyDescent="0.3">
      <c r="A88" t="s">
        <v>85</v>
      </c>
      <c r="B88" s="24">
        <v>3.6683022130999999E-7</v>
      </c>
      <c r="C88">
        <v>1.17785E-3</v>
      </c>
      <c r="D88">
        <v>1.0504710000000001E-4</v>
      </c>
      <c r="E88" s="24">
        <v>1.1736823353000001E-6</v>
      </c>
      <c r="F88" s="24">
        <v>5.8224248534000002E-8</v>
      </c>
      <c r="G88" s="24">
        <v>9.4234001153000004E-6</v>
      </c>
      <c r="H88" s="24">
        <v>4.6864656724000002E-6</v>
      </c>
      <c r="I88" s="24">
        <v>8.5565816335000003E-6</v>
      </c>
      <c r="J88">
        <v>6.6241879999999996E-3</v>
      </c>
      <c r="K88">
        <v>1.7280210000000001E-4</v>
      </c>
      <c r="L88">
        <v>1.202217E-3</v>
      </c>
      <c r="M88">
        <v>3.8457740000000002E-3</v>
      </c>
      <c r="N88" s="24">
        <v>3.8116168071E-6</v>
      </c>
      <c r="O88" s="24">
        <v>1.0951383444999999E-7</v>
      </c>
      <c r="P88" s="24">
        <v>5.2446198423999998E-6</v>
      </c>
      <c r="Q88" s="24">
        <v>4.2823835429000001E-6</v>
      </c>
      <c r="R88" s="24">
        <v>4.2581941670999997E-6</v>
      </c>
      <c r="S88">
        <v>1.316985E-2</v>
      </c>
    </row>
    <row r="89" spans="1:19" x14ac:dyDescent="0.3">
      <c r="A89" t="s">
        <v>86</v>
      </c>
      <c r="B89">
        <v>6.5242809999999996E-4</v>
      </c>
      <c r="C89">
        <v>7.7125919999999999E-3</v>
      </c>
      <c r="D89">
        <v>8.7661240000000001E-3</v>
      </c>
      <c r="E89">
        <v>4.8054180000000002E-4</v>
      </c>
      <c r="F89" s="24">
        <v>8.2920005298000007E-6</v>
      </c>
      <c r="G89" s="24">
        <v>8.0049852841000002E-5</v>
      </c>
      <c r="H89">
        <v>1.906818E-3</v>
      </c>
      <c r="I89">
        <v>1.720266E-3</v>
      </c>
      <c r="J89">
        <v>1.0846480000000001</v>
      </c>
      <c r="K89">
        <v>0.23482620000000001</v>
      </c>
      <c r="L89">
        <v>0.66168380000000004</v>
      </c>
      <c r="M89">
        <v>0.36080669999999998</v>
      </c>
      <c r="N89">
        <v>1.058156E-3</v>
      </c>
      <c r="O89" s="24">
        <v>2.3699252779E-5</v>
      </c>
      <c r="P89">
        <v>3.6053249999999999E-3</v>
      </c>
      <c r="Q89">
        <v>2.3403479999999999E-3</v>
      </c>
      <c r="R89">
        <v>4.8407529999999998E-4</v>
      </c>
      <c r="S89">
        <v>2.3708040000000001</v>
      </c>
    </row>
    <row r="90" spans="1:19" x14ac:dyDescent="0.3">
      <c r="A90" t="s">
        <v>87</v>
      </c>
      <c r="B90" s="24">
        <v>3.0965529730999997E-5</v>
      </c>
      <c r="C90">
        <v>2.1959329999999999E-2</v>
      </c>
      <c r="D90">
        <v>2.3871990000000001E-4</v>
      </c>
      <c r="E90">
        <v>2.594373E-4</v>
      </c>
      <c r="F90" s="24">
        <v>4.0374303012000003E-7</v>
      </c>
      <c r="G90">
        <v>3.11642E-3</v>
      </c>
      <c r="H90" s="24">
        <v>7.2803224611999993E-5</v>
      </c>
      <c r="I90" s="24">
        <v>8.4876235633000001E-5</v>
      </c>
      <c r="J90">
        <v>0.44153160000000002</v>
      </c>
      <c r="K90">
        <v>1.6435169999999999</v>
      </c>
      <c r="L90">
        <v>5.365168E-2</v>
      </c>
      <c r="M90">
        <v>3.4627070000000003E-2</v>
      </c>
      <c r="N90">
        <v>2.6284410000000001E-4</v>
      </c>
      <c r="O90" s="24">
        <v>4.4461216020999997E-5</v>
      </c>
      <c r="P90" s="24">
        <v>3.6165660276000003E-5</v>
      </c>
      <c r="Q90">
        <v>8.9417190000000009</v>
      </c>
      <c r="R90">
        <v>0.84306369999999997</v>
      </c>
      <c r="S90">
        <v>11.984220000000001</v>
      </c>
    </row>
    <row r="91" spans="1:19" x14ac:dyDescent="0.3">
      <c r="A91" t="s">
        <v>88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3">
      <c r="A92" t="s">
        <v>89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3">
      <c r="A93" t="s">
        <v>90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3">
      <c r="A94" t="s">
        <v>91</v>
      </c>
      <c r="B94">
        <v>0.1089194</v>
      </c>
      <c r="C94">
        <v>1.3892960000000001</v>
      </c>
      <c r="D94">
        <v>0.26479970000000003</v>
      </c>
      <c r="E94">
        <v>6.2196849999999998E-2</v>
      </c>
      <c r="F94">
        <v>2.176743E-4</v>
      </c>
      <c r="G94">
        <v>0.10850750000000001</v>
      </c>
      <c r="H94">
        <v>0.69796789999999997</v>
      </c>
      <c r="I94">
        <v>0.65505749999999996</v>
      </c>
      <c r="J94">
        <v>8.5288799999999991</v>
      </c>
      <c r="K94">
        <v>2.451813</v>
      </c>
      <c r="L94">
        <v>7.2317909999999999E-2</v>
      </c>
      <c r="M94">
        <v>662.67049999999995</v>
      </c>
      <c r="N94">
        <v>0.87293359999999998</v>
      </c>
      <c r="O94">
        <v>4.7592799999999998E-2</v>
      </c>
      <c r="P94">
        <v>0.56154809999999999</v>
      </c>
      <c r="Q94">
        <v>1.6506259999999999</v>
      </c>
      <c r="R94">
        <v>2.2830329999999999E-2</v>
      </c>
      <c r="S94">
        <v>680.16600000000005</v>
      </c>
    </row>
    <row r="95" spans="1:19" x14ac:dyDescent="0.3">
      <c r="A95" t="s">
        <v>92</v>
      </c>
      <c r="B95">
        <v>0.10312</v>
      </c>
      <c r="C95">
        <v>0.98340850000000002</v>
      </c>
      <c r="D95">
        <v>0.37260670000000001</v>
      </c>
      <c r="E95">
        <v>5.470411E-2</v>
      </c>
      <c r="F95" s="24">
        <v>9.4112065199000007E-6</v>
      </c>
      <c r="G95">
        <v>1.619087E-3</v>
      </c>
      <c r="H95">
        <v>0.42612420000000001</v>
      </c>
      <c r="I95">
        <v>0.19532459999999999</v>
      </c>
      <c r="J95">
        <v>7.0537140000000003</v>
      </c>
      <c r="K95">
        <v>0.3676606</v>
      </c>
      <c r="L95">
        <v>5.8051640000000002E-2</v>
      </c>
      <c r="M95">
        <v>59.165649999999999</v>
      </c>
      <c r="N95">
        <v>2.1287569999999999E-2</v>
      </c>
      <c r="O95">
        <v>9.7911349999999994E-2</v>
      </c>
      <c r="P95">
        <v>6.9136600000000006E-2</v>
      </c>
      <c r="Q95">
        <v>0.23790559999999999</v>
      </c>
      <c r="R95">
        <v>3.5158469999999999E-3</v>
      </c>
      <c r="S95">
        <v>69.211749999999995</v>
      </c>
    </row>
    <row r="96" spans="1:19" x14ac:dyDescent="0.3">
      <c r="A96" t="s">
        <v>93</v>
      </c>
      <c r="B96">
        <v>2.3618070000000001E-2</v>
      </c>
      <c r="C96">
        <v>0.59880520000000004</v>
      </c>
      <c r="D96">
        <v>0.30303029999999997</v>
      </c>
      <c r="E96">
        <v>5.6383589999999997E-2</v>
      </c>
      <c r="F96">
        <v>1.357439E-3</v>
      </c>
      <c r="G96">
        <v>4.001764E-2</v>
      </c>
      <c r="H96">
        <v>0.51465870000000002</v>
      </c>
      <c r="I96">
        <v>0.44103890000000001</v>
      </c>
      <c r="J96">
        <v>10.89889</v>
      </c>
      <c r="K96">
        <v>2.9907650000000001</v>
      </c>
      <c r="L96">
        <v>0.11970749999999999</v>
      </c>
      <c r="M96">
        <v>78.152889999999999</v>
      </c>
      <c r="N96">
        <v>0.21727959999999999</v>
      </c>
      <c r="O96">
        <v>4.9207519999999998E-2</v>
      </c>
      <c r="P96">
        <v>7.0448849999999993E-2</v>
      </c>
      <c r="Q96">
        <v>0.1195855</v>
      </c>
      <c r="R96">
        <v>3.096993E-2</v>
      </c>
      <c r="S96">
        <v>94.628649999999993</v>
      </c>
    </row>
    <row r="97" spans="1:19" x14ac:dyDescent="0.3">
      <c r="A97" t="s">
        <v>94</v>
      </c>
      <c r="B97">
        <v>3.32719E-2</v>
      </c>
      <c r="C97">
        <v>0.34238829999999998</v>
      </c>
      <c r="D97">
        <v>8.7950039999999993E-2</v>
      </c>
      <c r="E97">
        <v>0.1048728</v>
      </c>
      <c r="F97">
        <v>2.8937050000000001E-4</v>
      </c>
      <c r="G97">
        <v>1.407774E-2</v>
      </c>
      <c r="H97">
        <v>0.35122619999999999</v>
      </c>
      <c r="I97">
        <v>2.2955990000000002</v>
      </c>
      <c r="J97">
        <v>85.748339999999999</v>
      </c>
      <c r="K97">
        <v>3.084552</v>
      </c>
      <c r="L97">
        <v>0.29731220000000003</v>
      </c>
      <c r="M97">
        <v>104.5226</v>
      </c>
      <c r="N97">
        <v>0.19362589999999999</v>
      </c>
      <c r="O97">
        <v>1.8355320000000001E-2</v>
      </c>
      <c r="P97">
        <v>0.10256129999999999</v>
      </c>
      <c r="Q97">
        <v>9.1989489999999993E-2</v>
      </c>
      <c r="R97">
        <v>5.1163550000000002E-2</v>
      </c>
      <c r="S97">
        <v>197.34020000000001</v>
      </c>
    </row>
    <row r="98" spans="1:19" x14ac:dyDescent="0.3">
      <c r="A98" t="s">
        <v>95</v>
      </c>
      <c r="B98">
        <v>4.2225690000000003E-2</v>
      </c>
      <c r="C98">
        <v>0.49948530000000002</v>
      </c>
      <c r="D98">
        <v>8.1307400000000002E-2</v>
      </c>
      <c r="E98">
        <v>0.52752109999999997</v>
      </c>
      <c r="F98">
        <v>5.5746949999999995E-4</v>
      </c>
      <c r="G98">
        <v>4.2667649999999996E-3</v>
      </c>
      <c r="H98">
        <v>0.32693030000000001</v>
      </c>
      <c r="I98">
        <v>5.5673069999999996</v>
      </c>
      <c r="J98">
        <v>9.35365</v>
      </c>
      <c r="K98">
        <v>1.2976970000000001</v>
      </c>
      <c r="L98">
        <v>0.1559576</v>
      </c>
      <c r="M98">
        <v>137.04679999999999</v>
      </c>
      <c r="N98">
        <v>0.11776150000000001</v>
      </c>
      <c r="O98">
        <v>3.2638799999999998E-3</v>
      </c>
      <c r="P98">
        <v>0.19880439999999999</v>
      </c>
      <c r="Q98">
        <v>7.4167430000000006E-2</v>
      </c>
      <c r="R98">
        <v>3.4597709999999997E-2</v>
      </c>
      <c r="S98">
        <v>155.3323</v>
      </c>
    </row>
    <row r="99" spans="1:19" x14ac:dyDescent="0.3">
      <c r="A99" t="s">
        <v>96</v>
      </c>
      <c r="B99">
        <v>5.7626980000000001E-3</v>
      </c>
      <c r="C99">
        <v>0.19129669999999999</v>
      </c>
      <c r="D99">
        <v>5.990322E-2</v>
      </c>
      <c r="E99">
        <v>6.2120459999999997E-3</v>
      </c>
      <c r="F99" s="24">
        <v>7.6875759987000007E-5</v>
      </c>
      <c r="G99">
        <v>5.676759E-4</v>
      </c>
      <c r="H99">
        <v>0.2154769</v>
      </c>
      <c r="I99">
        <v>0.14437549999999999</v>
      </c>
      <c r="J99">
        <v>0.97588830000000004</v>
      </c>
      <c r="K99">
        <v>0.42097770000000001</v>
      </c>
      <c r="L99">
        <v>2.1355450000000002E-2</v>
      </c>
      <c r="M99">
        <v>24.260400000000001</v>
      </c>
      <c r="N99">
        <v>1.637011E-2</v>
      </c>
      <c r="O99">
        <v>1.3429760000000001E-4</v>
      </c>
      <c r="P99">
        <v>6.1198779999999996E-3</v>
      </c>
      <c r="Q99">
        <v>7.0955209999999997</v>
      </c>
      <c r="R99">
        <v>1.3223449999999999E-2</v>
      </c>
      <c r="S99">
        <v>33.433669999999999</v>
      </c>
    </row>
    <row r="100" spans="1:19" x14ac:dyDescent="0.3">
      <c r="A100" t="s">
        <v>97</v>
      </c>
      <c r="B100">
        <v>1.7132330000000001E-2</v>
      </c>
      <c r="C100">
        <v>0.16716310000000001</v>
      </c>
      <c r="D100">
        <v>3.2424830000000002E-2</v>
      </c>
      <c r="E100">
        <v>7.5821760000000004E-3</v>
      </c>
      <c r="F100" s="24">
        <v>4.4922911911000001E-5</v>
      </c>
      <c r="G100">
        <v>7.2759479999999997E-4</v>
      </c>
      <c r="H100">
        <v>4.4134020000000003E-2</v>
      </c>
      <c r="I100">
        <v>0.14924509999999999</v>
      </c>
      <c r="J100">
        <v>1.4268240000000001</v>
      </c>
      <c r="K100">
        <v>0.69909410000000005</v>
      </c>
      <c r="L100">
        <v>1.583004E-2</v>
      </c>
      <c r="M100">
        <v>53.193750000000001</v>
      </c>
      <c r="N100">
        <v>2.9844740000000002E-2</v>
      </c>
      <c r="O100">
        <v>4.6548270000000003E-3</v>
      </c>
      <c r="P100">
        <v>3.7250249999999999E-2</v>
      </c>
      <c r="Q100">
        <v>2.9147699999999999E-2</v>
      </c>
      <c r="R100">
        <v>1.205811E-3</v>
      </c>
      <c r="S100">
        <v>55.856050000000003</v>
      </c>
    </row>
    <row r="101" spans="1:19" x14ac:dyDescent="0.3">
      <c r="A101" t="s">
        <v>98</v>
      </c>
      <c r="B101">
        <v>0.22281960000000001</v>
      </c>
      <c r="C101">
        <v>1.621378</v>
      </c>
      <c r="D101">
        <v>333.54469999999998</v>
      </c>
      <c r="E101">
        <v>1.036748</v>
      </c>
      <c r="F101">
        <v>1.9816809999999999E-3</v>
      </c>
      <c r="G101">
        <v>1.8898499999999999E-2</v>
      </c>
      <c r="H101">
        <v>2.6685379999999999</v>
      </c>
      <c r="I101">
        <v>44.52657</v>
      </c>
      <c r="J101">
        <v>69.328909999999993</v>
      </c>
      <c r="K101">
        <v>16.93872</v>
      </c>
      <c r="L101">
        <v>1.0959410000000001</v>
      </c>
      <c r="M101">
        <v>371.2758</v>
      </c>
      <c r="N101">
        <v>14.877269999999999</v>
      </c>
      <c r="O101">
        <v>4.0257000000000001E-2</v>
      </c>
      <c r="P101">
        <v>0.10629859999999999</v>
      </c>
      <c r="Q101">
        <v>0.40989219999999998</v>
      </c>
      <c r="R101">
        <v>0.23405229999999999</v>
      </c>
      <c r="S101">
        <v>857.94880000000001</v>
      </c>
    </row>
    <row r="102" spans="1:19" x14ac:dyDescent="0.3">
      <c r="A102" t="s">
        <v>99</v>
      </c>
      <c r="B102">
        <v>0.17948500000000001</v>
      </c>
      <c r="C102">
        <v>0.98678030000000005</v>
      </c>
      <c r="D102">
        <v>0.71011939999999996</v>
      </c>
      <c r="E102">
        <v>0.14429330000000001</v>
      </c>
      <c r="F102">
        <v>1.716665E-3</v>
      </c>
      <c r="G102">
        <v>2.5450710000000001E-2</v>
      </c>
      <c r="H102">
        <v>1.8743730000000001</v>
      </c>
      <c r="I102">
        <v>1.374447</v>
      </c>
      <c r="J102">
        <v>13.77102</v>
      </c>
      <c r="K102">
        <v>6.5649259999999998</v>
      </c>
      <c r="L102">
        <v>0.62975550000000002</v>
      </c>
      <c r="M102">
        <v>303.75490000000002</v>
      </c>
      <c r="N102">
        <v>8.9723910000000004E-2</v>
      </c>
      <c r="O102">
        <v>6.4110669999999995E-2</v>
      </c>
      <c r="P102">
        <v>0.17382529999999999</v>
      </c>
      <c r="Q102">
        <v>0.27390179999999997</v>
      </c>
      <c r="R102">
        <v>9.64671E-2</v>
      </c>
      <c r="S102">
        <v>330.71530000000001</v>
      </c>
    </row>
    <row r="103" spans="1:19" x14ac:dyDescent="0.3">
      <c r="A103" t="s">
        <v>100</v>
      </c>
      <c r="B103">
        <v>0.20887249999999999</v>
      </c>
      <c r="C103">
        <v>1.7894840000000001</v>
      </c>
      <c r="D103">
        <v>18.227039999999999</v>
      </c>
      <c r="E103">
        <v>0.18677579999999999</v>
      </c>
      <c r="F103">
        <v>2.3794509999999999E-3</v>
      </c>
      <c r="G103">
        <v>4.6602190000000002E-2</v>
      </c>
      <c r="H103">
        <v>2.6753849999999999</v>
      </c>
      <c r="I103">
        <v>11.894880000000001</v>
      </c>
      <c r="J103">
        <v>41.32347</v>
      </c>
      <c r="K103">
        <v>11.099130000000001</v>
      </c>
      <c r="L103">
        <v>126.78700000000001</v>
      </c>
      <c r="M103">
        <v>558.64760000000001</v>
      </c>
      <c r="N103">
        <v>1.1832199999999999</v>
      </c>
      <c r="O103">
        <v>3.5304200000000001E-2</v>
      </c>
      <c r="P103">
        <v>63.410919999999997</v>
      </c>
      <c r="Q103">
        <v>0.51964699999999997</v>
      </c>
      <c r="R103">
        <v>0.34063890000000002</v>
      </c>
      <c r="S103">
        <v>838.37829999999997</v>
      </c>
    </row>
    <row r="104" spans="1:19" x14ac:dyDescent="0.3">
      <c r="A104" t="s">
        <v>101</v>
      </c>
      <c r="B104">
        <v>0.39935959999999998</v>
      </c>
      <c r="C104">
        <v>1.2177640000000001</v>
      </c>
      <c r="D104">
        <v>1.171484</v>
      </c>
      <c r="E104">
        <v>0.61970740000000002</v>
      </c>
      <c r="F104">
        <v>5.4774629999999999E-4</v>
      </c>
      <c r="G104">
        <v>0.1640933</v>
      </c>
      <c r="H104">
        <v>3.129626</v>
      </c>
      <c r="I104">
        <v>4.7701279999999997</v>
      </c>
      <c r="J104">
        <v>78.898349999999994</v>
      </c>
      <c r="K104">
        <v>182.0924</v>
      </c>
      <c r="L104">
        <v>10.23831</v>
      </c>
      <c r="M104">
        <v>1085.2650000000001</v>
      </c>
      <c r="N104">
        <v>0.34280539999999998</v>
      </c>
      <c r="O104">
        <v>0.12447660000000001</v>
      </c>
      <c r="P104">
        <v>0.58247789999999999</v>
      </c>
      <c r="Q104">
        <v>0.77314000000000005</v>
      </c>
      <c r="R104">
        <v>0.18336759999999999</v>
      </c>
      <c r="S104">
        <v>1369.973</v>
      </c>
    </row>
    <row r="105" spans="1:19" x14ac:dyDescent="0.3">
      <c r="A105" t="s">
        <v>102</v>
      </c>
      <c r="B105">
        <v>8.8156819999999997E-2</v>
      </c>
      <c r="C105">
        <v>0.88438819999999996</v>
      </c>
      <c r="D105">
        <v>1.3409150000000001</v>
      </c>
      <c r="E105">
        <v>1.0072190000000001</v>
      </c>
      <c r="F105">
        <v>7.7189619999999996E-4</v>
      </c>
      <c r="G105">
        <v>2.1574309999999999E-2</v>
      </c>
      <c r="H105">
        <v>0.96557009999999999</v>
      </c>
      <c r="I105">
        <v>0.62343570000000004</v>
      </c>
      <c r="J105">
        <v>31.323180000000001</v>
      </c>
      <c r="K105">
        <v>29.219740000000002</v>
      </c>
      <c r="L105">
        <v>7.7688550000000003</v>
      </c>
      <c r="M105">
        <v>408.12270000000001</v>
      </c>
      <c r="N105">
        <v>0.28656999999999999</v>
      </c>
      <c r="O105">
        <v>8.5707500000000002E-3</v>
      </c>
      <c r="P105">
        <v>0.21686939999999999</v>
      </c>
      <c r="Q105">
        <v>0.24910460000000001</v>
      </c>
      <c r="R105">
        <v>0.22089220000000001</v>
      </c>
      <c r="S105">
        <v>482.34859999999998</v>
      </c>
    </row>
    <row r="106" spans="1:19" x14ac:dyDescent="0.3">
      <c r="A106" t="s">
        <v>103</v>
      </c>
      <c r="B106">
        <v>4.6960719999999997E-2</v>
      </c>
      <c r="C106">
        <v>0.50537200000000004</v>
      </c>
      <c r="D106">
        <v>3.9053550000000001</v>
      </c>
      <c r="E106">
        <v>4.6662259999999997E-2</v>
      </c>
      <c r="F106">
        <v>1.278629E-4</v>
      </c>
      <c r="G106">
        <v>3.6643460000000003E-2</v>
      </c>
      <c r="H106">
        <v>0.46974369999999999</v>
      </c>
      <c r="I106">
        <v>0.14422560000000001</v>
      </c>
      <c r="J106">
        <v>0.82162590000000002</v>
      </c>
      <c r="K106">
        <v>0.79120460000000004</v>
      </c>
      <c r="L106">
        <v>0.55089180000000004</v>
      </c>
      <c r="M106">
        <v>39.893070000000002</v>
      </c>
      <c r="N106">
        <v>0.21753719999999999</v>
      </c>
      <c r="O106">
        <v>1.165977E-2</v>
      </c>
      <c r="P106">
        <v>5.812846E-2</v>
      </c>
      <c r="Q106">
        <v>6.3192559999999995E-2</v>
      </c>
      <c r="R106">
        <v>4.7496740000000003E-2</v>
      </c>
      <c r="S106">
        <v>47.60989</v>
      </c>
    </row>
    <row r="107" spans="1:19" x14ac:dyDescent="0.3">
      <c r="A107" t="s">
        <v>104</v>
      </c>
      <c r="B107" s="24">
        <v>9.2048619989999996E-5</v>
      </c>
      <c r="C107">
        <v>1.1653779999999999E-3</v>
      </c>
      <c r="D107">
        <v>3.3583480000000003E-4</v>
      </c>
      <c r="E107">
        <v>2.932251E-2</v>
      </c>
      <c r="F107" s="24">
        <v>1.0298660982000001E-6</v>
      </c>
      <c r="G107" s="24">
        <v>1.3039572195E-6</v>
      </c>
      <c r="H107">
        <v>1.0487680000000001E-3</v>
      </c>
      <c r="I107">
        <v>3.6138339999999998E-2</v>
      </c>
      <c r="J107">
        <v>1.644974E-3</v>
      </c>
      <c r="K107">
        <v>1.8707080000000001E-2</v>
      </c>
      <c r="L107">
        <v>0.16799510000000001</v>
      </c>
      <c r="M107">
        <v>1.311866</v>
      </c>
      <c r="N107">
        <v>2.1392270000000001E-2</v>
      </c>
      <c r="O107" s="24">
        <v>4.4187239837000001E-5</v>
      </c>
      <c r="P107">
        <v>2.0042620000000001E-4</v>
      </c>
      <c r="Q107">
        <v>5.3516330000000001E-2</v>
      </c>
      <c r="R107">
        <v>1.520379E-4</v>
      </c>
      <c r="S107">
        <v>1.6436230000000001</v>
      </c>
    </row>
    <row r="108" spans="1:19" x14ac:dyDescent="0.3">
      <c r="A108" t="s">
        <v>105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3">
      <c r="A109" t="s">
        <v>106</v>
      </c>
      <c r="B109">
        <v>1.1549309999999999</v>
      </c>
      <c r="C109">
        <v>18.84273</v>
      </c>
      <c r="D109">
        <v>34.607640000000004</v>
      </c>
      <c r="E109">
        <v>1.1536919999999999</v>
      </c>
      <c r="F109">
        <v>6.9274330000000002E-3</v>
      </c>
      <c r="G109">
        <v>0.29271459999999999</v>
      </c>
      <c r="H109">
        <v>14.391999999999999</v>
      </c>
      <c r="I109">
        <v>164.13380000000001</v>
      </c>
      <c r="J109">
        <v>27319.68</v>
      </c>
      <c r="K109">
        <v>3583.7539999999999</v>
      </c>
      <c r="L109">
        <v>18.38204</v>
      </c>
      <c r="M109">
        <v>1191.818</v>
      </c>
      <c r="N109">
        <v>5.8733810000000002</v>
      </c>
      <c r="O109">
        <v>0.37933699999999998</v>
      </c>
      <c r="P109">
        <v>2.7490839999999999</v>
      </c>
      <c r="Q109">
        <v>3.667713</v>
      </c>
      <c r="R109">
        <v>1.2544310000000001</v>
      </c>
      <c r="S109">
        <v>32362.14</v>
      </c>
    </row>
    <row r="110" spans="1:19" x14ac:dyDescent="0.3">
      <c r="A110" t="s">
        <v>107</v>
      </c>
      <c r="B110">
        <v>0.3447807</v>
      </c>
      <c r="C110">
        <v>1.5424340000000001</v>
      </c>
      <c r="D110">
        <v>9.6782050000000002</v>
      </c>
      <c r="E110">
        <v>476.29629999999997</v>
      </c>
      <c r="F110">
        <v>2.683375E-3</v>
      </c>
      <c r="G110">
        <v>5.0034229999999999E-2</v>
      </c>
      <c r="H110">
        <v>3.4416310000000001</v>
      </c>
      <c r="I110">
        <v>1137.5889999999999</v>
      </c>
      <c r="J110">
        <v>20149.04</v>
      </c>
      <c r="K110">
        <v>2039.2260000000001</v>
      </c>
      <c r="L110">
        <v>14.641999999999999</v>
      </c>
      <c r="M110">
        <v>288.7491</v>
      </c>
      <c r="N110">
        <v>2.121505</v>
      </c>
      <c r="O110">
        <v>0.1158087</v>
      </c>
      <c r="P110">
        <v>0.8775269</v>
      </c>
      <c r="Q110">
        <v>119.5367</v>
      </c>
      <c r="R110">
        <v>3466.047</v>
      </c>
      <c r="S110">
        <v>27709.3</v>
      </c>
    </row>
    <row r="111" spans="1:19" x14ac:dyDescent="0.3">
      <c r="A111" t="s">
        <v>108</v>
      </c>
      <c r="B111">
        <v>0.58866960000000002</v>
      </c>
      <c r="C111">
        <v>9.87913</v>
      </c>
      <c r="D111">
        <v>22.355129999999999</v>
      </c>
      <c r="E111">
        <v>1.8540460000000001</v>
      </c>
      <c r="F111">
        <v>4.0886009999999999E-3</v>
      </c>
      <c r="G111">
        <v>0.21861639999999999</v>
      </c>
      <c r="H111">
        <v>9.8984059999999996</v>
      </c>
      <c r="I111">
        <v>109.1722</v>
      </c>
      <c r="J111">
        <v>18499.240000000002</v>
      </c>
      <c r="K111">
        <v>2574.7020000000002</v>
      </c>
      <c r="L111">
        <v>11.58118</v>
      </c>
      <c r="M111">
        <v>1011.25</v>
      </c>
      <c r="N111">
        <v>5.4929490000000003</v>
      </c>
      <c r="O111">
        <v>0.45824540000000002</v>
      </c>
      <c r="P111">
        <v>1.1053930000000001</v>
      </c>
      <c r="Q111">
        <v>1.277782</v>
      </c>
      <c r="R111">
        <v>0.67302320000000004</v>
      </c>
      <c r="S111">
        <v>22259.75</v>
      </c>
    </row>
    <row r="112" spans="1:19" x14ac:dyDescent="0.3">
      <c r="A112" t="s">
        <v>109</v>
      </c>
      <c r="B112">
        <v>0.3981191</v>
      </c>
      <c r="C112">
        <v>4.0349579999999996</v>
      </c>
      <c r="D112">
        <v>1.3653329999999999</v>
      </c>
      <c r="E112">
        <v>0.53065850000000003</v>
      </c>
      <c r="F112">
        <v>1.8957550000000001E-3</v>
      </c>
      <c r="G112">
        <v>0.1008357</v>
      </c>
      <c r="H112">
        <v>5.4516720000000003</v>
      </c>
      <c r="I112">
        <v>2.7257750000000001</v>
      </c>
      <c r="J112">
        <v>7.3534059999999997</v>
      </c>
      <c r="K112">
        <v>7.4923950000000001</v>
      </c>
      <c r="L112">
        <v>0.25680700000000001</v>
      </c>
      <c r="M112">
        <v>583.62829999999997</v>
      </c>
      <c r="N112">
        <v>0.95057420000000004</v>
      </c>
      <c r="O112">
        <v>7.5689010000000001E-2</v>
      </c>
      <c r="P112">
        <v>0.50265280000000001</v>
      </c>
      <c r="Q112">
        <v>1.094012</v>
      </c>
      <c r="R112">
        <v>0.48528579999999999</v>
      </c>
      <c r="S112">
        <v>616.44839999999999</v>
      </c>
    </row>
    <row r="113" spans="1:19" x14ac:dyDescent="0.3">
      <c r="A113" t="s">
        <v>110</v>
      </c>
      <c r="B113">
        <v>0.93117240000000001</v>
      </c>
      <c r="C113">
        <v>10.431520000000001</v>
      </c>
      <c r="D113">
        <v>2.3685</v>
      </c>
      <c r="E113">
        <v>2.4149340000000001</v>
      </c>
      <c r="F113">
        <v>5.7020430000000004E-3</v>
      </c>
      <c r="G113">
        <v>7.3996580000000006E-2</v>
      </c>
      <c r="H113">
        <v>10.22012</v>
      </c>
      <c r="I113">
        <v>7.2291819999999998</v>
      </c>
      <c r="J113">
        <v>16.02242</v>
      </c>
      <c r="K113">
        <v>3.8702320000000001</v>
      </c>
      <c r="L113">
        <v>0.71068359999999997</v>
      </c>
      <c r="M113">
        <v>918.79409999999996</v>
      </c>
      <c r="N113">
        <v>1.363408</v>
      </c>
      <c r="O113">
        <v>0.13251479999999999</v>
      </c>
      <c r="P113">
        <v>3.7535319999999999</v>
      </c>
      <c r="Q113">
        <v>2.520489</v>
      </c>
      <c r="R113">
        <v>0.65022930000000001</v>
      </c>
      <c r="S113">
        <v>981.49270000000001</v>
      </c>
    </row>
    <row r="114" spans="1:19" x14ac:dyDescent="0.3">
      <c r="A114" t="s">
        <v>111</v>
      </c>
      <c r="B114">
        <v>1.346279</v>
      </c>
      <c r="C114">
        <v>33.125050000000002</v>
      </c>
      <c r="D114">
        <v>3.3101970000000001</v>
      </c>
      <c r="E114">
        <v>1.4267970000000001</v>
      </c>
      <c r="F114">
        <v>4.9755140000000003E-2</v>
      </c>
      <c r="G114">
        <v>5.4610350000000002E-2</v>
      </c>
      <c r="H114">
        <v>23.150729999999999</v>
      </c>
      <c r="I114">
        <v>5.8125640000000001</v>
      </c>
      <c r="J114">
        <v>30.565329999999999</v>
      </c>
      <c r="K114">
        <v>4.8065639999999998</v>
      </c>
      <c r="L114">
        <v>0.51475360000000003</v>
      </c>
      <c r="M114">
        <v>9536.9369999999999</v>
      </c>
      <c r="N114">
        <v>0.98421409999999998</v>
      </c>
      <c r="O114">
        <v>0.15507099999999999</v>
      </c>
      <c r="P114">
        <v>21.24493</v>
      </c>
      <c r="Q114">
        <v>5.3916230000000001</v>
      </c>
      <c r="R114">
        <v>4.0758229999999998</v>
      </c>
      <c r="S114">
        <v>9672.9509999999991</v>
      </c>
    </row>
    <row r="115" spans="1:19" x14ac:dyDescent="0.3">
      <c r="A115" t="s">
        <v>112</v>
      </c>
      <c r="B115">
        <v>2.277771</v>
      </c>
      <c r="C115">
        <v>27.705570000000002</v>
      </c>
      <c r="D115">
        <v>14.15071</v>
      </c>
      <c r="E115">
        <v>2.9964840000000001</v>
      </c>
      <c r="F115">
        <v>1.999807E-2</v>
      </c>
      <c r="G115">
        <v>0.1126535</v>
      </c>
      <c r="H115">
        <v>27.720569999999999</v>
      </c>
      <c r="I115">
        <v>22.5365</v>
      </c>
      <c r="J115">
        <v>70.494010000000003</v>
      </c>
      <c r="K115">
        <v>9.0860850000000006</v>
      </c>
      <c r="L115">
        <v>0.95539960000000002</v>
      </c>
      <c r="M115">
        <v>2720.2849999999999</v>
      </c>
      <c r="N115">
        <v>3.8962180000000002</v>
      </c>
      <c r="O115">
        <v>0.26470070000000001</v>
      </c>
      <c r="P115">
        <v>6.0352860000000002</v>
      </c>
      <c r="Q115">
        <v>6.8338070000000002</v>
      </c>
      <c r="R115">
        <v>3.2052290000000001</v>
      </c>
      <c r="S115">
        <v>2918.576</v>
      </c>
    </row>
    <row r="116" spans="1:19" x14ac:dyDescent="0.3">
      <c r="A116" t="s">
        <v>113</v>
      </c>
      <c r="B116">
        <v>4.4261229999999996</v>
      </c>
      <c r="C116">
        <v>215.01589999999999</v>
      </c>
      <c r="D116">
        <v>18.118510000000001</v>
      </c>
      <c r="E116">
        <v>2.9085019999999999</v>
      </c>
      <c r="F116">
        <v>1.6260210000000001E-2</v>
      </c>
      <c r="G116">
        <v>0.78741499999999998</v>
      </c>
      <c r="H116">
        <v>39.410580000000003</v>
      </c>
      <c r="I116">
        <v>69.930149999999998</v>
      </c>
      <c r="J116">
        <v>1356.49</v>
      </c>
      <c r="K116">
        <v>170.3244</v>
      </c>
      <c r="L116">
        <v>20.270050000000001</v>
      </c>
      <c r="M116">
        <v>7992.7979999999998</v>
      </c>
      <c r="N116">
        <v>1.8514440000000001</v>
      </c>
      <c r="O116">
        <v>0.60648170000000001</v>
      </c>
      <c r="P116">
        <v>8.4357699999999998</v>
      </c>
      <c r="Q116">
        <v>293.0641</v>
      </c>
      <c r="R116">
        <v>4.9346120000000004</v>
      </c>
      <c r="S116">
        <v>10199.39</v>
      </c>
    </row>
    <row r="117" spans="1:19" x14ac:dyDescent="0.3">
      <c r="A117" t="s">
        <v>114</v>
      </c>
      <c r="B117">
        <v>7.3498830000000001E-2</v>
      </c>
      <c r="C117">
        <v>0.1194448</v>
      </c>
      <c r="D117">
        <v>1.1212549999999999</v>
      </c>
      <c r="E117">
        <v>1.002267</v>
      </c>
      <c r="F117">
        <v>3.7750959999999998E-4</v>
      </c>
      <c r="G117">
        <v>4.4362749999999999E-3</v>
      </c>
      <c r="H117">
        <v>1.3383480000000001</v>
      </c>
      <c r="I117">
        <v>1.472958</v>
      </c>
      <c r="J117">
        <v>168.82210000000001</v>
      </c>
      <c r="K117">
        <v>10.689349999999999</v>
      </c>
      <c r="L117">
        <v>5.1071600000000002E-2</v>
      </c>
      <c r="M117">
        <v>759.5018</v>
      </c>
      <c r="N117">
        <v>8.9267479999999996E-2</v>
      </c>
      <c r="O117">
        <v>7.35609E-3</v>
      </c>
      <c r="P117">
        <v>0.2386306</v>
      </c>
      <c r="Q117">
        <v>0.18047959999999999</v>
      </c>
      <c r="R117">
        <v>0.2046075</v>
      </c>
      <c r="S117">
        <v>944.91729999999995</v>
      </c>
    </row>
    <row r="118" spans="1:19" x14ac:dyDescent="0.3">
      <c r="A118" t="s">
        <v>115</v>
      </c>
      <c r="B118">
        <v>0.1038674</v>
      </c>
      <c r="C118">
        <v>1.4605269999999999</v>
      </c>
      <c r="D118">
        <v>1.3440460000000001</v>
      </c>
      <c r="E118">
        <v>0.1886767</v>
      </c>
      <c r="F118">
        <v>1.01593E-3</v>
      </c>
      <c r="G118">
        <v>1.2908040000000001E-2</v>
      </c>
      <c r="H118">
        <v>2.16012</v>
      </c>
      <c r="I118">
        <v>3.6490170000000002</v>
      </c>
      <c r="J118">
        <v>329.15469999999999</v>
      </c>
      <c r="K118">
        <v>36.329720000000002</v>
      </c>
      <c r="L118">
        <v>0.65236530000000004</v>
      </c>
      <c r="M118">
        <v>702.44809999999995</v>
      </c>
      <c r="N118">
        <v>0.1310202</v>
      </c>
      <c r="O118">
        <v>2.7609999999999999E-2</v>
      </c>
      <c r="P118">
        <v>0.51007619999999998</v>
      </c>
      <c r="Q118">
        <v>0.41998069999999998</v>
      </c>
      <c r="R118">
        <v>0.22450890000000001</v>
      </c>
      <c r="S118">
        <v>1078.818</v>
      </c>
    </row>
    <row r="119" spans="1:19" x14ac:dyDescent="0.3">
      <c r="A119" t="s">
        <v>116</v>
      </c>
      <c r="B119">
        <v>13.85468</v>
      </c>
      <c r="C119">
        <v>167.35669999999999</v>
      </c>
      <c r="D119">
        <v>57.831609999999998</v>
      </c>
      <c r="E119">
        <v>23.525230000000001</v>
      </c>
      <c r="F119">
        <v>0.289323</v>
      </c>
      <c r="G119">
        <v>0.7905413</v>
      </c>
      <c r="H119">
        <v>169.3922</v>
      </c>
      <c r="I119">
        <v>89.126329999999996</v>
      </c>
      <c r="J119">
        <v>436.93979999999999</v>
      </c>
      <c r="K119">
        <v>103.3873</v>
      </c>
      <c r="L119">
        <v>76.226020000000005</v>
      </c>
      <c r="M119">
        <v>13854.97</v>
      </c>
      <c r="N119">
        <v>24.369450000000001</v>
      </c>
      <c r="O119">
        <v>5.7040480000000002</v>
      </c>
      <c r="P119">
        <v>27.000070000000001</v>
      </c>
      <c r="Q119">
        <v>33.587479999999999</v>
      </c>
      <c r="R119">
        <v>17.77506</v>
      </c>
      <c r="S119">
        <v>15102.13</v>
      </c>
    </row>
    <row r="120" spans="1:19" x14ac:dyDescent="0.3">
      <c r="A120" t="s">
        <v>117</v>
      </c>
      <c r="B120">
        <v>1.0283960000000001</v>
      </c>
      <c r="C120">
        <v>19.02769</v>
      </c>
      <c r="D120">
        <v>10.736649999999999</v>
      </c>
      <c r="E120">
        <v>1.0549059999999999</v>
      </c>
      <c r="F120">
        <v>4.8893829999999998E-3</v>
      </c>
      <c r="G120">
        <v>0.58889259999999999</v>
      </c>
      <c r="H120">
        <v>30.700209999999998</v>
      </c>
      <c r="I120">
        <v>12.78321</v>
      </c>
      <c r="J120">
        <v>438.26530000000002</v>
      </c>
      <c r="K120">
        <v>79.960049999999995</v>
      </c>
      <c r="L120">
        <v>0.86087720000000001</v>
      </c>
      <c r="M120">
        <v>5660.4679999999998</v>
      </c>
      <c r="N120">
        <v>8.9728580000000004</v>
      </c>
      <c r="O120">
        <v>0.1973018</v>
      </c>
      <c r="P120">
        <v>3.6164269999999998</v>
      </c>
      <c r="Q120">
        <v>12.93557</v>
      </c>
      <c r="R120">
        <v>4.6818790000000003</v>
      </c>
      <c r="S120">
        <v>6285.8829999999998</v>
      </c>
    </row>
    <row r="121" spans="1:19" x14ac:dyDescent="0.3">
      <c r="A121" t="s">
        <v>118</v>
      </c>
      <c r="B121">
        <v>1.6623209999999999</v>
      </c>
      <c r="C121">
        <v>22.978400000000001</v>
      </c>
      <c r="D121">
        <v>11.01214</v>
      </c>
      <c r="E121">
        <v>144.19450000000001</v>
      </c>
      <c r="F121">
        <v>8.0835909999999993E-3</v>
      </c>
      <c r="G121">
        <v>0.37652550000000001</v>
      </c>
      <c r="H121">
        <v>29.674990000000001</v>
      </c>
      <c r="I121">
        <v>17.291250000000002</v>
      </c>
      <c r="J121">
        <v>2980.8330000000001</v>
      </c>
      <c r="K121">
        <v>214.98089999999999</v>
      </c>
      <c r="L121">
        <v>1.7327170000000001</v>
      </c>
      <c r="M121">
        <v>8737.4089999999997</v>
      </c>
      <c r="N121">
        <v>3.0583879999999999</v>
      </c>
      <c r="O121">
        <v>8.3497160000000001E-2</v>
      </c>
      <c r="P121">
        <v>1.832139</v>
      </c>
      <c r="Q121">
        <v>5.0786210000000001</v>
      </c>
      <c r="R121">
        <v>3.8525489999999998</v>
      </c>
      <c r="S121">
        <v>12176.06</v>
      </c>
    </row>
    <row r="122" spans="1:19" x14ac:dyDescent="0.3">
      <c r="A122" t="s">
        <v>119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3">
      <c r="A123" t="s">
        <v>120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3">
      <c r="A124" t="s">
        <v>121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3">
      <c r="A125" t="s">
        <v>122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3">
      <c r="A126" t="s">
        <v>123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3">
      <c r="A127" t="s">
        <v>124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3">
      <c r="A128" t="s">
        <v>125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3">
      <c r="A129" t="s">
        <v>126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3">
      <c r="A130" t="s">
        <v>127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3">
      <c r="A131" t="s">
        <v>128</v>
      </c>
      <c r="B131">
        <v>5.4582779999999996E-3</v>
      </c>
      <c r="C131">
        <v>3.7872119999999998</v>
      </c>
      <c r="D131">
        <v>2.4580689999999999E-2</v>
      </c>
      <c r="E131">
        <v>4.6474580000000001E-3</v>
      </c>
      <c r="F131">
        <v>2.900302E-3</v>
      </c>
      <c r="G131">
        <v>0.1234343</v>
      </c>
      <c r="H131">
        <v>3.4950780000000001E-2</v>
      </c>
      <c r="I131">
        <v>1.480286</v>
      </c>
      <c r="J131">
        <v>2.1509269999999998</v>
      </c>
      <c r="K131">
        <v>0.25329859999999998</v>
      </c>
      <c r="L131">
        <v>0.42245709999999997</v>
      </c>
      <c r="M131">
        <v>3.3821819999999998</v>
      </c>
      <c r="N131">
        <v>0.41416979999999998</v>
      </c>
      <c r="O131">
        <v>3.824661E-3</v>
      </c>
      <c r="P131">
        <v>5.4792149999999998E-2</v>
      </c>
      <c r="Q131">
        <v>1.6737679999999999</v>
      </c>
      <c r="R131">
        <v>9.080879E-3</v>
      </c>
      <c r="S131">
        <v>13.827970000000001</v>
      </c>
    </row>
    <row r="132" spans="1:19" x14ac:dyDescent="0.3">
      <c r="A132" t="s">
        <v>129</v>
      </c>
      <c r="B132">
        <v>6.8839869999999997E-2</v>
      </c>
      <c r="C132">
        <v>20.245200000000001</v>
      </c>
      <c r="D132">
        <v>0.2140756</v>
      </c>
      <c r="E132">
        <v>2.5860330000000001E-2</v>
      </c>
      <c r="F132">
        <v>1.364503E-4</v>
      </c>
      <c r="G132">
        <v>3.3213530000000002</v>
      </c>
      <c r="H132">
        <v>0.16381899999999999</v>
      </c>
      <c r="I132">
        <v>0.18567610000000001</v>
      </c>
      <c r="J132">
        <v>1.618263</v>
      </c>
      <c r="K132">
        <v>59.718980000000002</v>
      </c>
      <c r="L132">
        <v>1.516089</v>
      </c>
      <c r="M132">
        <v>6.098471</v>
      </c>
      <c r="N132">
        <v>0.14698040000000001</v>
      </c>
      <c r="O132">
        <v>6.6815349999999996E-2</v>
      </c>
      <c r="P132">
        <v>4.5185969999999999E-2</v>
      </c>
      <c r="Q132">
        <v>0.40468670000000001</v>
      </c>
      <c r="R132">
        <v>1.999107E-2</v>
      </c>
      <c r="S132">
        <v>93.860429999999994</v>
      </c>
    </row>
    <row r="133" spans="1:19" x14ac:dyDescent="0.3">
      <c r="A133" t="s">
        <v>130</v>
      </c>
      <c r="B133">
        <v>8.8400139999999996E-4</v>
      </c>
      <c r="C133">
        <v>74.002939999999995</v>
      </c>
      <c r="D133">
        <v>1.553064</v>
      </c>
      <c r="E133">
        <v>0.1869471</v>
      </c>
      <c r="F133">
        <v>1.661577E-3</v>
      </c>
      <c r="G133">
        <v>8.1647829999999999</v>
      </c>
      <c r="H133">
        <v>0.78247909999999998</v>
      </c>
      <c r="I133">
        <v>4.5185709999999997</v>
      </c>
      <c r="J133">
        <v>270.1046</v>
      </c>
      <c r="K133">
        <v>33.170990000000003</v>
      </c>
      <c r="L133">
        <v>0.6700718</v>
      </c>
      <c r="M133">
        <v>308.87790000000001</v>
      </c>
      <c r="N133">
        <v>40.088160000000002</v>
      </c>
      <c r="O133">
        <v>1.312788E-2</v>
      </c>
      <c r="P133">
        <v>4.163424</v>
      </c>
      <c r="Q133">
        <v>13.835380000000001</v>
      </c>
      <c r="R133">
        <v>0.23037179999999999</v>
      </c>
      <c r="S133">
        <v>760.36540000000002</v>
      </c>
    </row>
    <row r="134" spans="1:19" x14ac:dyDescent="0.3">
      <c r="A134" t="s">
        <v>131</v>
      </c>
      <c r="B134">
        <v>9.4640390000000005E-3</v>
      </c>
      <c r="C134">
        <v>205.90119999999999</v>
      </c>
      <c r="D134">
        <v>7.2886409999999999E-2</v>
      </c>
      <c r="E134">
        <v>1.0650059999999999</v>
      </c>
      <c r="F134">
        <v>0.45075739999999997</v>
      </c>
      <c r="G134">
        <v>50.071620000000003</v>
      </c>
      <c r="H134">
        <v>8.3205209999999994</v>
      </c>
      <c r="I134">
        <v>85.784000000000006</v>
      </c>
      <c r="J134">
        <v>364.70920000000001</v>
      </c>
      <c r="K134">
        <v>48.494819999999997</v>
      </c>
      <c r="L134">
        <v>0.54350880000000001</v>
      </c>
      <c r="M134">
        <v>946.76760000000002</v>
      </c>
      <c r="N134">
        <v>10.627789999999999</v>
      </c>
      <c r="O134">
        <v>3.990526</v>
      </c>
      <c r="P134">
        <v>5.2739320000000003</v>
      </c>
      <c r="Q134">
        <v>3.7483130000000003E-2</v>
      </c>
      <c r="R134">
        <v>6.8321629999999996E-3</v>
      </c>
      <c r="S134">
        <v>1732.127</v>
      </c>
    </row>
    <row r="135" spans="1:19" x14ac:dyDescent="0.3">
      <c r="A135" t="s">
        <v>132</v>
      </c>
      <c r="B135">
        <v>6.6370540000000006E-2</v>
      </c>
      <c r="C135">
        <v>600.95550000000003</v>
      </c>
      <c r="D135">
        <v>1.155052</v>
      </c>
      <c r="E135">
        <v>0.6789655</v>
      </c>
      <c r="F135">
        <v>6.4152920000000002E-4</v>
      </c>
      <c r="G135">
        <v>6.4132069999999999</v>
      </c>
      <c r="H135">
        <v>49.718600000000002</v>
      </c>
      <c r="I135">
        <v>4.6219919999999997</v>
      </c>
      <c r="J135">
        <v>137.82660000000001</v>
      </c>
      <c r="K135">
        <v>41.84102</v>
      </c>
      <c r="L135">
        <v>33.7742</v>
      </c>
      <c r="M135">
        <v>137.35830000000001</v>
      </c>
      <c r="N135">
        <v>10.239929999999999</v>
      </c>
      <c r="O135">
        <v>0.1097588</v>
      </c>
      <c r="P135">
        <v>15.200760000000001</v>
      </c>
      <c r="Q135">
        <v>11.38237</v>
      </c>
      <c r="R135">
        <v>16.578389999999999</v>
      </c>
      <c r="S135">
        <v>1067.922</v>
      </c>
    </row>
    <row r="136" spans="1:19" x14ac:dyDescent="0.3">
      <c r="A136" t="s">
        <v>133</v>
      </c>
      <c r="B136">
        <v>1.8676639999999999E-4</v>
      </c>
      <c r="C136">
        <v>151.11959999999999</v>
      </c>
      <c r="D136">
        <v>0.11883100000000001</v>
      </c>
      <c r="E136">
        <v>5.501967E-4</v>
      </c>
      <c r="F136" s="24">
        <v>2.0155976442999999E-8</v>
      </c>
      <c r="G136">
        <v>0.32571440000000002</v>
      </c>
      <c r="H136">
        <v>5.5448419999999998E-2</v>
      </c>
      <c r="I136">
        <v>0.1154888</v>
      </c>
      <c r="J136">
        <v>31.263850000000001</v>
      </c>
      <c r="K136">
        <v>2.8246530000000001</v>
      </c>
      <c r="L136">
        <v>0.12923470000000001</v>
      </c>
      <c r="M136">
        <v>40.38203</v>
      </c>
      <c r="N136">
        <v>0.90640419999999999</v>
      </c>
      <c r="O136">
        <v>1.2102759999999999E-3</v>
      </c>
      <c r="P136">
        <v>0.59443219999999997</v>
      </c>
      <c r="Q136">
        <v>1.4871160000000001</v>
      </c>
      <c r="R136">
        <v>3.6811439999999999E-3</v>
      </c>
      <c r="S136">
        <v>229.32849999999999</v>
      </c>
    </row>
    <row r="137" spans="1:19" x14ac:dyDescent="0.3">
      <c r="A137" t="s">
        <v>134</v>
      </c>
      <c r="B137">
        <v>1.1084459999999999E-3</v>
      </c>
      <c r="C137">
        <v>379.85860000000002</v>
      </c>
      <c r="D137">
        <v>1.433192</v>
      </c>
      <c r="E137">
        <v>1.025843E-3</v>
      </c>
      <c r="F137" s="24">
        <v>1.3449273865E-5</v>
      </c>
      <c r="G137">
        <v>1.105915</v>
      </c>
      <c r="H137">
        <v>1.2978689999999999E-2</v>
      </c>
      <c r="I137">
        <v>1.1852799999999999</v>
      </c>
      <c r="J137">
        <v>30.00676</v>
      </c>
      <c r="K137">
        <v>10.502219999999999</v>
      </c>
      <c r="L137">
        <v>0.54230659999999997</v>
      </c>
      <c r="M137">
        <v>21.287970000000001</v>
      </c>
      <c r="N137">
        <v>1.4856919999999999E-2</v>
      </c>
      <c r="O137">
        <v>1.6981820000000001E-4</v>
      </c>
      <c r="P137">
        <v>1.6189789999999999</v>
      </c>
      <c r="Q137">
        <v>0.7429943</v>
      </c>
      <c r="R137">
        <v>5.6010269999999995E-4</v>
      </c>
      <c r="S137">
        <v>448.31490000000002</v>
      </c>
    </row>
    <row r="138" spans="1:19" x14ac:dyDescent="0.3">
      <c r="A138" t="s">
        <v>135</v>
      </c>
      <c r="B138">
        <v>1.001182E-3</v>
      </c>
      <c r="C138">
        <v>190.81059999999999</v>
      </c>
      <c r="D138">
        <v>7.9704839999999999E-2</v>
      </c>
      <c r="E138">
        <v>1.7398009999999998E-2</v>
      </c>
      <c r="F138">
        <v>3.4923709999999997E-2</v>
      </c>
      <c r="G138">
        <v>4.3307729999999998</v>
      </c>
      <c r="H138">
        <v>0.51907599999999998</v>
      </c>
      <c r="I138">
        <v>4.1546859999999999</v>
      </c>
      <c r="J138">
        <v>82.615300000000005</v>
      </c>
      <c r="K138">
        <v>10.977880000000001</v>
      </c>
      <c r="L138">
        <v>18.954989999999999</v>
      </c>
      <c r="M138">
        <v>138.32550000000001</v>
      </c>
      <c r="N138">
        <v>5.2627180000000003E-2</v>
      </c>
      <c r="O138">
        <v>7.3135580000000004E-3</v>
      </c>
      <c r="P138">
        <v>3.1084369999999999</v>
      </c>
      <c r="Q138">
        <v>0.31164180000000002</v>
      </c>
      <c r="R138">
        <v>9.615766E-4</v>
      </c>
      <c r="S138">
        <v>454.30270000000002</v>
      </c>
    </row>
    <row r="139" spans="1:19" x14ac:dyDescent="0.3">
      <c r="A139" t="s">
        <v>136</v>
      </c>
      <c r="B139">
        <v>0.13605619999999999</v>
      </c>
      <c r="C139">
        <v>198.74299999999999</v>
      </c>
      <c r="D139">
        <v>19.527889999999999</v>
      </c>
      <c r="E139">
        <v>0.1557405</v>
      </c>
      <c r="F139">
        <v>5.8411579999999998E-2</v>
      </c>
      <c r="G139">
        <v>9.6513819999999999</v>
      </c>
      <c r="H139">
        <v>8.3354920000000003</v>
      </c>
      <c r="I139">
        <v>5.4317200000000003</v>
      </c>
      <c r="J139">
        <v>679.74869999999999</v>
      </c>
      <c r="K139">
        <v>93.539190000000005</v>
      </c>
      <c r="L139">
        <v>10.48424</v>
      </c>
      <c r="M139">
        <v>4499.2749999999996</v>
      </c>
      <c r="N139">
        <v>12.08225</v>
      </c>
      <c r="O139">
        <v>99.302729999999997</v>
      </c>
      <c r="P139">
        <v>101.5258</v>
      </c>
      <c r="Q139">
        <v>0.6946909</v>
      </c>
      <c r="R139">
        <v>0.44962990000000003</v>
      </c>
      <c r="S139">
        <v>5739.1419999999998</v>
      </c>
    </row>
    <row r="140" spans="1:19" x14ac:dyDescent="0.3">
      <c r="A140" t="s">
        <v>137</v>
      </c>
      <c r="B140">
        <v>5.8889880000000004E-3</v>
      </c>
      <c r="C140">
        <v>613.40549999999996</v>
      </c>
      <c r="D140">
        <v>4.4284869999999997E-2</v>
      </c>
      <c r="E140">
        <v>7.9096679999999999E-3</v>
      </c>
      <c r="F140" s="24">
        <v>2.354772505E-6</v>
      </c>
      <c r="G140">
        <v>14.471170000000001</v>
      </c>
      <c r="H140">
        <v>1.346457</v>
      </c>
      <c r="I140">
        <v>0.63135479999999999</v>
      </c>
      <c r="J140">
        <v>20.266500000000001</v>
      </c>
      <c r="K140">
        <v>6.2765769999999996</v>
      </c>
      <c r="L140">
        <v>61.168909999999997</v>
      </c>
      <c r="M140">
        <v>177.62880000000001</v>
      </c>
      <c r="N140">
        <v>10.604699999999999</v>
      </c>
      <c r="O140">
        <v>1.072962E-4</v>
      </c>
      <c r="P140">
        <v>1.7362030000000001E-2</v>
      </c>
      <c r="Q140">
        <v>32.213099999999997</v>
      </c>
      <c r="R140">
        <v>2.1211870000000001E-2</v>
      </c>
      <c r="S140">
        <v>938.10979999999995</v>
      </c>
    </row>
    <row r="141" spans="1:19" x14ac:dyDescent="0.3">
      <c r="A141" t="s">
        <v>138</v>
      </c>
      <c r="B141">
        <v>3.0382690000000001E-3</v>
      </c>
      <c r="C141">
        <v>3.6293419999999998</v>
      </c>
      <c r="D141">
        <v>0.14878640000000001</v>
      </c>
      <c r="E141">
        <v>6.7228689999999994E-2</v>
      </c>
      <c r="F141" s="24">
        <v>1.4286775695E-5</v>
      </c>
      <c r="G141">
        <v>0.68606860000000003</v>
      </c>
      <c r="H141">
        <v>2.6229639999999999E-2</v>
      </c>
      <c r="I141">
        <v>0.1367911</v>
      </c>
      <c r="J141">
        <v>114.0082</v>
      </c>
      <c r="K141">
        <v>9.0617920000000005E-2</v>
      </c>
      <c r="L141">
        <v>18.019480000000001</v>
      </c>
      <c r="M141">
        <v>118.8094</v>
      </c>
      <c r="N141">
        <v>0.35207939999999999</v>
      </c>
      <c r="O141" s="24">
        <v>4.0474940760999998E-5</v>
      </c>
      <c r="P141">
        <v>0.1590829</v>
      </c>
      <c r="Q141">
        <v>0.6235754</v>
      </c>
      <c r="R141">
        <v>1.5293049999999999</v>
      </c>
      <c r="S141">
        <v>258.28930000000003</v>
      </c>
    </row>
    <row r="142" spans="1:19" x14ac:dyDescent="0.3">
      <c r="A142" t="s">
        <v>139</v>
      </c>
      <c r="B142">
        <v>2.0121030000000002E-2</v>
      </c>
      <c r="C142">
        <v>5.4719709999999999</v>
      </c>
      <c r="D142">
        <v>5.7296769999999997</v>
      </c>
      <c r="E142">
        <v>5.6621570000000003E-2</v>
      </c>
      <c r="F142">
        <v>2.3928149999999999E-2</v>
      </c>
      <c r="G142">
        <v>0.18209510000000001</v>
      </c>
      <c r="H142">
        <v>8.9701210000000007</v>
      </c>
      <c r="I142">
        <v>3.1127150000000001</v>
      </c>
      <c r="J142">
        <v>7.8571900000000001</v>
      </c>
      <c r="K142">
        <v>4.6876110000000004</v>
      </c>
      <c r="L142">
        <v>32.956800000000001</v>
      </c>
      <c r="M142">
        <v>87.235659999999996</v>
      </c>
      <c r="N142">
        <v>2.662852</v>
      </c>
      <c r="O142">
        <v>0.58138630000000002</v>
      </c>
      <c r="P142">
        <v>0.2808023</v>
      </c>
      <c r="Q142">
        <v>5.681108</v>
      </c>
      <c r="R142">
        <v>0.41683039999999999</v>
      </c>
      <c r="S142">
        <v>165.92750000000001</v>
      </c>
    </row>
    <row r="143" spans="1:19" x14ac:dyDescent="0.3">
      <c r="A143" t="s">
        <v>140</v>
      </c>
      <c r="B143">
        <v>0.19567470000000001</v>
      </c>
      <c r="C143">
        <v>2631.2020000000002</v>
      </c>
      <c r="D143">
        <v>12.190329999999999</v>
      </c>
      <c r="E143">
        <v>0.21921170000000001</v>
      </c>
      <c r="F143">
        <v>8.1945990000000002</v>
      </c>
      <c r="G143">
        <v>76.465500000000006</v>
      </c>
      <c r="H143">
        <v>4.2506050000000002</v>
      </c>
      <c r="I143">
        <v>22.971340000000001</v>
      </c>
      <c r="J143">
        <v>599.34590000000003</v>
      </c>
      <c r="K143">
        <v>84.083669999999998</v>
      </c>
      <c r="L143">
        <v>155.5273</v>
      </c>
      <c r="M143">
        <v>164.93969999999999</v>
      </c>
      <c r="N143">
        <v>18.353169999999999</v>
      </c>
      <c r="O143">
        <v>60.339709999999997</v>
      </c>
      <c r="P143">
        <v>0.40289940000000002</v>
      </c>
      <c r="Q143">
        <v>58.06306</v>
      </c>
      <c r="R143">
        <v>4.9684999999999997</v>
      </c>
      <c r="S143">
        <v>3901.7130000000002</v>
      </c>
    </row>
    <row r="144" spans="1:19" x14ac:dyDescent="0.3">
      <c r="A144" t="s">
        <v>141</v>
      </c>
      <c r="B144">
        <v>4.7087190000000001E-3</v>
      </c>
      <c r="C144">
        <v>640.23109999999997</v>
      </c>
      <c r="D144">
        <v>1.079861</v>
      </c>
      <c r="E144">
        <v>1.209322E-2</v>
      </c>
      <c r="F144">
        <v>6.023881E-3</v>
      </c>
      <c r="G144">
        <v>0.147401</v>
      </c>
      <c r="H144">
        <v>0.83546319999999996</v>
      </c>
      <c r="I144">
        <v>2.64419</v>
      </c>
      <c r="J144">
        <v>189.72499999999999</v>
      </c>
      <c r="K144">
        <v>5.1078409999999996</v>
      </c>
      <c r="L144">
        <v>21.739540000000002</v>
      </c>
      <c r="M144">
        <v>234.5008</v>
      </c>
      <c r="N144">
        <v>136.68450000000001</v>
      </c>
      <c r="O144">
        <v>27.26078</v>
      </c>
      <c r="P144">
        <v>57.136830000000003</v>
      </c>
      <c r="Q144">
        <v>24.080169999999999</v>
      </c>
      <c r="R144">
        <v>22.956849999999999</v>
      </c>
      <c r="S144">
        <v>1364.153</v>
      </c>
    </row>
    <row r="145" spans="1:19" x14ac:dyDescent="0.3">
      <c r="A145" t="s">
        <v>142</v>
      </c>
      <c r="B145">
        <v>28.386990000000001</v>
      </c>
      <c r="C145">
        <v>3123.5630000000001</v>
      </c>
      <c r="D145">
        <v>1721.925</v>
      </c>
      <c r="E145">
        <v>1077.7560000000001</v>
      </c>
      <c r="F145">
        <v>81.975409999999997</v>
      </c>
      <c r="G145">
        <v>239.9179</v>
      </c>
      <c r="H145">
        <v>17747.53</v>
      </c>
      <c r="I145">
        <v>3709.26</v>
      </c>
      <c r="J145">
        <v>7049.9549999999999</v>
      </c>
      <c r="K145">
        <v>464.57889999999998</v>
      </c>
      <c r="L145">
        <v>1864.307</v>
      </c>
      <c r="M145">
        <v>14493.7</v>
      </c>
      <c r="N145">
        <v>2544.8510000000001</v>
      </c>
      <c r="O145">
        <v>118.76609999999999</v>
      </c>
      <c r="P145">
        <v>2329.0839999999998</v>
      </c>
      <c r="Q145">
        <v>1752.204</v>
      </c>
      <c r="R145">
        <v>951.03499999999997</v>
      </c>
      <c r="S145">
        <v>59298.8</v>
      </c>
    </row>
    <row r="146" spans="1:19" x14ac:dyDescent="0.3">
      <c r="A146" t="s">
        <v>143</v>
      </c>
      <c r="B146">
        <v>34.95467</v>
      </c>
      <c r="C146">
        <v>28918.240000000002</v>
      </c>
      <c r="D146">
        <v>1410.1189999999999</v>
      </c>
      <c r="E146">
        <v>48.212069999999997</v>
      </c>
      <c r="F146">
        <v>58.722119999999997</v>
      </c>
      <c r="G146">
        <v>188.26230000000001</v>
      </c>
      <c r="H146">
        <v>1671.1410000000001</v>
      </c>
      <c r="I146">
        <v>2200.9969999999998</v>
      </c>
      <c r="J146">
        <v>1834.1279999999999</v>
      </c>
      <c r="K146">
        <v>144.55619999999999</v>
      </c>
      <c r="L146">
        <v>856.96799999999996</v>
      </c>
      <c r="M146">
        <v>7445.643</v>
      </c>
      <c r="N146">
        <v>2356.4029999999998</v>
      </c>
      <c r="O146">
        <v>293.09359999999998</v>
      </c>
      <c r="P146">
        <v>2793.6640000000002</v>
      </c>
      <c r="Q146">
        <v>2707.5189999999998</v>
      </c>
      <c r="R146">
        <v>252.4453</v>
      </c>
      <c r="S146">
        <v>53215.07</v>
      </c>
    </row>
    <row r="147" spans="1:19" x14ac:dyDescent="0.3">
      <c r="A147" t="s">
        <v>144</v>
      </c>
      <c r="B147">
        <v>1.160947</v>
      </c>
      <c r="C147">
        <v>5109.1719999999996</v>
      </c>
      <c r="D147">
        <v>320.78519999999997</v>
      </c>
      <c r="E147">
        <v>15.616709999999999</v>
      </c>
      <c r="F147">
        <v>20.00572</v>
      </c>
      <c r="G147">
        <v>54.197369999999999</v>
      </c>
      <c r="H147">
        <v>33.166170000000001</v>
      </c>
      <c r="I147">
        <v>1155.48</v>
      </c>
      <c r="J147">
        <v>680.89940000000001</v>
      </c>
      <c r="K147">
        <v>178.8972</v>
      </c>
      <c r="L147">
        <v>276.28719999999998</v>
      </c>
      <c r="M147">
        <v>2267.1280000000002</v>
      </c>
      <c r="N147">
        <v>448.0231</v>
      </c>
      <c r="O147">
        <v>80.872200000000007</v>
      </c>
      <c r="P147">
        <v>614.77449999999999</v>
      </c>
      <c r="Q147">
        <v>303.96730000000002</v>
      </c>
      <c r="R147">
        <v>83.612359999999995</v>
      </c>
      <c r="S147">
        <v>11644.05</v>
      </c>
    </row>
    <row r="148" spans="1:19" x14ac:dyDescent="0.3">
      <c r="A148" t="s">
        <v>145</v>
      </c>
      <c r="B148" s="24">
        <v>2.5048271290999998E-13</v>
      </c>
      <c r="C148" s="24">
        <v>1.2477714695E-10</v>
      </c>
      <c r="D148" s="24">
        <v>6.4013461197999995E-11</v>
      </c>
      <c r="E148" s="24">
        <v>3.7648165834999999E-12</v>
      </c>
      <c r="F148" s="24">
        <v>6.5240604585000003E-11</v>
      </c>
      <c r="G148" s="24">
        <v>7.2065485523999997E-11</v>
      </c>
      <c r="H148" s="24">
        <v>1.6103382516000001E-10</v>
      </c>
      <c r="I148" s="24">
        <v>5.5084190541999996E-9</v>
      </c>
      <c r="J148" s="24">
        <v>1.6510607325999999E-9</v>
      </c>
      <c r="K148" s="24">
        <v>1.5703456313E-9</v>
      </c>
      <c r="L148" s="24">
        <v>4.2416470336000001E-10</v>
      </c>
      <c r="M148" s="24">
        <v>6.3908153435999997E-8</v>
      </c>
      <c r="N148" s="24">
        <v>4.2077758166999999E-7</v>
      </c>
      <c r="O148" s="24">
        <v>1.6333606467000001E-8</v>
      </c>
      <c r="P148" s="24">
        <v>9.7554693489999994E-11</v>
      </c>
      <c r="Q148" s="24">
        <v>7.7996648028999999E-10</v>
      </c>
      <c r="R148" s="24">
        <v>7.1145894730999996E-11</v>
      </c>
      <c r="S148" s="24">
        <v>5.1161314458000002E-7</v>
      </c>
    </row>
    <row r="149" spans="1:19" x14ac:dyDescent="0.3">
      <c r="A149" t="s">
        <v>73</v>
      </c>
      <c r="B149">
        <v>94.843720000000005</v>
      </c>
      <c r="C149">
        <v>43414</v>
      </c>
      <c r="D149">
        <v>4045.98</v>
      </c>
      <c r="E149">
        <v>1807.6510000000001</v>
      </c>
      <c r="F149">
        <v>169.91290000000001</v>
      </c>
      <c r="G149">
        <v>661.82249999999999</v>
      </c>
      <c r="H149">
        <v>19918.009999999998</v>
      </c>
      <c r="I149">
        <v>8922.6110000000008</v>
      </c>
      <c r="J149">
        <v>84289.97</v>
      </c>
      <c r="K149">
        <v>10289.94</v>
      </c>
      <c r="L149">
        <v>3669.4259999999999</v>
      </c>
      <c r="M149">
        <v>89231.73</v>
      </c>
      <c r="N149">
        <v>5671.1859999999997</v>
      </c>
      <c r="O149">
        <v>693.18799999999999</v>
      </c>
      <c r="P149">
        <v>6071.4530000000004</v>
      </c>
      <c r="Q149">
        <v>5421.7439999999997</v>
      </c>
      <c r="R149">
        <v>4844.9219999999996</v>
      </c>
      <c r="S149">
        <v>289218.40000000002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576F4-A76D-4B06-8E41-43B09D32F525}">
  <sheetPr>
    <tabColor rgb="FFFFFF00"/>
  </sheetPr>
  <dimension ref="A1:L19"/>
  <sheetViews>
    <sheetView tabSelected="1" workbookViewId="0">
      <selection activeCell="E22" sqref="A22:E22"/>
    </sheetView>
  </sheetViews>
  <sheetFormatPr defaultRowHeight="14.4" x14ac:dyDescent="0.3"/>
  <cols>
    <col min="1" max="1" width="10.88671875" bestFit="1" customWidth="1"/>
    <col min="2" max="2" width="12.21875" bestFit="1" customWidth="1"/>
    <col min="3" max="3" width="11.109375" bestFit="1" customWidth="1"/>
    <col min="4" max="4" width="12.21875" bestFit="1" customWidth="1"/>
    <col min="5" max="5" width="12.109375" bestFit="1" customWidth="1"/>
    <col min="6" max="6" width="12.21875" bestFit="1" customWidth="1"/>
    <col min="7" max="9" width="11.109375" bestFit="1" customWidth="1"/>
    <col min="10" max="10" width="10.109375" bestFit="1" customWidth="1"/>
    <col min="12" max="12" width="16.6640625" bestFit="1" customWidth="1"/>
  </cols>
  <sheetData>
    <row r="1" spans="1:12" x14ac:dyDescent="0.3">
      <c r="A1" t="s">
        <v>0</v>
      </c>
    </row>
    <row r="2" spans="1:12" x14ac:dyDescent="0.3">
      <c r="A2" s="3"/>
      <c r="B2" s="3" t="s">
        <v>167</v>
      </c>
      <c r="C2" s="3" t="s">
        <v>163</v>
      </c>
      <c r="D2" s="3" t="s">
        <v>168</v>
      </c>
      <c r="E2" s="3" t="s">
        <v>164</v>
      </c>
      <c r="F2" s="3" t="s">
        <v>165</v>
      </c>
      <c r="G2" s="3" t="s">
        <v>169</v>
      </c>
      <c r="H2" s="3" t="s">
        <v>170</v>
      </c>
      <c r="I2" s="3" t="s">
        <v>166</v>
      </c>
      <c r="J2" s="3" t="s">
        <v>171</v>
      </c>
    </row>
    <row r="3" spans="1:12" x14ac:dyDescent="0.3">
      <c r="A3" s="4" t="s">
        <v>146</v>
      </c>
      <c r="B3" s="5">
        <v>4782.8422289999999</v>
      </c>
      <c r="C3" s="5">
        <v>2100.902153</v>
      </c>
      <c r="D3" s="5">
        <v>2106.9747600000001</v>
      </c>
      <c r="E3" s="5">
        <v>1522.278998</v>
      </c>
      <c r="F3" s="5">
        <v>47.922283</v>
      </c>
      <c r="G3" s="5">
        <v>39.335681999999998</v>
      </c>
      <c r="H3" s="5">
        <v>2722.2423610000001</v>
      </c>
      <c r="I3" s="5">
        <v>1110.940746</v>
      </c>
      <c r="J3" s="5">
        <v>76.106658999999993</v>
      </c>
      <c r="L3" s="2">
        <f>MIN(B3:J19)</f>
        <v>8.9985999999999997E-2</v>
      </c>
    </row>
    <row r="4" spans="1:12" x14ac:dyDescent="0.3">
      <c r="A4" s="4" t="s">
        <v>147</v>
      </c>
      <c r="B4" s="5">
        <v>91247.06972</v>
      </c>
      <c r="C4" s="5">
        <v>7182.322212</v>
      </c>
      <c r="D4" s="5">
        <v>169488.63269200001</v>
      </c>
      <c r="E4" s="5">
        <v>8402.6040069999999</v>
      </c>
      <c r="F4" s="5">
        <v>3942.8578109999999</v>
      </c>
      <c r="G4" s="5">
        <v>9975.5825600000007</v>
      </c>
      <c r="H4" s="5">
        <v>6829.2311170000003</v>
      </c>
      <c r="I4" s="5">
        <v>7071.746596</v>
      </c>
      <c r="J4" s="5">
        <v>1080.440795</v>
      </c>
    </row>
    <row r="5" spans="1:12" x14ac:dyDescent="0.3">
      <c r="A5" s="4" t="s">
        <v>148</v>
      </c>
      <c r="B5" s="5">
        <v>32209.337777000001</v>
      </c>
      <c r="C5" s="5">
        <v>2972.9106160000001</v>
      </c>
      <c r="D5" s="5">
        <v>13347.858646000001</v>
      </c>
      <c r="E5" s="5">
        <v>8186.9808709999998</v>
      </c>
      <c r="F5" s="5">
        <v>528.81500700000004</v>
      </c>
      <c r="G5" s="5">
        <v>5845.9623110000002</v>
      </c>
      <c r="H5" s="5">
        <v>7785.9373509999996</v>
      </c>
      <c r="I5" s="5">
        <v>8560.7686759999997</v>
      </c>
      <c r="J5" s="5">
        <v>1898.006815</v>
      </c>
    </row>
    <row r="6" spans="1:12" x14ac:dyDescent="0.3">
      <c r="A6" s="4" t="s">
        <v>149</v>
      </c>
      <c r="B6" s="5">
        <v>14966.200946999999</v>
      </c>
      <c r="C6" s="5">
        <v>4225.6016710000004</v>
      </c>
      <c r="D6" s="5">
        <v>12535.09561</v>
      </c>
      <c r="E6" s="5">
        <v>47395.857430999997</v>
      </c>
      <c r="F6" s="5">
        <v>2.3347829999999998</v>
      </c>
      <c r="G6" s="5">
        <v>3934.3852259999999</v>
      </c>
      <c r="H6" s="5">
        <v>3875.9992689999999</v>
      </c>
      <c r="I6" s="5">
        <v>10024.65993</v>
      </c>
      <c r="J6" s="5">
        <v>15.051793</v>
      </c>
    </row>
    <row r="7" spans="1:12" x14ac:dyDescent="0.3">
      <c r="A7" s="4" t="s">
        <v>150</v>
      </c>
      <c r="B7" s="5">
        <v>255.81602599999999</v>
      </c>
      <c r="C7" s="6"/>
      <c r="D7" s="5">
        <v>735.57337199999995</v>
      </c>
      <c r="E7" s="6"/>
      <c r="F7" s="5">
        <v>8.2553780000000003</v>
      </c>
      <c r="G7" s="5">
        <v>1.182436</v>
      </c>
      <c r="H7" s="5">
        <v>9.5555559999999993</v>
      </c>
      <c r="I7" s="6"/>
      <c r="J7" s="5">
        <v>0.60284599999999999</v>
      </c>
    </row>
    <row r="8" spans="1:12" x14ac:dyDescent="0.3">
      <c r="A8" s="4" t="s">
        <v>151</v>
      </c>
      <c r="B8" s="5">
        <v>118.048019</v>
      </c>
      <c r="C8" s="6"/>
      <c r="D8" s="5">
        <v>79.717207999999999</v>
      </c>
      <c r="E8" s="5">
        <v>12.58004</v>
      </c>
      <c r="F8" s="6"/>
      <c r="G8" s="5">
        <v>71.243740000000003</v>
      </c>
      <c r="H8" s="5">
        <v>58.386208000000003</v>
      </c>
      <c r="I8" s="5">
        <v>2.5257149999999999</v>
      </c>
      <c r="J8" s="5">
        <v>9.0915999999999997E-2</v>
      </c>
    </row>
    <row r="9" spans="1:12" x14ac:dyDescent="0.3">
      <c r="A9" s="4" t="s">
        <v>152</v>
      </c>
      <c r="B9" s="5">
        <v>31512.335866000001</v>
      </c>
      <c r="C9" s="5">
        <v>24453.472777999999</v>
      </c>
      <c r="D9" s="5">
        <v>75531.316237000006</v>
      </c>
      <c r="E9" s="5">
        <v>36718.279992999996</v>
      </c>
      <c r="F9" s="5">
        <v>5548.6375250000001</v>
      </c>
      <c r="G9" s="5">
        <v>8499.4379270000009</v>
      </c>
      <c r="H9" s="5">
        <v>1868.664516</v>
      </c>
      <c r="I9" s="5">
        <v>4482.6981219999998</v>
      </c>
      <c r="J9" s="5">
        <v>878.05812300000002</v>
      </c>
    </row>
    <row r="10" spans="1:12" x14ac:dyDescent="0.3">
      <c r="A10" s="4" t="s">
        <v>153</v>
      </c>
      <c r="B10" s="5">
        <v>24394.122737000002</v>
      </c>
      <c r="C10" s="5">
        <v>1691.0308030000001</v>
      </c>
      <c r="D10" s="5">
        <v>2176.6412679999999</v>
      </c>
      <c r="E10" s="5">
        <v>17025.996147000002</v>
      </c>
      <c r="F10" s="5">
        <v>1164.080432</v>
      </c>
      <c r="G10" s="5">
        <v>7060.2712110000002</v>
      </c>
      <c r="H10" s="5">
        <v>12419.707326</v>
      </c>
      <c r="I10" s="5">
        <v>5525.9982550000004</v>
      </c>
      <c r="J10" s="5">
        <v>168.70943600000001</v>
      </c>
    </row>
    <row r="11" spans="1:12" x14ac:dyDescent="0.3">
      <c r="A11" s="4" t="s">
        <v>154</v>
      </c>
      <c r="B11" s="5">
        <v>56334.100519</v>
      </c>
      <c r="C11" s="5">
        <v>13921.992324999999</v>
      </c>
      <c r="D11" s="5">
        <v>16783.521398000001</v>
      </c>
      <c r="E11" s="5">
        <v>9424.3215560000008</v>
      </c>
      <c r="F11" s="5">
        <v>9214.7314740000002</v>
      </c>
      <c r="G11" s="5">
        <v>4972.5557170000002</v>
      </c>
      <c r="H11" s="5">
        <v>5205.434045</v>
      </c>
      <c r="I11" s="5">
        <v>14448.827307</v>
      </c>
      <c r="J11" s="5">
        <v>3717.7044040000001</v>
      </c>
    </row>
    <row r="12" spans="1:12" x14ac:dyDescent="0.3">
      <c r="A12" s="4" t="s">
        <v>155</v>
      </c>
      <c r="B12" s="5">
        <v>11616.351155</v>
      </c>
      <c r="C12" s="5">
        <v>1558.677451</v>
      </c>
      <c r="D12" s="5">
        <v>13322.479211</v>
      </c>
      <c r="E12" s="5">
        <v>2212.669312</v>
      </c>
      <c r="F12" s="5">
        <v>418.18002799999999</v>
      </c>
      <c r="G12" s="5">
        <v>793.85718299999996</v>
      </c>
      <c r="H12" s="5">
        <v>1534.179744</v>
      </c>
      <c r="I12" s="5">
        <v>1507.965661</v>
      </c>
      <c r="J12" s="5">
        <v>123.624925</v>
      </c>
    </row>
    <row r="13" spans="1:12" x14ac:dyDescent="0.3">
      <c r="A13" s="4" t="s">
        <v>156</v>
      </c>
      <c r="B13" s="5">
        <v>5795.7921939999997</v>
      </c>
      <c r="C13" s="5">
        <v>3649.4352439999998</v>
      </c>
      <c r="D13" s="5">
        <v>11817.259995</v>
      </c>
      <c r="E13" s="5">
        <v>10746.429765999999</v>
      </c>
      <c r="F13" s="5">
        <v>51.868143000000003</v>
      </c>
      <c r="G13" s="5">
        <v>1027.206733</v>
      </c>
      <c r="H13" s="5">
        <v>865.20664599999998</v>
      </c>
      <c r="I13" s="5">
        <v>1862.1754880000001</v>
      </c>
      <c r="J13" s="5">
        <v>32.009635000000003</v>
      </c>
    </row>
    <row r="14" spans="1:12" x14ac:dyDescent="0.3">
      <c r="A14" s="4" t="s">
        <v>157</v>
      </c>
      <c r="B14" s="5">
        <v>12513.865459000001</v>
      </c>
      <c r="C14" s="5">
        <v>1144.867299</v>
      </c>
      <c r="D14" s="5">
        <v>350.02558199999999</v>
      </c>
      <c r="E14" s="5">
        <v>58274.321354</v>
      </c>
      <c r="F14" s="5">
        <v>109.202184</v>
      </c>
      <c r="G14" s="5">
        <v>1642.878134</v>
      </c>
      <c r="H14" s="5">
        <v>35928.708595999997</v>
      </c>
      <c r="I14" s="5">
        <v>30.099554999999999</v>
      </c>
      <c r="J14" s="5">
        <v>64.403722000000002</v>
      </c>
    </row>
    <row r="15" spans="1:12" x14ac:dyDescent="0.3">
      <c r="A15" s="4" t="s">
        <v>158</v>
      </c>
      <c r="B15" s="5">
        <v>2341.3516380000001</v>
      </c>
      <c r="C15" s="5">
        <v>1980.033899</v>
      </c>
      <c r="D15" s="5">
        <v>15177.288753999999</v>
      </c>
      <c r="E15" s="5">
        <v>2419.3429310000001</v>
      </c>
      <c r="F15" s="5">
        <v>329.59050999999999</v>
      </c>
      <c r="G15" s="5">
        <v>1507.1816220000001</v>
      </c>
      <c r="H15" s="5">
        <v>1510.5352559999999</v>
      </c>
      <c r="I15" s="5">
        <v>488.98324300000002</v>
      </c>
      <c r="J15" s="5">
        <v>447.254636</v>
      </c>
    </row>
    <row r="16" spans="1:12" x14ac:dyDescent="0.3">
      <c r="A16" s="4" t="s">
        <v>159</v>
      </c>
      <c r="B16" s="5">
        <v>3156.170079</v>
      </c>
      <c r="C16" s="6"/>
      <c r="D16" s="5">
        <v>2665.9496290000002</v>
      </c>
      <c r="E16" s="5">
        <v>1716.7447709999999</v>
      </c>
      <c r="F16" s="5">
        <v>5.1668279999999998</v>
      </c>
      <c r="G16" s="5">
        <v>1305.8019099999999</v>
      </c>
      <c r="H16" s="5">
        <v>41.596204999999998</v>
      </c>
      <c r="I16" s="5">
        <v>6.812481</v>
      </c>
      <c r="J16" s="5">
        <v>8.9985999999999997E-2</v>
      </c>
    </row>
    <row r="17" spans="1:10" x14ac:dyDescent="0.3">
      <c r="A17" s="4" t="s">
        <v>160</v>
      </c>
      <c r="B17" s="5">
        <v>28965.358305000002</v>
      </c>
      <c r="C17" s="5">
        <v>1697.569262</v>
      </c>
      <c r="D17" s="5">
        <v>77654.936027000003</v>
      </c>
      <c r="E17" s="5">
        <v>14832.245516000001</v>
      </c>
      <c r="F17" s="5">
        <v>550.61735899999996</v>
      </c>
      <c r="G17" s="5">
        <v>4667.7684319999998</v>
      </c>
      <c r="H17" s="5">
        <v>4840.2520789999999</v>
      </c>
      <c r="I17" s="5">
        <v>3670.4306849999998</v>
      </c>
      <c r="J17" s="5">
        <v>263.11619000000002</v>
      </c>
    </row>
    <row r="18" spans="1:10" x14ac:dyDescent="0.3">
      <c r="A18" s="4" t="s">
        <v>161</v>
      </c>
      <c r="B18" s="5">
        <v>9819.5921660000004</v>
      </c>
      <c r="C18" s="5">
        <v>161.11725300000001</v>
      </c>
      <c r="D18" s="5">
        <v>9018.1003290000008</v>
      </c>
      <c r="E18" s="5">
        <v>11076.937809999999</v>
      </c>
      <c r="F18" s="5">
        <v>41.747692000000001</v>
      </c>
      <c r="G18" s="5">
        <v>799.38400200000001</v>
      </c>
      <c r="H18" s="5">
        <v>3520.3773529999999</v>
      </c>
      <c r="I18" s="5">
        <v>2244.8142339999999</v>
      </c>
      <c r="J18" s="5">
        <v>89.575311999999997</v>
      </c>
    </row>
    <row r="19" spans="1:10" x14ac:dyDescent="0.3">
      <c r="A19" s="4" t="s">
        <v>162</v>
      </c>
      <c r="B19" s="5">
        <v>9203.9951029999993</v>
      </c>
      <c r="C19" s="6"/>
      <c r="D19" s="5">
        <v>8002.7955000000002</v>
      </c>
      <c r="E19" s="5">
        <v>3726.2117239999998</v>
      </c>
      <c r="F19" s="5">
        <v>118.656375</v>
      </c>
      <c r="G19" s="5">
        <v>308.15863300000001</v>
      </c>
      <c r="H19" s="5">
        <v>435.50543399999998</v>
      </c>
      <c r="I19" s="5">
        <v>245.36707999999999</v>
      </c>
      <c r="J19" s="5">
        <v>63.194071000000001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58B8C-3BAD-41F0-9A5D-38148DC725F2}">
  <dimension ref="A1:CA79"/>
  <sheetViews>
    <sheetView topLeftCell="A7" zoomScale="55" zoomScaleNormal="55" workbookViewId="0">
      <selection activeCell="G65" sqref="G65"/>
    </sheetView>
  </sheetViews>
  <sheetFormatPr defaultRowHeight="14.4" x14ac:dyDescent="0.3"/>
  <cols>
    <col min="48" max="48" width="15.109375" bestFit="1" customWidth="1"/>
    <col min="49" max="49" width="13.44140625" bestFit="1" customWidth="1"/>
    <col min="50" max="50" width="14.6640625" customWidth="1"/>
    <col min="51" max="51" width="12.44140625" bestFit="1" customWidth="1"/>
    <col min="76" max="76" width="15.109375" bestFit="1" customWidth="1"/>
    <col min="77" max="77" width="14.6640625" bestFit="1" customWidth="1"/>
    <col min="78" max="78" width="14.6640625" customWidth="1"/>
    <col min="79" max="79" width="14.6640625" bestFit="1" customWidth="1"/>
  </cols>
  <sheetData>
    <row r="1" spans="1:7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s="1" t="s">
        <v>47</v>
      </c>
      <c r="AW1" t="s">
        <v>48</v>
      </c>
      <c r="AX1" s="1" t="s">
        <v>49</v>
      </c>
      <c r="AY1" s="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X1" s="1" t="s">
        <v>47</v>
      </c>
      <c r="BY1" s="1" t="s">
        <v>49</v>
      </c>
      <c r="BZ1" s="1" t="s">
        <v>50</v>
      </c>
      <c r="CA1" t="s">
        <v>53</v>
      </c>
    </row>
    <row r="2" spans="1:79" x14ac:dyDescent="0.3">
      <c r="A2" t="s">
        <v>74</v>
      </c>
      <c r="B2">
        <v>235.44056699999999</v>
      </c>
      <c r="C2">
        <v>0.86848899999999996</v>
      </c>
      <c r="D2">
        <v>0.78173899999999996</v>
      </c>
      <c r="E2">
        <v>73.638039000000006</v>
      </c>
      <c r="F2">
        <v>2.8929149999999999</v>
      </c>
      <c r="G2">
        <v>1.1710999999999999E-2</v>
      </c>
      <c r="H2">
        <v>0.208568</v>
      </c>
      <c r="I2">
        <v>14.255424</v>
      </c>
      <c r="J2">
        <v>131.65016199999999</v>
      </c>
      <c r="K2">
        <v>104.854782</v>
      </c>
      <c r="L2">
        <v>63.238948999999998</v>
      </c>
      <c r="M2">
        <v>0.96216400000000002</v>
      </c>
      <c r="N2">
        <v>31.834063</v>
      </c>
      <c r="O2">
        <v>13.461308000000001</v>
      </c>
      <c r="P2">
        <v>0</v>
      </c>
      <c r="Q2">
        <v>5.0000000000000004E-6</v>
      </c>
      <c r="R2">
        <v>3.6000000000000001E-5</v>
      </c>
      <c r="S2">
        <v>5.1E-5</v>
      </c>
      <c r="T2">
        <v>0.15549299999999999</v>
      </c>
      <c r="U2">
        <v>1.927837</v>
      </c>
      <c r="V2">
        <v>0.41111900000000001</v>
      </c>
      <c r="W2">
        <v>0.63775000000000004</v>
      </c>
      <c r="X2">
        <v>5226.9941410000001</v>
      </c>
      <c r="Y2">
        <v>3.82E-3</v>
      </c>
      <c r="Z2">
        <v>645.41455099999996</v>
      </c>
      <c r="AA2">
        <v>0.68396699999999999</v>
      </c>
      <c r="AB2">
        <v>7.9923999999999995E-2</v>
      </c>
      <c r="AC2">
        <v>0.28742699999999999</v>
      </c>
      <c r="AD2">
        <v>0.153057</v>
      </c>
      <c r="AE2">
        <v>7.1760000000000001E-3</v>
      </c>
      <c r="AF2">
        <v>3.2847000000000001E-2</v>
      </c>
      <c r="AG2">
        <v>3.86E-4</v>
      </c>
      <c r="AH2">
        <v>1.1075120000000001</v>
      </c>
      <c r="AI2">
        <v>0.110788</v>
      </c>
      <c r="AJ2">
        <v>0.134182</v>
      </c>
      <c r="AK2">
        <v>2.4969000000000002E-2</v>
      </c>
      <c r="AL2">
        <v>5.4799999999999998E-4</v>
      </c>
      <c r="AM2">
        <v>7.1000000000000005E-5</v>
      </c>
      <c r="AN2">
        <v>2.4902000000000001E-2</v>
      </c>
      <c r="AO2">
        <v>0.41439300000000001</v>
      </c>
      <c r="AP2">
        <v>0.56603400000000004</v>
      </c>
      <c r="AQ2">
        <v>0.69686099999999995</v>
      </c>
      <c r="AR2">
        <v>2.3540000000000002E-3</v>
      </c>
      <c r="AS2">
        <v>3.5E-4</v>
      </c>
      <c r="AT2">
        <v>3.6976089999999999</v>
      </c>
      <c r="AU2">
        <v>1.6818E-2</v>
      </c>
      <c r="AV2" s="1">
        <v>8.8769999999999995E-3</v>
      </c>
      <c r="AW2">
        <v>7.3709999999999999E-3</v>
      </c>
      <c r="AX2" s="1">
        <v>2.748E-3</v>
      </c>
      <c r="AY2" s="1">
        <v>2.12E-4</v>
      </c>
      <c r="AZ2">
        <v>1.55E-4</v>
      </c>
      <c r="BA2">
        <v>1.0549999999999999E-3</v>
      </c>
      <c r="BB2">
        <v>2.0430000000000001E-3</v>
      </c>
      <c r="BC2">
        <v>2.72E-4</v>
      </c>
      <c r="BD2">
        <v>1.285E-2</v>
      </c>
      <c r="BE2">
        <v>9.9393999999999996E-2</v>
      </c>
      <c r="BF2">
        <v>1.9620249999999999</v>
      </c>
      <c r="BG2">
        <v>34.499049999999997</v>
      </c>
      <c r="BH2">
        <v>3.3745999999999998E-2</v>
      </c>
      <c r="BI2">
        <v>3.5975E-2</v>
      </c>
      <c r="BJ2">
        <v>3.48E-4</v>
      </c>
      <c r="BK2">
        <v>1.474426</v>
      </c>
      <c r="BL2">
        <v>1.4931E-2</v>
      </c>
      <c r="BM2">
        <v>1.4090000000000001E-3</v>
      </c>
      <c r="BN2">
        <v>6.2600000000000004E-4</v>
      </c>
      <c r="BO2">
        <v>0.53690400000000005</v>
      </c>
      <c r="BP2">
        <v>1.671824</v>
      </c>
      <c r="BQ2">
        <v>2.8306450000000001</v>
      </c>
      <c r="BR2">
        <v>49.857239</v>
      </c>
      <c r="BS2">
        <v>5.8161870000000002</v>
      </c>
      <c r="BT2">
        <v>0.32912400000000003</v>
      </c>
      <c r="BU2">
        <v>5.7275E-2</v>
      </c>
      <c r="BV2">
        <v>6656.9425719999999</v>
      </c>
      <c r="BX2" s="8">
        <f>AV2/$AV$74</f>
        <v>4.225327670460053E-6</v>
      </c>
      <c r="BY2" s="8">
        <f>AX2/$AX$74</f>
        <v>1.8051881446241958E-6</v>
      </c>
      <c r="BZ2" s="8">
        <f>AY2/$AY$74</f>
        <v>4.4238293071304638E-6</v>
      </c>
      <c r="CA2" s="8">
        <f>BB2/$BB$74</f>
        <v>1.8389819685306601E-6</v>
      </c>
    </row>
    <row r="3" spans="1:79" x14ac:dyDescent="0.3">
      <c r="A3" t="s">
        <v>75</v>
      </c>
      <c r="B3">
        <v>0.14258199999999999</v>
      </c>
      <c r="C3">
        <v>0.159666</v>
      </c>
      <c r="D3">
        <v>4.0316999999999999E-2</v>
      </c>
      <c r="E3">
        <v>0.108266</v>
      </c>
      <c r="F3">
        <v>4.3999999999999999E-5</v>
      </c>
      <c r="G3">
        <v>2.6999999999999999E-5</v>
      </c>
      <c r="H3">
        <v>4.9799999999999996E-4</v>
      </c>
      <c r="I3">
        <v>1.7613E-2</v>
      </c>
      <c r="J3">
        <v>4.6906999999999997E-2</v>
      </c>
      <c r="K3">
        <v>0.25234400000000001</v>
      </c>
      <c r="L3">
        <v>0.124276</v>
      </c>
      <c r="M3">
        <v>1.779E-3</v>
      </c>
      <c r="N3">
        <v>3.9717000000000002E-2</v>
      </c>
      <c r="O3">
        <v>2.6473E-2</v>
      </c>
      <c r="P3">
        <v>0</v>
      </c>
      <c r="Q3">
        <v>0</v>
      </c>
      <c r="R3">
        <v>0</v>
      </c>
      <c r="S3">
        <v>3.0000000000000001E-6</v>
      </c>
      <c r="T3">
        <v>1.6559999999999999E-3</v>
      </c>
      <c r="U3">
        <v>3.8771E-2</v>
      </c>
      <c r="V3">
        <v>0.42294399999999999</v>
      </c>
      <c r="W3">
        <v>5.1800000000000001E-4</v>
      </c>
      <c r="X3">
        <v>0.125336</v>
      </c>
      <c r="Y3">
        <v>1.7030000000000001E-3</v>
      </c>
      <c r="Z3">
        <v>21.836815000000001</v>
      </c>
      <c r="AA3">
        <v>4.331537</v>
      </c>
      <c r="AB3">
        <v>2.1570000000000001E-3</v>
      </c>
      <c r="AC3">
        <v>3.0660000000000001E-3</v>
      </c>
      <c r="AD3">
        <v>1.207E-3</v>
      </c>
      <c r="AE3">
        <v>3.9300000000000001E-4</v>
      </c>
      <c r="AF3">
        <v>1.655E-3</v>
      </c>
      <c r="AG3">
        <v>3.8000000000000002E-5</v>
      </c>
      <c r="AH3">
        <v>0.14149200000000001</v>
      </c>
      <c r="AI3">
        <v>2.232E-3</v>
      </c>
      <c r="AJ3">
        <v>1.655E-3</v>
      </c>
      <c r="AK3">
        <v>3.28E-4</v>
      </c>
      <c r="AL3">
        <v>4.1E-5</v>
      </c>
      <c r="AM3">
        <v>1.4E-5</v>
      </c>
      <c r="AN3">
        <v>1.0460000000000001E-3</v>
      </c>
      <c r="AO3">
        <v>1.5839999999999999E-3</v>
      </c>
      <c r="AP3">
        <v>2.0869999999999999E-3</v>
      </c>
      <c r="AQ3">
        <v>3.326E-3</v>
      </c>
      <c r="AR3">
        <v>4.4200000000000001E-4</v>
      </c>
      <c r="AS3">
        <v>7.2000000000000002E-5</v>
      </c>
      <c r="AT3">
        <v>4.6377610000000002</v>
      </c>
      <c r="AU3">
        <v>1.2440000000000001E-3</v>
      </c>
      <c r="AV3" s="1">
        <v>6.5700000000000003E-4</v>
      </c>
      <c r="AW3">
        <v>5.4500000000000002E-4</v>
      </c>
      <c r="AX3" s="1">
        <v>2.03E-4</v>
      </c>
      <c r="AY3" s="1">
        <v>1.5999999999999999E-5</v>
      </c>
      <c r="AZ3">
        <v>1.1E-5</v>
      </c>
      <c r="BA3">
        <v>7.7999999999999999E-5</v>
      </c>
      <c r="BB3">
        <v>1.5100000000000001E-4</v>
      </c>
      <c r="BC3">
        <v>2.0000000000000002E-5</v>
      </c>
      <c r="BD3">
        <v>1.7100000000000001E-4</v>
      </c>
      <c r="BE3">
        <v>1.3583E-2</v>
      </c>
      <c r="BF3">
        <v>2.5489000000000001E-2</v>
      </c>
      <c r="BG3">
        <v>1.613559</v>
      </c>
      <c r="BH3">
        <v>6.6600000000000003E-4</v>
      </c>
      <c r="BI3">
        <v>6.5799999999999995E-4</v>
      </c>
      <c r="BJ3">
        <v>1E-4</v>
      </c>
      <c r="BK3">
        <v>1.6996000000000001E-2</v>
      </c>
      <c r="BL3">
        <v>8.3199999999999995E-4</v>
      </c>
      <c r="BM3">
        <v>5.6599999999999999E-4</v>
      </c>
      <c r="BN3">
        <v>3.6000000000000002E-4</v>
      </c>
      <c r="BO3">
        <v>5.6579999999999998E-3</v>
      </c>
      <c r="BP3">
        <v>6.4630999999999994E-2</v>
      </c>
      <c r="BQ3">
        <v>4.2636E-2</v>
      </c>
      <c r="BR3">
        <v>1.567062</v>
      </c>
      <c r="BS3">
        <v>1.3566999999999999E-2</v>
      </c>
      <c r="BT3">
        <v>0.14987800000000001</v>
      </c>
      <c r="BU3">
        <v>1.0950000000000001E-3</v>
      </c>
      <c r="BV3">
        <v>36.040827</v>
      </c>
      <c r="BX3" s="8">
        <f t="shared" ref="BX3:BX66" si="0">AV3/$AV$74</f>
        <v>3.1272279818545172E-7</v>
      </c>
      <c r="BY3" s="8">
        <f t="shared" ref="BY3:BY66" si="1">AX3/$AX$74</f>
        <v>1.3335269045076847E-7</v>
      </c>
      <c r="BZ3" s="8">
        <f t="shared" ref="BZ3:BZ66" si="2">AY3/$AY$74</f>
        <v>3.3387390997211044E-7</v>
      </c>
      <c r="CA3" s="8">
        <f t="shared" ref="CA3:CA66" si="3">BB3/$BB$74</f>
        <v>1.3592084055219271E-7</v>
      </c>
    </row>
    <row r="4" spans="1:79" x14ac:dyDescent="0.3">
      <c r="A4" t="s">
        <v>76</v>
      </c>
      <c r="B4">
        <v>0.305475</v>
      </c>
      <c r="C4">
        <v>0.12506400000000001</v>
      </c>
      <c r="D4">
        <v>0.125417</v>
      </c>
      <c r="E4">
        <v>0.267453</v>
      </c>
      <c r="F4">
        <v>3.9300000000000001E-4</v>
      </c>
      <c r="G4">
        <v>7.4999999999999993E-5</v>
      </c>
      <c r="H4">
        <v>1.2440000000000001E-3</v>
      </c>
      <c r="I4">
        <v>7.169E-3</v>
      </c>
      <c r="J4">
        <v>0.294068</v>
      </c>
      <c r="K4">
        <v>1.115281</v>
      </c>
      <c r="L4">
        <v>0.36543500000000001</v>
      </c>
      <c r="M4">
        <v>4.0879999999999996E-3</v>
      </c>
      <c r="N4">
        <v>0.173153</v>
      </c>
      <c r="O4">
        <v>0.10113999999999999</v>
      </c>
      <c r="P4">
        <v>0</v>
      </c>
      <c r="Q4">
        <v>0</v>
      </c>
      <c r="R4">
        <v>9.9999999999999995E-7</v>
      </c>
      <c r="S4">
        <v>5.0000000000000004E-6</v>
      </c>
      <c r="T4">
        <v>5.9259999999999998E-3</v>
      </c>
      <c r="U4">
        <v>0.14571899999999999</v>
      </c>
      <c r="V4">
        <v>1.0921749999999999</v>
      </c>
      <c r="W4">
        <v>3.8990000000000001E-3</v>
      </c>
      <c r="X4">
        <v>0.61968900000000005</v>
      </c>
      <c r="Y4">
        <v>1.9449999999999999E-3</v>
      </c>
      <c r="Z4">
        <v>24.707844000000001</v>
      </c>
      <c r="AA4">
        <v>11.284249000000001</v>
      </c>
      <c r="AB4">
        <v>3.065E-3</v>
      </c>
      <c r="AC4">
        <v>4.4900000000000001E-3</v>
      </c>
      <c r="AD4">
        <v>3.2780000000000001E-3</v>
      </c>
      <c r="AE4">
        <v>2.5820000000000001E-3</v>
      </c>
      <c r="AF4">
        <v>4.444E-3</v>
      </c>
      <c r="AG4">
        <v>3.6000000000000001E-5</v>
      </c>
      <c r="AH4">
        <v>0.141205</v>
      </c>
      <c r="AI4">
        <v>4.9829999999999996E-3</v>
      </c>
      <c r="AJ4">
        <v>3.8579999999999999E-3</v>
      </c>
      <c r="AK4">
        <v>2.6699999999999998E-4</v>
      </c>
      <c r="AL4">
        <v>5.1E-5</v>
      </c>
      <c r="AM4">
        <v>1.2E-5</v>
      </c>
      <c r="AN4">
        <v>9.3700000000000001E-4</v>
      </c>
      <c r="AO4">
        <v>5.2310000000000004E-3</v>
      </c>
      <c r="AP4">
        <v>6.7530000000000003E-3</v>
      </c>
      <c r="AQ4">
        <v>8.7010000000000004E-3</v>
      </c>
      <c r="AR4">
        <v>2.5399999999999999E-4</v>
      </c>
      <c r="AS4">
        <v>1.8699999999999999E-4</v>
      </c>
      <c r="AT4">
        <v>12.324741</v>
      </c>
      <c r="AU4">
        <v>5.0299999999999997E-4</v>
      </c>
      <c r="AV4" s="1">
        <v>2.6499999999999999E-4</v>
      </c>
      <c r="AW4">
        <v>2.2000000000000001E-4</v>
      </c>
      <c r="AX4" s="1">
        <v>8.2000000000000001E-5</v>
      </c>
      <c r="AY4" s="1">
        <v>6.0000000000000002E-6</v>
      </c>
      <c r="AZ4">
        <v>5.0000000000000004E-6</v>
      </c>
      <c r="BA4">
        <v>3.1999999999999999E-5</v>
      </c>
      <c r="BB4">
        <v>6.0999999999999999E-5</v>
      </c>
      <c r="BC4">
        <v>7.9999999999999996E-6</v>
      </c>
      <c r="BD4">
        <v>1.5380000000000001E-3</v>
      </c>
      <c r="BE4">
        <v>8.3289999999999996E-3</v>
      </c>
      <c r="BF4">
        <v>2.2688E-2</v>
      </c>
      <c r="BG4">
        <v>3.1094360000000001</v>
      </c>
      <c r="BH4">
        <v>6.7599999999999995E-4</v>
      </c>
      <c r="BI4">
        <v>1.109E-3</v>
      </c>
      <c r="BJ4">
        <v>4.1199999999999999E-4</v>
      </c>
      <c r="BK4">
        <v>6.8910000000000004E-3</v>
      </c>
      <c r="BL4">
        <v>3.9659999999999999E-3</v>
      </c>
      <c r="BM4">
        <v>7.1000000000000002E-4</v>
      </c>
      <c r="BN4">
        <v>4.8700000000000002E-4</v>
      </c>
      <c r="BO4">
        <v>3.0479999999999999E-3</v>
      </c>
      <c r="BP4">
        <v>0.143204</v>
      </c>
      <c r="BQ4">
        <v>5.9910999999999999E-2</v>
      </c>
      <c r="BR4">
        <v>0.49284600000000001</v>
      </c>
      <c r="BS4">
        <v>4.3372000000000001E-2</v>
      </c>
      <c r="BT4">
        <v>0.41874499999999998</v>
      </c>
      <c r="BU4">
        <v>4.37E-4</v>
      </c>
      <c r="BV4">
        <v>57.580973</v>
      </c>
      <c r="BX4" s="8">
        <f t="shared" si="0"/>
        <v>1.2613628846140746E-7</v>
      </c>
      <c r="BY4" s="8">
        <f t="shared" si="1"/>
        <v>5.386660402444835E-8</v>
      </c>
      <c r="BZ4" s="8">
        <f t="shared" si="2"/>
        <v>1.2520271623954144E-7</v>
      </c>
      <c r="CA4" s="8">
        <f t="shared" si="3"/>
        <v>5.4908419031018236E-8</v>
      </c>
    </row>
    <row r="5" spans="1:79" x14ac:dyDescent="0.3">
      <c r="A5" t="s">
        <v>77</v>
      </c>
      <c r="B5">
        <v>51.957230000000003</v>
      </c>
      <c r="C5">
        <v>0.83331599999999995</v>
      </c>
      <c r="D5">
        <v>0.720939</v>
      </c>
      <c r="E5">
        <v>61.925849999999997</v>
      </c>
      <c r="F5">
        <v>1.2878000000000001E-2</v>
      </c>
      <c r="G5">
        <v>1.4992E-2</v>
      </c>
      <c r="H5">
        <v>0.216589</v>
      </c>
      <c r="I5">
        <v>0.945156</v>
      </c>
      <c r="J5">
        <v>11.338939999999999</v>
      </c>
      <c r="K5">
        <v>35.375847</v>
      </c>
      <c r="L5">
        <v>5.700005</v>
      </c>
      <c r="M5">
        <v>0.27845700000000001</v>
      </c>
      <c r="N5">
        <v>32.826168000000003</v>
      </c>
      <c r="O5">
        <v>16.160226999999999</v>
      </c>
      <c r="P5">
        <v>9.0830000000000008E-3</v>
      </c>
      <c r="Q5">
        <v>2.4684000000000001E-2</v>
      </c>
      <c r="R5">
        <v>4.4099999999999999E-4</v>
      </c>
      <c r="S5">
        <v>0.87271100000000001</v>
      </c>
      <c r="T5">
        <v>0.19518099999999999</v>
      </c>
      <c r="U5">
        <v>9.3779810000000001</v>
      </c>
      <c r="V5">
        <v>2.4409010000000002</v>
      </c>
      <c r="W5">
        <v>19.266869</v>
      </c>
      <c r="X5">
        <v>0.142149</v>
      </c>
      <c r="Y5">
        <v>6.9482000000000002E-2</v>
      </c>
      <c r="Z5">
        <v>1869.7475589999999</v>
      </c>
      <c r="AA5">
        <v>112.099487</v>
      </c>
      <c r="AB5">
        <v>1.9601599999999999</v>
      </c>
      <c r="AC5">
        <v>0.75450499999999998</v>
      </c>
      <c r="AD5">
        <v>0.29479300000000003</v>
      </c>
      <c r="AE5">
        <v>0.414109</v>
      </c>
      <c r="AF5">
        <v>1.407896</v>
      </c>
      <c r="AG5">
        <v>0.32057000000000002</v>
      </c>
      <c r="AH5">
        <v>16.693657000000002</v>
      </c>
      <c r="AI5">
        <v>16.797001000000002</v>
      </c>
      <c r="AJ5">
        <v>1.9912890000000001</v>
      </c>
      <c r="AK5">
        <v>1.793231</v>
      </c>
      <c r="AL5">
        <v>2.5794779999999999</v>
      </c>
      <c r="AM5">
        <v>1.033528</v>
      </c>
      <c r="AN5">
        <v>4.9532870000000004</v>
      </c>
      <c r="AO5">
        <v>4.2703990000000003</v>
      </c>
      <c r="AP5">
        <v>1.776151</v>
      </c>
      <c r="AQ5">
        <v>4.4787489999999996</v>
      </c>
      <c r="AR5">
        <v>1.545892</v>
      </c>
      <c r="AS5">
        <v>0.59106199999999998</v>
      </c>
      <c r="AT5">
        <v>189.26808199999999</v>
      </c>
      <c r="AU5">
        <v>0.34984100000000001</v>
      </c>
      <c r="AV5" s="1">
        <v>0.18465899999999999</v>
      </c>
      <c r="AW5">
        <v>0.153339</v>
      </c>
      <c r="AX5" s="1">
        <v>5.7167999999999997E-2</v>
      </c>
      <c r="AY5" s="1">
        <v>4.4099999999999999E-3</v>
      </c>
      <c r="AZ5">
        <v>3.228E-3</v>
      </c>
      <c r="BA5">
        <v>2.1954000000000001E-2</v>
      </c>
      <c r="BB5">
        <v>4.2499000000000002E-2</v>
      </c>
      <c r="BC5">
        <v>5.6480000000000002E-3</v>
      </c>
      <c r="BD5">
        <v>2.2853309999999998</v>
      </c>
      <c r="BE5">
        <v>7.4830329999999998</v>
      </c>
      <c r="BF5">
        <v>21.335407</v>
      </c>
      <c r="BG5">
        <v>3397.0004880000001</v>
      </c>
      <c r="BH5">
        <v>2.2994110000000001</v>
      </c>
      <c r="BI5">
        <v>0.47847600000000001</v>
      </c>
      <c r="BJ5">
        <v>0.36735899999999999</v>
      </c>
      <c r="BK5">
        <v>2.1723349999999999</v>
      </c>
      <c r="BL5">
        <v>9.7901930000000004</v>
      </c>
      <c r="BM5">
        <v>3.7286060000000001</v>
      </c>
      <c r="BN5">
        <v>2.5368780000000002</v>
      </c>
      <c r="BO5">
        <v>1.7186600000000001</v>
      </c>
      <c r="BP5">
        <v>22.463152000000001</v>
      </c>
      <c r="BQ5">
        <v>84.250641000000002</v>
      </c>
      <c r="BR5">
        <v>101.63510100000001</v>
      </c>
      <c r="BS5">
        <v>40.118088</v>
      </c>
      <c r="BT5">
        <v>98.289658000000003</v>
      </c>
      <c r="BU5">
        <v>6.2636999999999998E-2</v>
      </c>
      <c r="BV5">
        <v>6284.3151600000001</v>
      </c>
      <c r="BX5" s="8">
        <f t="shared" si="0"/>
        <v>8.7895097701868078E-5</v>
      </c>
      <c r="BY5" s="8">
        <f t="shared" si="1"/>
        <v>3.7554219742312962E-5</v>
      </c>
      <c r="BZ5" s="8">
        <f t="shared" si="2"/>
        <v>9.2023996436062943E-5</v>
      </c>
      <c r="CA5" s="8">
        <f t="shared" si="3"/>
        <v>3.8254965580315482E-5</v>
      </c>
    </row>
    <row r="6" spans="1:79" x14ac:dyDescent="0.3">
      <c r="A6" t="s">
        <v>78</v>
      </c>
      <c r="B6">
        <v>0.34096799999999999</v>
      </c>
      <c r="C6">
        <v>5.3039999999999997E-3</v>
      </c>
      <c r="D6">
        <v>5.9569999999999996E-3</v>
      </c>
      <c r="E6">
        <v>303.23345899999998</v>
      </c>
      <c r="F6">
        <v>19.861965000000001</v>
      </c>
      <c r="G6">
        <v>9.0899999999999998E-4</v>
      </c>
      <c r="H6">
        <v>1.322587</v>
      </c>
      <c r="I6">
        <v>21.061819</v>
      </c>
      <c r="J6">
        <v>8.5841000000000001E-2</v>
      </c>
      <c r="K6">
        <v>0.26866899999999999</v>
      </c>
      <c r="L6">
        <v>4.3457000000000003E-2</v>
      </c>
      <c r="M6">
        <v>9.2699999999999998E-4</v>
      </c>
      <c r="N6">
        <v>0.85222399999999998</v>
      </c>
      <c r="O6">
        <v>9.2845999999999998E-2</v>
      </c>
      <c r="P6">
        <v>9.9999999999999995E-7</v>
      </c>
      <c r="Q6">
        <v>9.9999999999999995E-7</v>
      </c>
      <c r="R6">
        <v>1.0900000000000001E-4</v>
      </c>
      <c r="S6">
        <v>1.4E-5</v>
      </c>
      <c r="T6">
        <v>2.1199999999999999E-3</v>
      </c>
      <c r="U6">
        <v>2.7494999999999999E-2</v>
      </c>
      <c r="V6">
        <v>37.799709</v>
      </c>
      <c r="W6">
        <v>2.2023000000000001E-2</v>
      </c>
      <c r="X6">
        <v>1.5469999999999999E-2</v>
      </c>
      <c r="Y6">
        <v>6.744E-2</v>
      </c>
      <c r="Z6">
        <v>25.173075000000001</v>
      </c>
      <c r="AA6">
        <v>0.207009</v>
      </c>
      <c r="AB6">
        <v>0.409223</v>
      </c>
      <c r="AC6">
        <v>6.8395999999999998E-2</v>
      </c>
      <c r="AD6">
        <v>2.7071999999999999E-2</v>
      </c>
      <c r="AE6">
        <v>6.0720000000000001E-3</v>
      </c>
      <c r="AF6">
        <v>4.8589999999999996E-3</v>
      </c>
      <c r="AG6">
        <v>2.6899999999999998E-4</v>
      </c>
      <c r="AH6">
        <v>1.8953100000000001</v>
      </c>
      <c r="AI6">
        <v>4.4098999999999999E-2</v>
      </c>
      <c r="AJ6">
        <v>6.5126000000000003E-2</v>
      </c>
      <c r="AK6">
        <v>5.7190000000000001E-3</v>
      </c>
      <c r="AL6">
        <v>3.7199999999999999E-4</v>
      </c>
      <c r="AM6">
        <v>6.9999999999999994E-5</v>
      </c>
      <c r="AN6">
        <v>7.8879999999999992E-3</v>
      </c>
      <c r="AO6">
        <v>1.5741000000000002E-2</v>
      </c>
      <c r="AP6">
        <v>1.5058E-2</v>
      </c>
      <c r="AQ6">
        <v>0.53626799999999997</v>
      </c>
      <c r="AR6">
        <v>2.1992999999999999E-2</v>
      </c>
      <c r="AS6">
        <v>8.2380000000000005E-3</v>
      </c>
      <c r="AT6">
        <v>3.6452999999999999E-2</v>
      </c>
      <c r="AU6">
        <v>0.18110000000000001</v>
      </c>
      <c r="AV6" s="1">
        <v>9.5591999999999996E-2</v>
      </c>
      <c r="AW6">
        <v>7.9378000000000004E-2</v>
      </c>
      <c r="AX6" s="1">
        <v>2.9593999999999999E-2</v>
      </c>
      <c r="AY6" s="1">
        <v>2.2829999999999999E-3</v>
      </c>
      <c r="AZ6">
        <v>1.671E-3</v>
      </c>
      <c r="BA6">
        <v>1.1365E-2</v>
      </c>
      <c r="BB6">
        <v>2.1999999999999999E-2</v>
      </c>
      <c r="BC6">
        <v>2.9239999999999999E-3</v>
      </c>
      <c r="BD6">
        <v>4.1580000000000002E-3</v>
      </c>
      <c r="BE6">
        <v>3.5739890000000001</v>
      </c>
      <c r="BF6">
        <v>1.203352</v>
      </c>
      <c r="BG6">
        <v>3.0277560000000001</v>
      </c>
      <c r="BH6">
        <v>2.617E-3</v>
      </c>
      <c r="BI6">
        <v>3.6329999999999999E-3</v>
      </c>
      <c r="BJ6">
        <v>1.63E-4</v>
      </c>
      <c r="BK6">
        <v>0.104791</v>
      </c>
      <c r="BL6">
        <v>5.0800000000000003E-3</v>
      </c>
      <c r="BM6">
        <v>2.0699999999999999E-4</v>
      </c>
      <c r="BN6">
        <v>1.7899999999999999E-4</v>
      </c>
      <c r="BO6">
        <v>3.2340000000000001E-2</v>
      </c>
      <c r="BP6">
        <v>0.19897100000000001</v>
      </c>
      <c r="BQ6">
        <v>3.8766029999999998</v>
      </c>
      <c r="BR6">
        <v>45.812973</v>
      </c>
      <c r="BS6">
        <v>7.8153259999999998</v>
      </c>
      <c r="BT6">
        <v>1.847653</v>
      </c>
      <c r="BU6">
        <v>6.2500000000000003E-3</v>
      </c>
      <c r="BV6">
        <v>481.60156799999999</v>
      </c>
      <c r="BX6" s="8">
        <f t="shared" si="0"/>
        <v>4.5500453156991933E-5</v>
      </c>
      <c r="BY6" s="8">
        <f t="shared" si="1"/>
        <v>1.9440588774384445E-5</v>
      </c>
      <c r="BZ6" s="8">
        <f t="shared" si="2"/>
        <v>4.7639633529145508E-5</v>
      </c>
      <c r="CA6" s="8">
        <f t="shared" si="3"/>
        <v>1.9803036371842644E-5</v>
      </c>
    </row>
    <row r="7" spans="1:79" x14ac:dyDescent="0.3">
      <c r="A7" t="s">
        <v>79</v>
      </c>
      <c r="B7">
        <v>4.84E-4</v>
      </c>
      <c r="C7">
        <v>6.9999999999999999E-6</v>
      </c>
      <c r="D7">
        <v>5.0000000000000004E-6</v>
      </c>
      <c r="E7">
        <v>1.9028E-2</v>
      </c>
      <c r="F7">
        <v>1.65E-4</v>
      </c>
      <c r="G7">
        <v>1.2229999999999999E-3</v>
      </c>
      <c r="H7">
        <v>6.9999999999999999E-6</v>
      </c>
      <c r="I7">
        <v>4.2989999999999999E-3</v>
      </c>
      <c r="J7">
        <v>3.078E-3</v>
      </c>
      <c r="K7">
        <v>2.1663999999999999E-2</v>
      </c>
      <c r="L7">
        <v>6.7320000000000001E-3</v>
      </c>
      <c r="M7">
        <v>4.1999999999999998E-5</v>
      </c>
      <c r="N7">
        <v>4.9299999999999995E-4</v>
      </c>
      <c r="O7">
        <v>3.0899999999999998E-4</v>
      </c>
      <c r="P7">
        <v>0</v>
      </c>
      <c r="Q7">
        <v>0</v>
      </c>
      <c r="R7">
        <v>1.4200000000000001E-4</v>
      </c>
      <c r="S7">
        <v>3.0000000000000001E-6</v>
      </c>
      <c r="T7">
        <v>3.7131999999999998E-2</v>
      </c>
      <c r="U7">
        <v>0.37303799999999998</v>
      </c>
      <c r="V7">
        <v>5.5232000000000003E-2</v>
      </c>
      <c r="W7">
        <v>6.0188999999999999E-2</v>
      </c>
      <c r="X7">
        <v>4.9490000000000003E-3</v>
      </c>
      <c r="Y7">
        <v>2.602684</v>
      </c>
      <c r="Z7">
        <v>0.75797700000000001</v>
      </c>
      <c r="AA7">
        <v>0.34553899999999999</v>
      </c>
      <c r="AB7">
        <v>2.0579999999999999E-3</v>
      </c>
      <c r="AC7">
        <v>2.441E-3</v>
      </c>
      <c r="AD7">
        <v>3.9899999999999999E-4</v>
      </c>
      <c r="AE7">
        <v>6.6399999999999999E-4</v>
      </c>
      <c r="AF7">
        <v>1.3029999999999999E-3</v>
      </c>
      <c r="AG7">
        <v>1.0000000000000001E-5</v>
      </c>
      <c r="AH7">
        <v>0.71110399999999996</v>
      </c>
      <c r="AI7">
        <v>2.5700000000000001E-2</v>
      </c>
      <c r="AJ7">
        <v>1.5159000000000001E-2</v>
      </c>
      <c r="AK7">
        <v>2.12E-4</v>
      </c>
      <c r="AL7">
        <v>2.1999999999999999E-5</v>
      </c>
      <c r="AM7">
        <v>3.9999999999999998E-6</v>
      </c>
      <c r="AN7">
        <v>5.1199999999999998E-4</v>
      </c>
      <c r="AO7">
        <v>2.8040000000000001E-3</v>
      </c>
      <c r="AP7">
        <v>8.9700000000000001E-4</v>
      </c>
      <c r="AQ7">
        <v>2.0830000000000002E-3</v>
      </c>
      <c r="AR7">
        <v>1E-4</v>
      </c>
      <c r="AS7">
        <v>6.2299999999999996E-4</v>
      </c>
      <c r="AT7">
        <v>3.3779999999999999E-3</v>
      </c>
      <c r="AU7">
        <v>7.9727999999999993E-2</v>
      </c>
      <c r="AV7" s="1">
        <v>4.2082000000000001E-2</v>
      </c>
      <c r="AW7">
        <v>3.4943000000000002E-2</v>
      </c>
      <c r="AX7" s="1">
        <v>1.3028E-2</v>
      </c>
      <c r="AY7" s="1">
        <v>1.005E-3</v>
      </c>
      <c r="AZ7">
        <v>7.36E-4</v>
      </c>
      <c r="BA7">
        <v>5.0029999999999996E-3</v>
      </c>
      <c r="BB7">
        <v>9.6849999999999992E-3</v>
      </c>
      <c r="BC7">
        <v>1.2869999999999999E-3</v>
      </c>
      <c r="BD7">
        <v>2.0579E-2</v>
      </c>
      <c r="BE7">
        <v>4.3889999999999997E-3</v>
      </c>
      <c r="BF7">
        <v>8.8768E-2</v>
      </c>
      <c r="BG7">
        <v>0.38380300000000001</v>
      </c>
      <c r="BH7">
        <v>3.0800000000000001E-4</v>
      </c>
      <c r="BI7">
        <v>4.4000000000000002E-4</v>
      </c>
      <c r="BJ7">
        <v>5.3999999999999998E-5</v>
      </c>
      <c r="BK7">
        <v>1.3410999999999999E-2</v>
      </c>
      <c r="BL7">
        <v>6.0099999999999997E-4</v>
      </c>
      <c r="BM7">
        <v>8.1000000000000004E-5</v>
      </c>
      <c r="BN7">
        <v>3.0000000000000001E-5</v>
      </c>
      <c r="BO7">
        <v>3.1380000000000002E-3</v>
      </c>
      <c r="BP7">
        <v>1.3053E-2</v>
      </c>
      <c r="BQ7">
        <v>2.1514999999999999E-2</v>
      </c>
      <c r="BR7">
        <v>0.40050000000000002</v>
      </c>
      <c r="BS7">
        <v>6.4009999999999996E-3</v>
      </c>
      <c r="BT7">
        <v>2.5339999999999998E-3</v>
      </c>
      <c r="BU7">
        <v>1.031E-3</v>
      </c>
      <c r="BV7">
        <v>6.212027</v>
      </c>
      <c r="BX7" s="8">
        <f t="shared" si="0"/>
        <v>2.0030442607671505E-5</v>
      </c>
      <c r="BY7" s="8">
        <f t="shared" si="1"/>
        <v>8.5582209418355244E-6</v>
      </c>
      <c r="BZ7" s="8">
        <f t="shared" si="2"/>
        <v>2.0971454970123191E-5</v>
      </c>
      <c r="CA7" s="8">
        <f t="shared" si="3"/>
        <v>8.7178366936952724E-6</v>
      </c>
    </row>
    <row r="8" spans="1:79" x14ac:dyDescent="0.3">
      <c r="A8" t="s">
        <v>80</v>
      </c>
      <c r="B8">
        <v>0.114624</v>
      </c>
      <c r="C8">
        <v>1.7719999999999999E-3</v>
      </c>
      <c r="D8">
        <v>1.743E-3</v>
      </c>
      <c r="E8">
        <v>0.11383799999999999</v>
      </c>
      <c r="F8">
        <v>1.2999999999999999E-4</v>
      </c>
      <c r="G8">
        <v>2.0000000000000002E-5</v>
      </c>
      <c r="H8">
        <v>0.483375</v>
      </c>
      <c r="I8">
        <v>8.1610000000000002E-2</v>
      </c>
      <c r="J8">
        <v>0.12976199999999999</v>
      </c>
      <c r="K8">
        <v>2.043488</v>
      </c>
      <c r="L8">
        <v>2.9189E-2</v>
      </c>
      <c r="M8">
        <v>3.6725000000000001E-2</v>
      </c>
      <c r="N8">
        <v>5.8209999999999998E-2</v>
      </c>
      <c r="O8">
        <v>3.3891999999999999E-2</v>
      </c>
      <c r="P8">
        <v>0</v>
      </c>
      <c r="Q8">
        <v>0</v>
      </c>
      <c r="R8">
        <v>0</v>
      </c>
      <c r="S8">
        <v>9.9999999999999995E-7</v>
      </c>
      <c r="T8">
        <v>1.17E-4</v>
      </c>
      <c r="U8">
        <v>1.8E-3</v>
      </c>
      <c r="V8">
        <v>5.6204999999999998E-2</v>
      </c>
      <c r="W8">
        <v>1.338E-3</v>
      </c>
      <c r="X8">
        <v>2.202E-3</v>
      </c>
      <c r="Y8">
        <v>3.1000000000000001E-5</v>
      </c>
      <c r="Z8">
        <v>3.5618699999999999</v>
      </c>
      <c r="AA8">
        <v>1.9689999999999999E-2</v>
      </c>
      <c r="AB8">
        <v>13.675428</v>
      </c>
      <c r="AC8">
        <v>0.38262800000000002</v>
      </c>
      <c r="AD8">
        <v>4.2550000000000001E-3</v>
      </c>
      <c r="AE8">
        <v>1.616E-3</v>
      </c>
      <c r="AF8">
        <v>2.1150000000000001E-3</v>
      </c>
      <c r="AG8">
        <v>1.5E-5</v>
      </c>
      <c r="AH8">
        <v>0.13327600000000001</v>
      </c>
      <c r="AI8">
        <v>1.4660000000000001E-3</v>
      </c>
      <c r="AJ8">
        <v>2.1690000000000001E-2</v>
      </c>
      <c r="AK8">
        <v>7.1699999999999997E-4</v>
      </c>
      <c r="AL8">
        <v>3.0000000000000001E-5</v>
      </c>
      <c r="AM8">
        <v>6.0000000000000002E-6</v>
      </c>
      <c r="AN8">
        <v>1.0480000000000001E-3</v>
      </c>
      <c r="AO8">
        <v>1.5198E-2</v>
      </c>
      <c r="AP8">
        <v>1.6386999999999999E-2</v>
      </c>
      <c r="AQ8">
        <v>2.1097999999999999E-2</v>
      </c>
      <c r="AR8">
        <v>1.9599999999999999E-4</v>
      </c>
      <c r="AS8">
        <v>3.1000000000000001E-5</v>
      </c>
      <c r="AT8">
        <v>1.704839</v>
      </c>
      <c r="AU8">
        <v>5.2700000000000002E-4</v>
      </c>
      <c r="AV8" s="1">
        <v>2.7799999999999998E-4</v>
      </c>
      <c r="AW8">
        <v>2.31E-4</v>
      </c>
      <c r="AX8" s="1">
        <v>8.6000000000000003E-5</v>
      </c>
      <c r="AY8" s="1">
        <v>6.9999999999999999E-6</v>
      </c>
      <c r="AZ8">
        <v>5.0000000000000004E-6</v>
      </c>
      <c r="BA8">
        <v>3.3000000000000003E-5</v>
      </c>
      <c r="BB8">
        <v>6.3999999999999997E-5</v>
      </c>
      <c r="BC8">
        <v>9.0000000000000002E-6</v>
      </c>
      <c r="BD8">
        <v>1.0380000000000001E-3</v>
      </c>
      <c r="BE8">
        <v>8.0529999999999994E-3</v>
      </c>
      <c r="BF8">
        <v>1.0456E-2</v>
      </c>
      <c r="BG8">
        <v>9.7456000000000001E-2</v>
      </c>
      <c r="BH8">
        <v>1.2799999999999999E-4</v>
      </c>
      <c r="BI8">
        <v>1.92E-4</v>
      </c>
      <c r="BJ8">
        <v>4.5000000000000003E-5</v>
      </c>
      <c r="BK8">
        <v>3.9309999999999996E-3</v>
      </c>
      <c r="BL8">
        <v>2.02E-4</v>
      </c>
      <c r="BM8">
        <v>3.7800000000000003E-4</v>
      </c>
      <c r="BN8">
        <v>2.5500000000000002E-4</v>
      </c>
      <c r="BO8">
        <v>8.8000000000000003E-4</v>
      </c>
      <c r="BP8">
        <v>0.14230499999999999</v>
      </c>
      <c r="BQ8">
        <v>0.19289700000000001</v>
      </c>
      <c r="BR8">
        <v>0.17802000000000001</v>
      </c>
      <c r="BS8">
        <v>1.179E-2</v>
      </c>
      <c r="BT8">
        <v>1.635E-3</v>
      </c>
      <c r="BU8">
        <v>3.88E-4</v>
      </c>
      <c r="BV8">
        <v>23.404962999999999</v>
      </c>
      <c r="BX8" s="8">
        <f t="shared" si="0"/>
        <v>1.3232410638592934E-7</v>
      </c>
      <c r="BY8" s="8">
        <f t="shared" si="1"/>
        <v>5.649424324515315E-8</v>
      </c>
      <c r="BZ8" s="8">
        <f t="shared" si="2"/>
        <v>1.4606983561279831E-7</v>
      </c>
      <c r="CA8" s="8">
        <f t="shared" si="3"/>
        <v>5.7608833081724054E-8</v>
      </c>
    </row>
    <row r="9" spans="1:79" x14ac:dyDescent="0.3">
      <c r="A9" t="s">
        <v>81</v>
      </c>
      <c r="B9">
        <v>4.1303619999999999</v>
      </c>
      <c r="C9">
        <v>6.3605999999999996E-2</v>
      </c>
      <c r="D9">
        <v>5.5306000000000001E-2</v>
      </c>
      <c r="E9">
        <v>3.813952</v>
      </c>
      <c r="F9">
        <v>7.4399999999999998E-4</v>
      </c>
      <c r="G9">
        <v>1.209E-3</v>
      </c>
      <c r="H9">
        <v>0.39521400000000001</v>
      </c>
      <c r="I9">
        <v>7.4924730000000004</v>
      </c>
      <c r="J9">
        <v>1.1614139999999999</v>
      </c>
      <c r="K9">
        <v>13.619459000000001</v>
      </c>
      <c r="L9">
        <v>0.497035</v>
      </c>
      <c r="M9">
        <v>3.6719000000000002E-2</v>
      </c>
      <c r="N9">
        <v>2.530796</v>
      </c>
      <c r="O9">
        <v>1.4943949999999999</v>
      </c>
      <c r="P9">
        <v>0</v>
      </c>
      <c r="Q9">
        <v>0</v>
      </c>
      <c r="R9">
        <v>1.6899999999999999E-4</v>
      </c>
      <c r="S9">
        <v>0.73086300000000004</v>
      </c>
      <c r="T9">
        <v>6.1050000000000002E-3</v>
      </c>
      <c r="U9">
        <v>1.800141</v>
      </c>
      <c r="V9">
        <v>19.520959999999999</v>
      </c>
      <c r="W9">
        <v>0.34920499999999999</v>
      </c>
      <c r="X9">
        <v>5.6870000000000002E-3</v>
      </c>
      <c r="Y9">
        <v>7.1100000000000004E-4</v>
      </c>
      <c r="Z9">
        <v>206.87670900000001</v>
      </c>
      <c r="AA9">
        <v>32.797665000000002</v>
      </c>
      <c r="AB9">
        <v>1.293703</v>
      </c>
      <c r="AC9">
        <v>1.0644690000000001</v>
      </c>
      <c r="AD9">
        <v>0.23585300000000001</v>
      </c>
      <c r="AE9">
        <v>0.28429500000000002</v>
      </c>
      <c r="AF9">
        <v>0.80721399999999999</v>
      </c>
      <c r="AG9">
        <v>0.44676399999999999</v>
      </c>
      <c r="AH9">
        <v>9.7334630000000004</v>
      </c>
      <c r="AI9">
        <v>45.283653000000001</v>
      </c>
      <c r="AJ9">
        <v>2.2760189999999998</v>
      </c>
      <c r="AK9">
        <v>1.1940900000000001</v>
      </c>
      <c r="AL9">
        <v>1.4025909999999999</v>
      </c>
      <c r="AM9">
        <v>0.79094699999999996</v>
      </c>
      <c r="AN9">
        <v>1.685414</v>
      </c>
      <c r="AO9">
        <v>2.3707600000000002</v>
      </c>
      <c r="AP9">
        <v>0.748996</v>
      </c>
      <c r="AQ9">
        <v>2.559663</v>
      </c>
      <c r="AR9">
        <v>1.1308739999999999</v>
      </c>
      <c r="AS9">
        <v>0.183675</v>
      </c>
      <c r="AT9">
        <v>10.001120999999999</v>
      </c>
      <c r="AU9">
        <v>0.31854900000000003</v>
      </c>
      <c r="AV9" s="1">
        <v>0.16816300000000001</v>
      </c>
      <c r="AW9">
        <v>0.13963300000000001</v>
      </c>
      <c r="AX9" s="1">
        <v>5.2060000000000002E-2</v>
      </c>
      <c r="AY9" s="1">
        <v>4.0159999999999996E-3</v>
      </c>
      <c r="AZ9">
        <v>2.9390000000000002E-3</v>
      </c>
      <c r="BA9">
        <v>1.9991999999999999E-2</v>
      </c>
      <c r="BB9">
        <v>3.8700999999999999E-2</v>
      </c>
      <c r="BC9">
        <v>5.1440000000000001E-3</v>
      </c>
      <c r="BD9">
        <v>0.58772199999999997</v>
      </c>
      <c r="BE9">
        <v>12.66799</v>
      </c>
      <c r="BF9">
        <v>8.8583499999999997</v>
      </c>
      <c r="BG9">
        <v>112.37621300000001</v>
      </c>
      <c r="BH9">
        <v>0.67865299999999995</v>
      </c>
      <c r="BI9">
        <v>0.22425800000000001</v>
      </c>
      <c r="BJ9">
        <v>6.2141000000000002E-2</v>
      </c>
      <c r="BK9">
        <v>2.3182619999999998</v>
      </c>
      <c r="BL9">
        <v>2.5790510000000002</v>
      </c>
      <c r="BM9">
        <v>3.3114240000000001</v>
      </c>
      <c r="BN9">
        <v>2.9449990000000001</v>
      </c>
      <c r="BO9">
        <v>0.78508699999999998</v>
      </c>
      <c r="BP9">
        <v>11.126168</v>
      </c>
      <c r="BQ9">
        <v>20.491463</v>
      </c>
      <c r="BR9">
        <v>17.272818000000001</v>
      </c>
      <c r="BS9">
        <v>5.2305669999999997</v>
      </c>
      <c r="BT9">
        <v>171.59849500000001</v>
      </c>
      <c r="BU9">
        <v>2.6679999999999998E-3</v>
      </c>
      <c r="BV9">
        <v>754.73998600000004</v>
      </c>
      <c r="BX9" s="8">
        <f t="shared" si="0"/>
        <v>8.0043232741644011E-5</v>
      </c>
      <c r="BY9" s="8">
        <f t="shared" si="1"/>
        <v>3.4198724457472941E-5</v>
      </c>
      <c r="BZ9" s="8">
        <f t="shared" si="2"/>
        <v>8.3802351402999725E-5</v>
      </c>
      <c r="CA9" s="8">
        <f t="shared" si="3"/>
        <v>3.4836241392121918E-5</v>
      </c>
    </row>
    <row r="10" spans="1:79" x14ac:dyDescent="0.3">
      <c r="A10" t="s">
        <v>82</v>
      </c>
      <c r="B10">
        <v>15.107322</v>
      </c>
      <c r="C10">
        <v>0.187669</v>
      </c>
      <c r="D10">
        <v>0.167183</v>
      </c>
      <c r="E10">
        <v>17.780747999999999</v>
      </c>
      <c r="F10">
        <v>5.2012999999999997E-2</v>
      </c>
      <c r="G10">
        <v>3.6819999999999999E-3</v>
      </c>
      <c r="H10">
        <v>9.6684999999999993E-2</v>
      </c>
      <c r="I10">
        <v>1.226386</v>
      </c>
      <c r="J10">
        <v>15.849826999999999</v>
      </c>
      <c r="K10">
        <v>5.2702070000000001</v>
      </c>
      <c r="L10">
        <v>1.0011239999999999</v>
      </c>
      <c r="M10">
        <v>9.894E-2</v>
      </c>
      <c r="N10">
        <v>7.0953879999999998</v>
      </c>
      <c r="O10">
        <v>3.4202880000000002</v>
      </c>
      <c r="P10">
        <v>1.9999999999999999E-6</v>
      </c>
      <c r="Q10">
        <v>9.9999999999999995E-7</v>
      </c>
      <c r="R10">
        <v>6.0999999999999999E-5</v>
      </c>
      <c r="S10">
        <v>1.7E-5</v>
      </c>
      <c r="T10">
        <v>1373.321289</v>
      </c>
      <c r="U10">
        <v>1969.2418210000001</v>
      </c>
      <c r="V10">
        <v>1.4822E-2</v>
      </c>
      <c r="W10">
        <v>177.75938400000001</v>
      </c>
      <c r="X10">
        <v>1.0142E-2</v>
      </c>
      <c r="Y10">
        <v>5.0549999999999996E-3</v>
      </c>
      <c r="Z10">
        <v>8.0448400000000007</v>
      </c>
      <c r="AA10">
        <v>0.56244000000000005</v>
      </c>
      <c r="AB10">
        <v>0.12539400000000001</v>
      </c>
      <c r="AC10">
        <v>0.82269899999999996</v>
      </c>
      <c r="AD10">
        <v>0.83408400000000005</v>
      </c>
      <c r="AE10">
        <v>1.5510000000000001E-3</v>
      </c>
      <c r="AF10">
        <v>1.9425000000000001E-2</v>
      </c>
      <c r="AG10">
        <v>2.31E-4</v>
      </c>
      <c r="AH10">
        <v>3.9594420000000001</v>
      </c>
      <c r="AI10">
        <v>2.0714139999999999</v>
      </c>
      <c r="AJ10">
        <v>0.46887899999999999</v>
      </c>
      <c r="AK10">
        <v>4.705E-3</v>
      </c>
      <c r="AL10">
        <v>4.0700000000000003E-4</v>
      </c>
      <c r="AM10">
        <v>6.8999999999999997E-5</v>
      </c>
      <c r="AN10">
        <v>1.2933E-2</v>
      </c>
      <c r="AO10">
        <v>5.3249999999999999E-2</v>
      </c>
      <c r="AP10">
        <v>2.7293999999999999E-2</v>
      </c>
      <c r="AQ10">
        <v>3.8939000000000001E-2</v>
      </c>
      <c r="AR10">
        <v>5.5189999999999996E-3</v>
      </c>
      <c r="AS10">
        <v>3.0690000000000001E-3</v>
      </c>
      <c r="AT10">
        <v>3.1367630000000002</v>
      </c>
      <c r="AU10">
        <v>1.0479E-2</v>
      </c>
      <c r="AV10" s="1">
        <v>5.5329999999999997E-3</v>
      </c>
      <c r="AW10">
        <v>4.594E-3</v>
      </c>
      <c r="AX10" s="1">
        <v>1.7129999999999999E-3</v>
      </c>
      <c r="AY10" s="1">
        <v>1.3200000000000001E-4</v>
      </c>
      <c r="AZ10">
        <v>9.7E-5</v>
      </c>
      <c r="BA10">
        <v>6.5799999999999995E-4</v>
      </c>
      <c r="BB10">
        <v>1.273E-3</v>
      </c>
      <c r="BC10">
        <v>1.6899999999999999E-4</v>
      </c>
      <c r="BD10">
        <v>9.2654E-2</v>
      </c>
      <c r="BE10">
        <v>0.27704099999999998</v>
      </c>
      <c r="BF10">
        <v>0.218586</v>
      </c>
      <c r="BG10">
        <v>13.917237</v>
      </c>
      <c r="BH10">
        <v>6.8960000000000002E-3</v>
      </c>
      <c r="BI10">
        <v>2.1545000000000002E-2</v>
      </c>
      <c r="BJ10">
        <v>1.1310000000000001E-3</v>
      </c>
      <c r="BK10">
        <v>0.25858799999999998</v>
      </c>
      <c r="BL10">
        <v>7.2940000000000001E-3</v>
      </c>
      <c r="BM10">
        <v>2.477E-3</v>
      </c>
      <c r="BN10">
        <v>1.6119999999999999E-3</v>
      </c>
      <c r="BO10">
        <v>1.7437999999999999E-2</v>
      </c>
      <c r="BP10">
        <v>6.52196</v>
      </c>
      <c r="BQ10">
        <v>0.57697500000000002</v>
      </c>
      <c r="BR10">
        <v>9.2050239999999999</v>
      </c>
      <c r="BS10">
        <v>1.550872</v>
      </c>
      <c r="BT10">
        <v>7.0887719999999996</v>
      </c>
      <c r="BU10">
        <v>3.2164999999999999E-2</v>
      </c>
      <c r="BV10">
        <v>3647.7263200000002</v>
      </c>
      <c r="BX10" s="8">
        <f t="shared" si="0"/>
        <v>2.6336305058753489E-6</v>
      </c>
      <c r="BY10" s="8">
        <f t="shared" si="1"/>
        <v>1.1252864962668295E-6</v>
      </c>
      <c r="BZ10" s="8">
        <f t="shared" si="2"/>
        <v>2.7544597572699114E-6</v>
      </c>
      <c r="CA10" s="8">
        <f t="shared" si="3"/>
        <v>1.1458756955161676E-6</v>
      </c>
    </row>
    <row r="11" spans="1:79" x14ac:dyDescent="0.3">
      <c r="A11" t="s">
        <v>83</v>
      </c>
      <c r="B11">
        <v>30.425673</v>
      </c>
      <c r="C11">
        <v>0.48834100000000003</v>
      </c>
      <c r="D11">
        <v>0.42211700000000002</v>
      </c>
      <c r="E11">
        <v>39.005023999999999</v>
      </c>
      <c r="F11">
        <v>1.8775E-2</v>
      </c>
      <c r="G11">
        <v>8.7200000000000003E-3</v>
      </c>
      <c r="H11">
        <v>0.12509000000000001</v>
      </c>
      <c r="I11">
        <v>0.99484300000000003</v>
      </c>
      <c r="J11">
        <v>4.7057570000000002</v>
      </c>
      <c r="K11">
        <v>194.10296600000001</v>
      </c>
      <c r="L11">
        <v>2.436938</v>
      </c>
      <c r="M11">
        <v>0.19451099999999999</v>
      </c>
      <c r="N11">
        <v>18.864622000000001</v>
      </c>
      <c r="O11">
        <v>9.1517189999999999</v>
      </c>
      <c r="P11">
        <v>3.0000000000000001E-6</v>
      </c>
      <c r="Q11">
        <v>3.9999999999999998E-6</v>
      </c>
      <c r="R11">
        <v>7.2999999999999999E-5</v>
      </c>
      <c r="S11">
        <v>5.5000000000000002E-5</v>
      </c>
      <c r="T11">
        <v>2156.2468260000001</v>
      </c>
      <c r="U11">
        <v>5354.9321289999998</v>
      </c>
      <c r="V11">
        <v>5.9534999999999998E-2</v>
      </c>
      <c r="W11">
        <v>5.5778489999999996</v>
      </c>
      <c r="X11">
        <v>4.7677999999999998E-2</v>
      </c>
      <c r="Y11">
        <v>1.9E-3</v>
      </c>
      <c r="Z11">
        <v>177.186295</v>
      </c>
      <c r="AA11">
        <v>1.0026619999999999</v>
      </c>
      <c r="AB11">
        <v>0.219804</v>
      </c>
      <c r="AC11">
        <v>1.606163</v>
      </c>
      <c r="AD11">
        <v>2.4512170000000002</v>
      </c>
      <c r="AE11">
        <v>3.5070000000000001E-3</v>
      </c>
      <c r="AF11">
        <v>5.1043999999999999E-2</v>
      </c>
      <c r="AG11">
        <v>7.3399999999999995E-4</v>
      </c>
      <c r="AH11">
        <v>12.755547</v>
      </c>
      <c r="AI11">
        <v>3.9818519999999999</v>
      </c>
      <c r="AJ11">
        <v>1.7161059999999999</v>
      </c>
      <c r="AK11">
        <v>1.337E-2</v>
      </c>
      <c r="AL11">
        <v>1.041E-3</v>
      </c>
      <c r="AM11">
        <v>1.73E-4</v>
      </c>
      <c r="AN11">
        <v>4.1640999999999997E-2</v>
      </c>
      <c r="AO11">
        <v>0.123886</v>
      </c>
      <c r="AP11">
        <v>3.7093000000000001E-2</v>
      </c>
      <c r="AQ11">
        <v>5.6703000000000003E-2</v>
      </c>
      <c r="AR11">
        <v>1.4749E-2</v>
      </c>
      <c r="AS11">
        <v>6.1000000000000004E-3</v>
      </c>
      <c r="AT11">
        <v>24.888119</v>
      </c>
      <c r="AU11">
        <v>1.7260999999999999E-2</v>
      </c>
      <c r="AV11" s="1">
        <v>9.1109999999999993E-3</v>
      </c>
      <c r="AW11">
        <v>7.5659999999999998E-3</v>
      </c>
      <c r="AX11" s="1">
        <v>2.8210000000000002E-3</v>
      </c>
      <c r="AY11" s="1">
        <v>2.1800000000000001E-4</v>
      </c>
      <c r="AZ11">
        <v>1.5899999999999999E-4</v>
      </c>
      <c r="BA11">
        <v>1.083E-3</v>
      </c>
      <c r="BB11">
        <v>2.0969999999999999E-3</v>
      </c>
      <c r="BC11">
        <v>2.7900000000000001E-4</v>
      </c>
      <c r="BD11">
        <v>0.309035</v>
      </c>
      <c r="BE11">
        <v>1.0155099999999999</v>
      </c>
      <c r="BF11">
        <v>0.29635</v>
      </c>
      <c r="BG11">
        <v>569.74511700000005</v>
      </c>
      <c r="BH11">
        <v>1.3419E-2</v>
      </c>
      <c r="BI11">
        <v>2.0455999999999998E-2</v>
      </c>
      <c r="BJ11">
        <v>7.2900000000000005E-4</v>
      </c>
      <c r="BK11">
        <v>0.530362</v>
      </c>
      <c r="BL11">
        <v>1.4926999999999999E-2</v>
      </c>
      <c r="BM11">
        <v>7.2129999999999998E-3</v>
      </c>
      <c r="BN11">
        <v>4.9839999999999997E-3</v>
      </c>
      <c r="BO11">
        <v>0.113277</v>
      </c>
      <c r="BP11">
        <v>11.368983999999999</v>
      </c>
      <c r="BQ11">
        <v>2.6344979999999998</v>
      </c>
      <c r="BR11">
        <v>20.111753</v>
      </c>
      <c r="BS11">
        <v>4.0453359999999998</v>
      </c>
      <c r="BT11">
        <v>36.110950000000003</v>
      </c>
      <c r="BU11">
        <v>4.3697E-2</v>
      </c>
      <c r="BV11">
        <v>8690.3961450000006</v>
      </c>
      <c r="BX11" s="8">
        <f t="shared" si="0"/>
        <v>4.3367083931014464E-6</v>
      </c>
      <c r="BY11" s="8">
        <f t="shared" si="1"/>
        <v>1.8531425604020585E-6</v>
      </c>
      <c r="BZ11" s="8">
        <f t="shared" si="2"/>
        <v>4.5490320233700058E-6</v>
      </c>
      <c r="CA11" s="8">
        <f t="shared" si="3"/>
        <v>1.8875894214433646E-6</v>
      </c>
    </row>
    <row r="12" spans="1:79" x14ac:dyDescent="0.3">
      <c r="A12" t="s">
        <v>84</v>
      </c>
      <c r="B12">
        <v>5.9525899999999998</v>
      </c>
      <c r="C12">
        <v>7.9613000000000003E-2</v>
      </c>
      <c r="D12">
        <v>6.9849999999999995E-2</v>
      </c>
      <c r="E12">
        <v>6.0641410000000002</v>
      </c>
      <c r="F12">
        <v>1.349E-2</v>
      </c>
      <c r="G12">
        <v>1.5499999999999999E-3</v>
      </c>
      <c r="H12">
        <v>0.36383199999999999</v>
      </c>
      <c r="I12">
        <v>0.25845200000000002</v>
      </c>
      <c r="J12">
        <v>1.796222</v>
      </c>
      <c r="K12">
        <v>2.1666750000000001</v>
      </c>
      <c r="L12">
        <v>4.5635960000000004</v>
      </c>
      <c r="M12">
        <v>2.5000000000000001E-3</v>
      </c>
      <c r="N12">
        <v>3.0731320000000002</v>
      </c>
      <c r="O12">
        <v>1.446148</v>
      </c>
      <c r="P12">
        <v>3.9999999999999998E-6</v>
      </c>
      <c r="Q12">
        <v>3.9999999999999998E-6</v>
      </c>
      <c r="R12">
        <v>2.6999999999999999E-5</v>
      </c>
      <c r="S12">
        <v>1.1E-4</v>
      </c>
      <c r="T12">
        <v>41.395595999999998</v>
      </c>
      <c r="U12">
        <v>61.305003999999997</v>
      </c>
      <c r="V12">
        <v>0.119518</v>
      </c>
      <c r="W12">
        <v>1330.2380370000001</v>
      </c>
      <c r="X12">
        <v>4.0568E-2</v>
      </c>
      <c r="Y12">
        <v>5.2420000000000001E-3</v>
      </c>
      <c r="Z12">
        <v>1.184258</v>
      </c>
      <c r="AA12">
        <v>0.120573</v>
      </c>
      <c r="AB12">
        <v>8.6092000000000002E-2</v>
      </c>
      <c r="AC12">
        <v>0.13092100000000001</v>
      </c>
      <c r="AD12">
        <v>0.24940000000000001</v>
      </c>
      <c r="AE12">
        <v>9.8160000000000001E-3</v>
      </c>
      <c r="AF12">
        <v>2.0413000000000001E-2</v>
      </c>
      <c r="AG12">
        <v>9.6199999999999996E-4</v>
      </c>
      <c r="AH12">
        <v>2.424747</v>
      </c>
      <c r="AI12">
        <v>9.5772999999999997E-2</v>
      </c>
      <c r="AJ12">
        <v>8.0397999999999997E-2</v>
      </c>
      <c r="AK12">
        <v>1.374E-2</v>
      </c>
      <c r="AL12">
        <v>1.9880000000000002E-3</v>
      </c>
      <c r="AM12">
        <v>6.4599999999999998E-4</v>
      </c>
      <c r="AN12">
        <v>2.9328E-2</v>
      </c>
      <c r="AO12">
        <v>1.6253E-2</v>
      </c>
      <c r="AP12">
        <v>1.2813E-2</v>
      </c>
      <c r="AQ12">
        <v>2.7647000000000001E-2</v>
      </c>
      <c r="AR12">
        <v>0.11124100000000001</v>
      </c>
      <c r="AS12">
        <v>3.7193999999999998E-2</v>
      </c>
      <c r="AT12">
        <v>0.89253700000000002</v>
      </c>
      <c r="AU12">
        <v>2.0785999999999999E-2</v>
      </c>
      <c r="AV12" s="1">
        <v>1.0972000000000001E-2</v>
      </c>
      <c r="AW12">
        <v>9.1109999999999993E-3</v>
      </c>
      <c r="AX12" s="1">
        <v>3.3969999999999998E-3</v>
      </c>
      <c r="AY12" s="1">
        <v>2.6200000000000003E-4</v>
      </c>
      <c r="AZ12">
        <v>1.92E-4</v>
      </c>
      <c r="BA12">
        <v>1.304E-3</v>
      </c>
      <c r="BB12">
        <v>2.5249999999999999E-3</v>
      </c>
      <c r="BC12">
        <v>3.3599999999999998E-4</v>
      </c>
      <c r="BD12">
        <v>1.0978999999999999E-2</v>
      </c>
      <c r="BE12">
        <v>4.4409999999999998E-2</v>
      </c>
      <c r="BF12">
        <v>0.240534</v>
      </c>
      <c r="BG12">
        <v>30.445326000000001</v>
      </c>
      <c r="BH12">
        <v>1.3955E-2</v>
      </c>
      <c r="BI12">
        <v>4.9556999999999997E-2</v>
      </c>
      <c r="BJ12">
        <v>2.2929999999999999E-3</v>
      </c>
      <c r="BK12">
        <v>0.48850900000000003</v>
      </c>
      <c r="BL12">
        <v>2.1232999999999998E-2</v>
      </c>
      <c r="BM12">
        <v>3.5829999999999998E-3</v>
      </c>
      <c r="BN12">
        <v>2.421E-3</v>
      </c>
      <c r="BO12">
        <v>0.171569</v>
      </c>
      <c r="BP12">
        <v>0.50009099999999995</v>
      </c>
      <c r="BQ12">
        <v>0.83474899999999996</v>
      </c>
      <c r="BR12">
        <v>17.252856999999999</v>
      </c>
      <c r="BS12">
        <v>0.86902000000000001</v>
      </c>
      <c r="BT12">
        <v>0.12352299999999999</v>
      </c>
      <c r="BU12">
        <v>2.1839000000000001E-2</v>
      </c>
      <c r="BV12">
        <v>1515.6479750000001</v>
      </c>
      <c r="BX12" s="8">
        <f t="shared" si="0"/>
        <v>5.2225183282964632E-6</v>
      </c>
      <c r="BY12" s="8">
        <f t="shared" si="1"/>
        <v>2.2315226081835491E-6</v>
      </c>
      <c r="BZ12" s="8">
        <f t="shared" si="2"/>
        <v>5.467185275793309E-6</v>
      </c>
      <c r="CA12" s="8">
        <f t="shared" si="3"/>
        <v>2.2728484926773941E-6</v>
      </c>
    </row>
    <row r="13" spans="1:79" x14ac:dyDescent="0.3">
      <c r="A13" t="s">
        <v>85</v>
      </c>
      <c r="B13">
        <v>7.1780999999999998E-2</v>
      </c>
      <c r="C13">
        <v>2.8900000000000002E-3</v>
      </c>
      <c r="D13">
        <v>2.6229999999999999E-3</v>
      </c>
      <c r="E13">
        <v>0.34352100000000002</v>
      </c>
      <c r="F13">
        <v>2.9759999999999999E-3</v>
      </c>
      <c r="G13">
        <v>5.8999999999999998E-5</v>
      </c>
      <c r="H13">
        <v>2.3E-5</v>
      </c>
      <c r="I13">
        <v>4.1359E-2</v>
      </c>
      <c r="J13">
        <v>7.8114000000000003E-2</v>
      </c>
      <c r="K13">
        <v>0.143535</v>
      </c>
      <c r="L13">
        <v>2.3149999999999998E-3</v>
      </c>
      <c r="M13">
        <v>0.14627399999999999</v>
      </c>
      <c r="N13">
        <v>1.5403999999999999E-2</v>
      </c>
      <c r="O13">
        <v>2.0618999999999998E-2</v>
      </c>
      <c r="P13">
        <v>0</v>
      </c>
      <c r="Q13">
        <v>0</v>
      </c>
      <c r="R13">
        <v>0</v>
      </c>
      <c r="S13">
        <v>9.9999999999999995E-7</v>
      </c>
      <c r="T13">
        <v>3.9434999999999998E-2</v>
      </c>
      <c r="U13">
        <v>7.4998999999999996E-2</v>
      </c>
      <c r="V13">
        <v>1.078E-3</v>
      </c>
      <c r="W13">
        <v>1.596346</v>
      </c>
      <c r="X13">
        <v>4.0400000000000001E-4</v>
      </c>
      <c r="Y13">
        <v>4.28E-4</v>
      </c>
      <c r="Z13">
        <v>3.2418290000000001</v>
      </c>
      <c r="AA13">
        <v>0.28925600000000001</v>
      </c>
      <c r="AB13">
        <v>6.2481340000000003</v>
      </c>
      <c r="AC13">
        <v>0.44341399999999997</v>
      </c>
      <c r="AD13">
        <v>0.119157</v>
      </c>
      <c r="AE13">
        <v>1.17E-4</v>
      </c>
      <c r="AF13">
        <v>1.4999999999999999E-4</v>
      </c>
      <c r="AG13">
        <v>3.9999999999999998E-6</v>
      </c>
      <c r="AH13">
        <v>1.0502469999999999</v>
      </c>
      <c r="AI13">
        <v>1.1518710000000001</v>
      </c>
      <c r="AJ13">
        <v>5.4415999999999999E-2</v>
      </c>
      <c r="AK13">
        <v>1.35E-4</v>
      </c>
      <c r="AL13">
        <v>9.0000000000000002E-6</v>
      </c>
      <c r="AM13">
        <v>1.9999999999999999E-6</v>
      </c>
      <c r="AN13">
        <v>2.52E-4</v>
      </c>
      <c r="AO13">
        <v>4.5510000000000004E-3</v>
      </c>
      <c r="AP13">
        <v>3.4269999999999999E-3</v>
      </c>
      <c r="AQ13">
        <v>4.3E-3</v>
      </c>
      <c r="AR13">
        <v>2.5000000000000001E-5</v>
      </c>
      <c r="AS13">
        <v>7.9999999999999996E-6</v>
      </c>
      <c r="AT13">
        <v>1.6532750000000001</v>
      </c>
      <c r="AU13">
        <v>2.03E-4</v>
      </c>
      <c r="AV13" s="1">
        <v>1.07E-4</v>
      </c>
      <c r="AW13">
        <v>8.8999999999999995E-5</v>
      </c>
      <c r="AX13" s="1">
        <v>3.3000000000000003E-5</v>
      </c>
      <c r="AY13" s="1">
        <v>3.0000000000000001E-6</v>
      </c>
      <c r="AZ13">
        <v>1.9999999999999999E-6</v>
      </c>
      <c r="BA13">
        <v>1.2999999999999999E-5</v>
      </c>
      <c r="BB13">
        <v>2.5000000000000001E-5</v>
      </c>
      <c r="BC13">
        <v>3.0000000000000001E-6</v>
      </c>
      <c r="BD13">
        <v>9.2309999999999996E-3</v>
      </c>
      <c r="BE13">
        <v>3.1153E-2</v>
      </c>
      <c r="BF13">
        <v>8.9949999999999995E-3</v>
      </c>
      <c r="BG13">
        <v>2.797723</v>
      </c>
      <c r="BH13">
        <v>9.0000000000000006E-5</v>
      </c>
      <c r="BI13">
        <v>4.4999999999999999E-4</v>
      </c>
      <c r="BJ13">
        <v>3.8999999999999999E-5</v>
      </c>
      <c r="BK13">
        <v>6.43E-3</v>
      </c>
      <c r="BL13">
        <v>3.1399999999999999E-4</v>
      </c>
      <c r="BM13">
        <v>8.1000000000000004E-5</v>
      </c>
      <c r="BN13">
        <v>5.3999999999999998E-5</v>
      </c>
      <c r="BO13">
        <v>8.9999999999999998E-4</v>
      </c>
      <c r="BP13">
        <v>2.271706</v>
      </c>
      <c r="BQ13">
        <v>3.2252000000000003E-2</v>
      </c>
      <c r="BR13">
        <v>0.33769500000000002</v>
      </c>
      <c r="BS13">
        <v>9.0889999999999999E-3</v>
      </c>
      <c r="BT13">
        <v>3.9535499999999999</v>
      </c>
      <c r="BU13">
        <v>7.6900000000000004E-4</v>
      </c>
      <c r="BV13">
        <v>26.309763</v>
      </c>
      <c r="BX13" s="8">
        <f t="shared" si="0"/>
        <v>5.0930501378756974E-8</v>
      </c>
      <c r="BY13" s="8">
        <f t="shared" si="1"/>
        <v>2.1678023570814581E-8</v>
      </c>
      <c r="BZ13" s="8">
        <f t="shared" si="2"/>
        <v>6.2601358119770718E-8</v>
      </c>
      <c r="CA13" s="8">
        <f t="shared" si="3"/>
        <v>2.2503450422548461E-8</v>
      </c>
    </row>
    <row r="14" spans="1:79" x14ac:dyDescent="0.3">
      <c r="A14" t="s">
        <v>86</v>
      </c>
      <c r="B14">
        <v>38.906573999999999</v>
      </c>
      <c r="C14">
        <v>0.67506200000000005</v>
      </c>
      <c r="D14">
        <v>0.58357599999999998</v>
      </c>
      <c r="E14">
        <v>49.70787</v>
      </c>
      <c r="F14">
        <v>0.18363599999999999</v>
      </c>
      <c r="G14">
        <v>3.771E-3</v>
      </c>
      <c r="H14">
        <v>8.0322060000000004</v>
      </c>
      <c r="I14">
        <v>3.280799</v>
      </c>
      <c r="J14">
        <v>7.2795459999999999</v>
      </c>
      <c r="K14">
        <v>19.272456999999999</v>
      </c>
      <c r="L14">
        <v>4.67563</v>
      </c>
      <c r="M14">
        <v>0.748529</v>
      </c>
      <c r="N14">
        <v>182.55355800000001</v>
      </c>
      <c r="O14">
        <v>19.706050999999999</v>
      </c>
      <c r="P14">
        <v>0.36730800000000002</v>
      </c>
      <c r="Q14">
        <v>5.7000000000000003E-5</v>
      </c>
      <c r="R14">
        <v>1.8799999999999999E-4</v>
      </c>
      <c r="S14">
        <v>3.0260440000000002</v>
      </c>
      <c r="T14">
        <v>0.154222</v>
      </c>
      <c r="U14">
        <v>1.164374</v>
      </c>
      <c r="V14">
        <v>6.5479999999999997E-2</v>
      </c>
      <c r="W14">
        <v>1.5938619999999999</v>
      </c>
      <c r="X14">
        <v>7.1704000000000004E-2</v>
      </c>
      <c r="Y14">
        <v>6.0361999999999999E-2</v>
      </c>
      <c r="Z14">
        <v>221.498322</v>
      </c>
      <c r="AA14">
        <v>2.8306689999999999</v>
      </c>
      <c r="AB14">
        <v>1.0763100000000001</v>
      </c>
      <c r="AC14">
        <v>0.81972500000000004</v>
      </c>
      <c r="AD14">
        <v>0.41963699999999998</v>
      </c>
      <c r="AE14">
        <v>389.67379799999998</v>
      </c>
      <c r="AF14">
        <v>13.171760000000001</v>
      </c>
      <c r="AG14">
        <v>0.26297999999999999</v>
      </c>
      <c r="AH14">
        <v>28.114664000000001</v>
      </c>
      <c r="AI14">
        <v>10.268643000000001</v>
      </c>
      <c r="AJ14">
        <v>8.4823540000000008</v>
      </c>
      <c r="AK14">
        <v>1.847224</v>
      </c>
      <c r="AL14">
        <v>1.5495749999999999</v>
      </c>
      <c r="AM14">
        <v>1.3185370000000001</v>
      </c>
      <c r="AN14">
        <v>3.3753860000000002</v>
      </c>
      <c r="AO14">
        <v>5.718928</v>
      </c>
      <c r="AP14">
        <v>1.161168</v>
      </c>
      <c r="AQ14">
        <v>4.048495</v>
      </c>
      <c r="AR14">
        <v>2.9311449999999999</v>
      </c>
      <c r="AS14">
        <v>0.53108900000000003</v>
      </c>
      <c r="AT14">
        <v>44.355941999999999</v>
      </c>
      <c r="AU14">
        <v>0.33266400000000002</v>
      </c>
      <c r="AV14" s="1">
        <v>0.175592</v>
      </c>
      <c r="AW14">
        <v>0.145811</v>
      </c>
      <c r="AX14" s="1">
        <v>5.4361E-2</v>
      </c>
      <c r="AY14" s="1">
        <v>4.1939999999999998E-3</v>
      </c>
      <c r="AZ14">
        <v>3.0690000000000001E-3</v>
      </c>
      <c r="BA14">
        <v>2.0875999999999999E-2</v>
      </c>
      <c r="BB14">
        <v>4.0411999999999997E-2</v>
      </c>
      <c r="BC14">
        <v>5.3709999999999999E-3</v>
      </c>
      <c r="BD14">
        <v>1.3798710000000001</v>
      </c>
      <c r="BE14">
        <v>421.36050399999999</v>
      </c>
      <c r="BF14">
        <v>37.088760000000001</v>
      </c>
      <c r="BG14">
        <v>461.30032299999999</v>
      </c>
      <c r="BH14">
        <v>0.743842</v>
      </c>
      <c r="BI14">
        <v>0.38352199999999997</v>
      </c>
      <c r="BJ14">
        <v>7.8283000000000005E-2</v>
      </c>
      <c r="BK14">
        <v>3.9638779999999998</v>
      </c>
      <c r="BL14">
        <v>7.1705139999999998</v>
      </c>
      <c r="BM14">
        <v>7.1308369999999996</v>
      </c>
      <c r="BN14">
        <v>4.9337989999999996</v>
      </c>
      <c r="BO14">
        <v>2.162731</v>
      </c>
      <c r="BP14">
        <v>26.508965</v>
      </c>
      <c r="BQ14">
        <v>24.672775000000001</v>
      </c>
      <c r="BR14">
        <v>9.6037409999999994</v>
      </c>
      <c r="BS14">
        <v>7.1097450000000002</v>
      </c>
      <c r="BT14">
        <v>22.362406</v>
      </c>
      <c r="BU14">
        <v>6.9620000000000003E-3</v>
      </c>
      <c r="BV14">
        <v>2124.3130259999998</v>
      </c>
      <c r="BX14" s="8">
        <f t="shared" si="0"/>
        <v>8.3579332692511161E-5</v>
      </c>
      <c r="BY14" s="8">
        <f t="shared" si="1"/>
        <v>3.5710273919183372E-5</v>
      </c>
      <c r="BZ14" s="8">
        <f t="shared" si="2"/>
        <v>8.7516698651439456E-5</v>
      </c>
      <c r="CA14" s="8">
        <f t="shared" si="3"/>
        <v>3.6376377539041132E-5</v>
      </c>
    </row>
    <row r="15" spans="1:79" x14ac:dyDescent="0.3">
      <c r="A15" t="s">
        <v>87</v>
      </c>
      <c r="B15">
        <v>15.651619999999999</v>
      </c>
      <c r="C15">
        <v>0.25078899999999998</v>
      </c>
      <c r="D15">
        <v>0.21676100000000001</v>
      </c>
      <c r="E15">
        <v>14.223056</v>
      </c>
      <c r="F15">
        <v>3.1960000000000001E-3</v>
      </c>
      <c r="G15">
        <v>7.4879999999999999E-3</v>
      </c>
      <c r="H15">
        <v>6.5376000000000004E-2</v>
      </c>
      <c r="I15">
        <v>0.27837000000000001</v>
      </c>
      <c r="J15">
        <v>2.3665669999999999</v>
      </c>
      <c r="K15">
        <v>7.0441370000000001</v>
      </c>
      <c r="L15">
        <v>1.2861309999999999</v>
      </c>
      <c r="M15">
        <v>8.1250000000000003E-3</v>
      </c>
      <c r="N15">
        <v>9.8723799999999997</v>
      </c>
      <c r="O15">
        <v>68.764838999999995</v>
      </c>
      <c r="P15">
        <v>2.7169999999999998E-3</v>
      </c>
      <c r="Q15">
        <v>0</v>
      </c>
      <c r="R15">
        <v>1.07E-4</v>
      </c>
      <c r="S15">
        <v>0.25307200000000002</v>
      </c>
      <c r="T15">
        <v>0.45030900000000001</v>
      </c>
      <c r="U15">
        <v>1.8141959999999999</v>
      </c>
      <c r="V15">
        <v>3.9240330000000001</v>
      </c>
      <c r="W15">
        <v>0.49978699999999998</v>
      </c>
      <c r="X15">
        <v>0.59071399999999996</v>
      </c>
      <c r="Y15">
        <v>2.4031E-2</v>
      </c>
      <c r="Z15">
        <v>2076.0874020000001</v>
      </c>
      <c r="AA15">
        <v>0.59491499999999997</v>
      </c>
      <c r="AB15">
        <v>0.47628500000000001</v>
      </c>
      <c r="AC15">
        <v>0.17512900000000001</v>
      </c>
      <c r="AD15">
        <v>0.23203499999999999</v>
      </c>
      <c r="AE15">
        <v>0.19461700000000001</v>
      </c>
      <c r="AF15">
        <v>0.440548</v>
      </c>
      <c r="AG15">
        <v>9.4297000000000006E-2</v>
      </c>
      <c r="AH15">
        <v>7.3771430000000002</v>
      </c>
      <c r="AI15">
        <v>1.3759140000000001</v>
      </c>
      <c r="AJ15">
        <v>0.55462299999999998</v>
      </c>
      <c r="AK15">
        <v>0.55776800000000004</v>
      </c>
      <c r="AL15">
        <v>0.73333400000000004</v>
      </c>
      <c r="AM15">
        <v>0.29790699999999998</v>
      </c>
      <c r="AN15">
        <v>1.4285000000000001</v>
      </c>
      <c r="AO15">
        <v>1.4653579999999999</v>
      </c>
      <c r="AP15">
        <v>0.74643599999999999</v>
      </c>
      <c r="AQ15">
        <v>1.606889</v>
      </c>
      <c r="AR15">
        <v>0.47906100000000001</v>
      </c>
      <c r="AS15">
        <v>0.20576</v>
      </c>
      <c r="AT15">
        <v>69.61927</v>
      </c>
      <c r="AU15">
        <v>9.7550999999999999E-2</v>
      </c>
      <c r="AV15" s="1">
        <v>5.1491000000000002E-2</v>
      </c>
      <c r="AW15">
        <v>4.2757000000000003E-2</v>
      </c>
      <c r="AX15" s="1">
        <v>1.5941E-2</v>
      </c>
      <c r="AY15" s="1">
        <v>1.23E-3</v>
      </c>
      <c r="AZ15">
        <v>8.9999999999999998E-4</v>
      </c>
      <c r="BA15">
        <v>6.1219999999999998E-3</v>
      </c>
      <c r="BB15">
        <v>1.1849999999999999E-2</v>
      </c>
      <c r="BC15">
        <v>1.575E-3</v>
      </c>
      <c r="BD15">
        <v>0.65408299999999997</v>
      </c>
      <c r="BE15">
        <v>1.9678389999999999</v>
      </c>
      <c r="BF15">
        <v>4.5206169999999997</v>
      </c>
      <c r="BG15">
        <v>1949.763672</v>
      </c>
      <c r="BH15">
        <v>0.65348200000000001</v>
      </c>
      <c r="BI15">
        <v>0.152782</v>
      </c>
      <c r="BJ15">
        <v>0.106252</v>
      </c>
      <c r="BK15">
        <v>0.42330400000000001</v>
      </c>
      <c r="BL15">
        <v>2.7890609999999998</v>
      </c>
      <c r="BM15">
        <v>1.079942</v>
      </c>
      <c r="BN15">
        <v>0.72852099999999997</v>
      </c>
      <c r="BO15">
        <v>1.3060309999999999</v>
      </c>
      <c r="BP15">
        <v>19.466116</v>
      </c>
      <c r="BQ15">
        <v>25.78051</v>
      </c>
      <c r="BR15">
        <v>73.741753000000003</v>
      </c>
      <c r="BS15">
        <v>4.961322</v>
      </c>
      <c r="BT15">
        <v>84.875495999999998</v>
      </c>
      <c r="BU15">
        <v>6.5700000000000003E-4</v>
      </c>
      <c r="BV15">
        <v>4465.5418479999998</v>
      </c>
      <c r="BX15" s="8">
        <f t="shared" si="0"/>
        <v>2.4508994827042762E-5</v>
      </c>
      <c r="BY15" s="8">
        <f t="shared" si="1"/>
        <v>1.0471799204313794E-5</v>
      </c>
      <c r="BZ15" s="8">
        <f t="shared" si="2"/>
        <v>2.5666556829105992E-5</v>
      </c>
      <c r="CA15" s="8">
        <f t="shared" si="3"/>
        <v>1.0666635500287968E-5</v>
      </c>
    </row>
    <row r="16" spans="1:79" x14ac:dyDescent="0.3">
      <c r="A16" t="s">
        <v>88</v>
      </c>
      <c r="B16">
        <v>5.1E-5</v>
      </c>
      <c r="C16">
        <v>1.9999999999999999E-6</v>
      </c>
      <c r="D16">
        <v>1.9999999999999999E-6</v>
      </c>
      <c r="E16">
        <v>1.65E-4</v>
      </c>
      <c r="F16">
        <v>3.9999999999999998E-6</v>
      </c>
      <c r="G16">
        <v>9.9999999999999995E-7</v>
      </c>
      <c r="H16">
        <v>9.9999999999999995E-7</v>
      </c>
      <c r="I16">
        <v>9.9999999999999995E-7</v>
      </c>
      <c r="J16">
        <v>4.8000000000000001E-5</v>
      </c>
      <c r="K16">
        <v>1.06E-4</v>
      </c>
      <c r="L16">
        <v>1.8E-5</v>
      </c>
      <c r="M16">
        <v>1.9999999999999999E-6</v>
      </c>
      <c r="N16">
        <v>9.0000000000000002E-6</v>
      </c>
      <c r="O16">
        <v>9.9999999999999995E-7</v>
      </c>
      <c r="P16">
        <v>5.5999999999999999E-5</v>
      </c>
      <c r="Q16">
        <v>0</v>
      </c>
      <c r="R16">
        <v>8.0099999999999995E-4</v>
      </c>
      <c r="S16">
        <v>4.7161000000000002E-2</v>
      </c>
      <c r="T16">
        <v>2.9825000000000001E-2</v>
      </c>
      <c r="U16">
        <v>4.4041999999999998E-2</v>
      </c>
      <c r="V16">
        <v>2.6478000000000002E-2</v>
      </c>
      <c r="W16">
        <v>4.0264000000000001E-2</v>
      </c>
      <c r="X16">
        <v>5.9080000000000001E-3</v>
      </c>
      <c r="Y16">
        <v>4.5450000000000004E-3</v>
      </c>
      <c r="Z16">
        <v>0.176951</v>
      </c>
      <c r="AA16">
        <v>5.7460999999999998E-2</v>
      </c>
      <c r="AB16">
        <v>0.213865</v>
      </c>
      <c r="AC16">
        <v>2.1246999999999999E-2</v>
      </c>
      <c r="AD16">
        <v>2.99E-3</v>
      </c>
      <c r="AE16">
        <v>5.3569999999999998E-3</v>
      </c>
      <c r="AF16">
        <v>2.2023000000000001E-2</v>
      </c>
      <c r="AG16">
        <v>80.261054999999999</v>
      </c>
      <c r="AH16">
        <v>4.4722999999999999E-2</v>
      </c>
      <c r="AI16">
        <v>1.4999999999999999E-4</v>
      </c>
      <c r="AJ16">
        <v>1.2979999999999999E-3</v>
      </c>
      <c r="AK16">
        <v>1.056748</v>
      </c>
      <c r="AL16">
        <v>0.152424</v>
      </c>
      <c r="AM16">
        <v>0.12016</v>
      </c>
      <c r="AN16">
        <v>5.1381000000000003E-2</v>
      </c>
      <c r="AO16">
        <v>8.9899999999999995E-4</v>
      </c>
      <c r="AP16">
        <v>1.4899999999999999E-4</v>
      </c>
      <c r="AQ16">
        <v>3.0230000000000001E-3</v>
      </c>
      <c r="AR16">
        <v>2.0599999999999999E-4</v>
      </c>
      <c r="AS16">
        <v>9.0000000000000006E-5</v>
      </c>
      <c r="AT16">
        <v>0.54370600000000002</v>
      </c>
      <c r="AU16">
        <v>0</v>
      </c>
      <c r="AV16" s="1">
        <v>0</v>
      </c>
      <c r="AW16">
        <v>2.4050579999999999</v>
      </c>
      <c r="AX16" s="1">
        <v>0</v>
      </c>
      <c r="AY16" s="1">
        <v>0</v>
      </c>
      <c r="AZ16">
        <v>0</v>
      </c>
      <c r="BA16">
        <v>0</v>
      </c>
      <c r="BB16">
        <v>0</v>
      </c>
      <c r="BC16">
        <v>0</v>
      </c>
      <c r="BD16">
        <v>0.24569099999999999</v>
      </c>
      <c r="BE16">
        <v>1.5150000000000001E-3</v>
      </c>
      <c r="BF16">
        <v>7.5535000000000005E-2</v>
      </c>
      <c r="BG16">
        <v>6.2100000000000002E-4</v>
      </c>
      <c r="BH16">
        <v>2.0022000000000002E-2</v>
      </c>
      <c r="BI16">
        <v>6.0800000000000003E-4</v>
      </c>
      <c r="BJ16">
        <v>1.1E-5</v>
      </c>
      <c r="BK16">
        <v>1.238E-3</v>
      </c>
      <c r="BL16">
        <v>8.0210000000000004E-3</v>
      </c>
      <c r="BM16">
        <v>1.1850000000000001E-3</v>
      </c>
      <c r="BN16">
        <v>2.1900000000000001E-4</v>
      </c>
      <c r="BO16">
        <v>2.1970000000000002E-3</v>
      </c>
      <c r="BP16">
        <v>2.971E-2</v>
      </c>
      <c r="BQ16">
        <v>8.907E-3</v>
      </c>
      <c r="BR16">
        <v>1.5337E-2</v>
      </c>
      <c r="BS16">
        <v>1.807E-3</v>
      </c>
      <c r="BT16">
        <v>2.8639999999999998E-3</v>
      </c>
      <c r="BU16">
        <v>1.4E-5</v>
      </c>
      <c r="BV16">
        <v>85.755958000000007</v>
      </c>
      <c r="BX16" s="8">
        <f t="shared" si="0"/>
        <v>0</v>
      </c>
      <c r="BY16" s="8">
        <f t="shared" si="1"/>
        <v>0</v>
      </c>
      <c r="BZ16" s="8">
        <f t="shared" si="2"/>
        <v>0</v>
      </c>
      <c r="CA16" s="8">
        <f t="shared" si="3"/>
        <v>0</v>
      </c>
    </row>
    <row r="17" spans="1:79" x14ac:dyDescent="0.3">
      <c r="A17" t="s">
        <v>89</v>
      </c>
      <c r="B17">
        <v>1.5999999999999999E-5</v>
      </c>
      <c r="C17">
        <v>0</v>
      </c>
      <c r="D17">
        <v>0</v>
      </c>
      <c r="E17">
        <v>1.7100000000000001E-4</v>
      </c>
      <c r="F17">
        <v>9.9999999999999995E-7</v>
      </c>
      <c r="G17">
        <v>0</v>
      </c>
      <c r="H17">
        <v>9.9999999999999995E-7</v>
      </c>
      <c r="I17">
        <v>1.7E-5</v>
      </c>
      <c r="J17">
        <v>1.0000000000000001E-5</v>
      </c>
      <c r="K17">
        <v>2.4000000000000001E-5</v>
      </c>
      <c r="L17">
        <v>3.0000000000000001E-6</v>
      </c>
      <c r="M17">
        <v>0</v>
      </c>
      <c r="N17">
        <v>1.4E-5</v>
      </c>
      <c r="O17">
        <v>4.8999999999999998E-5</v>
      </c>
      <c r="P17">
        <v>6.6399999999999999E-4</v>
      </c>
      <c r="Q17">
        <v>1.0089000000000001E-2</v>
      </c>
      <c r="R17">
        <v>1.5959000000000001E-2</v>
      </c>
      <c r="S17">
        <v>1.533E-2</v>
      </c>
      <c r="T17">
        <v>3.8000000000000002E-5</v>
      </c>
      <c r="U17">
        <v>2.0699999999999999E-4</v>
      </c>
      <c r="V17">
        <v>4.0000000000000003E-5</v>
      </c>
      <c r="W17">
        <v>5.7000000000000003E-5</v>
      </c>
      <c r="X17">
        <v>1.9999999999999999E-6</v>
      </c>
      <c r="Y17">
        <v>1.7E-5</v>
      </c>
      <c r="Z17">
        <v>5.7200000000000003E-4</v>
      </c>
      <c r="AA17">
        <v>2.42E-4</v>
      </c>
      <c r="AB17">
        <v>1.4899999999999999E-4</v>
      </c>
      <c r="AC17">
        <v>4.1999999999999998E-5</v>
      </c>
      <c r="AD17">
        <v>1.4E-5</v>
      </c>
      <c r="AE17">
        <v>8.2299999999999995E-4</v>
      </c>
      <c r="AF17">
        <v>1.5690000000000001E-3</v>
      </c>
      <c r="AG17">
        <v>242.237595</v>
      </c>
      <c r="AH17">
        <v>0.11831</v>
      </c>
      <c r="AI17">
        <v>1.5300000000000001E-4</v>
      </c>
      <c r="AJ17">
        <v>1.8837E-2</v>
      </c>
      <c r="AK17">
        <v>5.4390000000000003E-3</v>
      </c>
      <c r="AL17">
        <v>2.22E-4</v>
      </c>
      <c r="AM17">
        <v>1.4300000000000001E-4</v>
      </c>
      <c r="AN17">
        <v>2.124E-3</v>
      </c>
      <c r="AO17">
        <v>3.1539999999999999E-2</v>
      </c>
      <c r="AP17">
        <v>3.0370000000000002E-3</v>
      </c>
      <c r="AQ17">
        <v>2.3597E-2</v>
      </c>
      <c r="AR17">
        <v>2.1310000000000001E-3</v>
      </c>
      <c r="AS17">
        <v>2.0249999999999999E-3</v>
      </c>
      <c r="AT17">
        <v>2.5799999999999998E-4</v>
      </c>
      <c r="AU17">
        <v>0</v>
      </c>
      <c r="AV17" s="1">
        <v>0</v>
      </c>
      <c r="AW17">
        <v>0</v>
      </c>
      <c r="AX17" s="1">
        <v>0</v>
      </c>
      <c r="AY17" s="1">
        <v>0</v>
      </c>
      <c r="AZ17">
        <v>0</v>
      </c>
      <c r="BA17">
        <v>3.7100000000000001E-2</v>
      </c>
      <c r="BB17">
        <v>0</v>
      </c>
      <c r="BC17">
        <v>0</v>
      </c>
      <c r="BD17">
        <v>1.1786E-2</v>
      </c>
      <c r="BE17">
        <v>2.8232E-2</v>
      </c>
      <c r="BF17">
        <v>3.6299999999999999E-4</v>
      </c>
      <c r="BG17">
        <v>1.3200000000000001E-4</v>
      </c>
      <c r="BH17">
        <v>3.4329999999999999E-2</v>
      </c>
      <c r="BI17">
        <v>6.8199999999999999E-4</v>
      </c>
      <c r="BJ17">
        <v>8.8999999999999995E-5</v>
      </c>
      <c r="BK17">
        <v>4.7199999999999998E-4</v>
      </c>
      <c r="BL17">
        <v>1.5200000000000001E-4</v>
      </c>
      <c r="BM17">
        <v>1.11E-4</v>
      </c>
      <c r="BN17">
        <v>8.5000000000000006E-5</v>
      </c>
      <c r="BO17">
        <v>3.8999999999999999E-4</v>
      </c>
      <c r="BP17">
        <v>1.467E-3</v>
      </c>
      <c r="BQ17">
        <v>4.8000000000000001E-5</v>
      </c>
      <c r="BR17">
        <v>7.6000000000000004E-5</v>
      </c>
      <c r="BS17">
        <v>6.3999999999999997E-5</v>
      </c>
      <c r="BT17">
        <v>1.2899999999999999E-4</v>
      </c>
      <c r="BU17">
        <v>0</v>
      </c>
      <c r="BV17">
        <v>242.60723999999999</v>
      </c>
      <c r="BX17" s="8">
        <f t="shared" si="0"/>
        <v>0</v>
      </c>
      <c r="BY17" s="8">
        <f t="shared" si="1"/>
        <v>0</v>
      </c>
      <c r="BZ17" s="8">
        <f t="shared" si="2"/>
        <v>0</v>
      </c>
      <c r="CA17" s="8">
        <f t="shared" si="3"/>
        <v>0</v>
      </c>
    </row>
    <row r="18" spans="1:79" x14ac:dyDescent="0.3">
      <c r="A18" t="s">
        <v>90</v>
      </c>
      <c r="B18">
        <v>4.1E-5</v>
      </c>
      <c r="C18">
        <v>9.9999999999999995E-7</v>
      </c>
      <c r="D18">
        <v>1.9999999999999999E-6</v>
      </c>
      <c r="E18">
        <v>1.06E-4</v>
      </c>
      <c r="F18">
        <v>3.0000000000000001E-6</v>
      </c>
      <c r="G18">
        <v>1.4E-5</v>
      </c>
      <c r="H18">
        <v>9.9999999999999995E-7</v>
      </c>
      <c r="I18">
        <v>5.1999999999999997E-5</v>
      </c>
      <c r="J18">
        <v>3.0000000000000001E-5</v>
      </c>
      <c r="K18">
        <v>7.3999999999999996E-5</v>
      </c>
      <c r="L18">
        <v>1.1E-5</v>
      </c>
      <c r="M18">
        <v>9.9999999999999995E-7</v>
      </c>
      <c r="N18">
        <v>4.3000000000000002E-5</v>
      </c>
      <c r="O18">
        <v>3.7199999999999999E-4</v>
      </c>
      <c r="P18">
        <v>0</v>
      </c>
      <c r="Q18">
        <v>0</v>
      </c>
      <c r="R18">
        <v>1.4E-5</v>
      </c>
      <c r="S18">
        <v>2.0142E-2</v>
      </c>
      <c r="T18">
        <v>1.1143E-2</v>
      </c>
      <c r="U18">
        <v>9.0324000000000002E-2</v>
      </c>
      <c r="V18">
        <v>7.0558999999999997E-2</v>
      </c>
      <c r="W18">
        <v>0.117025</v>
      </c>
      <c r="X18">
        <v>2.8400000000000001E-3</v>
      </c>
      <c r="Y18">
        <v>1.0375000000000001E-2</v>
      </c>
      <c r="Z18">
        <v>0.619286</v>
      </c>
      <c r="AA18">
        <v>0.40054499999999998</v>
      </c>
      <c r="AB18">
        <v>6.1496500000000003</v>
      </c>
      <c r="AC18">
        <v>0.87676299999999996</v>
      </c>
      <c r="AD18">
        <v>0.27265299999999998</v>
      </c>
      <c r="AE18">
        <v>0.27119700000000002</v>
      </c>
      <c r="AF18">
        <v>1.38947</v>
      </c>
      <c r="AG18">
        <v>2.7029000000000001E-2</v>
      </c>
      <c r="AH18">
        <v>2.9734430000000001</v>
      </c>
      <c r="AI18">
        <v>0.28465400000000002</v>
      </c>
      <c r="AJ18">
        <v>1.9964200000000001</v>
      </c>
      <c r="AK18">
        <v>13.414524</v>
      </c>
      <c r="AL18">
        <v>12.970067</v>
      </c>
      <c r="AM18">
        <v>56.076515000000001</v>
      </c>
      <c r="AN18">
        <v>9.887772</v>
      </c>
      <c r="AO18">
        <v>7.5086940000000002</v>
      </c>
      <c r="AP18">
        <v>5.7992990000000004</v>
      </c>
      <c r="AQ18">
        <v>5.022392</v>
      </c>
      <c r="AR18">
        <v>7.7453029999999998</v>
      </c>
      <c r="AS18">
        <v>1.9812860000000001</v>
      </c>
      <c r="AT18">
        <v>1.9192830000000001</v>
      </c>
      <c r="AU18">
        <v>0</v>
      </c>
      <c r="AV18" s="1">
        <v>0</v>
      </c>
      <c r="AW18">
        <v>0</v>
      </c>
      <c r="AX18" s="1">
        <v>4.3247590000000002</v>
      </c>
      <c r="AY18" s="1">
        <v>0</v>
      </c>
      <c r="AZ18">
        <v>0</v>
      </c>
      <c r="BA18">
        <v>0</v>
      </c>
      <c r="BB18">
        <v>0</v>
      </c>
      <c r="BC18">
        <v>0</v>
      </c>
      <c r="BD18">
        <v>0.55718699999999999</v>
      </c>
      <c r="BE18">
        <v>0.106597</v>
      </c>
      <c r="BF18">
        <v>3.0711059999999999</v>
      </c>
      <c r="BG18">
        <v>14.639341</v>
      </c>
      <c r="BH18">
        <v>3.9863369999999998</v>
      </c>
      <c r="BI18">
        <v>1.2482E-2</v>
      </c>
      <c r="BJ18">
        <v>1.7860000000000001E-2</v>
      </c>
      <c r="BK18">
        <v>0.50269799999999998</v>
      </c>
      <c r="BL18">
        <v>1.024267</v>
      </c>
      <c r="BM18">
        <v>0.71904199999999996</v>
      </c>
      <c r="BN18">
        <v>0.57787299999999997</v>
      </c>
      <c r="BO18">
        <v>1.9677260000000001</v>
      </c>
      <c r="BP18">
        <v>15.163387</v>
      </c>
      <c r="BQ18">
        <v>7.0162630000000004</v>
      </c>
      <c r="BR18">
        <v>3.9327040000000002</v>
      </c>
      <c r="BS18">
        <v>14.609978</v>
      </c>
      <c r="BT18">
        <v>17.802251999999999</v>
      </c>
      <c r="BU18">
        <v>9.19E-4</v>
      </c>
      <c r="BV18">
        <v>227.94219799999999</v>
      </c>
      <c r="BX18" s="8">
        <f t="shared" si="0"/>
        <v>0</v>
      </c>
      <c r="BY18" s="8">
        <f t="shared" si="1"/>
        <v>2.840976592124015E-3</v>
      </c>
      <c r="BZ18" s="8">
        <f t="shared" si="2"/>
        <v>0</v>
      </c>
      <c r="CA18" s="8">
        <f t="shared" si="3"/>
        <v>0</v>
      </c>
    </row>
    <row r="19" spans="1:79" x14ac:dyDescent="0.3">
      <c r="A19" t="s">
        <v>91</v>
      </c>
      <c r="B19">
        <v>3.9184999999999998E-2</v>
      </c>
      <c r="C19">
        <v>1.121E-3</v>
      </c>
      <c r="D19">
        <v>1.0407E-2</v>
      </c>
      <c r="E19">
        <v>8.8317999999999994E-2</v>
      </c>
      <c r="F19">
        <v>1.5582E-2</v>
      </c>
      <c r="G19">
        <v>4.2550000000000001E-3</v>
      </c>
      <c r="H19">
        <v>1.9000000000000001E-4</v>
      </c>
      <c r="I19">
        <v>0.12970000000000001</v>
      </c>
      <c r="J19">
        <v>6.2445000000000001E-2</v>
      </c>
      <c r="K19">
        <v>2.7807999999999999E-2</v>
      </c>
      <c r="L19">
        <v>0.15660199999999999</v>
      </c>
      <c r="M19">
        <v>1.13E-4</v>
      </c>
      <c r="N19">
        <v>2.0334000000000001E-2</v>
      </c>
      <c r="O19">
        <v>0.87043499999999996</v>
      </c>
      <c r="P19">
        <v>4.8520000000000004E-3</v>
      </c>
      <c r="Q19">
        <v>5.1722999999999998E-2</v>
      </c>
      <c r="R19">
        <v>2.4399999999999999E-4</v>
      </c>
      <c r="S19">
        <v>12.424109</v>
      </c>
      <c r="T19">
        <v>2.1297E-2</v>
      </c>
      <c r="U19">
        <v>0.129575</v>
      </c>
      <c r="V19">
        <v>0.10954899999999999</v>
      </c>
      <c r="W19">
        <v>2.819E-2</v>
      </c>
      <c r="X19">
        <v>6.7699999999999998E-4</v>
      </c>
      <c r="Y19">
        <v>1.6622000000000001E-2</v>
      </c>
      <c r="Z19">
        <v>19.67428</v>
      </c>
      <c r="AA19">
        <v>4.4223999999999999E-2</v>
      </c>
      <c r="AB19">
        <v>1.961897</v>
      </c>
      <c r="AC19">
        <v>2.5969999999999999E-3</v>
      </c>
      <c r="AD19">
        <v>0.73824500000000004</v>
      </c>
      <c r="AE19">
        <v>0.169545</v>
      </c>
      <c r="AF19">
        <v>7.1531019999999996</v>
      </c>
      <c r="AG19">
        <v>4.4012409999999997</v>
      </c>
      <c r="AH19">
        <v>832.62768600000004</v>
      </c>
      <c r="AI19">
        <v>0.67267900000000003</v>
      </c>
      <c r="AJ19">
        <v>7.3529270000000002</v>
      </c>
      <c r="AK19">
        <v>3292.5803219999998</v>
      </c>
      <c r="AL19">
        <v>921.81897000000004</v>
      </c>
      <c r="AM19">
        <v>393.475616</v>
      </c>
      <c r="AN19">
        <v>49.234608000000001</v>
      </c>
      <c r="AO19">
        <v>33.685088999999998</v>
      </c>
      <c r="AP19">
        <v>5.6768380000000001</v>
      </c>
      <c r="AQ19">
        <v>12.876995000000001</v>
      </c>
      <c r="AR19">
        <v>3.6409400000000001</v>
      </c>
      <c r="AS19">
        <v>0.469109</v>
      </c>
      <c r="AT19">
        <v>29.479033999999999</v>
      </c>
      <c r="AU19">
        <v>0.40473900000000002</v>
      </c>
      <c r="AV19" s="1">
        <v>0.46067900000000001</v>
      </c>
      <c r="AW19">
        <v>3.8254000000000003E-2</v>
      </c>
      <c r="AX19" s="1">
        <v>1.4262E-2</v>
      </c>
      <c r="AY19" s="1">
        <v>1.1000000000000001E-3</v>
      </c>
      <c r="AZ19">
        <v>8.0500000000000005E-4</v>
      </c>
      <c r="BA19">
        <v>5.4770000000000001E-3</v>
      </c>
      <c r="BB19">
        <v>1.0602E-2</v>
      </c>
      <c r="BC19">
        <v>1.4090000000000001E-3</v>
      </c>
      <c r="BD19">
        <v>12.411201</v>
      </c>
      <c r="BE19">
        <v>350.53738399999997</v>
      </c>
      <c r="BF19">
        <v>5.3957579999999998</v>
      </c>
      <c r="BG19">
        <v>3.8230789999999999</v>
      </c>
      <c r="BH19">
        <v>1.1534340000000001</v>
      </c>
      <c r="BI19">
        <v>0.12951799999999999</v>
      </c>
      <c r="BJ19">
        <v>0.32992300000000002</v>
      </c>
      <c r="BK19">
        <v>0.45359300000000002</v>
      </c>
      <c r="BL19">
        <v>0.31709700000000002</v>
      </c>
      <c r="BM19">
        <v>0.100546</v>
      </c>
      <c r="BN19">
        <v>5.6778000000000002E-2</v>
      </c>
      <c r="BO19">
        <v>1.5121770000000001</v>
      </c>
      <c r="BP19">
        <v>18.762041</v>
      </c>
      <c r="BQ19">
        <v>2.035288</v>
      </c>
      <c r="BR19">
        <v>5.738861</v>
      </c>
      <c r="BS19">
        <v>0.267986</v>
      </c>
      <c r="BT19">
        <v>5.0686010000000001</v>
      </c>
      <c r="BU19">
        <v>0.911914</v>
      </c>
      <c r="BV19">
        <v>6041.891783</v>
      </c>
      <c r="BX19" s="8">
        <f t="shared" si="0"/>
        <v>2.1927675181929331E-4</v>
      </c>
      <c r="BY19" s="8">
        <f t="shared" si="1"/>
        <v>9.3688476414229561E-6</v>
      </c>
      <c r="BZ19" s="8">
        <f t="shared" si="2"/>
        <v>2.2953831310582596E-5</v>
      </c>
      <c r="CA19" s="8">
        <f t="shared" si="3"/>
        <v>9.54326325519435E-6</v>
      </c>
    </row>
    <row r="20" spans="1:79" x14ac:dyDescent="0.3">
      <c r="A20" t="s">
        <v>92</v>
      </c>
      <c r="B20">
        <v>3.2413999999999998E-2</v>
      </c>
      <c r="C20">
        <v>5.0000000000000004E-6</v>
      </c>
      <c r="D20">
        <v>2.0000000000000002E-5</v>
      </c>
      <c r="E20">
        <v>5.5853E-2</v>
      </c>
      <c r="F20">
        <v>8.5300000000000003E-4</v>
      </c>
      <c r="G20">
        <v>4.7819999999999998E-3</v>
      </c>
      <c r="H20">
        <v>3.0000000000000001E-6</v>
      </c>
      <c r="I20">
        <v>6.731E-3</v>
      </c>
      <c r="J20">
        <v>1.7541999999999999E-2</v>
      </c>
      <c r="K20">
        <v>3.8664999999999998E-2</v>
      </c>
      <c r="L20">
        <v>8.9969999999999998E-3</v>
      </c>
      <c r="M20">
        <v>3.8000000000000002E-4</v>
      </c>
      <c r="N20">
        <v>1.3185000000000001E-2</v>
      </c>
      <c r="O20">
        <v>0.179869</v>
      </c>
      <c r="P20">
        <v>1.0369999999999999E-3</v>
      </c>
      <c r="Q20">
        <v>9.0000000000000002E-6</v>
      </c>
      <c r="R20">
        <v>1.6799999999999999E-4</v>
      </c>
      <c r="S20">
        <v>9.9823999999999996E-2</v>
      </c>
      <c r="T20">
        <v>4.0093439999999996</v>
      </c>
      <c r="U20">
        <v>177.991455</v>
      </c>
      <c r="V20">
        <v>48.443241</v>
      </c>
      <c r="W20">
        <v>0.16301599999999999</v>
      </c>
      <c r="X20">
        <v>1.1619000000000001E-2</v>
      </c>
      <c r="Y20">
        <v>8.7790000000000003E-3</v>
      </c>
      <c r="Z20">
        <v>102.785973</v>
      </c>
      <c r="AA20">
        <v>8.6332999999999993E-2</v>
      </c>
      <c r="AB20">
        <v>0.19633500000000001</v>
      </c>
      <c r="AC20">
        <v>7.0207000000000006E-2</v>
      </c>
      <c r="AD20">
        <v>13.436019999999999</v>
      </c>
      <c r="AE20">
        <v>5.3496000000000002E-2</v>
      </c>
      <c r="AF20">
        <v>0.210119</v>
      </c>
      <c r="AG20">
        <v>3.7413000000000002E-2</v>
      </c>
      <c r="AH20">
        <v>14.608967</v>
      </c>
      <c r="AI20">
        <v>5.0166969999999997</v>
      </c>
      <c r="AJ20">
        <v>0.237845</v>
      </c>
      <c r="AK20">
        <v>2.244373</v>
      </c>
      <c r="AL20">
        <v>0.28637800000000002</v>
      </c>
      <c r="AM20">
        <v>0.117579</v>
      </c>
      <c r="AN20">
        <v>0.63952299999999995</v>
      </c>
      <c r="AO20">
        <v>0.53696600000000005</v>
      </c>
      <c r="AP20">
        <v>0.22220899999999999</v>
      </c>
      <c r="AQ20">
        <v>0.56228</v>
      </c>
      <c r="AR20">
        <v>0.190695</v>
      </c>
      <c r="AS20">
        <v>0.103732</v>
      </c>
      <c r="AT20">
        <v>11.884195999999999</v>
      </c>
      <c r="AU20">
        <v>4.9444000000000002E-2</v>
      </c>
      <c r="AV20" s="1">
        <v>2.6099000000000001E-2</v>
      </c>
      <c r="AW20">
        <v>2.1672E-2</v>
      </c>
      <c r="AX20" s="1">
        <v>8.0800000000000004E-3</v>
      </c>
      <c r="AY20" s="1">
        <v>6.2299999999999996E-4</v>
      </c>
      <c r="AZ20">
        <v>4.5600000000000003E-4</v>
      </c>
      <c r="BA20">
        <v>3.1029999999999999E-3</v>
      </c>
      <c r="BB20">
        <v>6.0070000000000002E-3</v>
      </c>
      <c r="BC20">
        <v>7.9799999999999999E-4</v>
      </c>
      <c r="BD20">
        <v>0.26799800000000001</v>
      </c>
      <c r="BE20">
        <v>0.77422199999999997</v>
      </c>
      <c r="BF20">
        <v>2.037169</v>
      </c>
      <c r="BG20">
        <v>1997.168091</v>
      </c>
      <c r="BH20">
        <v>0.26146900000000001</v>
      </c>
      <c r="BI20">
        <v>0.54003100000000004</v>
      </c>
      <c r="BJ20">
        <v>4.7598000000000001E-2</v>
      </c>
      <c r="BK20">
        <v>0.19414000000000001</v>
      </c>
      <c r="BL20">
        <v>1.7298359999999999</v>
      </c>
      <c r="BM20">
        <v>0.42984299999999998</v>
      </c>
      <c r="BN20">
        <v>0.29378700000000002</v>
      </c>
      <c r="BO20">
        <v>8.8056999999999996E-2</v>
      </c>
      <c r="BP20">
        <v>4.8339299999999996</v>
      </c>
      <c r="BQ20">
        <v>168.694321</v>
      </c>
      <c r="BR20">
        <v>52.505034999999999</v>
      </c>
      <c r="BS20">
        <v>1.4862930000000001</v>
      </c>
      <c r="BT20">
        <v>106.794319</v>
      </c>
      <c r="BU20">
        <v>6.3699999999999998E-4</v>
      </c>
      <c r="BV20">
        <v>2722.8781859999999</v>
      </c>
      <c r="BX20" s="8">
        <f t="shared" si="0"/>
        <v>1.2422758462468957E-5</v>
      </c>
      <c r="BY20" s="8">
        <f t="shared" si="1"/>
        <v>5.3078312258236916E-6</v>
      </c>
      <c r="BZ20" s="8">
        <f t="shared" si="2"/>
        <v>1.3000215369539051E-5</v>
      </c>
      <c r="CA20" s="8">
        <f t="shared" si="3"/>
        <v>5.4071290675299436E-6</v>
      </c>
    </row>
    <row r="21" spans="1:79" x14ac:dyDescent="0.3">
      <c r="A21" t="s">
        <v>93</v>
      </c>
      <c r="B21">
        <v>0.151669</v>
      </c>
      <c r="C21">
        <v>2.8570000000000002E-3</v>
      </c>
      <c r="D21">
        <v>3.447E-3</v>
      </c>
      <c r="E21">
        <v>0.26098199999999999</v>
      </c>
      <c r="F21">
        <v>5.5440000000000003E-3</v>
      </c>
      <c r="G21">
        <v>1.6892000000000001E-2</v>
      </c>
      <c r="H21">
        <v>3.0000000000000001E-6</v>
      </c>
      <c r="I21">
        <v>4.0932000000000003E-2</v>
      </c>
      <c r="J21">
        <v>8.5113999999999995E-2</v>
      </c>
      <c r="K21">
        <v>0.25714399999999998</v>
      </c>
      <c r="L21">
        <v>3.5779999999999999E-2</v>
      </c>
      <c r="M21">
        <v>3.7450000000000001E-3</v>
      </c>
      <c r="N21">
        <v>5.5932999999999997E-2</v>
      </c>
      <c r="O21">
        <v>0.61196600000000001</v>
      </c>
      <c r="P21">
        <v>4.8269999999999997E-3</v>
      </c>
      <c r="Q21">
        <v>1.2999999999999999E-5</v>
      </c>
      <c r="R21">
        <v>3.2299999999999999E-4</v>
      </c>
      <c r="S21">
        <v>0.46136700000000003</v>
      </c>
      <c r="T21">
        <v>3.0929999999999998E-3</v>
      </c>
      <c r="U21">
        <v>477.80725100000001</v>
      </c>
      <c r="V21">
        <v>88.863517999999999</v>
      </c>
      <c r="W21">
        <v>4.3609910000000003</v>
      </c>
      <c r="X21">
        <v>3.4424000000000003E-2</v>
      </c>
      <c r="Y21">
        <v>2.9832999999999998E-2</v>
      </c>
      <c r="Z21">
        <v>538.76415999999995</v>
      </c>
      <c r="AA21">
        <v>0.50482199999999999</v>
      </c>
      <c r="AB21">
        <v>16.363717999999999</v>
      </c>
      <c r="AC21">
        <v>0.30974499999999999</v>
      </c>
      <c r="AD21">
        <v>23.266527</v>
      </c>
      <c r="AE21">
        <v>0.21410199999999999</v>
      </c>
      <c r="AF21">
        <v>0.90210500000000005</v>
      </c>
      <c r="AG21">
        <v>0.37996000000000002</v>
      </c>
      <c r="AH21">
        <v>64.138367000000002</v>
      </c>
      <c r="AI21">
        <v>10.008713</v>
      </c>
      <c r="AJ21">
        <v>1.7389760000000001</v>
      </c>
      <c r="AK21">
        <v>4.672148</v>
      </c>
      <c r="AL21">
        <v>1.335324</v>
      </c>
      <c r="AM21">
        <v>0.54325800000000002</v>
      </c>
      <c r="AN21">
        <v>2.8995470000000001</v>
      </c>
      <c r="AO21">
        <v>2.2760379999999998</v>
      </c>
      <c r="AP21">
        <v>0.90038200000000002</v>
      </c>
      <c r="AQ21">
        <v>2.3503579999999999</v>
      </c>
      <c r="AR21">
        <v>1.450861</v>
      </c>
      <c r="AS21">
        <v>4.0974999999999998E-2</v>
      </c>
      <c r="AT21">
        <v>68.913498000000004</v>
      </c>
      <c r="AU21">
        <v>0.178036</v>
      </c>
      <c r="AV21" s="1">
        <v>9.3974000000000002E-2</v>
      </c>
      <c r="AW21">
        <v>7.8034999999999993E-2</v>
      </c>
      <c r="AX21" s="1">
        <v>2.9093000000000001E-2</v>
      </c>
      <c r="AY21" s="1">
        <v>2.2439999999999999E-3</v>
      </c>
      <c r="AZ21">
        <v>1.6429999999999999E-3</v>
      </c>
      <c r="BA21">
        <v>1.1172E-2</v>
      </c>
      <c r="BB21">
        <v>2.1628000000000001E-2</v>
      </c>
      <c r="BC21">
        <v>2.875E-3</v>
      </c>
      <c r="BD21">
        <v>0.55999600000000005</v>
      </c>
      <c r="BE21">
        <v>3.5529660000000001</v>
      </c>
      <c r="BF21">
        <v>10.915347000000001</v>
      </c>
      <c r="BG21">
        <v>7885.9384769999997</v>
      </c>
      <c r="BH21">
        <v>1.1994499999999999</v>
      </c>
      <c r="BI21">
        <v>2.3559190000000001</v>
      </c>
      <c r="BJ21">
        <v>0.19567999999999999</v>
      </c>
      <c r="BK21">
        <v>0.80262</v>
      </c>
      <c r="BL21">
        <v>6.9643249999999997</v>
      </c>
      <c r="BM21">
        <v>1.976151</v>
      </c>
      <c r="BN21">
        <v>1.339183</v>
      </c>
      <c r="BO21">
        <v>0.40513100000000002</v>
      </c>
      <c r="BP21">
        <v>16.674187</v>
      </c>
      <c r="BQ21">
        <v>577.08349599999997</v>
      </c>
      <c r="BR21">
        <v>158.09477200000001</v>
      </c>
      <c r="BS21">
        <v>5.2942210000000003</v>
      </c>
      <c r="BT21">
        <v>299.27096599999999</v>
      </c>
      <c r="BU21">
        <v>1.054E-3</v>
      </c>
      <c r="BV21">
        <v>10288.113872</v>
      </c>
      <c r="BX21" s="8">
        <f t="shared" si="0"/>
        <v>4.4730307818386056E-5</v>
      </c>
      <c r="BY21" s="8">
        <f t="shared" si="1"/>
        <v>1.911147696199117E-5</v>
      </c>
      <c r="BZ21" s="8">
        <f t="shared" si="2"/>
        <v>4.682581587358849E-5</v>
      </c>
      <c r="CA21" s="8">
        <f t="shared" si="3"/>
        <v>1.9468185029555124E-5</v>
      </c>
    </row>
    <row r="22" spans="1:79" x14ac:dyDescent="0.3">
      <c r="A22" t="s">
        <v>94</v>
      </c>
      <c r="B22">
        <v>6.6636000000000001E-2</v>
      </c>
      <c r="C22">
        <v>2.8909999999999999E-3</v>
      </c>
      <c r="D22">
        <v>2.5110000000000002E-3</v>
      </c>
      <c r="E22">
        <v>0.14117399999999999</v>
      </c>
      <c r="F22">
        <v>2.5669999999999998E-3</v>
      </c>
      <c r="G22">
        <v>2.6879999999999999E-3</v>
      </c>
      <c r="H22">
        <v>9.0000000000000002E-6</v>
      </c>
      <c r="I22">
        <v>0.159831</v>
      </c>
      <c r="J22">
        <v>0.15512599999999999</v>
      </c>
      <c r="K22">
        <v>1.6597660000000001</v>
      </c>
      <c r="L22">
        <v>3.9292000000000001E-2</v>
      </c>
      <c r="M22">
        <v>3.0159999999999999E-2</v>
      </c>
      <c r="N22">
        <v>2.6901999999999999E-2</v>
      </c>
      <c r="O22">
        <v>0.35339100000000001</v>
      </c>
      <c r="P22">
        <v>2.4320000000000001E-3</v>
      </c>
      <c r="Q22">
        <v>3.0000000000000001E-6</v>
      </c>
      <c r="R22">
        <v>1.15E-4</v>
      </c>
      <c r="S22">
        <v>0.20125899999999999</v>
      </c>
      <c r="T22">
        <v>1.6326E-2</v>
      </c>
      <c r="U22">
        <v>32.864708</v>
      </c>
      <c r="V22">
        <v>20.907999</v>
      </c>
      <c r="W22">
        <v>51.221321000000003</v>
      </c>
      <c r="X22">
        <v>2.1392000000000001E-2</v>
      </c>
      <c r="Y22">
        <v>1.8272E-2</v>
      </c>
      <c r="Z22">
        <v>785.813354</v>
      </c>
      <c r="AA22">
        <v>1.744011</v>
      </c>
      <c r="AB22">
        <v>0.36886400000000003</v>
      </c>
      <c r="AC22">
        <v>0.118939</v>
      </c>
      <c r="AD22">
        <v>0.82338100000000003</v>
      </c>
      <c r="AE22">
        <v>8.1520999999999996E-2</v>
      </c>
      <c r="AF22">
        <v>0.34960599999999997</v>
      </c>
      <c r="AG22">
        <v>2.8913489999999999</v>
      </c>
      <c r="AH22">
        <v>501.60693400000002</v>
      </c>
      <c r="AI22">
        <v>6.938256</v>
      </c>
      <c r="AJ22">
        <v>7.7992670000000004</v>
      </c>
      <c r="AK22">
        <v>1.032675</v>
      </c>
      <c r="AL22">
        <v>0.58486099999999996</v>
      </c>
      <c r="AM22">
        <v>0.16975899999999999</v>
      </c>
      <c r="AN22">
        <v>1.109146</v>
      </c>
      <c r="AO22">
        <v>0.98993399999999998</v>
      </c>
      <c r="AP22">
        <v>0.39372600000000002</v>
      </c>
      <c r="AQ22">
        <v>1.108274</v>
      </c>
      <c r="AR22">
        <v>0.31080200000000002</v>
      </c>
      <c r="AS22">
        <v>7.9050000000000006E-3</v>
      </c>
      <c r="AT22">
        <v>0.28517300000000001</v>
      </c>
      <c r="AU22">
        <v>5.5921999999999999E-2</v>
      </c>
      <c r="AV22" s="1">
        <v>2.9517999999999999E-2</v>
      </c>
      <c r="AW22">
        <v>2.4511999999999999E-2</v>
      </c>
      <c r="AX22" s="1">
        <v>9.1389999999999996E-3</v>
      </c>
      <c r="AY22" s="1">
        <v>7.0500000000000001E-4</v>
      </c>
      <c r="AZ22">
        <v>5.1599999999999997E-4</v>
      </c>
      <c r="BA22">
        <v>3.509E-3</v>
      </c>
      <c r="BB22">
        <v>6.7939999999999997E-3</v>
      </c>
      <c r="BC22">
        <v>9.0300000000000005E-4</v>
      </c>
      <c r="BD22">
        <v>3.2539999999999999E-3</v>
      </c>
      <c r="BE22">
        <v>1.5838559999999999</v>
      </c>
      <c r="BF22">
        <v>36.678257000000002</v>
      </c>
      <c r="BG22">
        <v>592.83673099999999</v>
      </c>
      <c r="BH22">
        <v>0.52574299999999996</v>
      </c>
      <c r="BI22">
        <v>1.020583</v>
      </c>
      <c r="BJ22">
        <v>8.6364999999999997E-2</v>
      </c>
      <c r="BK22">
        <v>0.35612300000000002</v>
      </c>
      <c r="BL22">
        <v>2.2661669999999998</v>
      </c>
      <c r="BM22">
        <v>0.86769200000000002</v>
      </c>
      <c r="BN22">
        <v>0.59110600000000002</v>
      </c>
      <c r="BO22">
        <v>0.38849400000000001</v>
      </c>
      <c r="BP22">
        <v>8.6273499999999999</v>
      </c>
      <c r="BQ22">
        <v>11.500985</v>
      </c>
      <c r="BR22">
        <v>12.051852</v>
      </c>
      <c r="BS22">
        <v>0.13081200000000001</v>
      </c>
      <c r="BT22">
        <v>22.216691999999998</v>
      </c>
      <c r="BU22">
        <v>1.0269999999999999E-3</v>
      </c>
      <c r="BV22">
        <v>2114.289115</v>
      </c>
      <c r="BX22" s="8">
        <f t="shared" si="0"/>
        <v>1.405015457661821E-5</v>
      </c>
      <c r="BY22" s="8">
        <f t="shared" si="1"/>
        <v>6.0034987095052861E-6</v>
      </c>
      <c r="BZ22" s="8">
        <f t="shared" si="2"/>
        <v>1.4711319158146118E-5</v>
      </c>
      <c r="CA22" s="8">
        <f t="shared" si="3"/>
        <v>6.1155376868317693E-6</v>
      </c>
    </row>
    <row r="23" spans="1:79" x14ac:dyDescent="0.3">
      <c r="A23" t="s">
        <v>95</v>
      </c>
      <c r="B23">
        <v>3.4453999999999999E-2</v>
      </c>
      <c r="C23">
        <v>1.433E-3</v>
      </c>
      <c r="D23">
        <v>1.178E-3</v>
      </c>
      <c r="E23">
        <v>5.7021000000000002E-2</v>
      </c>
      <c r="F23">
        <v>1.74E-4</v>
      </c>
      <c r="G23">
        <v>7.7479999999999997E-3</v>
      </c>
      <c r="H23">
        <v>5.0000000000000004E-6</v>
      </c>
      <c r="I23">
        <v>6.698E-3</v>
      </c>
      <c r="J23">
        <v>6.0333160000000001</v>
      </c>
      <c r="K23">
        <v>4.5291100000000002</v>
      </c>
      <c r="L23">
        <v>10.698463</v>
      </c>
      <c r="M23">
        <v>3.7500000000000001E-4</v>
      </c>
      <c r="N23">
        <v>1.5502999999999999E-2</v>
      </c>
      <c r="O23">
        <v>0.15740000000000001</v>
      </c>
      <c r="P23">
        <v>1.0449999999999999E-3</v>
      </c>
      <c r="Q23">
        <v>3.0000000000000001E-5</v>
      </c>
      <c r="R23">
        <v>1.8100000000000001E-4</v>
      </c>
      <c r="S23">
        <v>0.10059</v>
      </c>
      <c r="T23">
        <v>1.4685999999999999E-2</v>
      </c>
      <c r="U23">
        <v>6.0467320000000004</v>
      </c>
      <c r="V23">
        <v>12.370009</v>
      </c>
      <c r="W23">
        <v>432.29156499999999</v>
      </c>
      <c r="X23">
        <v>7.5416999999999998E-2</v>
      </c>
      <c r="Y23">
        <v>3.1944E-2</v>
      </c>
      <c r="Z23">
        <v>482.29656999999997</v>
      </c>
      <c r="AA23">
        <v>21.915213000000001</v>
      </c>
      <c r="AB23">
        <v>0.46087699999999998</v>
      </c>
      <c r="AC23">
        <v>0.19835900000000001</v>
      </c>
      <c r="AD23">
        <v>1.5297E-2</v>
      </c>
      <c r="AE23">
        <v>9.4482999999999998E-2</v>
      </c>
      <c r="AF23">
        <v>1.402908</v>
      </c>
      <c r="AG23">
        <v>4.0621999999999998E-2</v>
      </c>
      <c r="AH23">
        <v>10.399343999999999</v>
      </c>
      <c r="AI23">
        <v>1.933514</v>
      </c>
      <c r="AJ23">
        <v>0.28047699999999998</v>
      </c>
      <c r="AK23">
        <v>0.50458499999999995</v>
      </c>
      <c r="AL23">
        <v>0.57783899999999999</v>
      </c>
      <c r="AM23">
        <v>0.44363200000000003</v>
      </c>
      <c r="AN23">
        <v>2.4064040000000002</v>
      </c>
      <c r="AO23">
        <v>0.60796600000000001</v>
      </c>
      <c r="AP23">
        <v>0.224914</v>
      </c>
      <c r="AQ23">
        <v>1.843135</v>
      </c>
      <c r="AR23">
        <v>0.29244500000000001</v>
      </c>
      <c r="AS23">
        <v>0.15379999999999999</v>
      </c>
      <c r="AT23">
        <v>70.354561000000004</v>
      </c>
      <c r="AU23">
        <v>5.3721999999999999E-2</v>
      </c>
      <c r="AV23" s="1">
        <v>2.8354000000000001E-2</v>
      </c>
      <c r="AW23">
        <v>2.3545E-2</v>
      </c>
      <c r="AX23" s="1">
        <v>8.7779999999999993E-3</v>
      </c>
      <c r="AY23" s="1">
        <v>6.7699999999999998E-4</v>
      </c>
      <c r="AZ23">
        <v>4.9600000000000002E-4</v>
      </c>
      <c r="BA23">
        <v>3.3709999999999999E-3</v>
      </c>
      <c r="BB23">
        <v>6.5259999999999997E-3</v>
      </c>
      <c r="BC23">
        <v>8.6700000000000004E-4</v>
      </c>
      <c r="BD23">
        <v>1.561674</v>
      </c>
      <c r="BE23">
        <v>0.787103</v>
      </c>
      <c r="BF23">
        <v>7.0319799999999999</v>
      </c>
      <c r="BG23">
        <v>1678.5263669999999</v>
      </c>
      <c r="BH23">
        <v>0.26515899999999998</v>
      </c>
      <c r="BI23">
        <v>0.54613400000000001</v>
      </c>
      <c r="BJ23">
        <v>4.8894E-2</v>
      </c>
      <c r="BK23">
        <v>0.232761</v>
      </c>
      <c r="BL23">
        <v>2.8428</v>
      </c>
      <c r="BM23">
        <v>0.43464199999999997</v>
      </c>
      <c r="BN23">
        <v>0.294962</v>
      </c>
      <c r="BO23">
        <v>9.0404999999999999E-2</v>
      </c>
      <c r="BP23">
        <v>54.332703000000002</v>
      </c>
      <c r="BQ23">
        <v>104.07511100000001</v>
      </c>
      <c r="BR23">
        <v>141.08506800000001</v>
      </c>
      <c r="BS23">
        <v>1.7475830000000001</v>
      </c>
      <c r="BT23">
        <v>22.216373000000001</v>
      </c>
      <c r="BU23">
        <v>1.9269999999999999E-3</v>
      </c>
      <c r="BV23">
        <v>3085.1700049999999</v>
      </c>
      <c r="BX23" s="8">
        <f t="shared" si="0"/>
        <v>1.3496106879376405E-5</v>
      </c>
      <c r="BY23" s="8">
        <f t="shared" si="1"/>
        <v>5.7663542698366775E-6</v>
      </c>
      <c r="BZ23" s="8">
        <f t="shared" si="2"/>
        <v>1.4127039815694924E-5</v>
      </c>
      <c r="CA23" s="8">
        <f t="shared" si="3"/>
        <v>5.8743006983020498E-6</v>
      </c>
    </row>
    <row r="24" spans="1:79" x14ac:dyDescent="0.3">
      <c r="A24" t="s">
        <v>96</v>
      </c>
      <c r="B24">
        <v>0.495367</v>
      </c>
      <c r="C24">
        <v>7.1370000000000001E-3</v>
      </c>
      <c r="D24">
        <v>6.9069999999999999E-3</v>
      </c>
      <c r="E24">
        <v>1.851755</v>
      </c>
      <c r="F24">
        <v>7.3810000000000004E-3</v>
      </c>
      <c r="G24">
        <v>6.8580000000000004E-3</v>
      </c>
      <c r="H24">
        <v>1.2999999999999999E-5</v>
      </c>
      <c r="I24">
        <v>0.71934900000000002</v>
      </c>
      <c r="J24">
        <v>2.7439689999999999</v>
      </c>
      <c r="K24">
        <v>3.7749459999999999</v>
      </c>
      <c r="L24">
        <v>4.8257000000000001E-2</v>
      </c>
      <c r="M24">
        <v>1.877E-3</v>
      </c>
      <c r="N24">
        <v>8.5077E-2</v>
      </c>
      <c r="O24">
        <v>0.74841800000000003</v>
      </c>
      <c r="P24">
        <v>6.5240000000000003E-3</v>
      </c>
      <c r="Q24">
        <v>3.0800999999999999E-2</v>
      </c>
      <c r="R24">
        <v>3.0699999999999998E-4</v>
      </c>
      <c r="S24">
        <v>0.613591</v>
      </c>
      <c r="T24">
        <v>3.2392999999999998E-2</v>
      </c>
      <c r="U24">
        <v>0.82033699999999998</v>
      </c>
      <c r="V24">
        <v>5.3648639999999999</v>
      </c>
      <c r="W24">
        <v>0.13223199999999999</v>
      </c>
      <c r="X24">
        <v>4.6764919999999996</v>
      </c>
      <c r="Y24">
        <v>3.6271999999999999E-2</v>
      </c>
      <c r="Z24">
        <v>658.11676</v>
      </c>
      <c r="AA24">
        <v>79.651588000000004</v>
      </c>
      <c r="AB24">
        <v>1.515984</v>
      </c>
      <c r="AC24">
        <v>0.385411</v>
      </c>
      <c r="AD24">
        <v>6.9926000000000002E-2</v>
      </c>
      <c r="AE24">
        <v>0.272453</v>
      </c>
      <c r="AF24">
        <v>0.99559799999999998</v>
      </c>
      <c r="AG24">
        <v>0.22522800000000001</v>
      </c>
      <c r="AH24">
        <v>5.086131</v>
      </c>
      <c r="AI24">
        <v>1.622641</v>
      </c>
      <c r="AJ24">
        <v>1.2910170000000001</v>
      </c>
      <c r="AK24">
        <v>1.246983</v>
      </c>
      <c r="AL24">
        <v>1.7692589999999999</v>
      </c>
      <c r="AM24">
        <v>0.72683200000000003</v>
      </c>
      <c r="AN24">
        <v>3.2786580000000001</v>
      </c>
      <c r="AO24">
        <v>2.9558849999999999</v>
      </c>
      <c r="AP24">
        <v>1.184911</v>
      </c>
      <c r="AQ24">
        <v>3.0437470000000002</v>
      </c>
      <c r="AR24">
        <v>1.072117</v>
      </c>
      <c r="AS24">
        <v>0.40943000000000002</v>
      </c>
      <c r="AT24">
        <v>46.753937000000001</v>
      </c>
      <c r="AU24">
        <v>0.22581699999999999</v>
      </c>
      <c r="AV24" s="1">
        <v>0.119195</v>
      </c>
      <c r="AW24">
        <v>9.8977999999999997E-2</v>
      </c>
      <c r="AX24" s="1">
        <v>3.6901000000000003E-2</v>
      </c>
      <c r="AY24" s="1">
        <v>2.8470000000000001E-3</v>
      </c>
      <c r="AZ24">
        <v>2.0830000000000002E-3</v>
      </c>
      <c r="BA24">
        <v>1.4171E-2</v>
      </c>
      <c r="BB24">
        <v>2.7432000000000002E-2</v>
      </c>
      <c r="BC24">
        <v>3.6459999999999999E-3</v>
      </c>
      <c r="BD24">
        <v>1.5849120000000001</v>
      </c>
      <c r="BE24">
        <v>4.6898039999999996</v>
      </c>
      <c r="BF24">
        <v>11.090631</v>
      </c>
      <c r="BG24">
        <v>2495.873779</v>
      </c>
      <c r="BH24">
        <v>1.588605</v>
      </c>
      <c r="BI24">
        <v>3.0748220000000002</v>
      </c>
      <c r="BJ24">
        <v>0.25950200000000001</v>
      </c>
      <c r="BK24">
        <v>1.054851</v>
      </c>
      <c r="BL24">
        <v>6.8472929999999996</v>
      </c>
      <c r="BM24">
        <v>2.6082320000000001</v>
      </c>
      <c r="BN24">
        <v>1.77634</v>
      </c>
      <c r="BO24">
        <v>0.51079600000000003</v>
      </c>
      <c r="BP24">
        <v>14.796205</v>
      </c>
      <c r="BQ24">
        <v>31.048044000000001</v>
      </c>
      <c r="BR24">
        <v>75.737105999999997</v>
      </c>
      <c r="BS24">
        <v>7.649457</v>
      </c>
      <c r="BT24">
        <v>200.817429</v>
      </c>
      <c r="BU24">
        <v>6.38E-4</v>
      </c>
      <c r="BV24">
        <v>3695.4251380000001</v>
      </c>
      <c r="BX24" s="8">
        <f t="shared" si="0"/>
        <v>5.6735150577952686E-5</v>
      </c>
      <c r="BY24" s="8">
        <f t="shared" si="1"/>
        <v>2.4240628720806935E-5</v>
      </c>
      <c r="BZ24" s="8">
        <f t="shared" si="2"/>
        <v>5.940868885566241E-5</v>
      </c>
      <c r="CA24" s="8">
        <f t="shared" si="3"/>
        <v>2.4692586079653975E-5</v>
      </c>
    </row>
    <row r="25" spans="1:79" x14ac:dyDescent="0.3">
      <c r="A25" t="s">
        <v>97</v>
      </c>
      <c r="B25">
        <v>3.6212000000000001E-2</v>
      </c>
      <c r="C25">
        <v>1.449E-3</v>
      </c>
      <c r="D25">
        <v>1.1670000000000001E-3</v>
      </c>
      <c r="E25">
        <v>6.2973000000000001E-2</v>
      </c>
      <c r="F25">
        <v>8.3100000000000003E-4</v>
      </c>
      <c r="G25">
        <v>1.026E-3</v>
      </c>
      <c r="H25">
        <v>1.0000000000000001E-5</v>
      </c>
      <c r="I25">
        <v>7.4479999999999998E-3</v>
      </c>
      <c r="J25">
        <v>0.441442</v>
      </c>
      <c r="K25">
        <v>0.92298000000000002</v>
      </c>
      <c r="L25">
        <v>0.16373399999999999</v>
      </c>
      <c r="M25">
        <v>0.27652900000000002</v>
      </c>
      <c r="N25">
        <v>1.8709E-2</v>
      </c>
      <c r="O25">
        <v>0.198465</v>
      </c>
      <c r="P25">
        <v>1.0480000000000001E-3</v>
      </c>
      <c r="Q25">
        <v>3.9999999999999998E-6</v>
      </c>
      <c r="R25">
        <v>1.0399999999999999E-4</v>
      </c>
      <c r="S25">
        <v>0.111276</v>
      </c>
      <c r="T25">
        <v>1.2572E-2</v>
      </c>
      <c r="U25">
        <v>1.5539719999999999</v>
      </c>
      <c r="V25">
        <v>0.77222900000000005</v>
      </c>
      <c r="W25">
        <v>47.986365999999997</v>
      </c>
      <c r="X25">
        <v>0.11561100000000001</v>
      </c>
      <c r="Y25">
        <v>4.1404170000000002</v>
      </c>
      <c r="Z25">
        <v>217.32656900000001</v>
      </c>
      <c r="AA25">
        <v>41.560428999999999</v>
      </c>
      <c r="AB25">
        <v>0.209896</v>
      </c>
      <c r="AC25">
        <v>6.9994000000000001E-2</v>
      </c>
      <c r="AD25">
        <v>1.3873999999999999E-2</v>
      </c>
      <c r="AE25">
        <v>5.0923000000000003E-2</v>
      </c>
      <c r="AF25">
        <v>0.220086</v>
      </c>
      <c r="AG25">
        <v>4.0434999999999999E-2</v>
      </c>
      <c r="AH25">
        <v>2.762613</v>
      </c>
      <c r="AI25">
        <v>15.184873</v>
      </c>
      <c r="AJ25">
        <v>0.23908599999999999</v>
      </c>
      <c r="AK25">
        <v>0.235405</v>
      </c>
      <c r="AL25">
        <v>0.31957400000000002</v>
      </c>
      <c r="AM25">
        <v>0.13242399999999999</v>
      </c>
      <c r="AN25">
        <v>0.60453900000000005</v>
      </c>
      <c r="AO25">
        <v>0.54373000000000005</v>
      </c>
      <c r="AP25">
        <v>0.21657899999999999</v>
      </c>
      <c r="AQ25">
        <v>0.56216900000000003</v>
      </c>
      <c r="AR25">
        <v>0.195879</v>
      </c>
      <c r="AS25">
        <v>8.6267999999999997E-2</v>
      </c>
      <c r="AT25">
        <v>5.9023279999999998</v>
      </c>
      <c r="AU25">
        <v>4.9519000000000001E-2</v>
      </c>
      <c r="AV25" s="1">
        <v>2.6137000000000001E-2</v>
      </c>
      <c r="AW25">
        <v>2.1704000000000001E-2</v>
      </c>
      <c r="AX25" s="1">
        <v>8.0920000000000002E-3</v>
      </c>
      <c r="AY25" s="1">
        <v>6.2399999999999999E-4</v>
      </c>
      <c r="AZ25">
        <v>4.57E-4</v>
      </c>
      <c r="BA25">
        <v>3.107E-3</v>
      </c>
      <c r="BB25">
        <v>6.0150000000000004E-3</v>
      </c>
      <c r="BC25">
        <v>8.0000000000000004E-4</v>
      </c>
      <c r="BD25">
        <v>0.29037200000000002</v>
      </c>
      <c r="BE25">
        <v>0.85761500000000002</v>
      </c>
      <c r="BF25">
        <v>2.1598639999999998</v>
      </c>
      <c r="BG25">
        <v>116.471283</v>
      </c>
      <c r="BH25">
        <v>0.28824300000000003</v>
      </c>
      <c r="BI25">
        <v>0.55850900000000003</v>
      </c>
      <c r="BJ25">
        <v>4.7733999999999999E-2</v>
      </c>
      <c r="BK25">
        <v>0.202573</v>
      </c>
      <c r="BL25">
        <v>1.2953870000000001</v>
      </c>
      <c r="BM25">
        <v>0.474493</v>
      </c>
      <c r="BN25">
        <v>0.37147999999999998</v>
      </c>
      <c r="BO25">
        <v>0.100825</v>
      </c>
      <c r="BP25">
        <v>2.7041400000000002</v>
      </c>
      <c r="BQ25">
        <v>2.4325450000000002</v>
      </c>
      <c r="BR25">
        <v>5.0275129999999999</v>
      </c>
      <c r="BS25">
        <v>1.4808239999999999</v>
      </c>
      <c r="BT25">
        <v>9.186337</v>
      </c>
      <c r="BU25">
        <v>2.1499999999999999E-4</v>
      </c>
      <c r="BV25">
        <v>487.370656</v>
      </c>
      <c r="BX25" s="8">
        <f t="shared" si="0"/>
        <v>1.2440845930248328E-5</v>
      </c>
      <c r="BY25" s="8">
        <f t="shared" si="1"/>
        <v>5.3157141434858055E-6</v>
      </c>
      <c r="BZ25" s="8">
        <f t="shared" si="2"/>
        <v>1.3021082488912308E-5</v>
      </c>
      <c r="CA25" s="8">
        <f t="shared" si="3"/>
        <v>5.4143301716651591E-6</v>
      </c>
    </row>
    <row r="26" spans="1:79" x14ac:dyDescent="0.3">
      <c r="A26" t="s">
        <v>98</v>
      </c>
      <c r="B26">
        <v>3.6147649999999998</v>
      </c>
      <c r="C26">
        <v>6.1949999999999998E-2</v>
      </c>
      <c r="D26">
        <v>6.1400000000000003E-2</v>
      </c>
      <c r="E26">
        <v>7.2948130000000004</v>
      </c>
      <c r="F26">
        <v>4.3527000000000003E-2</v>
      </c>
      <c r="G26">
        <v>6.0934000000000002E-2</v>
      </c>
      <c r="H26">
        <v>9.639E-3</v>
      </c>
      <c r="I26">
        <v>0.43721199999999999</v>
      </c>
      <c r="J26">
        <v>1969.115112</v>
      </c>
      <c r="K26">
        <v>3547.9702149999998</v>
      </c>
      <c r="L26">
        <v>809.669983</v>
      </c>
      <c r="M26">
        <v>19.892626</v>
      </c>
      <c r="N26">
        <v>1.485511</v>
      </c>
      <c r="O26">
        <v>241.82545500000001</v>
      </c>
      <c r="P26">
        <v>5.4136999999999998E-2</v>
      </c>
      <c r="Q26">
        <v>1E-4</v>
      </c>
      <c r="R26">
        <v>5.274E-3</v>
      </c>
      <c r="S26">
        <v>8.6277179999999998</v>
      </c>
      <c r="T26">
        <v>1.556357</v>
      </c>
      <c r="U26">
        <v>412.82070900000002</v>
      </c>
      <c r="V26">
        <v>67.721359000000007</v>
      </c>
      <c r="W26">
        <v>431.004211</v>
      </c>
      <c r="X26">
        <v>0.620919</v>
      </c>
      <c r="Y26">
        <v>0.45190200000000003</v>
      </c>
      <c r="Z26">
        <v>6293.3295900000003</v>
      </c>
      <c r="AA26">
        <v>944.35613999999998</v>
      </c>
      <c r="AB26">
        <v>19.347652</v>
      </c>
      <c r="AC26">
        <v>8.7720819999999993</v>
      </c>
      <c r="AD26">
        <v>1.91652</v>
      </c>
      <c r="AE26">
        <v>5.5158430000000003</v>
      </c>
      <c r="AF26">
        <v>39.173965000000003</v>
      </c>
      <c r="AG26">
        <v>6.9868230000000002</v>
      </c>
      <c r="AH26">
        <v>107.77930499999999</v>
      </c>
      <c r="AI26">
        <v>57.834808000000002</v>
      </c>
      <c r="AJ26">
        <v>31.993701999999999</v>
      </c>
      <c r="AK26">
        <v>26.109196000000001</v>
      </c>
      <c r="AL26">
        <v>43.176189000000001</v>
      </c>
      <c r="AM26">
        <v>17.923079999999999</v>
      </c>
      <c r="AN26">
        <v>59.338932</v>
      </c>
      <c r="AO26">
        <v>48.709259000000003</v>
      </c>
      <c r="AP26">
        <v>22.884951000000001</v>
      </c>
      <c r="AQ26">
        <v>67.552795000000003</v>
      </c>
      <c r="AR26">
        <v>41.602699000000001</v>
      </c>
      <c r="AS26">
        <v>8.5389409999999994</v>
      </c>
      <c r="AT26">
        <v>343.04135100000002</v>
      </c>
      <c r="AU26">
        <v>6.7513389999999998</v>
      </c>
      <c r="AV26" s="1">
        <v>3.5636380000000001</v>
      </c>
      <c r="AW26">
        <v>2.9591970000000001</v>
      </c>
      <c r="AX26" s="1">
        <v>1.103253</v>
      </c>
      <c r="AY26" s="1">
        <v>8.5111999999999993E-2</v>
      </c>
      <c r="AZ26">
        <v>6.2289999999999998E-2</v>
      </c>
      <c r="BA26">
        <v>0.42366799999999999</v>
      </c>
      <c r="BB26">
        <v>0.82015199999999999</v>
      </c>
      <c r="BC26">
        <v>0.10900600000000001</v>
      </c>
      <c r="BD26">
        <v>25.994026000000002</v>
      </c>
      <c r="BE26">
        <v>57.961360999999997</v>
      </c>
      <c r="BF26">
        <v>580.90588400000001</v>
      </c>
      <c r="BG26">
        <v>9899.3505860000005</v>
      </c>
      <c r="BH26">
        <v>24.278918999999998</v>
      </c>
      <c r="BI26">
        <v>47.148322999999998</v>
      </c>
      <c r="BJ26">
        <v>4.9522349999999999</v>
      </c>
      <c r="BK26">
        <v>82.605293000000003</v>
      </c>
      <c r="BL26">
        <v>136.31298799999999</v>
      </c>
      <c r="BM26">
        <v>86.964400999999995</v>
      </c>
      <c r="BN26">
        <v>77.536797000000007</v>
      </c>
      <c r="BO26">
        <v>5.4913920000000003</v>
      </c>
      <c r="BP26">
        <v>900.78466800000001</v>
      </c>
      <c r="BQ26">
        <v>1208.998169</v>
      </c>
      <c r="BR26">
        <v>332.95092799999998</v>
      </c>
      <c r="BS26">
        <v>258.28521699999999</v>
      </c>
      <c r="BT26">
        <v>594.055969</v>
      </c>
      <c r="BU26">
        <v>1.9729999999999999E-3</v>
      </c>
      <c r="BV26">
        <v>30060.746436000001</v>
      </c>
      <c r="BX26" s="8">
        <f t="shared" si="0"/>
        <v>1.6962417763774838E-3</v>
      </c>
      <c r="BY26" s="8">
        <f t="shared" si="1"/>
        <v>7.2473771329005748E-4</v>
      </c>
      <c r="BZ26" s="8">
        <f t="shared" si="2"/>
        <v>1.7760422640966415E-3</v>
      </c>
      <c r="CA26" s="8">
        <f t="shared" si="3"/>
        <v>7.3824999483815853E-4</v>
      </c>
    </row>
    <row r="27" spans="1:79" x14ac:dyDescent="0.3">
      <c r="A27" t="s">
        <v>99</v>
      </c>
      <c r="B27">
        <v>0.69992500000000002</v>
      </c>
      <c r="C27">
        <v>1.542E-2</v>
      </c>
      <c r="D27">
        <v>1.6324999999999999E-2</v>
      </c>
      <c r="E27">
        <v>1.5341959999999999</v>
      </c>
      <c r="F27">
        <v>5.6439999999999997E-3</v>
      </c>
      <c r="G27">
        <v>2.5090000000000001E-2</v>
      </c>
      <c r="H27">
        <v>3.5370000000000002E-3</v>
      </c>
      <c r="I27">
        <v>0.118522</v>
      </c>
      <c r="J27">
        <v>0.54440599999999995</v>
      </c>
      <c r="K27">
        <v>1.16235</v>
      </c>
      <c r="L27">
        <v>0.16745399999999999</v>
      </c>
      <c r="M27">
        <v>7.7010000000000004E-3</v>
      </c>
      <c r="N27">
        <v>0.51736599999999999</v>
      </c>
      <c r="O27">
        <v>91.365509000000003</v>
      </c>
      <c r="P27">
        <v>7.5189999999999996E-3</v>
      </c>
      <c r="Q27">
        <v>4.3000000000000002E-5</v>
      </c>
      <c r="R27">
        <v>4.6129999999999999E-3</v>
      </c>
      <c r="S27">
        <v>3.4621840000000002</v>
      </c>
      <c r="T27">
        <v>0.58439399999999997</v>
      </c>
      <c r="U27">
        <v>1.4370689999999999</v>
      </c>
      <c r="V27">
        <v>3.0012E-2</v>
      </c>
      <c r="W27">
        <v>1.1157269999999999</v>
      </c>
      <c r="X27">
        <v>6.9403999999999993E-2</v>
      </c>
      <c r="Y27">
        <v>3.5604999999999998E-2</v>
      </c>
      <c r="Z27">
        <v>189.63649000000001</v>
      </c>
      <c r="AA27">
        <v>638.88293499999997</v>
      </c>
      <c r="AB27">
        <v>6.2913779999999999</v>
      </c>
      <c r="AC27">
        <v>4.7304899999999996</v>
      </c>
      <c r="AD27">
        <v>0.73585199999999995</v>
      </c>
      <c r="AE27">
        <v>2.1036100000000002</v>
      </c>
      <c r="AF27">
        <v>7.4752799999999997</v>
      </c>
      <c r="AG27">
        <v>2.6869960000000002</v>
      </c>
      <c r="AH27">
        <v>27.283594000000001</v>
      </c>
      <c r="AI27">
        <v>4.4663750000000002</v>
      </c>
      <c r="AJ27">
        <v>12.890032</v>
      </c>
      <c r="AK27">
        <v>6.9973660000000004</v>
      </c>
      <c r="AL27">
        <v>8.8350460000000002</v>
      </c>
      <c r="AM27">
        <v>5.4346690000000004</v>
      </c>
      <c r="AN27">
        <v>12.876364000000001</v>
      </c>
      <c r="AO27">
        <v>14.163829</v>
      </c>
      <c r="AP27">
        <v>6.4399839999999999</v>
      </c>
      <c r="AQ27">
        <v>16.666188999999999</v>
      </c>
      <c r="AR27">
        <v>14.409503000000001</v>
      </c>
      <c r="AS27">
        <v>2.5754839999999999</v>
      </c>
      <c r="AT27">
        <v>49.942078000000002</v>
      </c>
      <c r="AU27">
        <v>3.3074089999999998</v>
      </c>
      <c r="AV27" s="1">
        <v>1.7457800000000001</v>
      </c>
      <c r="AW27">
        <v>1.449681</v>
      </c>
      <c r="AX27" s="1">
        <v>0.54046899999999998</v>
      </c>
      <c r="AY27" s="1">
        <v>4.1695999999999997E-2</v>
      </c>
      <c r="AZ27">
        <v>3.0515E-2</v>
      </c>
      <c r="BA27">
        <v>0.20755000000000001</v>
      </c>
      <c r="BB27">
        <v>0.401783</v>
      </c>
      <c r="BC27">
        <v>5.3400000000000003E-2</v>
      </c>
      <c r="BD27">
        <v>7.6761270000000001</v>
      </c>
      <c r="BE27">
        <v>15.461116000000001</v>
      </c>
      <c r="BF27">
        <v>310.53951999999998</v>
      </c>
      <c r="BG27">
        <v>4594.1503910000001</v>
      </c>
      <c r="BH27">
        <v>5.5997469999999998</v>
      </c>
      <c r="BI27">
        <v>13.387795000000001</v>
      </c>
      <c r="BJ27">
        <v>0.650501</v>
      </c>
      <c r="BK27">
        <v>46.544155000000003</v>
      </c>
      <c r="BL27">
        <v>54.386409999999998</v>
      </c>
      <c r="BM27">
        <v>35.704383999999997</v>
      </c>
      <c r="BN27">
        <v>39.321441999999998</v>
      </c>
      <c r="BO27">
        <v>1.009315</v>
      </c>
      <c r="BP27">
        <v>242.93725599999999</v>
      </c>
      <c r="BQ27">
        <v>190.54161099999999</v>
      </c>
      <c r="BR27">
        <v>56.977673000000003</v>
      </c>
      <c r="BS27">
        <v>69.769958000000003</v>
      </c>
      <c r="BT27">
        <v>25.899342999999998</v>
      </c>
      <c r="BU27">
        <v>3.4970000000000001E-3</v>
      </c>
      <c r="BV27">
        <v>6856.7920830000003</v>
      </c>
      <c r="BX27" s="8">
        <f t="shared" si="0"/>
        <v>8.3096682894398467E-4</v>
      </c>
      <c r="BY27" s="8">
        <f t="shared" si="1"/>
        <v>3.5503938549377527E-4</v>
      </c>
      <c r="BZ27" s="8">
        <f t="shared" si="2"/>
        <v>8.7007540938731983E-4</v>
      </c>
      <c r="CA27" s="8">
        <f t="shared" si="3"/>
        <v>3.6166015284491151E-4</v>
      </c>
    </row>
    <row r="28" spans="1:79" x14ac:dyDescent="0.3">
      <c r="A28" t="s">
        <v>100</v>
      </c>
      <c r="B28">
        <v>23.973181</v>
      </c>
      <c r="C28">
        <v>1.7641E-2</v>
      </c>
      <c r="D28">
        <v>1.8440000000000002E-2</v>
      </c>
      <c r="E28">
        <v>28.964099999999998</v>
      </c>
      <c r="F28">
        <v>0.42808400000000002</v>
      </c>
      <c r="G28">
        <v>2.8992E-2</v>
      </c>
      <c r="H28">
        <v>1.0335E-2</v>
      </c>
      <c r="I28">
        <v>2.0268709999999999</v>
      </c>
      <c r="J28">
        <v>1.348911</v>
      </c>
      <c r="K28">
        <v>17.961570999999999</v>
      </c>
      <c r="L28">
        <v>0.18720700000000001</v>
      </c>
      <c r="M28">
        <v>0.12683</v>
      </c>
      <c r="N28">
        <v>10.690428000000001</v>
      </c>
      <c r="O28">
        <v>332.10678100000001</v>
      </c>
      <c r="P28">
        <v>0.19121099999999999</v>
      </c>
      <c r="Q28">
        <v>5.0900000000000001E-4</v>
      </c>
      <c r="R28">
        <v>1.163E-3</v>
      </c>
      <c r="S28">
        <v>10.087946000000001</v>
      </c>
      <c r="T28">
        <v>0.136188</v>
      </c>
      <c r="U28">
        <v>2.3131599999999999</v>
      </c>
      <c r="V28">
        <v>3.054694</v>
      </c>
      <c r="W28">
        <v>0.43929200000000002</v>
      </c>
      <c r="X28">
        <v>1.1035520000000001</v>
      </c>
      <c r="Y28">
        <v>1.6214170000000001</v>
      </c>
      <c r="Z28">
        <v>47.185326000000003</v>
      </c>
      <c r="AA28">
        <v>10.570181</v>
      </c>
      <c r="AB28">
        <v>3301.6940920000002</v>
      </c>
      <c r="AC28">
        <v>2597.6508789999998</v>
      </c>
      <c r="AD28">
        <v>193.75825499999999</v>
      </c>
      <c r="AE28">
        <v>8.7539800000000003</v>
      </c>
      <c r="AF28">
        <v>197.837051</v>
      </c>
      <c r="AG28">
        <v>3.8192620000000002</v>
      </c>
      <c r="AH28">
        <v>35.733218999999998</v>
      </c>
      <c r="AI28">
        <v>12.364272</v>
      </c>
      <c r="AJ28">
        <v>999.74029499999995</v>
      </c>
      <c r="AK28">
        <v>92.211387999999999</v>
      </c>
      <c r="AL28">
        <v>79.791167999999999</v>
      </c>
      <c r="AM28">
        <v>8.7794000000000008</v>
      </c>
      <c r="AN28">
        <v>132.50984199999999</v>
      </c>
      <c r="AO28">
        <v>141.51731899999999</v>
      </c>
      <c r="AP28">
        <v>119.207481</v>
      </c>
      <c r="AQ28">
        <v>64.736373999999998</v>
      </c>
      <c r="AR28">
        <v>684.09606900000006</v>
      </c>
      <c r="AS28">
        <v>223.62377900000001</v>
      </c>
      <c r="AT28">
        <v>1144.644043</v>
      </c>
      <c r="AU28">
        <v>12.421086000000001</v>
      </c>
      <c r="AV28" s="1">
        <v>6.5563440000000002</v>
      </c>
      <c r="AW28">
        <v>5.444318</v>
      </c>
      <c r="AX28" s="1">
        <v>2.029757</v>
      </c>
      <c r="AY28" s="1">
        <v>0.15659000000000001</v>
      </c>
      <c r="AZ28">
        <v>0.11459999999999999</v>
      </c>
      <c r="BA28">
        <v>0.77946400000000005</v>
      </c>
      <c r="BB28">
        <v>1.5089140000000001</v>
      </c>
      <c r="BC28">
        <v>0.200548</v>
      </c>
      <c r="BD28">
        <v>40.660381000000001</v>
      </c>
      <c r="BE28">
        <v>161.00209000000001</v>
      </c>
      <c r="BF28">
        <v>201.05010999999999</v>
      </c>
      <c r="BG28">
        <v>497.440674</v>
      </c>
      <c r="BH28">
        <v>282.36968999999999</v>
      </c>
      <c r="BI28">
        <v>15.362994</v>
      </c>
      <c r="BJ28">
        <v>2.4385080000000001</v>
      </c>
      <c r="BK28">
        <v>269.98174999999998</v>
      </c>
      <c r="BL28">
        <v>54.791187000000001</v>
      </c>
      <c r="BM28">
        <v>28.584873000000002</v>
      </c>
      <c r="BN28">
        <v>5.2066169999999996</v>
      </c>
      <c r="BO28">
        <v>37.532383000000003</v>
      </c>
      <c r="BP28">
        <v>407.12649499999998</v>
      </c>
      <c r="BQ28">
        <v>351.311127</v>
      </c>
      <c r="BR28">
        <v>79.347960999999998</v>
      </c>
      <c r="BS28">
        <v>49.618385000000004</v>
      </c>
      <c r="BT28">
        <v>127.990784</v>
      </c>
      <c r="BU28">
        <v>1.7361999999999999E-2</v>
      </c>
      <c r="BV28">
        <v>13178.107173</v>
      </c>
      <c r="BX28" s="8">
        <f t="shared" si="0"/>
        <v>3.1207279171178042E-3</v>
      </c>
      <c r="BY28" s="8">
        <f t="shared" si="1"/>
        <v>1.333367275425027E-3</v>
      </c>
      <c r="BZ28" s="8">
        <f t="shared" si="2"/>
        <v>3.2675822226582987E-3</v>
      </c>
      <c r="CA28" s="8">
        <f t="shared" si="3"/>
        <v>1.3582308556355715E-3</v>
      </c>
    </row>
    <row r="29" spans="1:79" x14ac:dyDescent="0.3">
      <c r="A29" t="s">
        <v>101</v>
      </c>
      <c r="B29">
        <v>1.245617</v>
      </c>
      <c r="C29">
        <v>9.3159999999999996E-3</v>
      </c>
      <c r="D29">
        <v>1.5466000000000001E-2</v>
      </c>
      <c r="E29">
        <v>1.644388</v>
      </c>
      <c r="F29">
        <v>0.102058</v>
      </c>
      <c r="G29">
        <v>4.1313999999999997E-2</v>
      </c>
      <c r="H29">
        <v>1.0463E-2</v>
      </c>
      <c r="I29">
        <v>0.32160899999999998</v>
      </c>
      <c r="J29">
        <v>0.52357900000000002</v>
      </c>
      <c r="K29">
        <v>2.6390159999999998</v>
      </c>
      <c r="L29">
        <v>0.18051800000000001</v>
      </c>
      <c r="M29">
        <v>5.3374999999999999E-2</v>
      </c>
      <c r="N29">
        <v>1.2288289999999999</v>
      </c>
      <c r="O29">
        <v>1.3889480000000001</v>
      </c>
      <c r="P29">
        <v>9.3849000000000002E-2</v>
      </c>
      <c r="Q29">
        <v>6.2799999999999995E-2</v>
      </c>
      <c r="R29">
        <v>1.243E-3</v>
      </c>
      <c r="S29">
        <v>0.70913499999999996</v>
      </c>
      <c r="T29">
        <v>0.93478399999999995</v>
      </c>
      <c r="U29">
        <v>3.1609349999999998</v>
      </c>
      <c r="V29">
        <v>0.80484199999999995</v>
      </c>
      <c r="W29">
        <v>1.6382209999999999</v>
      </c>
      <c r="X29">
        <v>8.8876999999999998E-2</v>
      </c>
      <c r="Y29">
        <v>5.6778000000000002E-2</v>
      </c>
      <c r="Z29">
        <v>20.312674999999999</v>
      </c>
      <c r="AA29">
        <v>3.6010460000000002</v>
      </c>
      <c r="AB29">
        <v>11.409404</v>
      </c>
      <c r="AC29">
        <v>279.36520400000001</v>
      </c>
      <c r="AD29">
        <v>6.0512189999999997</v>
      </c>
      <c r="AE29">
        <v>7.8401149999999999</v>
      </c>
      <c r="AF29">
        <v>25.234179000000001</v>
      </c>
      <c r="AG29">
        <v>15.381164999999999</v>
      </c>
      <c r="AH29">
        <v>29.576150999999999</v>
      </c>
      <c r="AI29">
        <v>1.994289</v>
      </c>
      <c r="AJ29">
        <v>47.676952</v>
      </c>
      <c r="AK29">
        <v>28.654426999999998</v>
      </c>
      <c r="AL29">
        <v>70.778548999999998</v>
      </c>
      <c r="AM29">
        <v>12.338371</v>
      </c>
      <c r="AN29">
        <v>140.85701</v>
      </c>
      <c r="AO29">
        <v>27.727464999999999</v>
      </c>
      <c r="AP29">
        <v>39.264954000000003</v>
      </c>
      <c r="AQ29">
        <v>72.768058999999994</v>
      </c>
      <c r="AR29">
        <v>59.899647000000002</v>
      </c>
      <c r="AS29">
        <v>20.979572000000001</v>
      </c>
      <c r="AT29">
        <v>692.05932600000006</v>
      </c>
      <c r="AU29">
        <v>5.5447920000000002</v>
      </c>
      <c r="AV29" s="1">
        <v>2.9267669999999999</v>
      </c>
      <c r="AW29">
        <v>2.4303509999999999</v>
      </c>
      <c r="AX29" s="1">
        <v>0.90608699999999998</v>
      </c>
      <c r="AY29" s="1">
        <v>6.9902000000000006E-2</v>
      </c>
      <c r="AZ29">
        <v>5.1158000000000002E-2</v>
      </c>
      <c r="BA29">
        <v>0.34795300000000001</v>
      </c>
      <c r="BB29">
        <v>0.67358099999999999</v>
      </c>
      <c r="BC29">
        <v>8.9524999999999993E-2</v>
      </c>
      <c r="BD29">
        <v>46.268008999999999</v>
      </c>
      <c r="BE29">
        <v>58.501984</v>
      </c>
      <c r="BF29">
        <v>668.97564699999998</v>
      </c>
      <c r="BG29">
        <v>168.450684</v>
      </c>
      <c r="BH29">
        <v>88.832581000000005</v>
      </c>
      <c r="BI29">
        <v>25.134117</v>
      </c>
      <c r="BJ29">
        <v>1.378959</v>
      </c>
      <c r="BK29">
        <v>188.16249099999999</v>
      </c>
      <c r="BL29">
        <v>89.221541999999999</v>
      </c>
      <c r="BM29">
        <v>91.867012000000003</v>
      </c>
      <c r="BN29">
        <v>101.147186</v>
      </c>
      <c r="BO29">
        <v>31.918994999999999</v>
      </c>
      <c r="BP29">
        <v>369.124054</v>
      </c>
      <c r="BQ29">
        <v>571.50176999999996</v>
      </c>
      <c r="BR29">
        <v>425.87948599999999</v>
      </c>
      <c r="BS29">
        <v>98.063118000000003</v>
      </c>
      <c r="BT29">
        <v>347.02981599999998</v>
      </c>
      <c r="BU29">
        <v>7.7800000000000005E-4</v>
      </c>
      <c r="BV29">
        <v>5015.22408</v>
      </c>
      <c r="BX29" s="8">
        <f t="shared" si="0"/>
        <v>1.3931001002691627E-3</v>
      </c>
      <c r="BY29" s="8">
        <f t="shared" si="1"/>
        <v>5.9521743464268696E-4</v>
      </c>
      <c r="BZ29" s="8">
        <f t="shared" si="2"/>
        <v>1.4586533784294042E-3</v>
      </c>
      <c r="CA29" s="8">
        <f t="shared" si="3"/>
        <v>6.063158655628245E-4</v>
      </c>
    </row>
    <row r="30" spans="1:79" x14ac:dyDescent="0.3">
      <c r="A30" t="s">
        <v>102</v>
      </c>
      <c r="B30">
        <v>0.96919999999999995</v>
      </c>
      <c r="C30">
        <v>1.0045999999999999E-2</v>
      </c>
      <c r="D30">
        <v>1.2642E-2</v>
      </c>
      <c r="E30">
        <v>1.390757</v>
      </c>
      <c r="F30">
        <v>0.32501400000000003</v>
      </c>
      <c r="G30">
        <v>1.2022E-2</v>
      </c>
      <c r="H30">
        <v>3.4340000000000002E-2</v>
      </c>
      <c r="I30">
        <v>0.11649900000000001</v>
      </c>
      <c r="J30">
        <v>0.36939499999999997</v>
      </c>
      <c r="K30">
        <v>1.410563</v>
      </c>
      <c r="L30">
        <v>0.13522000000000001</v>
      </c>
      <c r="M30">
        <v>1.8349000000000001E-2</v>
      </c>
      <c r="N30">
        <v>1.968116</v>
      </c>
      <c r="O30">
        <v>5.7088020000000004</v>
      </c>
      <c r="P30">
        <v>4.7262999999999999E-2</v>
      </c>
      <c r="Q30">
        <v>6.1719000000000003E-2</v>
      </c>
      <c r="R30">
        <v>9.2500000000000004E-4</v>
      </c>
      <c r="S30">
        <v>6.2947569999999997</v>
      </c>
      <c r="T30">
        <v>2.601502</v>
      </c>
      <c r="U30">
        <v>11.15301</v>
      </c>
      <c r="V30">
        <v>0.87390000000000001</v>
      </c>
      <c r="W30">
        <v>1.5093270000000001</v>
      </c>
      <c r="X30">
        <v>6.1575999999999999E-2</v>
      </c>
      <c r="Y30">
        <v>8.2500000000000004E-2</v>
      </c>
      <c r="Z30">
        <v>16.120386</v>
      </c>
      <c r="AA30">
        <v>3.546735</v>
      </c>
      <c r="AB30">
        <v>38.114552000000003</v>
      </c>
      <c r="AC30">
        <v>90.493613999999994</v>
      </c>
      <c r="AD30">
        <v>440.47729500000003</v>
      </c>
      <c r="AE30">
        <v>4.1056629999999998</v>
      </c>
      <c r="AF30">
        <v>16.978121000000002</v>
      </c>
      <c r="AG30">
        <v>3.5007429999999999</v>
      </c>
      <c r="AH30">
        <v>33.491095999999999</v>
      </c>
      <c r="AI30">
        <v>10.634862999999999</v>
      </c>
      <c r="AJ30">
        <v>18.091131000000001</v>
      </c>
      <c r="AK30">
        <v>19.874013999999999</v>
      </c>
      <c r="AL30">
        <v>47.114052000000001</v>
      </c>
      <c r="AM30">
        <v>10.563376999999999</v>
      </c>
      <c r="AN30">
        <v>119.819473</v>
      </c>
      <c r="AO30">
        <v>23.822597999999999</v>
      </c>
      <c r="AP30">
        <v>21.070322000000001</v>
      </c>
      <c r="AQ30">
        <v>101.138496</v>
      </c>
      <c r="AR30">
        <v>83.055000000000007</v>
      </c>
      <c r="AS30">
        <v>12.589003</v>
      </c>
      <c r="AT30">
        <v>530.92132600000002</v>
      </c>
      <c r="AU30">
        <v>9.9021899999999992</v>
      </c>
      <c r="AV30" s="1">
        <v>5.2267479999999997</v>
      </c>
      <c r="AW30">
        <v>4.340236</v>
      </c>
      <c r="AX30" s="1">
        <v>1.6181369999999999</v>
      </c>
      <c r="AY30" s="1">
        <v>0.124834</v>
      </c>
      <c r="AZ30">
        <v>9.1359999999999997E-2</v>
      </c>
      <c r="BA30">
        <v>0.62139299999999997</v>
      </c>
      <c r="BB30">
        <v>1.202914</v>
      </c>
      <c r="BC30">
        <v>0.15987799999999999</v>
      </c>
      <c r="BD30">
        <v>43.209296999999999</v>
      </c>
      <c r="BE30">
        <v>80.094855999999993</v>
      </c>
      <c r="BF30">
        <v>286.66888399999999</v>
      </c>
      <c r="BG30">
        <v>81.347885000000005</v>
      </c>
      <c r="BH30">
        <v>14.950987</v>
      </c>
      <c r="BI30">
        <v>9.1481030000000008</v>
      </c>
      <c r="BJ30">
        <v>0.77073999999999998</v>
      </c>
      <c r="BK30">
        <v>81.452704999999995</v>
      </c>
      <c r="BL30">
        <v>45.055393000000002</v>
      </c>
      <c r="BM30">
        <v>28.812076999999999</v>
      </c>
      <c r="BN30">
        <v>26.099226000000002</v>
      </c>
      <c r="BO30">
        <v>19.704360999999999</v>
      </c>
      <c r="BP30">
        <v>199.027649</v>
      </c>
      <c r="BQ30">
        <v>189.683044</v>
      </c>
      <c r="BR30">
        <v>130.83003199999999</v>
      </c>
      <c r="BS30">
        <v>78.820212999999995</v>
      </c>
      <c r="BT30">
        <v>91.717528999999999</v>
      </c>
      <c r="BU30">
        <v>9.4799999999999995E-4</v>
      </c>
      <c r="BV30">
        <v>3111.3709250000002</v>
      </c>
      <c r="BX30" s="8">
        <f t="shared" si="0"/>
        <v>2.4878588431814508E-3</v>
      </c>
      <c r="BY30" s="8">
        <f t="shared" si="1"/>
        <v>1.0629700614183998E-3</v>
      </c>
      <c r="BZ30" s="8">
        <f t="shared" si="2"/>
        <v>2.6049259798411523E-3</v>
      </c>
      <c r="CA30" s="8">
        <f t="shared" si="3"/>
        <v>1.0827886224635784E-3</v>
      </c>
    </row>
    <row r="31" spans="1:79" x14ac:dyDescent="0.3">
      <c r="A31" t="s">
        <v>103</v>
      </c>
      <c r="B31">
        <v>2.2927200000000001</v>
      </c>
      <c r="C31">
        <v>0.17164099999999999</v>
      </c>
      <c r="D31">
        <v>0.14980499999999999</v>
      </c>
      <c r="E31">
        <v>9.9404160000000008</v>
      </c>
      <c r="F31">
        <v>0.42275299999999999</v>
      </c>
      <c r="G31">
        <v>8.5979999999999997E-3</v>
      </c>
      <c r="H31">
        <v>0.25654500000000002</v>
      </c>
      <c r="I31">
        <v>2.315458</v>
      </c>
      <c r="J31">
        <v>2.6551979999999999</v>
      </c>
      <c r="K31">
        <v>7.977792</v>
      </c>
      <c r="L31">
        <v>0.83564300000000002</v>
      </c>
      <c r="M31">
        <v>1.700107</v>
      </c>
      <c r="N31">
        <v>0.60545700000000002</v>
      </c>
      <c r="O31">
        <v>224.52404799999999</v>
      </c>
      <c r="P31">
        <v>0.81788799999999995</v>
      </c>
      <c r="Q31">
        <v>1.8580000000000001E-3</v>
      </c>
      <c r="R31">
        <v>8.1000000000000004E-5</v>
      </c>
      <c r="S31">
        <v>5.0251109999999999</v>
      </c>
      <c r="T31">
        <v>0.40166099999999999</v>
      </c>
      <c r="U31">
        <v>2.1595249999999999</v>
      </c>
      <c r="V31">
        <v>2.1050439999999999</v>
      </c>
      <c r="W31">
        <v>15.444592</v>
      </c>
      <c r="X31">
        <v>0.90953200000000001</v>
      </c>
      <c r="Y31">
        <v>0.114768</v>
      </c>
      <c r="Z31">
        <v>62.676945000000003</v>
      </c>
      <c r="AA31">
        <v>6.6339319999999997</v>
      </c>
      <c r="AB31">
        <v>12.133924</v>
      </c>
      <c r="AC31">
        <v>1.8853409999999999</v>
      </c>
      <c r="AD31">
        <v>2.735535</v>
      </c>
      <c r="AE31">
        <v>787.55304000000001</v>
      </c>
      <c r="AF31">
        <v>37.177002000000002</v>
      </c>
      <c r="AG31">
        <v>6.2695720000000001</v>
      </c>
      <c r="AH31">
        <v>50.402873999999997</v>
      </c>
      <c r="AI31">
        <v>0.82085399999999997</v>
      </c>
      <c r="AJ31">
        <v>27.043324999999999</v>
      </c>
      <c r="AK31">
        <v>147.24717699999999</v>
      </c>
      <c r="AL31">
        <v>78.248183999999995</v>
      </c>
      <c r="AM31">
        <v>67.752296000000001</v>
      </c>
      <c r="AN31">
        <v>234.43985000000001</v>
      </c>
      <c r="AO31">
        <v>35.385528999999998</v>
      </c>
      <c r="AP31">
        <v>90.494292999999999</v>
      </c>
      <c r="AQ31">
        <v>150.167709</v>
      </c>
      <c r="AR31">
        <v>91.992889000000005</v>
      </c>
      <c r="AS31">
        <v>21.289013000000001</v>
      </c>
      <c r="AT31">
        <v>1030.5543210000001</v>
      </c>
      <c r="AU31">
        <v>11.218119</v>
      </c>
      <c r="AV31" s="1">
        <v>5.9213509999999996</v>
      </c>
      <c r="AW31">
        <v>4.9170129999999999</v>
      </c>
      <c r="AX31" s="1">
        <v>1.833172</v>
      </c>
      <c r="AY31" s="1">
        <v>0.141425</v>
      </c>
      <c r="AZ31">
        <v>0.103501</v>
      </c>
      <c r="BA31">
        <v>0.70397200000000004</v>
      </c>
      <c r="BB31">
        <v>1.3627739999999999</v>
      </c>
      <c r="BC31">
        <v>0.18112500000000001</v>
      </c>
      <c r="BD31">
        <v>9.9125519999999998</v>
      </c>
      <c r="BE31">
        <v>3688.7329100000002</v>
      </c>
      <c r="BF31">
        <v>141.98185699999999</v>
      </c>
      <c r="BG31">
        <v>137.00900300000001</v>
      </c>
      <c r="BH31">
        <v>4.6719369999999998</v>
      </c>
      <c r="BI31">
        <v>2.6177480000000002</v>
      </c>
      <c r="BJ31">
        <v>1.2401930000000001</v>
      </c>
      <c r="BK31">
        <v>455.19671599999998</v>
      </c>
      <c r="BL31">
        <v>7.4508380000000001</v>
      </c>
      <c r="BM31">
        <v>4.1009999999999998E-2</v>
      </c>
      <c r="BN31">
        <v>2.4603E-2</v>
      </c>
      <c r="BO31">
        <v>1.9877069999999999</v>
      </c>
      <c r="BP31">
        <v>44.354553000000003</v>
      </c>
      <c r="BQ31">
        <v>57.347309000000003</v>
      </c>
      <c r="BR31">
        <v>2.3575529999999998</v>
      </c>
      <c r="BS31">
        <v>42.073470999999998</v>
      </c>
      <c r="BT31">
        <v>35.435943999999999</v>
      </c>
      <c r="BU31">
        <v>0.181092</v>
      </c>
      <c r="BV31">
        <v>7882.7392909999999</v>
      </c>
      <c r="BX31" s="8">
        <f t="shared" si="0"/>
        <v>2.8184801427065791E-3</v>
      </c>
      <c r="BY31" s="8">
        <f t="shared" si="1"/>
        <v>1.2042286613744638E-3</v>
      </c>
      <c r="BZ31" s="8">
        <f t="shared" si="2"/>
        <v>2.9511323573628576E-3</v>
      </c>
      <c r="CA31" s="8">
        <f t="shared" si="3"/>
        <v>1.2266846858455221E-3</v>
      </c>
    </row>
    <row r="32" spans="1:79" x14ac:dyDescent="0.3">
      <c r="A32" t="s">
        <v>104</v>
      </c>
      <c r="B32">
        <v>1.781514</v>
      </c>
      <c r="C32">
        <v>1.3396999999999999E-2</v>
      </c>
      <c r="D32">
        <v>2.7462E-2</v>
      </c>
      <c r="E32">
        <v>178.46795700000001</v>
      </c>
      <c r="F32">
        <v>2.6561590000000002</v>
      </c>
      <c r="G32">
        <v>3.6248000000000002E-2</v>
      </c>
      <c r="H32">
        <v>0.105459</v>
      </c>
      <c r="I32">
        <v>5.2642740000000003</v>
      </c>
      <c r="J32">
        <v>1.4217839999999999</v>
      </c>
      <c r="K32">
        <v>28.406953999999999</v>
      </c>
      <c r="L32">
        <v>0.40951199999999999</v>
      </c>
      <c r="M32">
        <v>0.10734299999999999</v>
      </c>
      <c r="N32">
        <v>6.6011990000000003</v>
      </c>
      <c r="O32">
        <v>13.427915</v>
      </c>
      <c r="P32">
        <v>0.1234</v>
      </c>
      <c r="Q32">
        <v>9.3851000000000004E-2</v>
      </c>
      <c r="R32">
        <v>7.45E-3</v>
      </c>
      <c r="S32">
        <v>11.697924</v>
      </c>
      <c r="T32">
        <v>6.1923180000000002</v>
      </c>
      <c r="U32">
        <v>63.134956000000003</v>
      </c>
      <c r="V32">
        <v>23.970783000000001</v>
      </c>
      <c r="W32">
        <v>305.64038099999999</v>
      </c>
      <c r="X32">
        <v>10.307936</v>
      </c>
      <c r="Y32">
        <v>5.0284899999999997</v>
      </c>
      <c r="Z32">
        <v>1022.266785</v>
      </c>
      <c r="AA32">
        <v>504.96032700000001</v>
      </c>
      <c r="AB32">
        <v>193.557175</v>
      </c>
      <c r="AC32">
        <v>65.152771000000001</v>
      </c>
      <c r="AD32">
        <v>52.966487999999998</v>
      </c>
      <c r="AE32">
        <v>100.91851</v>
      </c>
      <c r="AF32">
        <v>7636.7768550000001</v>
      </c>
      <c r="AG32">
        <v>40.364151</v>
      </c>
      <c r="AH32">
        <v>716.10522500000002</v>
      </c>
      <c r="AI32">
        <v>309.72988900000001</v>
      </c>
      <c r="AJ32">
        <v>433.37469499999997</v>
      </c>
      <c r="AK32">
        <v>346.592285</v>
      </c>
      <c r="AL32">
        <v>101.875587</v>
      </c>
      <c r="AM32">
        <v>44.123992999999999</v>
      </c>
      <c r="AN32">
        <v>546.17523200000005</v>
      </c>
      <c r="AO32">
        <v>484.27508499999999</v>
      </c>
      <c r="AP32">
        <v>567.86669900000004</v>
      </c>
      <c r="AQ32">
        <v>325.229309</v>
      </c>
      <c r="AR32">
        <v>116.84178900000001</v>
      </c>
      <c r="AS32">
        <v>31.436333000000001</v>
      </c>
      <c r="AT32">
        <v>632.59814500000005</v>
      </c>
      <c r="AU32">
        <v>7.2154150000000001</v>
      </c>
      <c r="AV32" s="1">
        <v>3.8086099999999998</v>
      </c>
      <c r="AW32">
        <v>3.1626080000000001</v>
      </c>
      <c r="AX32" s="1">
        <v>1.1790909999999999</v>
      </c>
      <c r="AY32" s="1">
        <v>9.0963000000000002E-2</v>
      </c>
      <c r="AZ32">
        <v>6.6571000000000005E-2</v>
      </c>
      <c r="BA32">
        <v>0.452791</v>
      </c>
      <c r="BB32">
        <v>0.87653000000000003</v>
      </c>
      <c r="BC32">
        <v>0.11649900000000001</v>
      </c>
      <c r="BD32">
        <v>37.137824999999999</v>
      </c>
      <c r="BE32">
        <v>346.842804</v>
      </c>
      <c r="BF32">
        <v>2264.3442380000001</v>
      </c>
      <c r="BG32">
        <v>670.58837900000003</v>
      </c>
      <c r="BH32">
        <v>128.239746</v>
      </c>
      <c r="BI32">
        <v>23.614077000000002</v>
      </c>
      <c r="BJ32">
        <v>2.844157</v>
      </c>
      <c r="BK32">
        <v>277.31500199999999</v>
      </c>
      <c r="BL32">
        <v>1882.467529</v>
      </c>
      <c r="BM32">
        <v>813.89184599999999</v>
      </c>
      <c r="BN32">
        <v>495.67944299999999</v>
      </c>
      <c r="BO32">
        <v>125.70433800000001</v>
      </c>
      <c r="BP32">
        <v>3076.4125979999999</v>
      </c>
      <c r="BQ32">
        <v>907.114868</v>
      </c>
      <c r="BR32">
        <v>481.34167500000001</v>
      </c>
      <c r="BS32">
        <v>654.81817599999999</v>
      </c>
      <c r="BT32">
        <v>413.88296500000001</v>
      </c>
      <c r="BU32">
        <v>8.0998000000000001E-2</v>
      </c>
      <c r="BV32">
        <v>27557.401740000001</v>
      </c>
      <c r="BX32" s="8">
        <f t="shared" si="0"/>
        <v>1.8128450173471738E-3</v>
      </c>
      <c r="BY32" s="8">
        <f t="shared" si="1"/>
        <v>7.7455643909501006E-4</v>
      </c>
      <c r="BZ32" s="8">
        <f t="shared" si="2"/>
        <v>1.8981357795495679E-3</v>
      </c>
      <c r="CA32" s="8">
        <f t="shared" si="3"/>
        <v>7.8899797595505608E-4</v>
      </c>
    </row>
    <row r="33" spans="1:79" x14ac:dyDescent="0.3">
      <c r="A33" t="s">
        <v>105</v>
      </c>
      <c r="B33">
        <v>48.366421000000003</v>
      </c>
      <c r="C33">
        <v>1.3123590000000001</v>
      </c>
      <c r="D33">
        <v>1.18021</v>
      </c>
      <c r="E33">
        <v>164.89475999999999</v>
      </c>
      <c r="F33">
        <v>1.314079</v>
      </c>
      <c r="G33">
        <v>9.6152000000000001E-2</v>
      </c>
      <c r="H33">
        <v>0.21626699999999999</v>
      </c>
      <c r="I33">
        <v>16.827141000000001</v>
      </c>
      <c r="J33">
        <v>6.5342969999999996</v>
      </c>
      <c r="K33">
        <v>29.797073000000001</v>
      </c>
      <c r="L33">
        <v>2.123335</v>
      </c>
      <c r="M33">
        <v>0.34967599999999999</v>
      </c>
      <c r="N33">
        <v>18.026291000000001</v>
      </c>
      <c r="O33">
        <v>367.474762</v>
      </c>
      <c r="P33">
        <v>4.3735439999999999</v>
      </c>
      <c r="Q33">
        <v>12.775145999999999</v>
      </c>
      <c r="R33">
        <v>147.782883</v>
      </c>
      <c r="S33">
        <v>50.096057999999999</v>
      </c>
      <c r="T33">
        <v>1.139122</v>
      </c>
      <c r="U33">
        <v>5.8743429999999996</v>
      </c>
      <c r="V33">
        <v>1.4499919999999999</v>
      </c>
      <c r="W33">
        <v>6.03714</v>
      </c>
      <c r="X33">
        <v>0.80972699999999997</v>
      </c>
      <c r="Y33">
        <v>0.69920300000000002</v>
      </c>
      <c r="Z33">
        <v>40.657950999999997</v>
      </c>
      <c r="AA33">
        <v>10.362361</v>
      </c>
      <c r="AB33">
        <v>34.985703000000001</v>
      </c>
      <c r="AC33">
        <v>14.558058000000001</v>
      </c>
      <c r="AD33">
        <v>6.1423740000000002</v>
      </c>
      <c r="AE33">
        <v>4.8352849999999998</v>
      </c>
      <c r="AF33">
        <v>31.056854000000001</v>
      </c>
      <c r="AG33">
        <v>18606.736327999999</v>
      </c>
      <c r="AH33">
        <v>22501.513672000001</v>
      </c>
      <c r="AI33">
        <v>84.910194000000004</v>
      </c>
      <c r="AJ33">
        <v>552.16528300000004</v>
      </c>
      <c r="AK33">
        <v>336.84960899999999</v>
      </c>
      <c r="AL33">
        <v>1791.420288</v>
      </c>
      <c r="AM33">
        <v>32.580429000000002</v>
      </c>
      <c r="AN33">
        <v>43.863827000000001</v>
      </c>
      <c r="AO33">
        <v>21.709838999999999</v>
      </c>
      <c r="AP33">
        <v>26.309134</v>
      </c>
      <c r="AQ33">
        <v>33.965355000000002</v>
      </c>
      <c r="AR33">
        <v>68.292586999999997</v>
      </c>
      <c r="AS33">
        <v>78.996025000000003</v>
      </c>
      <c r="AT33">
        <v>52.671241999999999</v>
      </c>
      <c r="AU33">
        <v>5.2047910000000002</v>
      </c>
      <c r="AV33" s="1">
        <v>0</v>
      </c>
      <c r="AW33">
        <v>0</v>
      </c>
      <c r="AX33" s="1">
        <v>663.60485800000004</v>
      </c>
      <c r="AY33" s="1">
        <v>0</v>
      </c>
      <c r="AZ33">
        <v>0</v>
      </c>
      <c r="BA33">
        <v>2470.548828</v>
      </c>
      <c r="BB33">
        <v>665.54046600000004</v>
      </c>
      <c r="BC33">
        <v>0</v>
      </c>
      <c r="BD33">
        <v>30.763876</v>
      </c>
      <c r="BE33">
        <v>1212.5595699999999</v>
      </c>
      <c r="BF33">
        <v>511.580353</v>
      </c>
      <c r="BG33">
        <v>170.88810699999999</v>
      </c>
      <c r="BH33">
        <v>8796.6083980000003</v>
      </c>
      <c r="BI33">
        <v>2239.0441890000002</v>
      </c>
      <c r="BJ33">
        <v>4960.4365230000003</v>
      </c>
      <c r="BK33">
        <v>63.728554000000003</v>
      </c>
      <c r="BL33">
        <v>51.383698000000003</v>
      </c>
      <c r="BM33">
        <v>23.465633</v>
      </c>
      <c r="BN33">
        <v>11.244875</v>
      </c>
      <c r="BO33">
        <v>73.278717</v>
      </c>
      <c r="BP33">
        <v>327.73455799999999</v>
      </c>
      <c r="BQ33">
        <v>146.672821</v>
      </c>
      <c r="BR33">
        <v>232.023529</v>
      </c>
      <c r="BS33">
        <v>237.667587</v>
      </c>
      <c r="BT33">
        <v>194.18580600000001</v>
      </c>
      <c r="BU33">
        <v>0.12886700000000001</v>
      </c>
      <c r="BV33">
        <v>68352.426984999998</v>
      </c>
      <c r="BX33" s="8">
        <f t="shared" si="0"/>
        <v>0</v>
      </c>
      <c r="BY33" s="8">
        <f t="shared" si="1"/>
        <v>0.43592853798275949</v>
      </c>
      <c r="BZ33" s="8">
        <f t="shared" si="2"/>
        <v>0</v>
      </c>
      <c r="CA33" s="8">
        <f t="shared" si="3"/>
        <v>0.59907827523323198</v>
      </c>
    </row>
    <row r="34" spans="1:79" x14ac:dyDescent="0.3">
      <c r="A34" t="s">
        <v>106</v>
      </c>
      <c r="B34">
        <v>601.19348100000002</v>
      </c>
      <c r="C34">
        <v>7.1423949999999996</v>
      </c>
      <c r="D34">
        <v>6.2819320000000003</v>
      </c>
      <c r="E34">
        <v>1381.084961</v>
      </c>
      <c r="F34">
        <v>29.020976999999998</v>
      </c>
      <c r="G34">
        <v>0.16701199999999999</v>
      </c>
      <c r="H34">
        <v>1.4573149999999999</v>
      </c>
      <c r="I34">
        <v>53.260109</v>
      </c>
      <c r="J34">
        <v>7.7763140000000002</v>
      </c>
      <c r="K34">
        <v>65.816292000000004</v>
      </c>
      <c r="L34">
        <v>3.8680569999999999</v>
      </c>
      <c r="M34">
        <v>0.159169</v>
      </c>
      <c r="N34">
        <v>136.162567</v>
      </c>
      <c r="O34">
        <v>21.719722999999998</v>
      </c>
      <c r="P34">
        <v>1.288222</v>
      </c>
      <c r="Q34">
        <v>0.6462</v>
      </c>
      <c r="R34">
        <v>5.8839000000000002E-2</v>
      </c>
      <c r="S34">
        <v>153.42553699999999</v>
      </c>
      <c r="T34">
        <v>1.1672830000000001</v>
      </c>
      <c r="U34">
        <v>10.348163</v>
      </c>
      <c r="V34">
        <v>18.011295</v>
      </c>
      <c r="W34">
        <v>19.475339999999999</v>
      </c>
      <c r="X34">
        <v>7.2248000000000007E-2</v>
      </c>
      <c r="Y34">
        <v>1.6953739999999999</v>
      </c>
      <c r="Z34">
        <v>333.53961199999998</v>
      </c>
      <c r="AA34">
        <v>118.723724</v>
      </c>
      <c r="AB34">
        <v>3594.358643</v>
      </c>
      <c r="AC34">
        <v>94.567902000000004</v>
      </c>
      <c r="AD34">
        <v>225.99584999999999</v>
      </c>
      <c r="AE34">
        <v>555.88989300000003</v>
      </c>
      <c r="AF34">
        <v>1441.7373050000001</v>
      </c>
      <c r="AG34">
        <v>503.64798000000002</v>
      </c>
      <c r="AH34">
        <v>25104.638672000001</v>
      </c>
      <c r="AI34">
        <v>569.15704300000004</v>
      </c>
      <c r="AJ34">
        <v>15471.094727</v>
      </c>
      <c r="AK34">
        <v>1070.178101</v>
      </c>
      <c r="AL34">
        <v>918.31512499999997</v>
      </c>
      <c r="AM34">
        <v>180.04307600000001</v>
      </c>
      <c r="AN34">
        <v>3080.806885</v>
      </c>
      <c r="AO34">
        <v>5393.2553710000002</v>
      </c>
      <c r="AP34">
        <v>1871.3398440000001</v>
      </c>
      <c r="AQ34">
        <v>1688.2298579999999</v>
      </c>
      <c r="AR34">
        <v>1703.1450199999999</v>
      </c>
      <c r="AS34">
        <v>777.78582800000004</v>
      </c>
      <c r="AT34">
        <v>1340.737427</v>
      </c>
      <c r="AU34">
        <v>612.16229199999998</v>
      </c>
      <c r="AV34" s="1">
        <v>323.12252799999999</v>
      </c>
      <c r="AW34">
        <v>268.31662</v>
      </c>
      <c r="AX34" s="1">
        <v>100.03463000000001</v>
      </c>
      <c r="AY34" s="1">
        <v>7.717384</v>
      </c>
      <c r="AZ34">
        <v>5.6479559999999998</v>
      </c>
      <c r="BA34">
        <v>38.415053999999998</v>
      </c>
      <c r="BB34">
        <v>74.365264999999994</v>
      </c>
      <c r="BC34">
        <v>9.8838109999999997</v>
      </c>
      <c r="BD34">
        <v>325.05874599999999</v>
      </c>
      <c r="BE34">
        <v>2081.0058589999999</v>
      </c>
      <c r="BF34">
        <v>854.81762700000002</v>
      </c>
      <c r="BG34">
        <v>490.27682499999997</v>
      </c>
      <c r="BH34">
        <v>244.84465</v>
      </c>
      <c r="BI34">
        <v>42.814692999999998</v>
      </c>
      <c r="BJ34">
        <v>10.138605999999999</v>
      </c>
      <c r="BK34">
        <v>116.40376999999999</v>
      </c>
      <c r="BL34">
        <v>378.84344499999997</v>
      </c>
      <c r="BM34">
        <v>53.168301</v>
      </c>
      <c r="BN34">
        <v>44.083286000000001</v>
      </c>
      <c r="BO34">
        <v>66.395813000000004</v>
      </c>
      <c r="BP34">
        <v>3078.0507809999999</v>
      </c>
      <c r="BQ34">
        <v>2309.3764649999998</v>
      </c>
      <c r="BR34">
        <v>251.52761799999999</v>
      </c>
      <c r="BS34">
        <v>317.09390300000001</v>
      </c>
      <c r="BT34">
        <v>1391.6811520000001</v>
      </c>
      <c r="BU34">
        <v>1.4250480000000001</v>
      </c>
      <c r="BV34">
        <v>82055.158817000003</v>
      </c>
      <c r="BX34" s="8">
        <f t="shared" si="0"/>
        <v>0.1538017977365555</v>
      </c>
      <c r="BY34" s="8">
        <f t="shared" si="1"/>
        <v>6.5713729304173199E-2</v>
      </c>
      <c r="BZ34" s="8">
        <f t="shared" si="2"/>
        <v>0.16103957317726286</v>
      </c>
      <c r="CA34" s="8">
        <f t="shared" si="3"/>
        <v>6.6939002163487124E-2</v>
      </c>
    </row>
    <row r="35" spans="1:79" x14ac:dyDescent="0.3">
      <c r="A35" t="s">
        <v>107</v>
      </c>
      <c r="B35">
        <v>0.98722399999999999</v>
      </c>
      <c r="C35">
        <v>1.0399E-2</v>
      </c>
      <c r="D35">
        <v>2.2478999999999999E-2</v>
      </c>
      <c r="E35">
        <v>2.077801</v>
      </c>
      <c r="F35">
        <v>3.0335999999999998E-2</v>
      </c>
      <c r="G35">
        <v>1.8537000000000001E-2</v>
      </c>
      <c r="H35">
        <v>1.4762000000000001E-2</v>
      </c>
      <c r="I35">
        <v>0.16857900000000001</v>
      </c>
      <c r="J35">
        <v>13.864716</v>
      </c>
      <c r="K35">
        <v>25.301905000000001</v>
      </c>
      <c r="L35">
        <v>6.3833700000000002</v>
      </c>
      <c r="M35">
        <v>0.26019700000000001</v>
      </c>
      <c r="N35">
        <v>1.398744</v>
      </c>
      <c r="O35">
        <v>14.257542000000001</v>
      </c>
      <c r="P35">
        <v>3.7811999999999998E-2</v>
      </c>
      <c r="Q35">
        <v>2.1100000000000001E-4</v>
      </c>
      <c r="R35">
        <v>2.0999999999999999E-5</v>
      </c>
      <c r="S35">
        <v>0.31517000000000001</v>
      </c>
      <c r="T35">
        <v>1.2281E-2</v>
      </c>
      <c r="U35">
        <v>0.55490300000000004</v>
      </c>
      <c r="V35">
        <v>0.137629</v>
      </c>
      <c r="W35">
        <v>7.4599570000000002</v>
      </c>
      <c r="X35">
        <v>1.121E-3</v>
      </c>
      <c r="Y35">
        <v>1.6043000000000002E-2</v>
      </c>
      <c r="Z35">
        <v>30.698060999999999</v>
      </c>
      <c r="AA35">
        <v>3.0313859999999999</v>
      </c>
      <c r="AB35">
        <v>0.37750299999999998</v>
      </c>
      <c r="AC35">
        <v>5.8372E-2</v>
      </c>
      <c r="AD35">
        <v>5.3456999999999998E-2</v>
      </c>
      <c r="AE35">
        <v>0.94128400000000001</v>
      </c>
      <c r="AF35">
        <v>2.3160029999999998</v>
      </c>
      <c r="AG35">
        <v>1.6264019999999999</v>
      </c>
      <c r="AH35">
        <v>13.768716</v>
      </c>
      <c r="AI35">
        <v>549.39331100000004</v>
      </c>
      <c r="AJ35">
        <v>2.339343</v>
      </c>
      <c r="AK35">
        <v>1.1742699999999999</v>
      </c>
      <c r="AL35">
        <v>2.0902479999999999</v>
      </c>
      <c r="AM35">
        <v>0.916404</v>
      </c>
      <c r="AN35">
        <v>4.8137840000000001</v>
      </c>
      <c r="AO35">
        <v>4.0042660000000003</v>
      </c>
      <c r="AP35">
        <v>1.7519659999999999</v>
      </c>
      <c r="AQ35">
        <v>3.140889</v>
      </c>
      <c r="AR35">
        <v>3.3629829999999998</v>
      </c>
      <c r="AS35">
        <v>0.84868100000000002</v>
      </c>
      <c r="AT35">
        <v>30.389132</v>
      </c>
      <c r="AU35">
        <v>0.43748799999999999</v>
      </c>
      <c r="AV35" s="1">
        <v>0.23092299999999999</v>
      </c>
      <c r="AW35">
        <v>0.19175700000000001</v>
      </c>
      <c r="AX35" s="1">
        <v>7.1490999999999999E-2</v>
      </c>
      <c r="AY35" s="1">
        <v>5.5149999999999999E-3</v>
      </c>
      <c r="AZ35">
        <v>4.0359999999999997E-3</v>
      </c>
      <c r="BA35">
        <v>2.7453999999999999E-2</v>
      </c>
      <c r="BB35">
        <v>5.3145999999999999E-2</v>
      </c>
      <c r="BC35">
        <v>7.064E-3</v>
      </c>
      <c r="BD35">
        <v>18.819195000000001</v>
      </c>
      <c r="BE35">
        <v>3.2814969999999999</v>
      </c>
      <c r="BF35">
        <v>27.462178999999999</v>
      </c>
      <c r="BG35">
        <v>5.0911780000000002</v>
      </c>
      <c r="BH35">
        <v>2.145734</v>
      </c>
      <c r="BI35">
        <v>1.5593619999999999</v>
      </c>
      <c r="BJ35">
        <v>2.3937810000000002</v>
      </c>
      <c r="BK35">
        <v>2.5769929999999999</v>
      </c>
      <c r="BL35">
        <v>2.9722469999999999</v>
      </c>
      <c r="BM35">
        <v>2.0498940000000001</v>
      </c>
      <c r="BN35">
        <v>1.935084</v>
      </c>
      <c r="BO35">
        <v>3.63809</v>
      </c>
      <c r="BP35">
        <v>351.65481599999998</v>
      </c>
      <c r="BQ35">
        <v>104.738129</v>
      </c>
      <c r="BR35">
        <v>138.17433199999999</v>
      </c>
      <c r="BS35">
        <v>83.332877999999994</v>
      </c>
      <c r="BT35">
        <v>11164.407227</v>
      </c>
      <c r="BU35">
        <v>1.47E-4</v>
      </c>
      <c r="BV35">
        <v>12647.689827</v>
      </c>
      <c r="BX35" s="8">
        <f t="shared" si="0"/>
        <v>1.0991611373725885E-4</v>
      </c>
      <c r="BY35" s="8">
        <f t="shared" si="1"/>
        <v>4.6963138881851668E-5</v>
      </c>
      <c r="BZ35" s="8">
        <f t="shared" si="2"/>
        <v>1.1508216334351182E-4</v>
      </c>
      <c r="CA35" s="8">
        <f t="shared" si="3"/>
        <v>4.7838735046270417E-5</v>
      </c>
    </row>
    <row r="36" spans="1:79" x14ac:dyDescent="0.3">
      <c r="A36" t="s">
        <v>108</v>
      </c>
      <c r="B36">
        <v>70.491264000000001</v>
      </c>
      <c r="C36">
        <v>0.76441700000000001</v>
      </c>
      <c r="D36">
        <v>0.66212300000000002</v>
      </c>
      <c r="E36">
        <v>185.885223</v>
      </c>
      <c r="F36">
        <v>7.0005389999999998</v>
      </c>
      <c r="G36">
        <v>8.1376000000000004E-2</v>
      </c>
      <c r="H36">
        <v>1.4376999999999999E-2</v>
      </c>
      <c r="I36">
        <v>16.210439999999998</v>
      </c>
      <c r="J36">
        <v>20.172758000000002</v>
      </c>
      <c r="K36">
        <v>14.664789000000001</v>
      </c>
      <c r="L36">
        <v>8.8365860000000005</v>
      </c>
      <c r="M36">
        <v>0.17627599999999999</v>
      </c>
      <c r="N36">
        <v>6.2180239999999998</v>
      </c>
      <c r="O36">
        <v>129.43514999999999</v>
      </c>
      <c r="P36">
        <v>1.6880550000000001</v>
      </c>
      <c r="Q36">
        <v>4.8558999999999998E-2</v>
      </c>
      <c r="R36">
        <v>4.0679999999999996E-3</v>
      </c>
      <c r="S36">
        <v>41.676723000000003</v>
      </c>
      <c r="T36">
        <v>12.459781</v>
      </c>
      <c r="U36">
        <v>152.047653</v>
      </c>
      <c r="V36">
        <v>9.1498410000000003</v>
      </c>
      <c r="W36">
        <v>237.86256399999999</v>
      </c>
      <c r="X36">
        <v>21.008317999999999</v>
      </c>
      <c r="Y36">
        <v>7.1610630000000004</v>
      </c>
      <c r="Z36">
        <v>1050.6970209999999</v>
      </c>
      <c r="AA36">
        <v>571.11694299999999</v>
      </c>
      <c r="AB36">
        <v>264.34170499999999</v>
      </c>
      <c r="AC36">
        <v>136.86979700000001</v>
      </c>
      <c r="AD36">
        <v>174.920883</v>
      </c>
      <c r="AE36">
        <v>94.427727000000004</v>
      </c>
      <c r="AF36">
        <v>323.17687999999998</v>
      </c>
      <c r="AG36">
        <v>45.893386999999997</v>
      </c>
      <c r="AH36">
        <v>1105.1176760000001</v>
      </c>
      <c r="AI36">
        <v>230.78872699999999</v>
      </c>
      <c r="AJ36">
        <v>5804.9428710000002</v>
      </c>
      <c r="AK36">
        <v>408.26019300000002</v>
      </c>
      <c r="AL36">
        <v>248.87676999999999</v>
      </c>
      <c r="AM36">
        <v>56.759796000000001</v>
      </c>
      <c r="AN36">
        <v>1638.8073730000001</v>
      </c>
      <c r="AO36">
        <v>7157.9370120000003</v>
      </c>
      <c r="AP36">
        <v>4058.1545409999999</v>
      </c>
      <c r="AQ36">
        <v>3747.4716800000001</v>
      </c>
      <c r="AR36">
        <v>10158.795898</v>
      </c>
      <c r="AS36">
        <v>632.57055700000001</v>
      </c>
      <c r="AT36">
        <v>2467.0629880000001</v>
      </c>
      <c r="AU36">
        <v>90.174094999999994</v>
      </c>
      <c r="AV36" s="1">
        <v>47.597374000000002</v>
      </c>
      <c r="AW36">
        <v>39.524239000000001</v>
      </c>
      <c r="AX36" s="1">
        <v>14.73551</v>
      </c>
      <c r="AY36" s="1">
        <v>1.136814</v>
      </c>
      <c r="AZ36">
        <v>0.83196899999999996</v>
      </c>
      <c r="BA36">
        <v>5.6587100000000001</v>
      </c>
      <c r="BB36">
        <v>10.954336</v>
      </c>
      <c r="BC36">
        <v>1.4559280000000001</v>
      </c>
      <c r="BD36">
        <v>103.150848</v>
      </c>
      <c r="BE36">
        <v>6798.2734380000002</v>
      </c>
      <c r="BF36">
        <v>2942.1674800000001</v>
      </c>
      <c r="BG36">
        <v>1037.982178</v>
      </c>
      <c r="BH36">
        <v>706.11535600000002</v>
      </c>
      <c r="BI36">
        <v>29.304262000000001</v>
      </c>
      <c r="BJ36">
        <v>9.8566579999999995</v>
      </c>
      <c r="BK36">
        <v>343.46826199999998</v>
      </c>
      <c r="BL36">
        <v>136.71507299999999</v>
      </c>
      <c r="BM36">
        <v>31.596563</v>
      </c>
      <c r="BN36">
        <v>29.392247999999999</v>
      </c>
      <c r="BO36">
        <v>69.563704999999999</v>
      </c>
      <c r="BP36">
        <v>2068.905518</v>
      </c>
      <c r="BQ36">
        <v>282.673157</v>
      </c>
      <c r="BR36">
        <v>94.405563000000001</v>
      </c>
      <c r="BS36">
        <v>163.05836500000001</v>
      </c>
      <c r="BT36">
        <v>215.162048</v>
      </c>
      <c r="BU36">
        <v>4.2343440000000001</v>
      </c>
      <c r="BV36">
        <v>56598.804433999998</v>
      </c>
      <c r="BX36" s="8">
        <f t="shared" si="0"/>
        <v>2.2655683384413192E-2</v>
      </c>
      <c r="BY36" s="8">
        <f t="shared" si="1"/>
        <v>9.6799010032719377E-3</v>
      </c>
      <c r="BZ36" s="8">
        <f t="shared" si="2"/>
        <v>2.3722033443189672E-2</v>
      </c>
      <c r="CA36" s="8">
        <f t="shared" si="3"/>
        <v>9.8604142835175112E-3</v>
      </c>
    </row>
    <row r="37" spans="1:79" x14ac:dyDescent="0.3">
      <c r="A37" t="s">
        <v>109</v>
      </c>
      <c r="B37">
        <v>0.71222600000000003</v>
      </c>
      <c r="C37">
        <v>5.7592999999999998E-2</v>
      </c>
      <c r="D37">
        <v>5.4243E-2</v>
      </c>
      <c r="E37">
        <v>2.2651340000000002</v>
      </c>
      <c r="F37">
        <v>2.4104E-2</v>
      </c>
      <c r="G37">
        <v>4.1189000000000003E-2</v>
      </c>
      <c r="H37">
        <v>1.098E-2</v>
      </c>
      <c r="I37">
        <v>0.30296099999999998</v>
      </c>
      <c r="J37">
        <v>0.62534900000000004</v>
      </c>
      <c r="K37">
        <v>8.0424799999999994</v>
      </c>
      <c r="L37">
        <v>0.15936700000000001</v>
      </c>
      <c r="M37">
        <v>0.15423700000000001</v>
      </c>
      <c r="N37">
        <v>0.41895199999999999</v>
      </c>
      <c r="O37">
        <v>1.5984119999999999</v>
      </c>
      <c r="P37">
        <v>1.3525000000000001E-2</v>
      </c>
      <c r="Q37">
        <v>0.17501900000000001</v>
      </c>
      <c r="R37">
        <v>2.9045000000000001E-2</v>
      </c>
      <c r="S37">
        <v>16.092745000000001</v>
      </c>
      <c r="T37">
        <v>0.87181399999999998</v>
      </c>
      <c r="U37">
        <v>0.97008099999999997</v>
      </c>
      <c r="V37">
        <v>4.865253</v>
      </c>
      <c r="W37">
        <v>3.5786639999999998</v>
      </c>
      <c r="X37">
        <v>0.13712099999999999</v>
      </c>
      <c r="Y37">
        <v>0.96179400000000004</v>
      </c>
      <c r="Z37">
        <v>32.101978000000003</v>
      </c>
      <c r="AA37">
        <v>491.32879600000001</v>
      </c>
      <c r="AB37">
        <v>25.464123000000001</v>
      </c>
      <c r="AC37">
        <v>3.7400899999999999</v>
      </c>
      <c r="AD37">
        <v>2.6732019999999999</v>
      </c>
      <c r="AE37">
        <v>22.540528999999999</v>
      </c>
      <c r="AF37">
        <v>0.68349599999999999</v>
      </c>
      <c r="AG37">
        <v>23.788644999999999</v>
      </c>
      <c r="AH37">
        <v>396.27880900000002</v>
      </c>
      <c r="AI37">
        <v>225.21266199999999</v>
      </c>
      <c r="AJ37">
        <v>128.76898199999999</v>
      </c>
      <c r="AK37">
        <v>5890.3208009999998</v>
      </c>
      <c r="AL37">
        <v>1764.079346</v>
      </c>
      <c r="AM37">
        <v>113.589645</v>
      </c>
      <c r="AN37">
        <v>669.57781999999997</v>
      </c>
      <c r="AO37">
        <v>4717.5415039999998</v>
      </c>
      <c r="AP37">
        <v>635.94635000000005</v>
      </c>
      <c r="AQ37">
        <v>395.297394</v>
      </c>
      <c r="AR37">
        <v>738.83026099999995</v>
      </c>
      <c r="AS37">
        <v>197.92079200000001</v>
      </c>
      <c r="AT37">
        <v>305.79870599999998</v>
      </c>
      <c r="AU37">
        <v>6.2903859999999998</v>
      </c>
      <c r="AV37" s="1">
        <v>3.3203140000000002</v>
      </c>
      <c r="AW37">
        <v>2.7571599999999998</v>
      </c>
      <c r="AX37" s="1">
        <v>1.027925</v>
      </c>
      <c r="AY37" s="1">
        <v>7.9300999999999996E-2</v>
      </c>
      <c r="AZ37">
        <v>5.8036999999999998E-2</v>
      </c>
      <c r="BA37">
        <v>0.39474199999999998</v>
      </c>
      <c r="BB37">
        <v>0.76415599999999995</v>
      </c>
      <c r="BC37">
        <v>0.101563</v>
      </c>
      <c r="BD37">
        <v>93.012748999999999</v>
      </c>
      <c r="BE37">
        <v>20910.029297000001</v>
      </c>
      <c r="BF37">
        <v>112.936707</v>
      </c>
      <c r="BG37">
        <v>311.19049100000001</v>
      </c>
      <c r="BH37">
        <v>38.920563000000001</v>
      </c>
      <c r="BI37">
        <v>7.864439</v>
      </c>
      <c r="BJ37">
        <v>1.5730820000000001</v>
      </c>
      <c r="BK37">
        <v>54.704478999999999</v>
      </c>
      <c r="BL37">
        <v>11.956310999999999</v>
      </c>
      <c r="BM37">
        <v>3.3354370000000002</v>
      </c>
      <c r="BN37">
        <v>2.2742140000000002</v>
      </c>
      <c r="BO37">
        <v>24.178481999999999</v>
      </c>
      <c r="BP37">
        <v>275.46258499999999</v>
      </c>
      <c r="BQ37">
        <v>162.25196800000001</v>
      </c>
      <c r="BR37">
        <v>88.417914999999994</v>
      </c>
      <c r="BS37">
        <v>53.301425999999999</v>
      </c>
      <c r="BT37">
        <v>58.761242000000003</v>
      </c>
      <c r="BU37">
        <v>31.493706</v>
      </c>
      <c r="BV37">
        <v>39080.104895999997</v>
      </c>
      <c r="BX37" s="8">
        <f t="shared" si="0"/>
        <v>1.5804229603262252E-3</v>
      </c>
      <c r="BY37" s="8">
        <f t="shared" si="1"/>
        <v>6.7525401148574478E-4</v>
      </c>
      <c r="BZ37" s="8">
        <f t="shared" si="2"/>
        <v>1.6547834334186458E-3</v>
      </c>
      <c r="CA37" s="8">
        <f t="shared" si="3"/>
        <v>6.8784586644371753E-4</v>
      </c>
    </row>
    <row r="38" spans="1:79" x14ac:dyDescent="0.3">
      <c r="A38" t="s">
        <v>110</v>
      </c>
      <c r="B38">
        <v>0.54210899999999995</v>
      </c>
      <c r="C38">
        <v>1.2704999999999999E-2</v>
      </c>
      <c r="D38">
        <v>1.5585E-2</v>
      </c>
      <c r="E38">
        <v>14.567802</v>
      </c>
      <c r="F38">
        <v>3.0248000000000001E-2</v>
      </c>
      <c r="G38">
        <v>8.7262000000000006E-2</v>
      </c>
      <c r="H38">
        <v>9.9190000000000007E-3</v>
      </c>
      <c r="I38">
        <v>1.369829</v>
      </c>
      <c r="J38">
        <v>5.5412749999999997</v>
      </c>
      <c r="K38">
        <v>5.0682109999999998</v>
      </c>
      <c r="L38">
        <v>1.491933</v>
      </c>
      <c r="M38">
        <v>0.16672100000000001</v>
      </c>
      <c r="N38">
        <v>0.44687900000000003</v>
      </c>
      <c r="O38">
        <v>3.388239</v>
      </c>
      <c r="P38">
        <v>0.868784</v>
      </c>
      <c r="Q38">
        <v>3.7532860000000001</v>
      </c>
      <c r="R38">
        <v>0.26383000000000001</v>
      </c>
      <c r="S38">
        <v>9.2835389999999993</v>
      </c>
      <c r="T38">
        <v>0.110662</v>
      </c>
      <c r="U38">
        <v>0.16816400000000001</v>
      </c>
      <c r="V38">
        <v>1.0900999999999999E-2</v>
      </c>
      <c r="W38">
        <v>9.5075000000000007E-2</v>
      </c>
      <c r="X38">
        <v>1.9647000000000001E-2</v>
      </c>
      <c r="Y38">
        <v>2.7233E-2</v>
      </c>
      <c r="Z38">
        <v>3.1930740000000002</v>
      </c>
      <c r="AA38">
        <v>3.1677309999999999</v>
      </c>
      <c r="AB38">
        <v>10.226571</v>
      </c>
      <c r="AC38">
        <v>0.26763599999999999</v>
      </c>
      <c r="AD38">
        <v>2.0522849999999999</v>
      </c>
      <c r="AE38">
        <v>19.472367999999999</v>
      </c>
      <c r="AF38">
        <v>16.299755000000001</v>
      </c>
      <c r="AG38">
        <v>63.069896999999997</v>
      </c>
      <c r="AH38">
        <v>98.444434999999999</v>
      </c>
      <c r="AI38">
        <v>3.4942820000000001</v>
      </c>
      <c r="AJ38">
        <v>401.05291699999998</v>
      </c>
      <c r="AK38">
        <v>752.53710899999999</v>
      </c>
      <c r="AL38">
        <v>16836.080077999999</v>
      </c>
      <c r="AM38">
        <v>136.644791</v>
      </c>
      <c r="AN38">
        <v>11670.984375</v>
      </c>
      <c r="AO38">
        <v>894.93054199999995</v>
      </c>
      <c r="AP38">
        <v>1401.8339840000001</v>
      </c>
      <c r="AQ38">
        <v>5657.5615230000003</v>
      </c>
      <c r="AR38">
        <v>6210.1499020000001</v>
      </c>
      <c r="AS38">
        <v>3647.6613769999999</v>
      </c>
      <c r="AT38">
        <v>1096.9501949999999</v>
      </c>
      <c r="AU38">
        <v>61.935496999999998</v>
      </c>
      <c r="AV38" s="1">
        <v>32.69191</v>
      </c>
      <c r="AW38">
        <v>27.146929</v>
      </c>
      <c r="AX38" s="1">
        <v>10.120987</v>
      </c>
      <c r="AY38" s="1">
        <v>0.78081100000000003</v>
      </c>
      <c r="AZ38">
        <v>0.57143200000000005</v>
      </c>
      <c r="BA38">
        <v>3.8866459999999998</v>
      </c>
      <c r="BB38">
        <v>7.5239039999999999</v>
      </c>
      <c r="BC38">
        <v>0.99999499999999997</v>
      </c>
      <c r="BD38">
        <v>11.791297</v>
      </c>
      <c r="BE38">
        <v>11174.534180000001</v>
      </c>
      <c r="BF38">
        <v>1.565963</v>
      </c>
      <c r="BG38">
        <v>29.423500000000001</v>
      </c>
      <c r="BH38">
        <v>17.458244000000001</v>
      </c>
      <c r="BI38">
        <v>56.493777999999999</v>
      </c>
      <c r="BJ38">
        <v>0.80289200000000005</v>
      </c>
      <c r="BK38">
        <v>34.190128000000001</v>
      </c>
      <c r="BL38">
        <v>83.821678000000006</v>
      </c>
      <c r="BM38">
        <v>9.0109999999999999E-3</v>
      </c>
      <c r="BN38">
        <v>5.7850000000000002E-3</v>
      </c>
      <c r="BO38">
        <v>3.5864379999999998</v>
      </c>
      <c r="BP38">
        <v>264.18203699999998</v>
      </c>
      <c r="BQ38">
        <v>12.924246</v>
      </c>
      <c r="BR38">
        <v>1.509652</v>
      </c>
      <c r="BS38">
        <v>8.3090000000000004E-3</v>
      </c>
      <c r="BT38">
        <v>16.11375</v>
      </c>
      <c r="BU38">
        <v>1.052073</v>
      </c>
      <c r="BV38">
        <v>60828.545738000001</v>
      </c>
      <c r="BX38" s="8">
        <f t="shared" si="0"/>
        <v>1.5560891283450458E-2</v>
      </c>
      <c r="BY38" s="8">
        <f t="shared" si="1"/>
        <v>6.6485755983608464E-3</v>
      </c>
      <c r="BZ38" s="8">
        <f t="shared" si="2"/>
        <v>1.6293276344952097E-2</v>
      </c>
      <c r="CA38" s="8">
        <f t="shared" si="3"/>
        <v>6.772552025920562E-3</v>
      </c>
    </row>
    <row r="39" spans="1:79" x14ac:dyDescent="0.3">
      <c r="A39" t="s">
        <v>111</v>
      </c>
      <c r="B39">
        <v>0.12820300000000001</v>
      </c>
      <c r="C39">
        <v>6.1089999999999998E-3</v>
      </c>
      <c r="D39">
        <v>6.3029999999999996E-3</v>
      </c>
      <c r="E39">
        <v>0.42247600000000002</v>
      </c>
      <c r="F39">
        <v>1.0732E-2</v>
      </c>
      <c r="G39">
        <v>3.5730999999999999E-2</v>
      </c>
      <c r="H39">
        <v>3.1679999999999998E-3</v>
      </c>
      <c r="I39">
        <v>9.1024999999999995E-2</v>
      </c>
      <c r="J39">
        <v>0.121619</v>
      </c>
      <c r="K39">
        <v>0.267461</v>
      </c>
      <c r="L39">
        <v>4.6609999999999999E-2</v>
      </c>
      <c r="M39">
        <v>4.0489999999999996E-3</v>
      </c>
      <c r="N39">
        <v>0.41840500000000003</v>
      </c>
      <c r="O39">
        <v>1.380458</v>
      </c>
      <c r="P39">
        <v>8.9529999999999998E-2</v>
      </c>
      <c r="Q39">
        <v>6.2755000000000005E-2</v>
      </c>
      <c r="R39">
        <v>0.28923900000000002</v>
      </c>
      <c r="S39">
        <v>7.222874</v>
      </c>
      <c r="T39">
        <v>4.6015E-2</v>
      </c>
      <c r="U39">
        <v>0.13253400000000001</v>
      </c>
      <c r="V39">
        <v>6.326E-3</v>
      </c>
      <c r="W39">
        <v>1.5742750000000001</v>
      </c>
      <c r="X39">
        <v>7.7580000000000001E-3</v>
      </c>
      <c r="Y39">
        <v>2.9260000000000002E-3</v>
      </c>
      <c r="Z39">
        <v>0.73062499999999997</v>
      </c>
      <c r="AA39">
        <v>0.39611800000000003</v>
      </c>
      <c r="AB39">
        <v>2.1564679999999998</v>
      </c>
      <c r="AC39">
        <v>0.109218</v>
      </c>
      <c r="AD39">
        <v>1.3683000000000001E-2</v>
      </c>
      <c r="AE39">
        <v>0.43546299999999999</v>
      </c>
      <c r="AF39">
        <v>4.5774160000000004</v>
      </c>
      <c r="AG39">
        <v>3.7900010000000002</v>
      </c>
      <c r="AH39">
        <v>274.539154</v>
      </c>
      <c r="AI39">
        <v>65.016838000000007</v>
      </c>
      <c r="AJ39">
        <v>82.282234000000003</v>
      </c>
      <c r="AK39">
        <v>28.567751000000001</v>
      </c>
      <c r="AL39">
        <v>1269.170044</v>
      </c>
      <c r="AM39">
        <v>5269.7666019999997</v>
      </c>
      <c r="AN39">
        <v>4285.4619140000004</v>
      </c>
      <c r="AO39">
        <v>2213.7143550000001</v>
      </c>
      <c r="AP39">
        <v>5107.3154299999997</v>
      </c>
      <c r="AQ39">
        <v>1274.8448490000001</v>
      </c>
      <c r="AR39">
        <v>1147.6180420000001</v>
      </c>
      <c r="AS39">
        <v>255.75929300000001</v>
      </c>
      <c r="AT39">
        <v>965.81878700000004</v>
      </c>
      <c r="AU39">
        <v>23.815397000000001</v>
      </c>
      <c r="AV39" s="1">
        <v>12.570753</v>
      </c>
      <c r="AW39">
        <v>10.438516999999999</v>
      </c>
      <c r="AX39" s="1">
        <v>3.8917259999999998</v>
      </c>
      <c r="AY39" s="1">
        <v>0.300238</v>
      </c>
      <c r="AZ39">
        <v>0.21972700000000001</v>
      </c>
      <c r="BA39">
        <v>1.494491</v>
      </c>
      <c r="BB39">
        <v>2.8930940000000001</v>
      </c>
      <c r="BC39">
        <v>0.384517</v>
      </c>
      <c r="BD39">
        <v>82.113631999999996</v>
      </c>
      <c r="BE39">
        <v>1020.370361</v>
      </c>
      <c r="BF39">
        <v>2.750216</v>
      </c>
      <c r="BG39">
        <v>4.031072</v>
      </c>
      <c r="BH39">
        <v>0.68293800000000005</v>
      </c>
      <c r="BI39">
        <v>6.9280999999999995E-2</v>
      </c>
      <c r="BJ39">
        <v>13.543044999999999</v>
      </c>
      <c r="BK39">
        <v>19.845184</v>
      </c>
      <c r="BL39">
        <v>29.262671999999998</v>
      </c>
      <c r="BM39">
        <v>144.13009600000001</v>
      </c>
      <c r="BN39">
        <v>6.2100000000000002E-3</v>
      </c>
      <c r="BO39">
        <v>4.4147699999999999</v>
      </c>
      <c r="BP39">
        <v>80.299346999999997</v>
      </c>
      <c r="BQ39">
        <v>8.4605530000000009</v>
      </c>
      <c r="BR39">
        <v>0.113466</v>
      </c>
      <c r="BS39">
        <v>1.5376000000000001E-2</v>
      </c>
      <c r="BT39">
        <v>43.849528999999997</v>
      </c>
      <c r="BU39">
        <v>1.5663149999999999</v>
      </c>
      <c r="BV39">
        <v>23775.993387999999</v>
      </c>
      <c r="BX39" s="8">
        <f t="shared" si="0"/>
        <v>5.9835023644720878E-3</v>
      </c>
      <c r="BY39" s="8">
        <f t="shared" si="1"/>
        <v>2.5565129684591496E-3</v>
      </c>
      <c r="BZ39" s="8">
        <f t="shared" si="2"/>
        <v>6.2651021863879067E-3</v>
      </c>
      <c r="CA39" s="8">
        <f t="shared" si="3"/>
        <v>2.6041838958708965E-3</v>
      </c>
    </row>
    <row r="40" spans="1:79" x14ac:dyDescent="0.3">
      <c r="A40" t="s">
        <v>112</v>
      </c>
      <c r="B40">
        <v>1.8116190000000001</v>
      </c>
      <c r="C40">
        <v>0.171343</v>
      </c>
      <c r="D40">
        <v>0.15332799999999999</v>
      </c>
      <c r="E40">
        <v>5.5354000000000001</v>
      </c>
      <c r="F40">
        <v>0.13522899999999999</v>
      </c>
      <c r="G40">
        <v>0.11147700000000001</v>
      </c>
      <c r="H40">
        <v>1.2919999999999999E-2</v>
      </c>
      <c r="I40">
        <v>1.0229280000000001</v>
      </c>
      <c r="J40">
        <v>2.2530239999999999</v>
      </c>
      <c r="K40">
        <v>5.086614</v>
      </c>
      <c r="L40">
        <v>0.53090599999999999</v>
      </c>
      <c r="M40">
        <v>2.5954999999999999E-2</v>
      </c>
      <c r="N40">
        <v>15.390207</v>
      </c>
      <c r="O40">
        <v>9.4998470000000008</v>
      </c>
      <c r="P40">
        <v>3.6055670000000002</v>
      </c>
      <c r="Q40">
        <v>11.013743</v>
      </c>
      <c r="R40">
        <v>0.17435400000000001</v>
      </c>
      <c r="S40">
        <v>62.763168</v>
      </c>
      <c r="T40">
        <v>0.91886999999999996</v>
      </c>
      <c r="U40">
        <v>77.652541999999997</v>
      </c>
      <c r="V40">
        <v>21.689854</v>
      </c>
      <c r="W40">
        <v>52.813403999999998</v>
      </c>
      <c r="X40">
        <v>0.20732999999999999</v>
      </c>
      <c r="Y40">
        <v>0.54962500000000003</v>
      </c>
      <c r="Z40">
        <v>405.644836</v>
      </c>
      <c r="AA40">
        <v>978.48614499999996</v>
      </c>
      <c r="AB40">
        <v>102.224525</v>
      </c>
      <c r="AC40">
        <v>18.291461999999999</v>
      </c>
      <c r="AD40">
        <v>32.117888999999998</v>
      </c>
      <c r="AE40">
        <v>218.440079</v>
      </c>
      <c r="AF40">
        <v>74.968018000000001</v>
      </c>
      <c r="AG40">
        <v>416.44381700000002</v>
      </c>
      <c r="AH40">
        <v>906.25769000000003</v>
      </c>
      <c r="AI40">
        <v>116.981514</v>
      </c>
      <c r="AJ40">
        <v>580.27209500000004</v>
      </c>
      <c r="AK40">
        <v>524.81622300000004</v>
      </c>
      <c r="AL40">
        <v>840.03338599999995</v>
      </c>
      <c r="AM40">
        <v>245.11054999999999</v>
      </c>
      <c r="AN40">
        <v>14286.783203000001</v>
      </c>
      <c r="AO40">
        <v>2575.438232</v>
      </c>
      <c r="AP40">
        <v>3739.8535160000001</v>
      </c>
      <c r="AQ40">
        <v>14761.960937</v>
      </c>
      <c r="AR40">
        <v>9492.4824219999991</v>
      </c>
      <c r="AS40">
        <v>6545.9340819999998</v>
      </c>
      <c r="AT40">
        <v>2070.517578</v>
      </c>
      <c r="AU40">
        <v>180.04397599999999</v>
      </c>
      <c r="AV40" s="1">
        <v>95.034012000000004</v>
      </c>
      <c r="AW40">
        <v>78.914955000000006</v>
      </c>
      <c r="AX40" s="1">
        <v>29.421347000000001</v>
      </c>
      <c r="AY40" s="1">
        <v>2.2697880000000001</v>
      </c>
      <c r="AZ40">
        <v>1.6611309999999999</v>
      </c>
      <c r="BA40">
        <v>11.298306999999999</v>
      </c>
      <c r="BB40">
        <v>21.871658</v>
      </c>
      <c r="BC40">
        <v>2.9069419999999999</v>
      </c>
      <c r="BD40">
        <v>154.285156</v>
      </c>
      <c r="BE40">
        <v>17647.185547000001</v>
      </c>
      <c r="BF40">
        <v>996.45062299999995</v>
      </c>
      <c r="BG40">
        <v>602.584473</v>
      </c>
      <c r="BH40">
        <v>239.14129600000001</v>
      </c>
      <c r="BI40">
        <v>52.568210999999998</v>
      </c>
      <c r="BJ40">
        <v>6.5609019999999996</v>
      </c>
      <c r="BK40">
        <v>294.59524499999998</v>
      </c>
      <c r="BL40">
        <v>136.48715200000001</v>
      </c>
      <c r="BM40">
        <v>101.468025</v>
      </c>
      <c r="BN40">
        <v>34.009945000000002</v>
      </c>
      <c r="BO40">
        <v>42.628329999999998</v>
      </c>
      <c r="BP40">
        <v>820.16619900000001</v>
      </c>
      <c r="BQ40">
        <v>440.84344499999997</v>
      </c>
      <c r="BR40">
        <v>250.424194</v>
      </c>
      <c r="BS40">
        <v>204.75122099999999</v>
      </c>
      <c r="BT40">
        <v>124.398308</v>
      </c>
      <c r="BU40">
        <v>10.930351999999999</v>
      </c>
      <c r="BV40">
        <v>81789.088193999996</v>
      </c>
      <c r="BX40" s="8">
        <f t="shared" si="0"/>
        <v>4.5234858684063621E-2</v>
      </c>
      <c r="BY40" s="8">
        <f t="shared" si="1"/>
        <v>1.932717132579136E-2</v>
      </c>
      <c r="BZ40" s="8">
        <f t="shared" si="2"/>
        <v>4.7363937147986042E-2</v>
      </c>
      <c r="CA40" s="8">
        <f t="shared" si="3"/>
        <v>1.9687510858477416E-2</v>
      </c>
    </row>
    <row r="41" spans="1:79" x14ac:dyDescent="0.3">
      <c r="A41" t="s">
        <v>113</v>
      </c>
      <c r="B41">
        <v>4.1084860000000001</v>
      </c>
      <c r="C41">
        <v>0.151947</v>
      </c>
      <c r="D41">
        <v>0.13472799999999999</v>
      </c>
      <c r="E41">
        <v>7.0965009999999999</v>
      </c>
      <c r="F41">
        <v>0.45301200000000003</v>
      </c>
      <c r="G41">
        <v>0.26412799999999997</v>
      </c>
      <c r="H41">
        <v>5.2812999999999999E-2</v>
      </c>
      <c r="I41">
        <v>1.2765150000000001</v>
      </c>
      <c r="J41">
        <v>1.6723380000000001</v>
      </c>
      <c r="K41">
        <v>4.827572</v>
      </c>
      <c r="L41">
        <v>0.75749299999999997</v>
      </c>
      <c r="M41">
        <v>7.6936000000000004E-2</v>
      </c>
      <c r="N41">
        <v>3.2691819999999998</v>
      </c>
      <c r="O41">
        <v>5.2308389999999996</v>
      </c>
      <c r="P41">
        <v>0.108116</v>
      </c>
      <c r="Q41">
        <v>0.34619299999999997</v>
      </c>
      <c r="R41">
        <v>9.6690999999999999E-2</v>
      </c>
      <c r="S41">
        <v>8.0839610000000004</v>
      </c>
      <c r="T41">
        <v>3.8855919999999999</v>
      </c>
      <c r="U41">
        <v>13.134159</v>
      </c>
      <c r="V41">
        <v>2.1902740000000001</v>
      </c>
      <c r="W41">
        <v>6.5524709999999997</v>
      </c>
      <c r="X41">
        <v>3.0306500000000001</v>
      </c>
      <c r="Y41">
        <v>0.70403000000000004</v>
      </c>
      <c r="Z41">
        <v>44.17886</v>
      </c>
      <c r="AA41">
        <v>12.401028</v>
      </c>
      <c r="AB41">
        <v>25.256027</v>
      </c>
      <c r="AC41">
        <v>12.621867</v>
      </c>
      <c r="AD41">
        <v>5.5157350000000003</v>
      </c>
      <c r="AE41">
        <v>8.2362350000000006</v>
      </c>
      <c r="AF41">
        <v>47.861274999999999</v>
      </c>
      <c r="AG41">
        <v>43.544266</v>
      </c>
      <c r="AH41">
        <v>145.284378</v>
      </c>
      <c r="AI41">
        <v>18.405552</v>
      </c>
      <c r="AJ41">
        <v>77.990547000000007</v>
      </c>
      <c r="AK41">
        <v>52.633983999999998</v>
      </c>
      <c r="AL41">
        <v>142.538498</v>
      </c>
      <c r="AM41">
        <v>39.713085</v>
      </c>
      <c r="AN41">
        <v>212.717545</v>
      </c>
      <c r="AO41">
        <v>50619.703125</v>
      </c>
      <c r="AP41">
        <v>3140.0559079999998</v>
      </c>
      <c r="AQ41">
        <v>3832.4084469999998</v>
      </c>
      <c r="AR41">
        <v>2015.434448</v>
      </c>
      <c r="AS41">
        <v>185.19499200000001</v>
      </c>
      <c r="AT41">
        <v>1136.71228</v>
      </c>
      <c r="AU41">
        <v>43.563930999999997</v>
      </c>
      <c r="AV41" s="1">
        <v>22.994662999999999</v>
      </c>
      <c r="AW41">
        <v>19.094515000000001</v>
      </c>
      <c r="AX41" s="1">
        <v>7.1188549999999999</v>
      </c>
      <c r="AY41" s="1">
        <v>0.549203</v>
      </c>
      <c r="AZ41">
        <v>0.40193099999999998</v>
      </c>
      <c r="BA41">
        <v>2.733771</v>
      </c>
      <c r="BB41">
        <v>5.2921290000000001</v>
      </c>
      <c r="BC41">
        <v>0.703372</v>
      </c>
      <c r="BD41">
        <v>55.774754000000001</v>
      </c>
      <c r="BE41">
        <v>636.17980999999997</v>
      </c>
      <c r="BF41">
        <v>1053.2042240000001</v>
      </c>
      <c r="BG41">
        <v>303.82656900000001</v>
      </c>
      <c r="BH41">
        <v>182.60829200000001</v>
      </c>
      <c r="BI41">
        <v>46.023884000000002</v>
      </c>
      <c r="BJ41">
        <v>18.898669999999999</v>
      </c>
      <c r="BK41">
        <v>149.63647499999999</v>
      </c>
      <c r="BL41">
        <v>1583.105225</v>
      </c>
      <c r="BM41">
        <v>311.182953</v>
      </c>
      <c r="BN41">
        <v>135.496994</v>
      </c>
      <c r="BO41">
        <v>253.35249300000001</v>
      </c>
      <c r="BP41">
        <v>3230.3657229999999</v>
      </c>
      <c r="BQ41">
        <v>1524.4129640000001</v>
      </c>
      <c r="BR41">
        <v>222.46014400000001</v>
      </c>
      <c r="BS41">
        <v>411.69064300000002</v>
      </c>
      <c r="BT41">
        <v>153.84715299999999</v>
      </c>
      <c r="BU41">
        <v>9.2518460000000005</v>
      </c>
      <c r="BV41">
        <v>72269.683889000007</v>
      </c>
      <c r="BX41" s="8">
        <f t="shared" si="0"/>
        <v>1.0945137529210766E-2</v>
      </c>
      <c r="BY41" s="8">
        <f t="shared" si="1"/>
        <v>4.6764456511276132E-3</v>
      </c>
      <c r="BZ41" s="8">
        <f t="shared" si="2"/>
        <v>1.1460284561150811E-2</v>
      </c>
      <c r="CA41" s="8">
        <f t="shared" si="3"/>
        <v>4.7636465032492381E-3</v>
      </c>
    </row>
    <row r="42" spans="1:79" x14ac:dyDescent="0.3">
      <c r="A42" t="s">
        <v>114</v>
      </c>
      <c r="B42">
        <v>0.686859</v>
      </c>
      <c r="C42">
        <v>7.574E-3</v>
      </c>
      <c r="D42">
        <v>1.5415999999999999E-2</v>
      </c>
      <c r="E42">
        <v>2.3044259999999999</v>
      </c>
      <c r="F42">
        <v>5.1712000000000001E-2</v>
      </c>
      <c r="G42">
        <v>9.9979999999999999E-2</v>
      </c>
      <c r="H42">
        <v>1.0149999999999999E-2</v>
      </c>
      <c r="I42">
        <v>0.12022099999999999</v>
      </c>
      <c r="J42">
        <v>4.085833</v>
      </c>
      <c r="K42">
        <v>7.3035600000000001</v>
      </c>
      <c r="L42">
        <v>1.433918</v>
      </c>
      <c r="M42">
        <v>1.689E-3</v>
      </c>
      <c r="N42">
        <v>1.2945960000000001</v>
      </c>
      <c r="O42">
        <v>66.696822999999995</v>
      </c>
      <c r="P42">
        <v>1.599709</v>
      </c>
      <c r="Q42">
        <v>7.7899999999999996E-4</v>
      </c>
      <c r="R42">
        <v>4.3534000000000003E-2</v>
      </c>
      <c r="S42">
        <v>21.630116000000001</v>
      </c>
      <c r="T42">
        <v>0.60087100000000004</v>
      </c>
      <c r="U42">
        <v>3.135227</v>
      </c>
      <c r="V42">
        <v>0.62207999999999997</v>
      </c>
      <c r="W42">
        <v>2.4422959999999998</v>
      </c>
      <c r="X42">
        <v>5.0803000000000001E-2</v>
      </c>
      <c r="Y42">
        <v>4.0959000000000002E-2</v>
      </c>
      <c r="Z42">
        <v>18.356114999999999</v>
      </c>
      <c r="AA42">
        <v>3.6048049999999998</v>
      </c>
      <c r="AB42">
        <v>30.406012</v>
      </c>
      <c r="AC42">
        <v>15.524051999999999</v>
      </c>
      <c r="AD42">
        <v>3.2317689999999999</v>
      </c>
      <c r="AE42">
        <v>15.419046</v>
      </c>
      <c r="AF42">
        <v>39.293854000000003</v>
      </c>
      <c r="AG42">
        <v>53.145321000000003</v>
      </c>
      <c r="AH42">
        <v>93.848404000000002</v>
      </c>
      <c r="AI42">
        <v>12.959387</v>
      </c>
      <c r="AJ42">
        <v>114.587906</v>
      </c>
      <c r="AK42">
        <v>152.04745500000001</v>
      </c>
      <c r="AL42">
        <v>188.882339</v>
      </c>
      <c r="AM42">
        <v>55.060504999999999</v>
      </c>
      <c r="AN42">
        <v>602.91375700000003</v>
      </c>
      <c r="AO42">
        <v>4587.1708980000003</v>
      </c>
      <c r="AP42">
        <v>12360.412109000001</v>
      </c>
      <c r="AQ42">
        <v>4312.4912109999996</v>
      </c>
      <c r="AR42">
        <v>6949.6601559999999</v>
      </c>
      <c r="AS42">
        <v>853.66406300000006</v>
      </c>
      <c r="AT42">
        <v>1050.8964840000001</v>
      </c>
      <c r="AU42">
        <v>426.55914300000001</v>
      </c>
      <c r="AV42" s="1">
        <v>225.15412900000001</v>
      </c>
      <c r="AW42">
        <v>186.964844</v>
      </c>
      <c r="AX42" s="1">
        <v>69.704834000000005</v>
      </c>
      <c r="AY42" s="1">
        <v>5.3776060000000001</v>
      </c>
      <c r="AZ42">
        <v>3.9355340000000001</v>
      </c>
      <c r="BA42">
        <v>26.767883000000001</v>
      </c>
      <c r="BB42">
        <v>51.81823</v>
      </c>
      <c r="BC42">
        <v>6.8871089999999997</v>
      </c>
      <c r="BD42">
        <v>159.67366000000001</v>
      </c>
      <c r="BE42">
        <v>9571.6347659999992</v>
      </c>
      <c r="BF42">
        <v>1103.580078</v>
      </c>
      <c r="BG42">
        <v>687.72033699999997</v>
      </c>
      <c r="BH42">
        <v>506.79406699999998</v>
      </c>
      <c r="BI42">
        <v>42.105961000000001</v>
      </c>
      <c r="BJ42">
        <v>12.434889</v>
      </c>
      <c r="BK42">
        <v>314.88165300000003</v>
      </c>
      <c r="BL42">
        <v>1272.5126949999999</v>
      </c>
      <c r="BM42">
        <v>131.60043300000001</v>
      </c>
      <c r="BN42">
        <v>99.665488999999994</v>
      </c>
      <c r="BO42">
        <v>281.80361900000003</v>
      </c>
      <c r="BP42">
        <v>2037.19397</v>
      </c>
      <c r="BQ42">
        <v>865.93603499999995</v>
      </c>
      <c r="BR42">
        <v>266.45864899999998</v>
      </c>
      <c r="BS42">
        <v>335.49648999999999</v>
      </c>
      <c r="BT42">
        <v>187.63816800000001</v>
      </c>
      <c r="BU42">
        <v>15.698423999999999</v>
      </c>
      <c r="BV42">
        <v>50523.853479999998</v>
      </c>
      <c r="BX42" s="8">
        <f t="shared" si="0"/>
        <v>0.10717021193894698</v>
      </c>
      <c r="BY42" s="8">
        <f t="shared" si="1"/>
        <v>4.5789788922779323E-2</v>
      </c>
      <c r="BZ42" s="8">
        <f t="shared" si="2"/>
        <v>0.11221514634434257</v>
      </c>
      <c r="CA42" s="8">
        <f t="shared" si="3"/>
        <v>4.6643558791568528E-2</v>
      </c>
    </row>
    <row r="43" spans="1:79" x14ac:dyDescent="0.3">
      <c r="A43" t="s">
        <v>115</v>
      </c>
      <c r="B43">
        <v>35.177897999999999</v>
      </c>
      <c r="C43">
        <v>0.12632599999999999</v>
      </c>
      <c r="D43">
        <v>0.127694</v>
      </c>
      <c r="E43">
        <v>22.686855000000001</v>
      </c>
      <c r="F43">
        <v>18.160931000000001</v>
      </c>
      <c r="G43">
        <v>0.161464</v>
      </c>
      <c r="H43">
        <v>1.072832</v>
      </c>
      <c r="I43">
        <v>2.0193680000000001</v>
      </c>
      <c r="J43">
        <v>9.4035790000000006</v>
      </c>
      <c r="K43">
        <v>23.212005999999999</v>
      </c>
      <c r="L43">
        <v>6.5386740000000003</v>
      </c>
      <c r="M43">
        <v>0.109204</v>
      </c>
      <c r="N43">
        <v>15.025810999999999</v>
      </c>
      <c r="O43">
        <v>69.886107999999993</v>
      </c>
      <c r="P43">
        <v>1.1635040000000001</v>
      </c>
      <c r="Q43">
        <v>35.257423000000003</v>
      </c>
      <c r="R43">
        <v>0.208063</v>
      </c>
      <c r="S43">
        <v>151.53791799999999</v>
      </c>
      <c r="T43">
        <v>1.2964830000000001</v>
      </c>
      <c r="U43">
        <v>21.205027000000001</v>
      </c>
      <c r="V43">
        <v>4.9064860000000001</v>
      </c>
      <c r="W43">
        <v>13.778148</v>
      </c>
      <c r="X43">
        <v>0.70552400000000004</v>
      </c>
      <c r="Y43">
        <v>0.76184600000000002</v>
      </c>
      <c r="Z43">
        <v>85.811890000000005</v>
      </c>
      <c r="AA43">
        <v>34.823135000000001</v>
      </c>
      <c r="AB43">
        <v>25.529399999999999</v>
      </c>
      <c r="AC43">
        <v>5.2119609999999996</v>
      </c>
      <c r="AD43">
        <v>9.1667339999999999</v>
      </c>
      <c r="AE43">
        <v>16.977713000000001</v>
      </c>
      <c r="AF43">
        <v>59.898868999999998</v>
      </c>
      <c r="AG43">
        <v>388.86779799999999</v>
      </c>
      <c r="AH43">
        <v>385.36605800000001</v>
      </c>
      <c r="AI43">
        <v>26.222415999999999</v>
      </c>
      <c r="AJ43">
        <v>2319.8002929999998</v>
      </c>
      <c r="AK43">
        <v>414.01507600000002</v>
      </c>
      <c r="AL43">
        <v>825.94872999999995</v>
      </c>
      <c r="AM43">
        <v>170.13992300000001</v>
      </c>
      <c r="AN43">
        <v>3058.6516109999998</v>
      </c>
      <c r="AO43">
        <v>1959.278198</v>
      </c>
      <c r="AP43">
        <v>1987.55249</v>
      </c>
      <c r="AQ43">
        <v>18982.304688</v>
      </c>
      <c r="AR43">
        <v>2888.5913089999999</v>
      </c>
      <c r="AS43">
        <v>3577.5495609999998</v>
      </c>
      <c r="AT43">
        <v>1774.6401370000001</v>
      </c>
      <c r="AU43">
        <v>185.63797</v>
      </c>
      <c r="AV43" s="1">
        <v>97.986716999999999</v>
      </c>
      <c r="AW43">
        <v>81.366814000000005</v>
      </c>
      <c r="AX43" s="1">
        <v>30.335467999999999</v>
      </c>
      <c r="AY43" s="1">
        <v>2.3403160000000001</v>
      </c>
      <c r="AZ43">
        <v>1.7127399999999999</v>
      </c>
      <c r="BA43">
        <v>11.649341</v>
      </c>
      <c r="BB43">
        <v>22.551196999999998</v>
      </c>
      <c r="BC43">
        <v>2.9972590000000001</v>
      </c>
      <c r="BD43">
        <v>537.78192100000001</v>
      </c>
      <c r="BE43">
        <v>5450.5864259999998</v>
      </c>
      <c r="BF43">
        <v>499.766052</v>
      </c>
      <c r="BG43">
        <v>157.63149999999999</v>
      </c>
      <c r="BH43">
        <v>98.179305999999997</v>
      </c>
      <c r="BI43">
        <v>48.258389000000001</v>
      </c>
      <c r="BJ43">
        <v>7.7978199999999998</v>
      </c>
      <c r="BK43">
        <v>179.334259</v>
      </c>
      <c r="BL43">
        <v>324.028503</v>
      </c>
      <c r="BM43">
        <v>78.907234000000003</v>
      </c>
      <c r="BN43">
        <v>66.719948000000002</v>
      </c>
      <c r="BO43">
        <v>141.56431599999999</v>
      </c>
      <c r="BP43">
        <v>2392.600586</v>
      </c>
      <c r="BQ43">
        <v>365.213776</v>
      </c>
      <c r="BR43">
        <v>255.57835399999999</v>
      </c>
      <c r="BS43">
        <v>529.56426999999996</v>
      </c>
      <c r="BT43">
        <v>1115.8283690000001</v>
      </c>
      <c r="BU43">
        <v>11.736050000000001</v>
      </c>
      <c r="BV43">
        <v>52128.532061999998</v>
      </c>
      <c r="BX43" s="8">
        <f t="shared" si="0"/>
        <v>4.6640304909050183E-2</v>
      </c>
      <c r="BY43" s="8">
        <f t="shared" si="1"/>
        <v>1.9927666373808831E-2</v>
      </c>
      <c r="BZ43" s="8">
        <f t="shared" si="2"/>
        <v>4.8835653343143104E-2</v>
      </c>
      <c r="CA43" s="8">
        <f t="shared" si="3"/>
        <v>2.0299189746344939E-2</v>
      </c>
    </row>
    <row r="44" spans="1:79" x14ac:dyDescent="0.3">
      <c r="A44" t="s">
        <v>116</v>
      </c>
      <c r="B44">
        <v>1.2417199999999999</v>
      </c>
      <c r="C44">
        <v>2.1942E-2</v>
      </c>
      <c r="D44">
        <v>2.6055999999999999E-2</v>
      </c>
      <c r="E44">
        <v>3.336093</v>
      </c>
      <c r="F44">
        <v>0.54751000000000005</v>
      </c>
      <c r="G44">
        <v>0.204538</v>
      </c>
      <c r="H44">
        <v>8.9280000000000002E-3</v>
      </c>
      <c r="I44">
        <v>0.19455500000000001</v>
      </c>
      <c r="J44">
        <v>0.72260899999999995</v>
      </c>
      <c r="K44">
        <v>5.0168090000000003</v>
      </c>
      <c r="L44">
        <v>0.38435599999999998</v>
      </c>
      <c r="M44">
        <v>1.1037999999999999E-2</v>
      </c>
      <c r="N44">
        <v>12.286545</v>
      </c>
      <c r="O44">
        <v>5.1567189999999998</v>
      </c>
      <c r="P44">
        <v>0.33174999999999999</v>
      </c>
      <c r="Q44">
        <v>0.99683999999999995</v>
      </c>
      <c r="R44">
        <v>4.7039999999999998E-3</v>
      </c>
      <c r="S44">
        <v>33.345753000000002</v>
      </c>
      <c r="T44">
        <v>0.58789599999999997</v>
      </c>
      <c r="U44">
        <v>1.731881</v>
      </c>
      <c r="V44">
        <v>0.63774500000000001</v>
      </c>
      <c r="W44">
        <v>3.0774400000000002</v>
      </c>
      <c r="X44">
        <v>6.1526999999999998E-2</v>
      </c>
      <c r="Y44">
        <v>0.64097300000000001</v>
      </c>
      <c r="Z44">
        <v>11.40474</v>
      </c>
      <c r="AA44">
        <v>2.9143560000000002</v>
      </c>
      <c r="AB44">
        <v>8.8209119999999999</v>
      </c>
      <c r="AC44">
        <v>3.7437230000000001</v>
      </c>
      <c r="AD44">
        <v>2.5645060000000002</v>
      </c>
      <c r="AE44">
        <v>10.663762999999999</v>
      </c>
      <c r="AF44">
        <v>28.042358</v>
      </c>
      <c r="AG44">
        <v>26.934934999999999</v>
      </c>
      <c r="AH44">
        <v>83.509902999999994</v>
      </c>
      <c r="AI44">
        <v>11.383732</v>
      </c>
      <c r="AJ44">
        <v>104.553635</v>
      </c>
      <c r="AK44">
        <v>167.33079499999999</v>
      </c>
      <c r="AL44">
        <v>87.784690999999995</v>
      </c>
      <c r="AM44">
        <v>22.715612</v>
      </c>
      <c r="AN44">
        <v>180.38438400000001</v>
      </c>
      <c r="AO44">
        <v>17.449669</v>
      </c>
      <c r="AP44">
        <v>53.168025999999998</v>
      </c>
      <c r="AQ44">
        <v>716.45495600000004</v>
      </c>
      <c r="AR44">
        <v>48502.347655999998</v>
      </c>
      <c r="AS44">
        <v>113.840492</v>
      </c>
      <c r="AT44">
        <v>761.18048099999999</v>
      </c>
      <c r="AU44">
        <v>6.7659919999999998</v>
      </c>
      <c r="AV44" s="1">
        <v>3.5713750000000002</v>
      </c>
      <c r="AW44">
        <v>2.9656199999999999</v>
      </c>
      <c r="AX44" s="1">
        <v>1.105648</v>
      </c>
      <c r="AY44" s="1">
        <v>8.5296999999999998E-2</v>
      </c>
      <c r="AZ44">
        <v>6.2425000000000001E-2</v>
      </c>
      <c r="BA44">
        <v>0.42458800000000002</v>
      </c>
      <c r="BB44">
        <v>0.821932</v>
      </c>
      <c r="BC44">
        <v>0.10924200000000001</v>
      </c>
      <c r="BD44">
        <v>117.998993</v>
      </c>
      <c r="BE44">
        <v>86.333984000000001</v>
      </c>
      <c r="BF44">
        <v>4321.3603519999997</v>
      </c>
      <c r="BG44">
        <v>25.050657000000001</v>
      </c>
      <c r="BH44">
        <v>3089.9084469999998</v>
      </c>
      <c r="BI44">
        <v>2.920045</v>
      </c>
      <c r="BJ44">
        <v>2.8690739999999999</v>
      </c>
      <c r="BK44">
        <v>614.23895300000004</v>
      </c>
      <c r="BL44">
        <v>90.441124000000002</v>
      </c>
      <c r="BM44">
        <v>19.145166</v>
      </c>
      <c r="BN44">
        <v>15.754705</v>
      </c>
      <c r="BO44">
        <v>17.978639999999999</v>
      </c>
      <c r="BP44">
        <v>461.10940599999998</v>
      </c>
      <c r="BQ44">
        <v>137.13642899999999</v>
      </c>
      <c r="BR44">
        <v>306.23989899999998</v>
      </c>
      <c r="BS44">
        <v>69.837233999999995</v>
      </c>
      <c r="BT44">
        <v>113.66680100000001</v>
      </c>
      <c r="BU44">
        <v>5.9969999999999997E-3</v>
      </c>
      <c r="BV44">
        <v>60495.677278000003</v>
      </c>
      <c r="BX44" s="8">
        <f t="shared" si="0"/>
        <v>1.6999244800145626E-3</v>
      </c>
      <c r="BY44" s="8">
        <f t="shared" si="1"/>
        <v>7.2631101227345449E-4</v>
      </c>
      <c r="BZ44" s="8">
        <f t="shared" si="2"/>
        <v>1.7799026811806942E-3</v>
      </c>
      <c r="CA44" s="8">
        <f t="shared" si="3"/>
        <v>7.3985224050824401E-4</v>
      </c>
    </row>
    <row r="45" spans="1:79" x14ac:dyDescent="0.3">
      <c r="A45" t="s">
        <v>117</v>
      </c>
      <c r="B45">
        <v>0.424877</v>
      </c>
      <c r="C45">
        <v>5.0000000000000002E-5</v>
      </c>
      <c r="D45">
        <v>8.5700000000000001E-4</v>
      </c>
      <c r="E45">
        <v>0.47655900000000001</v>
      </c>
      <c r="F45">
        <v>0.169491</v>
      </c>
      <c r="G45">
        <v>6.4153000000000002E-2</v>
      </c>
      <c r="H45">
        <v>1.8008E-2</v>
      </c>
      <c r="I45">
        <v>9.1972999999999999E-2</v>
      </c>
      <c r="J45">
        <v>5.3464999999999999E-2</v>
      </c>
      <c r="K45">
        <v>1.1578360000000001</v>
      </c>
      <c r="L45">
        <v>3.4122E-2</v>
      </c>
      <c r="M45">
        <v>1.1410000000000001E-3</v>
      </c>
      <c r="N45">
        <v>0.21901899999999999</v>
      </c>
      <c r="O45">
        <v>184.60560599999999</v>
      </c>
      <c r="P45">
        <v>2.246496</v>
      </c>
      <c r="Q45">
        <v>1.3100000000000001E-4</v>
      </c>
      <c r="R45">
        <v>2.4510000000000001E-3</v>
      </c>
      <c r="S45">
        <v>57.675998999999997</v>
      </c>
      <c r="T45">
        <v>6.5109E-2</v>
      </c>
      <c r="U45">
        <v>0.103077</v>
      </c>
      <c r="V45">
        <v>3.8609999999999998E-3</v>
      </c>
      <c r="W45">
        <v>5.3619999999999996E-3</v>
      </c>
      <c r="X45">
        <v>7.5900000000000002E-4</v>
      </c>
      <c r="Y45">
        <v>2.4729999999999999E-3</v>
      </c>
      <c r="Z45">
        <v>0.24213799999999999</v>
      </c>
      <c r="AA45">
        <v>0.110308</v>
      </c>
      <c r="AB45">
        <v>0.39463199999999998</v>
      </c>
      <c r="AC45">
        <v>7.9561000000000007E-2</v>
      </c>
      <c r="AD45">
        <v>2.861E-2</v>
      </c>
      <c r="AE45">
        <v>1.7153400000000001</v>
      </c>
      <c r="AF45">
        <v>1.221122</v>
      </c>
      <c r="AG45">
        <v>5.5199020000000001</v>
      </c>
      <c r="AH45">
        <v>4.8345219999999998</v>
      </c>
      <c r="AI45">
        <v>0.15474499999999999</v>
      </c>
      <c r="AJ45">
        <v>3.0570409999999999</v>
      </c>
      <c r="AK45">
        <v>5.6762579999999998</v>
      </c>
      <c r="AL45">
        <v>2.4632350000000001</v>
      </c>
      <c r="AM45">
        <v>1.0275369999999999</v>
      </c>
      <c r="AN45">
        <v>6.9728019999999997</v>
      </c>
      <c r="AO45">
        <v>2.7910710000000001</v>
      </c>
      <c r="AP45">
        <v>3.5866370000000001</v>
      </c>
      <c r="AQ45">
        <v>11.824151000000001</v>
      </c>
      <c r="AR45">
        <v>4.7988179999999998</v>
      </c>
      <c r="AS45">
        <v>3311.3310550000001</v>
      </c>
      <c r="AT45">
        <v>86.261032</v>
      </c>
      <c r="AU45">
        <v>1.048192</v>
      </c>
      <c r="AV45" s="1">
        <v>0.55327599999999999</v>
      </c>
      <c r="AW45">
        <v>0.45943299999999998</v>
      </c>
      <c r="AX45" s="1">
        <v>0.17128699999999999</v>
      </c>
      <c r="AY45" s="1">
        <v>1.3214E-2</v>
      </c>
      <c r="AZ45">
        <v>9.6710000000000008E-3</v>
      </c>
      <c r="BA45">
        <v>6.5777000000000002E-2</v>
      </c>
      <c r="BB45">
        <v>0.127334</v>
      </c>
      <c r="BC45">
        <v>1.6924000000000002E-2</v>
      </c>
      <c r="BD45">
        <v>3.6301109999999999</v>
      </c>
      <c r="BE45">
        <v>4.1502699999999999</v>
      </c>
      <c r="BF45">
        <v>8.4620350000000002</v>
      </c>
      <c r="BG45">
        <v>5.7134080000000003</v>
      </c>
      <c r="BH45">
        <v>242.761459</v>
      </c>
      <c r="BI45">
        <v>675.223206</v>
      </c>
      <c r="BJ45">
        <v>353.54443400000002</v>
      </c>
      <c r="BK45">
        <v>31.447113000000002</v>
      </c>
      <c r="BL45">
        <v>6.2856199999999998</v>
      </c>
      <c r="BM45">
        <v>0.138849</v>
      </c>
      <c r="BN45">
        <v>8.9599999999999999E-2</v>
      </c>
      <c r="BO45">
        <v>7.6688999999999993E-2</v>
      </c>
      <c r="BP45">
        <v>165.06681800000001</v>
      </c>
      <c r="BQ45">
        <v>17.003506000000002</v>
      </c>
      <c r="BR45">
        <v>276.27053799999999</v>
      </c>
      <c r="BS45">
        <v>14.646851</v>
      </c>
      <c r="BT45">
        <v>8.4786680000000008</v>
      </c>
      <c r="BU45">
        <v>1.09E-3</v>
      </c>
      <c r="BV45">
        <v>5516.9687640000002</v>
      </c>
      <c r="BX45" s="8">
        <f t="shared" si="0"/>
        <v>2.6335162692367426E-4</v>
      </c>
      <c r="BY45" s="8">
        <f t="shared" si="1"/>
        <v>1.1252010979921566E-4</v>
      </c>
      <c r="BZ45" s="8">
        <f t="shared" si="2"/>
        <v>2.7573811539821673E-4</v>
      </c>
      <c r="CA45" s="8">
        <f t="shared" si="3"/>
        <v>1.1461817424419141E-4</v>
      </c>
    </row>
    <row r="46" spans="1:79" x14ac:dyDescent="0.3">
      <c r="A46" t="s">
        <v>118</v>
      </c>
      <c r="B46">
        <v>6.1413460000000004</v>
      </c>
      <c r="C46">
        <v>8.9452000000000004E-2</v>
      </c>
      <c r="D46">
        <v>9.2632999999999993E-2</v>
      </c>
      <c r="E46">
        <v>8.6619639999999993</v>
      </c>
      <c r="F46">
        <v>0.33571200000000001</v>
      </c>
      <c r="G46">
        <v>8.5295999999999997E-2</v>
      </c>
      <c r="H46">
        <v>0.30830600000000002</v>
      </c>
      <c r="I46">
        <v>0.49419999999999997</v>
      </c>
      <c r="J46">
        <v>15.932157999999999</v>
      </c>
      <c r="K46">
        <v>41.135426000000002</v>
      </c>
      <c r="L46">
        <v>3.249844</v>
      </c>
      <c r="M46">
        <v>0.89955200000000002</v>
      </c>
      <c r="N46">
        <v>5.5007109999999999</v>
      </c>
      <c r="O46">
        <v>61.805034999999997</v>
      </c>
      <c r="P46">
        <v>10.360435000000001</v>
      </c>
      <c r="Q46">
        <v>0.21698300000000001</v>
      </c>
      <c r="R46">
        <v>0.23805599999999999</v>
      </c>
      <c r="S46">
        <v>122.914536</v>
      </c>
      <c r="T46">
        <v>33.717190000000002</v>
      </c>
      <c r="U46">
        <v>553.55658000000005</v>
      </c>
      <c r="V46">
        <v>67.924544999999995</v>
      </c>
      <c r="W46">
        <v>182.76814300000001</v>
      </c>
      <c r="X46">
        <v>218.25718699999999</v>
      </c>
      <c r="Y46">
        <v>0.90002000000000004</v>
      </c>
      <c r="Z46">
        <v>1411.557495</v>
      </c>
      <c r="AA46">
        <v>353.467377</v>
      </c>
      <c r="AB46">
        <v>2152.4438479999999</v>
      </c>
      <c r="AC46">
        <v>2502.7602539999998</v>
      </c>
      <c r="AD46">
        <v>614.71710199999995</v>
      </c>
      <c r="AE46">
        <v>416.890289</v>
      </c>
      <c r="AF46">
        <v>928.60497999999995</v>
      </c>
      <c r="AG46">
        <v>89.721901000000003</v>
      </c>
      <c r="AH46">
        <v>1748.341797</v>
      </c>
      <c r="AI46">
        <v>471.64572099999998</v>
      </c>
      <c r="AJ46">
        <v>2507.1833499999998</v>
      </c>
      <c r="AK46">
        <v>943.27630599999998</v>
      </c>
      <c r="AL46">
        <v>1563.021851</v>
      </c>
      <c r="AM46">
        <v>549.97393799999998</v>
      </c>
      <c r="AN46">
        <v>4290.0893550000001</v>
      </c>
      <c r="AO46">
        <v>6879.5234380000002</v>
      </c>
      <c r="AP46">
        <v>2242.524414</v>
      </c>
      <c r="AQ46">
        <v>5475.1660160000001</v>
      </c>
      <c r="AR46">
        <v>1964.44397</v>
      </c>
      <c r="AS46">
        <v>4640.8305659999996</v>
      </c>
      <c r="AT46">
        <v>5842.3422849999997</v>
      </c>
      <c r="AU46">
        <v>75.683098000000001</v>
      </c>
      <c r="AV46" s="1">
        <v>39.948421000000003</v>
      </c>
      <c r="AW46">
        <v>33.172642000000003</v>
      </c>
      <c r="AX46" s="1">
        <v>12.367506000000001</v>
      </c>
      <c r="AY46" s="1">
        <v>0.954125</v>
      </c>
      <c r="AZ46">
        <v>0.69827099999999998</v>
      </c>
      <c r="BA46">
        <v>4.7493509999999999</v>
      </c>
      <c r="BB46">
        <v>9.1939580000000003</v>
      </c>
      <c r="BC46">
        <v>1.2219599999999999</v>
      </c>
      <c r="BD46">
        <v>227.24601699999999</v>
      </c>
      <c r="BE46">
        <v>2251.9753420000002</v>
      </c>
      <c r="BF46">
        <v>689.63269000000003</v>
      </c>
      <c r="BG46">
        <v>803.87329099999999</v>
      </c>
      <c r="BH46">
        <v>113.512146</v>
      </c>
      <c r="BI46">
        <v>27.520716</v>
      </c>
      <c r="BJ46">
        <v>17.236732</v>
      </c>
      <c r="BK46">
        <v>125.317825</v>
      </c>
      <c r="BL46">
        <v>518.81890899999996</v>
      </c>
      <c r="BM46">
        <v>191.948151</v>
      </c>
      <c r="BN46">
        <v>184.954498</v>
      </c>
      <c r="BO46">
        <v>466.33883700000001</v>
      </c>
      <c r="BP46">
        <v>1812.4061280000001</v>
      </c>
      <c r="BQ46">
        <v>923.86328100000003</v>
      </c>
      <c r="BR46">
        <v>461.94134500000001</v>
      </c>
      <c r="BS46">
        <v>1898.3039550000001</v>
      </c>
      <c r="BT46">
        <v>1605.762207</v>
      </c>
      <c r="BU46">
        <v>49.161803999999997</v>
      </c>
      <c r="BV46">
        <v>61471.914766000002</v>
      </c>
      <c r="BX46" s="8">
        <f t="shared" si="0"/>
        <v>1.9014888886165086E-2</v>
      </c>
      <c r="BY46" s="8">
        <f t="shared" si="1"/>
        <v>8.1243359569754779E-3</v>
      </c>
      <c r="BZ46" s="8">
        <f t="shared" si="2"/>
        <v>1.9909840272008743E-2</v>
      </c>
      <c r="CA46" s="8">
        <f t="shared" si="3"/>
        <v>8.2758311215997121E-3</v>
      </c>
    </row>
    <row r="47" spans="1:79" x14ac:dyDescent="0.3">
      <c r="A47" t="s">
        <v>119</v>
      </c>
      <c r="B47">
        <v>35.078834999999998</v>
      </c>
      <c r="C47">
        <v>4.0022900000000003</v>
      </c>
      <c r="D47">
        <v>3.4748589999999999</v>
      </c>
      <c r="E47">
        <v>96.032760999999994</v>
      </c>
      <c r="F47">
        <v>9.0812059999999999</v>
      </c>
      <c r="G47">
        <v>5.3499999999999999E-2</v>
      </c>
      <c r="H47">
        <v>0.99472700000000003</v>
      </c>
      <c r="I47">
        <v>8.3249499999999994</v>
      </c>
      <c r="J47">
        <v>43.185890000000001</v>
      </c>
      <c r="K47">
        <v>85.256469999999993</v>
      </c>
      <c r="L47">
        <v>21.792646000000001</v>
      </c>
      <c r="M47">
        <v>0.66296200000000005</v>
      </c>
      <c r="N47">
        <v>24.904769999999999</v>
      </c>
      <c r="O47">
        <v>74.095993000000007</v>
      </c>
      <c r="P47">
        <v>1.8806E-2</v>
      </c>
      <c r="Q47">
        <v>2.8010000000000001E-3</v>
      </c>
      <c r="R47">
        <v>4.5252000000000001E-2</v>
      </c>
      <c r="S47">
        <v>51.866852000000002</v>
      </c>
      <c r="T47">
        <v>4.6825340000000004</v>
      </c>
      <c r="U47">
        <v>44.591254999999997</v>
      </c>
      <c r="V47">
        <v>5.9970429999999997</v>
      </c>
      <c r="W47">
        <v>26.47006</v>
      </c>
      <c r="X47">
        <v>14.807969</v>
      </c>
      <c r="Y47">
        <v>1.138595</v>
      </c>
      <c r="Z47">
        <v>204.97323600000001</v>
      </c>
      <c r="AA47">
        <v>49.190071000000003</v>
      </c>
      <c r="AB47">
        <v>388.86184700000001</v>
      </c>
      <c r="AC47">
        <v>27.872022999999999</v>
      </c>
      <c r="AD47">
        <v>14.798595000000001</v>
      </c>
      <c r="AE47">
        <v>57.069865999999998</v>
      </c>
      <c r="AF47">
        <v>359.82714800000002</v>
      </c>
      <c r="AG47">
        <v>404.19635</v>
      </c>
      <c r="AH47">
        <v>1530.5850829999999</v>
      </c>
      <c r="AI47">
        <v>49.954109000000003</v>
      </c>
      <c r="AJ47">
        <v>463.130066</v>
      </c>
      <c r="AK47">
        <v>362.67355300000003</v>
      </c>
      <c r="AL47">
        <v>1496.869751</v>
      </c>
      <c r="AM47">
        <v>260.26620500000001</v>
      </c>
      <c r="AN47">
        <v>504.71984900000001</v>
      </c>
      <c r="AO47">
        <v>1229.9178469999999</v>
      </c>
      <c r="AP47">
        <v>155.984467</v>
      </c>
      <c r="AQ47">
        <v>312.88708500000001</v>
      </c>
      <c r="AR47">
        <v>533.64837599999998</v>
      </c>
      <c r="AS47">
        <v>137.626068</v>
      </c>
      <c r="AT47">
        <v>15.118157999999999</v>
      </c>
      <c r="AU47">
        <v>204.682953</v>
      </c>
      <c r="AV47" s="1">
        <v>101.497772</v>
      </c>
      <c r="AW47">
        <v>188.207855</v>
      </c>
      <c r="AX47" s="1">
        <v>87.822136</v>
      </c>
      <c r="AY47" s="1">
        <v>1.803507</v>
      </c>
      <c r="AZ47">
        <v>2.4984009999999999</v>
      </c>
      <c r="BA47">
        <v>12.601788000000001</v>
      </c>
      <c r="BB47">
        <v>12.851875</v>
      </c>
      <c r="BC47">
        <v>6.3814409999999997</v>
      </c>
      <c r="BD47">
        <v>175.71284499999999</v>
      </c>
      <c r="BE47">
        <v>4.3750720000000003</v>
      </c>
      <c r="BF47">
        <v>673.66387899999995</v>
      </c>
      <c r="BG47">
        <v>242.64910900000001</v>
      </c>
      <c r="BH47">
        <v>225.601395</v>
      </c>
      <c r="BI47">
        <v>18.874655000000001</v>
      </c>
      <c r="BJ47">
        <v>11.197709</v>
      </c>
      <c r="BK47">
        <v>131.73890700000001</v>
      </c>
      <c r="BL47">
        <v>259.805115</v>
      </c>
      <c r="BM47">
        <v>84.585601999999994</v>
      </c>
      <c r="BN47">
        <v>95.344925000000003</v>
      </c>
      <c r="BO47">
        <v>286.21014400000001</v>
      </c>
      <c r="BP47">
        <v>1187.2753909999999</v>
      </c>
      <c r="BQ47">
        <v>298.05758700000001</v>
      </c>
      <c r="BR47">
        <v>196.37995900000001</v>
      </c>
      <c r="BS47">
        <v>511.12481700000001</v>
      </c>
      <c r="BT47">
        <v>322.13879400000002</v>
      </c>
      <c r="BU47">
        <v>5.33E-2</v>
      </c>
      <c r="BV47">
        <v>14459.869712</v>
      </c>
      <c r="BX47" s="8">
        <f t="shared" si="0"/>
        <v>4.8311517913894965E-2</v>
      </c>
      <c r="BY47" s="8">
        <f t="shared" si="1"/>
        <v>5.7691222249917684E-2</v>
      </c>
      <c r="BZ47" s="8">
        <f t="shared" si="2"/>
        <v>3.7633995859504436E-2</v>
      </c>
      <c r="CA47" s="8">
        <f t="shared" si="3"/>
        <v>1.1568461275971598E-2</v>
      </c>
    </row>
    <row r="48" spans="1:79" x14ac:dyDescent="0.3">
      <c r="A48" s="1" t="s">
        <v>120</v>
      </c>
      <c r="B48" s="1">
        <v>13.228998000000001</v>
      </c>
      <c r="C48" s="1">
        <v>1.5093510000000001</v>
      </c>
      <c r="D48" s="1">
        <v>1.310446</v>
      </c>
      <c r="E48" s="1">
        <v>36.216061000000003</v>
      </c>
      <c r="F48" s="1">
        <v>3.424722</v>
      </c>
      <c r="G48" s="1">
        <v>2.0175999999999999E-2</v>
      </c>
      <c r="H48" s="1">
        <v>0.37513299999999999</v>
      </c>
      <c r="I48" s="1">
        <v>3.1395209999999998</v>
      </c>
      <c r="J48" s="1">
        <v>16.286346000000002</v>
      </c>
      <c r="K48" s="1">
        <v>32.152084000000002</v>
      </c>
      <c r="L48" s="1">
        <v>8.2184849999999994</v>
      </c>
      <c r="M48" s="1">
        <v>0.25001800000000002</v>
      </c>
      <c r="N48" s="1">
        <v>9.3921360000000007</v>
      </c>
      <c r="O48" s="1">
        <v>27.943224000000001</v>
      </c>
      <c r="P48" s="1">
        <v>7.0920000000000002E-3</v>
      </c>
      <c r="Q48" s="1">
        <v>1.0560000000000001E-3</v>
      </c>
      <c r="R48" s="1">
        <v>1.7066000000000001E-2</v>
      </c>
      <c r="S48" s="1">
        <v>19.560129</v>
      </c>
      <c r="T48" s="1">
        <v>1.7658860000000001</v>
      </c>
      <c r="U48" s="1">
        <v>16.816338999999999</v>
      </c>
      <c r="V48" s="1">
        <v>2.2616170000000002</v>
      </c>
      <c r="W48" s="1">
        <v>9.9824400000000004</v>
      </c>
      <c r="X48" s="1">
        <v>5.5844100000000001</v>
      </c>
      <c r="Y48" s="1">
        <v>0.42938900000000002</v>
      </c>
      <c r="Z48" s="1">
        <v>77.299903999999998</v>
      </c>
      <c r="AA48" s="1">
        <v>18.550654999999999</v>
      </c>
      <c r="AB48" s="1">
        <v>146.64833100000001</v>
      </c>
      <c r="AC48" s="1">
        <v>10.511151</v>
      </c>
      <c r="AD48" s="1">
        <v>5.5808749999999998</v>
      </c>
      <c r="AE48" s="1">
        <v>21.522299</v>
      </c>
      <c r="AF48" s="1">
        <v>135.69871499999999</v>
      </c>
      <c r="AG48" s="1">
        <v>152.43132</v>
      </c>
      <c r="AH48" s="1">
        <v>577.21722399999999</v>
      </c>
      <c r="AI48" s="1">
        <v>18.838791000000001</v>
      </c>
      <c r="AJ48" s="1">
        <v>174.656509</v>
      </c>
      <c r="AK48" s="1">
        <v>136.772156</v>
      </c>
      <c r="AL48" s="1">
        <v>564.50244099999998</v>
      </c>
      <c r="AM48" s="1">
        <v>98.152091999999996</v>
      </c>
      <c r="AN48" s="1">
        <v>190.34092699999999</v>
      </c>
      <c r="AO48" s="1">
        <v>463.828979</v>
      </c>
      <c r="AP48" s="1">
        <v>58.825161000000001</v>
      </c>
      <c r="AQ48" s="1">
        <v>117.99659</v>
      </c>
      <c r="AR48" s="1">
        <v>201.250519</v>
      </c>
      <c r="AS48" s="1">
        <v>51.901809999999998</v>
      </c>
      <c r="AT48" s="1">
        <v>5.7013889999999998</v>
      </c>
      <c r="AU48" s="1">
        <v>77.190437000000003</v>
      </c>
      <c r="AV48" s="1">
        <v>38.277034999999998</v>
      </c>
      <c r="AW48" s="1">
        <v>70.977317999999997</v>
      </c>
      <c r="AX48" s="1">
        <v>33.119652000000002</v>
      </c>
      <c r="AY48" s="1">
        <v>0.68014200000000002</v>
      </c>
      <c r="AZ48" s="1">
        <v>0.94220199999999998</v>
      </c>
      <c r="BA48" s="1">
        <v>4.7524100000000002</v>
      </c>
      <c r="BB48" s="1">
        <v>4.846724</v>
      </c>
      <c r="BC48" s="1">
        <v>2.4065810000000001</v>
      </c>
      <c r="BD48" s="1">
        <v>66.265167000000005</v>
      </c>
      <c r="BE48" s="1">
        <v>1.6499360000000001</v>
      </c>
      <c r="BF48" s="1">
        <v>254.05342099999999</v>
      </c>
      <c r="BG48" s="1">
        <v>91.508301000000003</v>
      </c>
      <c r="BH48" s="1">
        <v>85.079239000000001</v>
      </c>
      <c r="BI48" s="1">
        <v>7.1180459999999997</v>
      </c>
      <c r="BJ48" s="1">
        <v>4.2229020000000004</v>
      </c>
      <c r="BK48" s="1">
        <v>49.681632999999998</v>
      </c>
      <c r="BL48" s="1">
        <v>97.978202999999993</v>
      </c>
      <c r="BM48" s="1">
        <v>31.899086</v>
      </c>
      <c r="BN48" s="1">
        <v>35.956660999999997</v>
      </c>
      <c r="BO48" s="1">
        <v>107.93611900000001</v>
      </c>
      <c r="BP48" s="1">
        <v>447.747589</v>
      </c>
      <c r="BQ48" s="1">
        <v>112.40406</v>
      </c>
      <c r="BR48" s="1">
        <v>74.059189000000003</v>
      </c>
      <c r="BS48" s="1">
        <v>192.75637800000001</v>
      </c>
      <c r="BT48" s="1">
        <v>121.48561100000001</v>
      </c>
      <c r="BU48" s="1">
        <v>2.0101000000000001E-2</v>
      </c>
      <c r="BV48" s="1">
        <v>5453.1341080000002</v>
      </c>
      <c r="BX48" s="8">
        <f t="shared" si="0"/>
        <v>1.8219332559273167E-2</v>
      </c>
      <c r="BY48" s="8">
        <f t="shared" si="1"/>
        <v>2.1756624142823523E-2</v>
      </c>
      <c r="BZ48" s="8">
        <f t="shared" si="2"/>
        <v>1.4192604304765698E-2</v>
      </c>
      <c r="CA48" s="8">
        <f t="shared" si="3"/>
        <v>4.3627205298310302E-3</v>
      </c>
    </row>
    <row r="49" spans="1:79" x14ac:dyDescent="0.3">
      <c r="A49" t="s">
        <v>121</v>
      </c>
      <c r="B49">
        <v>34.301983</v>
      </c>
      <c r="C49">
        <v>3.913656</v>
      </c>
      <c r="D49">
        <v>3.3979050000000002</v>
      </c>
      <c r="E49">
        <v>93.906029000000004</v>
      </c>
      <c r="F49">
        <v>8.8800950000000007</v>
      </c>
      <c r="G49">
        <v>5.2315E-2</v>
      </c>
      <c r="H49">
        <v>0.97269700000000003</v>
      </c>
      <c r="I49">
        <v>8.140587</v>
      </c>
      <c r="J49">
        <v>42.229500000000002</v>
      </c>
      <c r="K49">
        <v>83.368392999999998</v>
      </c>
      <c r="L49">
        <v>21.310027999999999</v>
      </c>
      <c r="M49">
        <v>0.64827999999999997</v>
      </c>
      <c r="N49">
        <v>24.353231000000001</v>
      </c>
      <c r="O49">
        <v>72.455070000000006</v>
      </c>
      <c r="P49">
        <v>1.8388999999999999E-2</v>
      </c>
      <c r="Q49">
        <v>2.7390000000000001E-3</v>
      </c>
      <c r="R49">
        <v>4.4249999999999998E-2</v>
      </c>
      <c r="S49">
        <v>50.718215999999998</v>
      </c>
      <c r="T49">
        <v>4.5788349999999998</v>
      </c>
      <c r="U49">
        <v>43.603740999999999</v>
      </c>
      <c r="V49">
        <v>5.8642329999999996</v>
      </c>
      <c r="W49">
        <v>25.883856000000002</v>
      </c>
      <c r="X49">
        <v>14.480033000000001</v>
      </c>
      <c r="Y49">
        <v>1.1133789999999999</v>
      </c>
      <c r="Z49">
        <v>200.43391399999999</v>
      </c>
      <c r="AA49">
        <v>48.100712000000001</v>
      </c>
      <c r="AB49">
        <v>380.25015300000001</v>
      </c>
      <c r="AC49">
        <v>27.254771999999999</v>
      </c>
      <c r="AD49">
        <v>14.470867</v>
      </c>
      <c r="AE49">
        <v>55.806004000000001</v>
      </c>
      <c r="AF49">
        <v>351.858429</v>
      </c>
      <c r="AG49">
        <v>395.24505599999998</v>
      </c>
      <c r="AH49">
        <v>1496.6889650000001</v>
      </c>
      <c r="AI49">
        <v>48.847828</v>
      </c>
      <c r="AJ49">
        <v>452.873627</v>
      </c>
      <c r="AK49">
        <v>354.64181500000001</v>
      </c>
      <c r="AL49">
        <v>1463.7202150000001</v>
      </c>
      <c r="AM49">
        <v>254.502365</v>
      </c>
      <c r="AN49">
        <v>493.54235799999998</v>
      </c>
      <c r="AO49">
        <v>1202.6801760000001</v>
      </c>
      <c r="AP49">
        <v>152.530045</v>
      </c>
      <c r="AQ49">
        <v>305.95791600000001</v>
      </c>
      <c r="AR49">
        <v>521.83026099999995</v>
      </c>
      <c r="AS49">
        <v>134.578217</v>
      </c>
      <c r="AT49">
        <v>14.783353</v>
      </c>
      <c r="AU49">
        <v>200.15007</v>
      </c>
      <c r="AV49" s="1">
        <v>99.250007999999994</v>
      </c>
      <c r="AW49">
        <v>184.03982500000001</v>
      </c>
      <c r="AX49" s="1">
        <v>85.877234999999999</v>
      </c>
      <c r="AY49" s="1">
        <v>1.763566</v>
      </c>
      <c r="AZ49">
        <v>2.4430719999999999</v>
      </c>
      <c r="BA49">
        <v>12.322709</v>
      </c>
      <c r="BB49">
        <v>12.567259</v>
      </c>
      <c r="BC49">
        <v>6.240119</v>
      </c>
      <c r="BD49">
        <v>171.82153299999999</v>
      </c>
      <c r="BE49">
        <v>4.2781830000000003</v>
      </c>
      <c r="BF49">
        <v>658.74493399999994</v>
      </c>
      <c r="BG49">
        <v>237.27542099999999</v>
      </c>
      <c r="BH49">
        <v>220.605255</v>
      </c>
      <c r="BI49">
        <v>18.456658999999998</v>
      </c>
      <c r="BJ49">
        <v>10.949725000000001</v>
      </c>
      <c r="BK49">
        <v>128.82144199999999</v>
      </c>
      <c r="BL49">
        <v>254.05148299999999</v>
      </c>
      <c r="BM49">
        <v>82.712378999999999</v>
      </c>
      <c r="BN49">
        <v>93.233421000000007</v>
      </c>
      <c r="BO49">
        <v>279.87176499999998</v>
      </c>
      <c r="BP49">
        <v>1160.9820560000001</v>
      </c>
      <c r="BQ49">
        <v>291.45684799999998</v>
      </c>
      <c r="BR49">
        <v>192.030945</v>
      </c>
      <c r="BS49">
        <v>499.80548099999999</v>
      </c>
      <c r="BT49">
        <v>315.00476099999997</v>
      </c>
      <c r="BU49">
        <v>5.2118999999999999E-2</v>
      </c>
      <c r="BV49">
        <v>14139.642763</v>
      </c>
      <c r="BX49" s="8">
        <f t="shared" si="0"/>
        <v>4.7241613731641499E-2</v>
      </c>
      <c r="BY49" s="8">
        <f t="shared" si="1"/>
        <v>5.6413597712920691E-2</v>
      </c>
      <c r="BZ49" s="8">
        <f t="shared" si="2"/>
        <v>3.6800542244617186E-2</v>
      </c>
      <c r="CA49" s="8">
        <f t="shared" si="3"/>
        <v>1.1312267594153037E-2</v>
      </c>
    </row>
    <row r="50" spans="1:79" x14ac:dyDescent="0.3">
      <c r="A50" s="1" t="s">
        <v>122</v>
      </c>
      <c r="B50" s="1">
        <v>27.079456</v>
      </c>
      <c r="C50" s="1">
        <v>3.0896080000000001</v>
      </c>
      <c r="D50" s="1">
        <v>2.6824520000000001</v>
      </c>
      <c r="E50" s="1">
        <v>74.133437999999998</v>
      </c>
      <c r="F50" s="1">
        <v>7.0103270000000002</v>
      </c>
      <c r="G50" s="1">
        <v>4.1300000000000003E-2</v>
      </c>
      <c r="H50" s="1">
        <v>0.76788900000000004</v>
      </c>
      <c r="I50" s="1">
        <v>6.4265280000000002</v>
      </c>
      <c r="J50" s="1">
        <v>33.337775999999998</v>
      </c>
      <c r="K50" s="1">
        <v>65.814575000000005</v>
      </c>
      <c r="L50" s="1">
        <v>16.823049999999999</v>
      </c>
      <c r="M50" s="1">
        <v>0.51178000000000001</v>
      </c>
      <c r="N50" s="1">
        <v>19.225487000000001</v>
      </c>
      <c r="O50" s="1">
        <v>57.199134999999998</v>
      </c>
      <c r="P50" s="1">
        <v>1.4517E-2</v>
      </c>
      <c r="Q50" s="1">
        <v>2.1619999999999999E-3</v>
      </c>
      <c r="R50" s="1">
        <v>3.4932999999999999E-2</v>
      </c>
      <c r="S50" s="1">
        <v>40.039130999999998</v>
      </c>
      <c r="T50" s="1">
        <v>3.6147290000000001</v>
      </c>
      <c r="U50" s="1">
        <v>34.422660999999998</v>
      </c>
      <c r="V50" s="1">
        <v>4.6294779999999998</v>
      </c>
      <c r="W50" s="1">
        <v>20.433824999999999</v>
      </c>
      <c r="X50" s="1">
        <v>11.431158</v>
      </c>
      <c r="Y50" s="1">
        <v>0.87894899999999998</v>
      </c>
      <c r="Z50" s="1">
        <v>158.23112499999999</v>
      </c>
      <c r="AA50" s="1">
        <v>37.972763</v>
      </c>
      <c r="AB50" s="1">
        <v>300.18576000000002</v>
      </c>
      <c r="AC50" s="1">
        <v>21.516086999999999</v>
      </c>
      <c r="AD50" s="1">
        <v>11.423923</v>
      </c>
      <c r="AE50" s="1">
        <v>44.055649000000003</v>
      </c>
      <c r="AF50" s="1">
        <v>277.772156</v>
      </c>
      <c r="AG50" s="1">
        <v>312.02340700000002</v>
      </c>
      <c r="AH50" s="1">
        <v>1181.550293</v>
      </c>
      <c r="AI50" s="1">
        <v>38.562569000000003</v>
      </c>
      <c r="AJ50" s="1">
        <v>357.517853</v>
      </c>
      <c r="AK50" s="1">
        <v>279.96942100000001</v>
      </c>
      <c r="AL50" s="1">
        <v>1155.5234379999999</v>
      </c>
      <c r="AM50" s="1">
        <v>200.91506999999999</v>
      </c>
      <c r="AN50" s="1">
        <v>389.62350500000002</v>
      </c>
      <c r="AO50" s="1">
        <v>949.44726600000001</v>
      </c>
      <c r="AP50" s="1">
        <v>120.41374999999999</v>
      </c>
      <c r="AQ50" s="1">
        <v>241.53630100000001</v>
      </c>
      <c r="AR50" s="1">
        <v>411.95519999999999</v>
      </c>
      <c r="AS50" s="1">
        <v>106.241806</v>
      </c>
      <c r="AT50" s="1">
        <v>11.670612</v>
      </c>
      <c r="AU50" s="1">
        <v>158.00704999999999</v>
      </c>
      <c r="AV50" s="1">
        <v>78.352219000000005</v>
      </c>
      <c r="AW50" s="1">
        <v>145.28892500000001</v>
      </c>
      <c r="AX50" s="1">
        <v>67.795165999999995</v>
      </c>
      <c r="AY50" s="1">
        <v>1.3922349999999999</v>
      </c>
      <c r="AZ50" s="1">
        <v>1.928666</v>
      </c>
      <c r="BA50" s="1">
        <v>9.7280750000000005</v>
      </c>
      <c r="BB50" s="1">
        <v>9.9211320000000001</v>
      </c>
      <c r="BC50" s="1">
        <v>4.9262170000000003</v>
      </c>
      <c r="BD50" s="1">
        <v>135.64328</v>
      </c>
      <c r="BE50" s="1">
        <v>3.37738</v>
      </c>
      <c r="BF50" s="1">
        <v>520.04150400000003</v>
      </c>
      <c r="BG50" s="1">
        <v>187.31539900000001</v>
      </c>
      <c r="BH50" s="1">
        <v>174.15524300000001</v>
      </c>
      <c r="BI50" s="1">
        <v>14.570477</v>
      </c>
      <c r="BJ50" s="1">
        <v>8.6441820000000007</v>
      </c>
      <c r="BK50" s="1">
        <v>101.697159</v>
      </c>
      <c r="BL50" s="1">
        <v>200.55912799999999</v>
      </c>
      <c r="BM50" s="1">
        <v>65.296691999999993</v>
      </c>
      <c r="BN50" s="1">
        <v>73.602463</v>
      </c>
      <c r="BO50" s="1">
        <v>220.94274899999999</v>
      </c>
      <c r="BP50" s="1">
        <v>916.52905299999998</v>
      </c>
      <c r="BQ50" s="1">
        <v>230.08853099999999</v>
      </c>
      <c r="BR50" s="1">
        <v>151.59745799999999</v>
      </c>
      <c r="BS50" s="1">
        <v>394.56787100000003</v>
      </c>
      <c r="BT50" s="1">
        <v>248.67825300000001</v>
      </c>
      <c r="BU50" s="1">
        <v>4.1145000000000001E-2</v>
      </c>
      <c r="BV50" s="1">
        <v>11162.439947000001</v>
      </c>
      <c r="BX50" s="8">
        <f t="shared" si="0"/>
        <v>3.7294558858020271E-2</v>
      </c>
      <c r="BY50" s="8">
        <f t="shared" si="1"/>
        <v>4.453530928894809E-2</v>
      </c>
      <c r="BZ50" s="8">
        <f t="shared" si="2"/>
        <v>2.9051933940626325E-2</v>
      </c>
      <c r="CA50" s="8">
        <f t="shared" si="3"/>
        <v>8.9303880839023617E-3</v>
      </c>
    </row>
    <row r="51" spans="1:79" x14ac:dyDescent="0.3">
      <c r="A51" s="11" t="s">
        <v>123</v>
      </c>
      <c r="B51" s="11">
        <v>0.72643199999999997</v>
      </c>
      <c r="C51" s="11">
        <v>8.2881999999999997E-2</v>
      </c>
      <c r="D51" s="11">
        <v>7.1958999999999995E-2</v>
      </c>
      <c r="E51" s="11">
        <v>1.9886999999999999</v>
      </c>
      <c r="F51" s="11">
        <v>0.188059</v>
      </c>
      <c r="G51" s="11">
        <v>1.108E-3</v>
      </c>
      <c r="H51" s="11">
        <v>2.0598999999999999E-2</v>
      </c>
      <c r="I51" s="11">
        <v>0.172398</v>
      </c>
      <c r="J51" s="11">
        <v>0.89431700000000003</v>
      </c>
      <c r="K51" s="11">
        <v>1.7655380000000001</v>
      </c>
      <c r="L51" s="11">
        <v>0.45129399999999997</v>
      </c>
      <c r="M51" s="11">
        <v>1.3729E-2</v>
      </c>
      <c r="N51" s="11">
        <v>0.51574200000000003</v>
      </c>
      <c r="O51" s="11">
        <v>1.534421</v>
      </c>
      <c r="P51" s="11">
        <v>3.8900000000000002E-4</v>
      </c>
      <c r="Q51" s="11">
        <v>5.8E-5</v>
      </c>
      <c r="R51" s="11">
        <v>9.3700000000000001E-4</v>
      </c>
      <c r="S51" s="11">
        <v>1.0740879999999999</v>
      </c>
      <c r="T51" s="11">
        <v>9.6969E-2</v>
      </c>
      <c r="U51" s="11">
        <v>0.92342000000000002</v>
      </c>
      <c r="V51" s="11">
        <v>0.12418999999999999</v>
      </c>
      <c r="W51" s="11">
        <v>0.54815700000000001</v>
      </c>
      <c r="X51" s="11">
        <v>0.30665199999999998</v>
      </c>
      <c r="Y51" s="11">
        <v>2.3578999999999999E-2</v>
      </c>
      <c r="Z51" s="11">
        <v>4.2446989999999998</v>
      </c>
      <c r="AA51" s="11">
        <v>1.0186550000000001</v>
      </c>
      <c r="AB51" s="11">
        <v>8.0527669999999993</v>
      </c>
      <c r="AC51" s="11">
        <v>0.57718899999999995</v>
      </c>
      <c r="AD51" s="11">
        <v>0.30645800000000001</v>
      </c>
      <c r="AE51" s="11">
        <v>1.1818340000000001</v>
      </c>
      <c r="AF51" s="11">
        <v>7.4515000000000002</v>
      </c>
      <c r="AG51" s="11">
        <v>8.3703219999999998</v>
      </c>
      <c r="AH51" s="11">
        <v>31.696204999999999</v>
      </c>
      <c r="AI51" s="11">
        <v>1.0344770000000001</v>
      </c>
      <c r="AJ51" s="11">
        <v>9.5907549999999997</v>
      </c>
      <c r="AK51" s="11">
        <v>7.5104449999999998</v>
      </c>
      <c r="AL51" s="11">
        <v>30.998009</v>
      </c>
      <c r="AM51" s="11">
        <v>5.3897370000000002</v>
      </c>
      <c r="AN51" s="11">
        <v>10.452019</v>
      </c>
      <c r="AO51" s="11">
        <v>25.469819999999999</v>
      </c>
      <c r="AP51" s="11">
        <v>3.230213</v>
      </c>
      <c r="AQ51" s="11">
        <v>6.4794400000000003</v>
      </c>
      <c r="AR51" s="11">
        <v>11.051087000000001</v>
      </c>
      <c r="AS51" s="11">
        <v>2.8500369999999999</v>
      </c>
      <c r="AT51" s="11">
        <v>0.31307499999999999</v>
      </c>
      <c r="AU51" s="11">
        <v>4.2386879999999998</v>
      </c>
      <c r="AV51" s="11">
        <v>2.1018720000000002</v>
      </c>
      <c r="AW51" s="11">
        <v>3.897513</v>
      </c>
      <c r="AX51" s="11">
        <v>1.8186690000000001</v>
      </c>
      <c r="AY51" s="11">
        <v>3.7347999999999999E-2</v>
      </c>
      <c r="AZ51" s="11">
        <v>5.1737999999999999E-2</v>
      </c>
      <c r="BA51" s="11">
        <v>0.260965</v>
      </c>
      <c r="BB51" s="11">
        <v>0.26614399999999999</v>
      </c>
      <c r="BC51" s="11">
        <v>0.13214999999999999</v>
      </c>
      <c r="BD51" s="11">
        <v>3.6387589999999999</v>
      </c>
      <c r="BE51" s="11">
        <v>9.0601000000000001E-2</v>
      </c>
      <c r="BF51" s="11">
        <v>13.950604999999999</v>
      </c>
      <c r="BG51" s="11">
        <v>5.0249119999999996</v>
      </c>
      <c r="BH51" s="11">
        <v>4.6718789999999997</v>
      </c>
      <c r="BI51" s="11">
        <v>0.39086700000000002</v>
      </c>
      <c r="BJ51" s="11">
        <v>0.23188800000000001</v>
      </c>
      <c r="BK51" s="11">
        <v>2.7281219999999999</v>
      </c>
      <c r="BL51" s="11">
        <v>5.3801880000000004</v>
      </c>
      <c r="BM51" s="11">
        <v>1.751646</v>
      </c>
      <c r="BN51" s="11">
        <v>1.974456</v>
      </c>
      <c r="BO51" s="11">
        <v>5.9269980000000002</v>
      </c>
      <c r="BP51" s="11">
        <v>24.586758</v>
      </c>
      <c r="BQ51" s="11">
        <v>6.1723420000000004</v>
      </c>
      <c r="BR51" s="11">
        <v>4.0667450000000001</v>
      </c>
      <c r="BS51" s="11">
        <v>10.584657</v>
      </c>
      <c r="BT51" s="11">
        <v>6.6710289999999999</v>
      </c>
      <c r="BU51" s="11">
        <v>1.1039999999999999E-3</v>
      </c>
      <c r="BV51" s="11">
        <v>299.44300399999997</v>
      </c>
      <c r="BX51" s="8">
        <f t="shared" si="0"/>
        <v>1.0004616335885111E-3</v>
      </c>
      <c r="BY51" s="8">
        <f t="shared" si="1"/>
        <v>1.1947014984699934E-3</v>
      </c>
      <c r="BZ51" s="8">
        <f t="shared" si="2"/>
        <v>7.7934517435239881E-4</v>
      </c>
      <c r="CA51" s="8">
        <f t="shared" si="3"/>
        <v>2.3956633237034948E-4</v>
      </c>
    </row>
    <row r="52" spans="1:79" x14ac:dyDescent="0.3">
      <c r="A52" t="s">
        <v>124</v>
      </c>
      <c r="B52">
        <v>0.86914800000000003</v>
      </c>
      <c r="C52">
        <v>9.9165000000000003E-2</v>
      </c>
      <c r="D52">
        <v>8.6097000000000007E-2</v>
      </c>
      <c r="E52">
        <v>2.3794040000000001</v>
      </c>
      <c r="F52">
        <v>0.22500500000000001</v>
      </c>
      <c r="G52">
        <v>1.3259999999999999E-3</v>
      </c>
      <c r="H52">
        <v>2.4646000000000001E-2</v>
      </c>
      <c r="I52">
        <v>0.20626700000000001</v>
      </c>
      <c r="J52">
        <v>1.070017</v>
      </c>
      <c r="K52">
        <v>2.1124000000000001</v>
      </c>
      <c r="L52">
        <v>0.53995700000000002</v>
      </c>
      <c r="M52">
        <v>1.6426E-2</v>
      </c>
      <c r="N52">
        <v>0.617066</v>
      </c>
      <c r="O52">
        <v>1.835877</v>
      </c>
      <c r="P52">
        <v>4.66E-4</v>
      </c>
      <c r="Q52">
        <v>6.8999999999999997E-5</v>
      </c>
      <c r="R52">
        <v>1.121E-3</v>
      </c>
      <c r="S52">
        <v>1.2851049999999999</v>
      </c>
      <c r="T52">
        <v>0.116019</v>
      </c>
      <c r="U52">
        <v>1.104838</v>
      </c>
      <c r="V52">
        <v>0.148589</v>
      </c>
      <c r="W52">
        <v>0.65584900000000002</v>
      </c>
      <c r="X52">
        <v>0.36689699999999997</v>
      </c>
      <c r="Y52">
        <v>2.8211E-2</v>
      </c>
      <c r="Z52">
        <v>5.0786230000000003</v>
      </c>
      <c r="AA52">
        <v>1.2187829999999999</v>
      </c>
      <c r="AB52">
        <v>9.6348319999999994</v>
      </c>
      <c r="AC52">
        <v>0.690585</v>
      </c>
      <c r="AD52">
        <v>0.36666500000000002</v>
      </c>
      <c r="AE52">
        <v>1.4140200000000001</v>
      </c>
      <c r="AF52">
        <v>8.9154400000000003</v>
      </c>
      <c r="AG52">
        <v>10.014775</v>
      </c>
      <c r="AH52">
        <v>37.923316999999997</v>
      </c>
      <c r="AI52">
        <v>1.2377130000000001</v>
      </c>
      <c r="AJ52">
        <v>11.474977000000001</v>
      </c>
      <c r="AK52">
        <v>8.9859650000000002</v>
      </c>
      <c r="AL52">
        <v>37.087952000000001</v>
      </c>
      <c r="AM52">
        <v>6.4486169999999996</v>
      </c>
      <c r="AN52">
        <v>12.505445999999999</v>
      </c>
      <c r="AO52">
        <v>30.473680000000002</v>
      </c>
      <c r="AP52">
        <v>3.8648280000000002</v>
      </c>
      <c r="AQ52">
        <v>7.7524059999999997</v>
      </c>
      <c r="AR52">
        <v>13.22221</v>
      </c>
      <c r="AS52">
        <v>3.4099620000000002</v>
      </c>
      <c r="AT52">
        <v>0.374583</v>
      </c>
      <c r="AU52">
        <v>5.0714309999999996</v>
      </c>
      <c r="AV52" s="1">
        <v>2.5148109999999999</v>
      </c>
      <c r="AW52">
        <v>4.6632280000000002</v>
      </c>
      <c r="AX52" s="1">
        <v>2.17597</v>
      </c>
      <c r="AY52" s="1">
        <v>4.4685000000000002E-2</v>
      </c>
      <c r="AZ52">
        <v>6.1903E-2</v>
      </c>
      <c r="BA52">
        <v>0.31223499999999998</v>
      </c>
      <c r="BB52">
        <v>0.31843100000000002</v>
      </c>
      <c r="BC52">
        <v>0.158113</v>
      </c>
      <c r="BD52">
        <v>4.3536380000000001</v>
      </c>
      <c r="BE52">
        <v>0.108401</v>
      </c>
      <c r="BF52">
        <v>16.691374</v>
      </c>
      <c r="BG52">
        <v>6.0121180000000001</v>
      </c>
      <c r="BH52">
        <v>5.5897269999999999</v>
      </c>
      <c r="BI52">
        <v>0.46765699999999999</v>
      </c>
      <c r="BJ52">
        <v>0.27744600000000003</v>
      </c>
      <c r="BK52">
        <v>3.2640959999999999</v>
      </c>
      <c r="BL52">
        <v>6.4371919999999996</v>
      </c>
      <c r="BM52">
        <v>2.0957780000000001</v>
      </c>
      <c r="BN52">
        <v>2.3623620000000001</v>
      </c>
      <c r="BO52">
        <v>7.0914299999999999</v>
      </c>
      <c r="BP52">
        <v>29.41713</v>
      </c>
      <c r="BQ52">
        <v>7.3849749999999998</v>
      </c>
      <c r="BR52">
        <v>4.8657069999999996</v>
      </c>
      <c r="BS52">
        <v>12.664142999999999</v>
      </c>
      <c r="BT52">
        <v>7.9816349999999998</v>
      </c>
      <c r="BU52">
        <v>1.3209999999999999E-3</v>
      </c>
      <c r="BV52">
        <v>358.27228000000002</v>
      </c>
      <c r="BX52" s="8">
        <f t="shared" si="0"/>
        <v>1.1970148140449833E-3</v>
      </c>
      <c r="BY52" s="8">
        <f t="shared" si="1"/>
        <v>1.4294160287692545E-3</v>
      </c>
      <c r="BZ52" s="8">
        <f t="shared" si="2"/>
        <v>9.3244722919398485E-4</v>
      </c>
      <c r="CA52" s="8">
        <f t="shared" si="3"/>
        <v>2.8663184886010116E-4</v>
      </c>
    </row>
    <row r="53" spans="1:79" x14ac:dyDescent="0.3">
      <c r="A53" t="s">
        <v>125</v>
      </c>
      <c r="B53">
        <v>7.3358689999999998</v>
      </c>
      <c r="C53">
        <v>0.83697999999999995</v>
      </c>
      <c r="D53">
        <v>0.72668100000000002</v>
      </c>
      <c r="E53">
        <v>20.08287</v>
      </c>
      <c r="F53">
        <v>1.8991089999999999</v>
      </c>
      <c r="G53">
        <v>1.1188E-2</v>
      </c>
      <c r="H53">
        <v>0.20802200000000001</v>
      </c>
      <c r="I53">
        <v>1.7409570000000001</v>
      </c>
      <c r="J53">
        <v>9.0312590000000004</v>
      </c>
      <c r="K53">
        <v>17.829277000000001</v>
      </c>
      <c r="L53">
        <v>4.5573920000000001</v>
      </c>
      <c r="M53">
        <v>0.13864199999999999</v>
      </c>
      <c r="N53">
        <v>5.208215</v>
      </c>
      <c r="O53">
        <v>15.495339</v>
      </c>
      <c r="P53">
        <v>3.9329999999999999E-3</v>
      </c>
      <c r="Q53">
        <v>5.8600000000000004E-4</v>
      </c>
      <c r="R53">
        <v>9.4629999999999992E-3</v>
      </c>
      <c r="S53">
        <v>10.846666000000001</v>
      </c>
      <c r="T53">
        <v>0.979236</v>
      </c>
      <c r="U53">
        <v>9.3251550000000005</v>
      </c>
      <c r="V53">
        <v>1.2541329999999999</v>
      </c>
      <c r="W53">
        <v>5.5355569999999998</v>
      </c>
      <c r="X53">
        <v>3.0967199999999999</v>
      </c>
      <c r="Y53">
        <v>0.23810899999999999</v>
      </c>
      <c r="Z53">
        <v>42.865070000000003</v>
      </c>
      <c r="AA53">
        <v>10.286884000000001</v>
      </c>
      <c r="AB53">
        <v>81.320815999999994</v>
      </c>
      <c r="AC53">
        <v>5.8287430000000002</v>
      </c>
      <c r="AD53">
        <v>3.0947589999999998</v>
      </c>
      <c r="AE53">
        <v>11.934748000000001</v>
      </c>
      <c r="AF53">
        <v>75.248924000000002</v>
      </c>
      <c r="AG53">
        <v>84.527648999999997</v>
      </c>
      <c r="AH53">
        <v>320.08392300000003</v>
      </c>
      <c r="AI53">
        <v>10.446664</v>
      </c>
      <c r="AJ53">
        <v>96.852172999999993</v>
      </c>
      <c r="AK53">
        <v>75.844177000000002</v>
      </c>
      <c r="AL53">
        <v>313.03320300000001</v>
      </c>
      <c r="AM53">
        <v>54.428223000000003</v>
      </c>
      <c r="AN53">
        <v>105.549644</v>
      </c>
      <c r="AO53">
        <v>257.206818</v>
      </c>
      <c r="AP53">
        <v>32.620280999999999</v>
      </c>
      <c r="AQ53">
        <v>65.432579000000004</v>
      </c>
      <c r="AR53">
        <v>111.599335</v>
      </c>
      <c r="AS53">
        <v>28.781079999999999</v>
      </c>
      <c r="AT53">
        <v>3.1615880000000001</v>
      </c>
      <c r="AU53">
        <v>42.804366999999999</v>
      </c>
      <c r="AV53" s="1">
        <v>21.225742</v>
      </c>
      <c r="AW53">
        <v>39.359009</v>
      </c>
      <c r="AX53" s="1">
        <v>18.365822000000001</v>
      </c>
      <c r="AY53" s="1">
        <v>0.37715900000000002</v>
      </c>
      <c r="AZ53">
        <v>0.52247900000000003</v>
      </c>
      <c r="BA53">
        <v>2.635351</v>
      </c>
      <c r="BB53">
        <v>2.6876509999999998</v>
      </c>
      <c r="BC53">
        <v>1.3345199999999999</v>
      </c>
      <c r="BD53">
        <v>36.745987</v>
      </c>
      <c r="BE53">
        <v>0.91493800000000003</v>
      </c>
      <c r="BF53">
        <v>140.88009600000001</v>
      </c>
      <c r="BG53">
        <v>50.744045</v>
      </c>
      <c r="BH53">
        <v>47.178939999999997</v>
      </c>
      <c r="BI53">
        <v>3.9471660000000002</v>
      </c>
      <c r="BJ53">
        <v>2.341723</v>
      </c>
      <c r="BK53">
        <v>27.549928999999999</v>
      </c>
      <c r="BL53">
        <v>54.331795</v>
      </c>
      <c r="BM53">
        <v>17.688981999999999</v>
      </c>
      <c r="BN53">
        <v>19.939025999999998</v>
      </c>
      <c r="BO53">
        <v>59.853755999999997</v>
      </c>
      <c r="BP53">
        <v>248.28921500000001</v>
      </c>
      <c r="BQ53">
        <v>62.331359999999997</v>
      </c>
      <c r="BR53">
        <v>41.068001000000002</v>
      </c>
      <c r="BS53">
        <v>106.889084</v>
      </c>
      <c r="BT53">
        <v>67.367348000000007</v>
      </c>
      <c r="BU53">
        <v>1.1146E-2</v>
      </c>
      <c r="BV53">
        <v>3023.9232769999999</v>
      </c>
      <c r="BX53" s="8">
        <f t="shared" si="0"/>
        <v>1.010315590837514E-2</v>
      </c>
      <c r="BY53" s="8">
        <f t="shared" si="1"/>
        <v>1.2064688551920758E-2</v>
      </c>
      <c r="BZ53" s="8">
        <f t="shared" si="2"/>
        <v>7.8702218756982016E-3</v>
      </c>
      <c r="CA53" s="8">
        <f t="shared" si="3"/>
        <v>2.4192568412645114E-3</v>
      </c>
    </row>
    <row r="54" spans="1:79" x14ac:dyDescent="0.3">
      <c r="A54" s="1" t="s">
        <v>126</v>
      </c>
      <c r="B54" s="1">
        <v>6.342333</v>
      </c>
      <c r="C54" s="1">
        <v>0.72362300000000002</v>
      </c>
      <c r="D54" s="1">
        <v>0.62826199999999999</v>
      </c>
      <c r="E54" s="1">
        <v>17.362943999999999</v>
      </c>
      <c r="F54" s="1">
        <v>1.6419029999999999</v>
      </c>
      <c r="G54" s="1">
        <v>9.6729999999999993E-3</v>
      </c>
      <c r="H54" s="1">
        <v>0.17984900000000001</v>
      </c>
      <c r="I54" s="1">
        <v>1.5051699999999999</v>
      </c>
      <c r="J54" s="1">
        <v>7.8081069999999997</v>
      </c>
      <c r="K54" s="1">
        <v>15.414565</v>
      </c>
      <c r="L54" s="1">
        <v>3.9401600000000001</v>
      </c>
      <c r="M54" s="1">
        <v>0.119865</v>
      </c>
      <c r="N54" s="1">
        <v>4.50284</v>
      </c>
      <c r="O54" s="1">
        <v>13.396725</v>
      </c>
      <c r="P54" s="1">
        <v>3.3999999999999998E-3</v>
      </c>
      <c r="Q54" s="1">
        <v>5.0600000000000005E-4</v>
      </c>
      <c r="R54" s="1">
        <v>8.182E-3</v>
      </c>
      <c r="S54" s="1">
        <v>9.3776449999999993</v>
      </c>
      <c r="T54" s="1">
        <v>0.84661299999999995</v>
      </c>
      <c r="U54" s="1">
        <v>8.062201</v>
      </c>
      <c r="V54" s="1">
        <v>1.084279</v>
      </c>
      <c r="W54" s="1">
        <v>4.7858470000000004</v>
      </c>
      <c r="X54" s="1">
        <v>2.6773150000000001</v>
      </c>
      <c r="Y54" s="1">
        <v>0.20586099999999999</v>
      </c>
      <c r="Z54" s="1">
        <v>37.059631000000003</v>
      </c>
      <c r="AA54" s="1">
        <v>8.8936779999999995</v>
      </c>
      <c r="AB54" s="1">
        <v>70.307106000000005</v>
      </c>
      <c r="AC54" s="1">
        <v>5.039326</v>
      </c>
      <c r="AD54" s="1">
        <v>2.6756199999999999</v>
      </c>
      <c r="AE54" s="1">
        <v>10.318362</v>
      </c>
      <c r="AF54" s="1">
        <v>65.057570999999996</v>
      </c>
      <c r="AG54" s="1">
        <v>73.079628</v>
      </c>
      <c r="AH54" s="1">
        <v>276.73327599999999</v>
      </c>
      <c r="AI54" s="1">
        <v>9.0318170000000002</v>
      </c>
      <c r="AJ54" s="1">
        <v>83.734970000000004</v>
      </c>
      <c r="AK54" s="1">
        <v>65.572204999999997</v>
      </c>
      <c r="AL54" s="1">
        <v>270.63748199999998</v>
      </c>
      <c r="AM54" s="1">
        <v>47.056725</v>
      </c>
      <c r="AN54" s="1">
        <v>91.254501000000005</v>
      </c>
      <c r="AO54" s="1">
        <v>222.371948</v>
      </c>
      <c r="AP54" s="1">
        <v>28.202347</v>
      </c>
      <c r="AQ54" s="1">
        <v>56.570701999999997</v>
      </c>
      <c r="AR54" s="1">
        <v>96.484848</v>
      </c>
      <c r="AS54" s="1">
        <v>24.883108</v>
      </c>
      <c r="AT54" s="1">
        <v>2.7333970000000001</v>
      </c>
      <c r="AU54" s="1">
        <v>37.007148999999998</v>
      </c>
      <c r="AV54" s="1">
        <v>18.351027999999999</v>
      </c>
      <c r="AW54" s="1">
        <v>34.028412000000003</v>
      </c>
      <c r="AX54" s="1">
        <v>15.878443000000001</v>
      </c>
      <c r="AY54" s="1">
        <v>0.32607799999999998</v>
      </c>
      <c r="AZ54" s="1">
        <v>0.45171699999999998</v>
      </c>
      <c r="BA54" s="1">
        <v>2.278432</v>
      </c>
      <c r="BB54" s="1">
        <v>2.3236479999999999</v>
      </c>
      <c r="BC54" s="1">
        <v>1.1537790000000001</v>
      </c>
      <c r="BD54" s="1">
        <v>31.769285</v>
      </c>
      <c r="BE54" s="1">
        <v>0.79102300000000003</v>
      </c>
      <c r="BF54" s="1">
        <v>121.799965</v>
      </c>
      <c r="BG54" s="1">
        <v>43.871513</v>
      </c>
      <c r="BH54" s="1">
        <v>40.789248999999998</v>
      </c>
      <c r="BI54" s="1">
        <v>3.4125809999999999</v>
      </c>
      <c r="BJ54" s="1">
        <v>2.0245709999999999</v>
      </c>
      <c r="BK54" s="1">
        <v>23.818697</v>
      </c>
      <c r="BL54" s="1">
        <v>46.973354</v>
      </c>
      <c r="BM54" s="1">
        <v>15.29327</v>
      </c>
      <c r="BN54" s="1">
        <v>17.238579000000001</v>
      </c>
      <c r="BO54" s="1">
        <v>51.747447999999999</v>
      </c>
      <c r="BP54" s="1">
        <v>214.66210899999999</v>
      </c>
      <c r="BQ54" s="1">
        <v>53.889496000000001</v>
      </c>
      <c r="BR54" s="1">
        <v>35.505946999999999</v>
      </c>
      <c r="BS54" s="1">
        <v>92.412537</v>
      </c>
      <c r="BT54" s="1">
        <v>58.243431000000001</v>
      </c>
      <c r="BU54" s="1">
        <v>9.6369999999999997E-3</v>
      </c>
      <c r="BV54" s="1">
        <v>2614.3774950000002</v>
      </c>
      <c r="BX54" s="8">
        <f t="shared" si="0"/>
        <v>8.7348323070617559E-3</v>
      </c>
      <c r="BY54" s="8">
        <f t="shared" si="1"/>
        <v>1.0430704897631387E-2</v>
      </c>
      <c r="BZ54" s="8">
        <f t="shared" si="2"/>
        <v>6.8043085509928644E-3</v>
      </c>
      <c r="CA54" s="8">
        <f t="shared" si="3"/>
        <v>2.0916039026981554E-3</v>
      </c>
    </row>
    <row r="55" spans="1:79" x14ac:dyDescent="0.3">
      <c r="A55" t="s">
        <v>127</v>
      </c>
      <c r="B55">
        <v>1.959028</v>
      </c>
      <c r="C55">
        <v>0.22351399999999999</v>
      </c>
      <c r="D55">
        <v>0.19405800000000001</v>
      </c>
      <c r="E55">
        <v>5.3630870000000002</v>
      </c>
      <c r="F55">
        <v>0.50715299999999996</v>
      </c>
      <c r="G55">
        <v>2.9880000000000002E-3</v>
      </c>
      <c r="H55">
        <v>5.5551999999999997E-2</v>
      </c>
      <c r="I55">
        <v>0.46491900000000003</v>
      </c>
      <c r="J55">
        <v>2.411778</v>
      </c>
      <c r="K55">
        <v>4.7612699999999997</v>
      </c>
      <c r="L55">
        <v>1.217042</v>
      </c>
      <c r="M55">
        <v>3.7024000000000001E-2</v>
      </c>
      <c r="N55">
        <v>1.3908430000000001</v>
      </c>
      <c r="O55">
        <v>4.1379970000000004</v>
      </c>
      <c r="P55">
        <v>1.0499999999999999E-3</v>
      </c>
      <c r="Q55">
        <v>1.56E-4</v>
      </c>
      <c r="R55">
        <v>2.5270000000000002E-3</v>
      </c>
      <c r="S55">
        <v>2.896579</v>
      </c>
      <c r="T55">
        <v>0.26150299999999999</v>
      </c>
      <c r="U55">
        <v>2.4902630000000001</v>
      </c>
      <c r="V55">
        <v>0.33491300000000002</v>
      </c>
      <c r="W55">
        <v>1.4782580000000001</v>
      </c>
      <c r="X55">
        <v>0.82697200000000004</v>
      </c>
      <c r="Y55">
        <v>6.3586000000000004E-2</v>
      </c>
      <c r="Z55">
        <v>11.447024000000001</v>
      </c>
      <c r="AA55">
        <v>2.74709</v>
      </c>
      <c r="AB55">
        <v>21.716546999999998</v>
      </c>
      <c r="AC55">
        <v>1.5565530000000001</v>
      </c>
      <c r="AD55">
        <v>0.82644899999999999</v>
      </c>
      <c r="AE55">
        <v>3.1871489999999998</v>
      </c>
      <c r="AF55">
        <v>20.095061999999999</v>
      </c>
      <c r="AG55">
        <v>22.572925999999999</v>
      </c>
      <c r="AH55">
        <v>85.477722</v>
      </c>
      <c r="AI55">
        <v>2.7897590000000001</v>
      </c>
      <c r="AJ55">
        <v>25.864162</v>
      </c>
      <c r="AK55">
        <v>20.254024999999999</v>
      </c>
      <c r="AL55">
        <v>83.594841000000002</v>
      </c>
      <c r="AM55">
        <v>14.534939</v>
      </c>
      <c r="AN55">
        <v>28.186803999999999</v>
      </c>
      <c r="AO55">
        <v>68.686522999999994</v>
      </c>
      <c r="AP55">
        <v>8.711176</v>
      </c>
      <c r="AQ55">
        <v>17.473628999999999</v>
      </c>
      <c r="AR55">
        <v>29.802361000000001</v>
      </c>
      <c r="AS55">
        <v>7.6859250000000001</v>
      </c>
      <c r="AT55">
        <v>0.84429500000000002</v>
      </c>
      <c r="AU55">
        <v>11.430814</v>
      </c>
      <c r="AV55" s="1">
        <v>5.6682889999999997</v>
      </c>
      <c r="AW55">
        <v>10.510738</v>
      </c>
      <c r="AX55" s="1">
        <v>4.9045529999999999</v>
      </c>
      <c r="AY55" s="1">
        <v>0.100719</v>
      </c>
      <c r="AZ55">
        <v>0.13952700000000001</v>
      </c>
      <c r="BA55">
        <v>0.70376499999999997</v>
      </c>
      <c r="BB55">
        <v>0.71773100000000001</v>
      </c>
      <c r="BC55">
        <v>0.356381</v>
      </c>
      <c r="BD55">
        <v>9.8129360000000005</v>
      </c>
      <c r="BE55">
        <v>0.24433199999999999</v>
      </c>
      <c r="BF55">
        <v>37.621723000000003</v>
      </c>
      <c r="BG55">
        <v>13.551087000000001</v>
      </c>
      <c r="BH55">
        <v>12.599034</v>
      </c>
      <c r="BI55">
        <v>1.054082</v>
      </c>
      <c r="BJ55">
        <v>0.62535200000000002</v>
      </c>
      <c r="BK55">
        <v>7.3571489999999997</v>
      </c>
      <c r="BL55">
        <v>14.509188999999999</v>
      </c>
      <c r="BM55">
        <v>4.7238040000000003</v>
      </c>
      <c r="BN55">
        <v>5.3246739999999999</v>
      </c>
      <c r="BO55">
        <v>15.983815999999999</v>
      </c>
      <c r="BP55">
        <v>66.305098999999998</v>
      </c>
      <c r="BQ55">
        <v>16.645454000000001</v>
      </c>
      <c r="BR55">
        <v>10.967121000000001</v>
      </c>
      <c r="BS55">
        <v>28.544498000000001</v>
      </c>
      <c r="BT55">
        <v>17.990303000000001</v>
      </c>
      <c r="BU55">
        <v>2.977E-3</v>
      </c>
      <c r="BV55">
        <v>807.53217099999995</v>
      </c>
      <c r="BX55" s="8">
        <f t="shared" si="0"/>
        <v>2.6980261750438597E-3</v>
      </c>
      <c r="BY55" s="8">
        <f t="shared" si="1"/>
        <v>3.2218489557063442E-3</v>
      </c>
      <c r="BZ55" s="8">
        <f t="shared" si="2"/>
        <v>2.1017153961550624E-3</v>
      </c>
      <c r="CA55" s="8">
        <f t="shared" si="3"/>
        <v>6.4605695900904513E-4</v>
      </c>
    </row>
    <row r="56" spans="1:79" x14ac:dyDescent="0.3">
      <c r="A56" t="s">
        <v>128</v>
      </c>
      <c r="B56">
        <v>1.8573459999999999</v>
      </c>
      <c r="C56">
        <v>2.2967000000000001E-2</v>
      </c>
      <c r="D56">
        <v>4.3214000000000002E-2</v>
      </c>
      <c r="E56">
        <v>4.3035509999999997</v>
      </c>
      <c r="F56">
        <v>1.713616</v>
      </c>
      <c r="G56">
        <v>2.0098999999999999E-2</v>
      </c>
      <c r="H56">
        <v>2.9101999999999999E-2</v>
      </c>
      <c r="I56">
        <v>0.64085099999999995</v>
      </c>
      <c r="J56">
        <v>3.3248609999999998</v>
      </c>
      <c r="K56">
        <v>25.260735</v>
      </c>
      <c r="L56">
        <v>0.97463999999999995</v>
      </c>
      <c r="M56">
        <v>0.25584800000000002</v>
      </c>
      <c r="N56">
        <v>2.8066040000000001</v>
      </c>
      <c r="O56">
        <v>18.284123999999998</v>
      </c>
      <c r="P56">
        <v>0.119017</v>
      </c>
      <c r="Q56">
        <v>0.54094200000000003</v>
      </c>
      <c r="R56">
        <v>8.9639999999999997E-3</v>
      </c>
      <c r="S56">
        <v>18.996514999999999</v>
      </c>
      <c r="T56">
        <v>8.5464939999999991</v>
      </c>
      <c r="U56">
        <v>103.504242</v>
      </c>
      <c r="V56">
        <v>11.967359999999999</v>
      </c>
      <c r="W56">
        <v>9.5125810000000008</v>
      </c>
      <c r="X56">
        <v>0.94255199999999995</v>
      </c>
      <c r="Y56">
        <v>0.543265</v>
      </c>
      <c r="Z56">
        <v>108.620987</v>
      </c>
      <c r="AA56">
        <v>145.28105199999999</v>
      </c>
      <c r="AB56">
        <v>165.62210099999999</v>
      </c>
      <c r="AC56">
        <v>1.992129</v>
      </c>
      <c r="AD56">
        <v>17.494527999999999</v>
      </c>
      <c r="AE56">
        <v>20.785527999999999</v>
      </c>
      <c r="AF56">
        <v>511.71603399999998</v>
      </c>
      <c r="AG56">
        <v>28.473492</v>
      </c>
      <c r="AH56">
        <v>685.28008999999997</v>
      </c>
      <c r="AI56">
        <v>25.797260000000001</v>
      </c>
      <c r="AJ56">
        <v>912.70159899999999</v>
      </c>
      <c r="AK56">
        <v>374.94567899999998</v>
      </c>
      <c r="AL56">
        <v>2141.328857</v>
      </c>
      <c r="AM56">
        <v>500.40447999999998</v>
      </c>
      <c r="AN56">
        <v>646.15148899999997</v>
      </c>
      <c r="AO56">
        <v>110.60813899999999</v>
      </c>
      <c r="AP56">
        <v>94.879943999999995</v>
      </c>
      <c r="AQ56">
        <v>514.88592500000004</v>
      </c>
      <c r="AR56">
        <v>110.67939800000001</v>
      </c>
      <c r="AS56">
        <v>29.193113</v>
      </c>
      <c r="AT56">
        <v>114.352943</v>
      </c>
      <c r="AU56">
        <v>41.120037000000004</v>
      </c>
      <c r="AV56" s="1">
        <v>21.704798</v>
      </c>
      <c r="AW56">
        <v>18.023342</v>
      </c>
      <c r="AX56" s="1">
        <v>6.7195080000000003</v>
      </c>
      <c r="AY56" s="1">
        <v>0.51839599999999997</v>
      </c>
      <c r="AZ56">
        <v>0.379384</v>
      </c>
      <c r="BA56">
        <v>2.5804119999999999</v>
      </c>
      <c r="BB56">
        <v>4.9952569999999996</v>
      </c>
      <c r="BC56">
        <v>0.663914</v>
      </c>
      <c r="BD56">
        <v>556.29370100000006</v>
      </c>
      <c r="BE56">
        <v>132.07661400000001</v>
      </c>
      <c r="BF56">
        <v>170.03833</v>
      </c>
      <c r="BG56">
        <v>1226.774658</v>
      </c>
      <c r="BH56">
        <v>149.28616299999999</v>
      </c>
      <c r="BI56">
        <v>5.0940349999999999</v>
      </c>
      <c r="BJ56">
        <v>0.93642499999999995</v>
      </c>
      <c r="BK56">
        <v>95.881247999999999</v>
      </c>
      <c r="BL56">
        <v>186.14988700000001</v>
      </c>
      <c r="BM56">
        <v>113.91728999999999</v>
      </c>
      <c r="BN56">
        <v>115.926468</v>
      </c>
      <c r="BO56">
        <v>579.54010000000005</v>
      </c>
      <c r="BP56">
        <v>680.01080300000001</v>
      </c>
      <c r="BQ56">
        <v>411.58102400000001</v>
      </c>
      <c r="BR56">
        <v>370.959991</v>
      </c>
      <c r="BS56">
        <v>554.921875</v>
      </c>
      <c r="BT56">
        <v>978.46734600000002</v>
      </c>
      <c r="BU56">
        <v>10.855625</v>
      </c>
      <c r="BV56">
        <v>13910.830892</v>
      </c>
      <c r="BX56" s="8">
        <f t="shared" si="0"/>
        <v>1.0331179854809735E-2</v>
      </c>
      <c r="BY56" s="8">
        <f t="shared" si="1"/>
        <v>4.4141106911599129E-3</v>
      </c>
      <c r="BZ56" s="8">
        <f t="shared" si="2"/>
        <v>1.0817431214618886E-2</v>
      </c>
      <c r="CA56" s="8">
        <f t="shared" si="3"/>
        <v>4.4964207298955252E-3</v>
      </c>
    </row>
    <row r="57" spans="1:79" x14ac:dyDescent="0.3">
      <c r="A57" t="s">
        <v>129</v>
      </c>
      <c r="B57">
        <v>3.4414769999999999</v>
      </c>
      <c r="C57">
        <v>7.0460000000000002E-3</v>
      </c>
      <c r="D57">
        <v>9.9290000000000003E-3</v>
      </c>
      <c r="E57">
        <v>4.7646480000000002</v>
      </c>
      <c r="F57">
        <v>1.857745</v>
      </c>
      <c r="G57">
        <v>0.23421400000000001</v>
      </c>
      <c r="H57">
        <v>0.26737100000000003</v>
      </c>
      <c r="I57">
        <v>0.77577499999999999</v>
      </c>
      <c r="J57">
        <v>1.0059199999999999</v>
      </c>
      <c r="K57">
        <v>11.904579</v>
      </c>
      <c r="L57">
        <v>0.40704000000000001</v>
      </c>
      <c r="M57">
        <v>7.5005000000000002E-2</v>
      </c>
      <c r="N57">
        <v>30.723389000000001</v>
      </c>
      <c r="O57">
        <v>9.7739010000000004</v>
      </c>
      <c r="P57">
        <v>0.13541900000000001</v>
      </c>
      <c r="Q57">
        <v>2.2990050000000002</v>
      </c>
      <c r="R57">
        <v>3.6450999999999997E-2</v>
      </c>
      <c r="S57">
        <v>22.757147</v>
      </c>
      <c r="T57">
        <v>0.78378099999999995</v>
      </c>
      <c r="U57">
        <v>3.2905090000000001</v>
      </c>
      <c r="V57">
        <v>1.610627</v>
      </c>
      <c r="W57">
        <v>1.350711</v>
      </c>
      <c r="X57">
        <v>0.69556399999999996</v>
      </c>
      <c r="Y57">
        <v>0.105868</v>
      </c>
      <c r="Z57">
        <v>42.238930000000003</v>
      </c>
      <c r="AA57">
        <v>8.1471230000000006</v>
      </c>
      <c r="AB57">
        <v>16.283519999999999</v>
      </c>
      <c r="AC57">
        <v>4.56602</v>
      </c>
      <c r="AD57">
        <v>0.99939699999999998</v>
      </c>
      <c r="AE57">
        <v>7.9735009999999997</v>
      </c>
      <c r="AF57">
        <v>20.638287999999999</v>
      </c>
      <c r="AG57">
        <v>18.548475</v>
      </c>
      <c r="AH57">
        <v>92.174674999999993</v>
      </c>
      <c r="AI57">
        <v>6.5487120000000001</v>
      </c>
      <c r="AJ57">
        <v>85.789742000000004</v>
      </c>
      <c r="AK57">
        <v>40.929817</v>
      </c>
      <c r="AL57">
        <v>111.896576</v>
      </c>
      <c r="AM57">
        <v>37.050545</v>
      </c>
      <c r="AN57">
        <v>110.99041699999999</v>
      </c>
      <c r="AO57">
        <v>140.46229600000001</v>
      </c>
      <c r="AP57">
        <v>114.31842</v>
      </c>
      <c r="AQ57">
        <v>113.22144299999999</v>
      </c>
      <c r="AR57">
        <v>56.617592000000002</v>
      </c>
      <c r="AS57">
        <v>42.494579000000002</v>
      </c>
      <c r="AT57">
        <v>46.385962999999997</v>
      </c>
      <c r="AU57">
        <v>132.325165</v>
      </c>
      <c r="AV57" s="1">
        <v>69.846587999999997</v>
      </c>
      <c r="AW57">
        <v>57.999493000000001</v>
      </c>
      <c r="AX57" s="1">
        <v>21.623481999999999</v>
      </c>
      <c r="AY57" s="1">
        <v>1.6681919999999999</v>
      </c>
      <c r="AZ57">
        <v>1.2208650000000001</v>
      </c>
      <c r="BA57">
        <v>8.303839</v>
      </c>
      <c r="BB57">
        <v>16.07489</v>
      </c>
      <c r="BC57">
        <v>2.1364899999999998</v>
      </c>
      <c r="BD57">
        <v>34.682277999999997</v>
      </c>
      <c r="BE57">
        <v>236.409729</v>
      </c>
      <c r="BF57">
        <v>292.04614299999997</v>
      </c>
      <c r="BG57">
        <v>195.761887</v>
      </c>
      <c r="BH57">
        <v>80.262421000000003</v>
      </c>
      <c r="BI57">
        <v>20.153648</v>
      </c>
      <c r="BJ57">
        <v>4.6258270000000001</v>
      </c>
      <c r="BK57">
        <v>54.795817999999997</v>
      </c>
      <c r="BL57">
        <v>269.37237499999998</v>
      </c>
      <c r="BM57">
        <v>54.807819000000002</v>
      </c>
      <c r="BN57">
        <v>20.776893999999999</v>
      </c>
      <c r="BO57">
        <v>3998.5971679999998</v>
      </c>
      <c r="BP57">
        <v>637.67987100000005</v>
      </c>
      <c r="BQ57">
        <v>175.730301</v>
      </c>
      <c r="BR57">
        <v>605.65991199999996</v>
      </c>
      <c r="BS57">
        <v>399.00027499999999</v>
      </c>
      <c r="BT57">
        <v>94.675072</v>
      </c>
      <c r="BU57">
        <v>2442.1496579999998</v>
      </c>
      <c r="BV57">
        <v>11144.975253000001</v>
      </c>
      <c r="BX57" s="8">
        <f t="shared" si="0"/>
        <v>3.3245997630238042E-2</v>
      </c>
      <c r="BY57" s="8">
        <f t="shared" si="1"/>
        <v>1.4204677347851054E-2</v>
      </c>
      <c r="BZ57" s="8">
        <f t="shared" si="2"/>
        <v>3.4810361601512178E-2</v>
      </c>
      <c r="CA57" s="8">
        <f t="shared" si="3"/>
        <v>1.44696196065168E-2</v>
      </c>
    </row>
    <row r="58" spans="1:79" x14ac:dyDescent="0.3">
      <c r="A58" t="s">
        <v>130</v>
      </c>
      <c r="B58">
        <v>169.817871</v>
      </c>
      <c r="C58">
        <v>2.7229559999999999</v>
      </c>
      <c r="D58">
        <v>2.5051410000000001</v>
      </c>
      <c r="E58">
        <v>442.86480699999998</v>
      </c>
      <c r="F58">
        <v>16.993238000000002</v>
      </c>
      <c r="G58">
        <v>0.27961399999999997</v>
      </c>
      <c r="H58">
        <v>1.8282389999999999</v>
      </c>
      <c r="I58">
        <v>25.465343000000001</v>
      </c>
      <c r="J58">
        <v>235.40986599999999</v>
      </c>
      <c r="K58">
        <v>463.624908</v>
      </c>
      <c r="L58">
        <v>97.865966999999998</v>
      </c>
      <c r="M58">
        <v>3.0821480000000001</v>
      </c>
      <c r="N58">
        <v>75.063682999999997</v>
      </c>
      <c r="O58">
        <v>241.762451</v>
      </c>
      <c r="P58">
        <v>1.972205</v>
      </c>
      <c r="Q58">
        <v>5.9417280000000003</v>
      </c>
      <c r="R58">
        <v>0.69011400000000001</v>
      </c>
      <c r="S58">
        <v>129.365723</v>
      </c>
      <c r="T58">
        <v>131.39683500000001</v>
      </c>
      <c r="U58">
        <v>860.60766599999999</v>
      </c>
      <c r="V58">
        <v>256.45043900000002</v>
      </c>
      <c r="W58">
        <v>662.97778300000004</v>
      </c>
      <c r="X58">
        <v>49.166313000000002</v>
      </c>
      <c r="Y58">
        <v>6.8253539999999999</v>
      </c>
      <c r="Z58">
        <v>5378.7739259999998</v>
      </c>
      <c r="AA58">
        <v>1033.8050539999999</v>
      </c>
      <c r="AB58">
        <v>1171.4904790000001</v>
      </c>
      <c r="AC58">
        <v>1871.8594969999999</v>
      </c>
      <c r="AD58">
        <v>451.21005200000002</v>
      </c>
      <c r="AE58">
        <v>413.501892</v>
      </c>
      <c r="AF58">
        <v>1559.2452390000001</v>
      </c>
      <c r="AG58">
        <v>470.11975100000001</v>
      </c>
      <c r="AH58">
        <v>4660.3823240000002</v>
      </c>
      <c r="AI58">
        <v>1292.1354980000001</v>
      </c>
      <c r="AJ58">
        <v>2847.235596</v>
      </c>
      <c r="AK58">
        <v>1630.8964840000001</v>
      </c>
      <c r="AL58">
        <v>2135.9594729999999</v>
      </c>
      <c r="AM58">
        <v>1005.1908570000001</v>
      </c>
      <c r="AN58">
        <v>3655.3408199999999</v>
      </c>
      <c r="AO58">
        <v>8840.1611329999996</v>
      </c>
      <c r="AP58">
        <v>3818.4221189999998</v>
      </c>
      <c r="AQ58">
        <v>5878.4477539999998</v>
      </c>
      <c r="AR58">
        <v>8066.0288090000004</v>
      </c>
      <c r="AS58">
        <v>1862.2366939999999</v>
      </c>
      <c r="AT58">
        <v>3696.3034670000002</v>
      </c>
      <c r="AU58">
        <v>316.14840700000002</v>
      </c>
      <c r="AV58" s="1">
        <v>166.875122</v>
      </c>
      <c r="AW58">
        <v>138.57092299999999</v>
      </c>
      <c r="AX58" s="1">
        <v>51.662502000000003</v>
      </c>
      <c r="AY58" s="1">
        <v>3.9856780000000001</v>
      </c>
      <c r="AZ58">
        <v>2.916865</v>
      </c>
      <c r="BA58">
        <v>19.839290999999999</v>
      </c>
      <c r="BB58">
        <v>38.405586</v>
      </c>
      <c r="BC58">
        <v>5.104457</v>
      </c>
      <c r="BD58">
        <v>483.86871300000001</v>
      </c>
      <c r="BE58">
        <v>9021.1396480000003</v>
      </c>
      <c r="BF58">
        <v>10035.503906</v>
      </c>
      <c r="BG58">
        <v>11390.603515999999</v>
      </c>
      <c r="BH58">
        <v>3022.5683589999999</v>
      </c>
      <c r="BI58">
        <v>300.57980300000003</v>
      </c>
      <c r="BJ58">
        <v>65.939407000000003</v>
      </c>
      <c r="BK58">
        <v>751.45202600000005</v>
      </c>
      <c r="BL58">
        <v>7954.0185549999997</v>
      </c>
      <c r="BM58">
        <v>503.48852499999998</v>
      </c>
      <c r="BN58">
        <v>362.32284499999997</v>
      </c>
      <c r="BO58">
        <v>557.35906999999997</v>
      </c>
      <c r="BP58">
        <v>5451.3369140000004</v>
      </c>
      <c r="BQ58">
        <v>3765.0021969999998</v>
      </c>
      <c r="BR58">
        <v>1383.3127440000001</v>
      </c>
      <c r="BS58">
        <v>2026.6936040000001</v>
      </c>
      <c r="BT58">
        <v>8232.90625</v>
      </c>
      <c r="BU58">
        <v>41.719830000000002</v>
      </c>
      <c r="BV58">
        <v>131716.75205700001</v>
      </c>
      <c r="BX58" s="8">
        <f t="shared" si="0"/>
        <v>7.9430220851413449E-2</v>
      </c>
      <c r="BY58" s="8">
        <f t="shared" si="1"/>
        <v>3.3937604123735012E-2</v>
      </c>
      <c r="BZ58" s="8">
        <f t="shared" si="2"/>
        <v>8.3169618609363838E-2</v>
      </c>
      <c r="CA58" s="8">
        <f t="shared" si="3"/>
        <v>3.4570328019996849E-2</v>
      </c>
    </row>
    <row r="59" spans="1:79" x14ac:dyDescent="0.3">
      <c r="A59" t="s">
        <v>131</v>
      </c>
      <c r="B59">
        <v>21.656305</v>
      </c>
      <c r="C59">
        <v>0.213865</v>
      </c>
      <c r="D59">
        <v>0.232628</v>
      </c>
      <c r="E59">
        <v>63.437213999999997</v>
      </c>
      <c r="F59">
        <v>7.4834350000000001</v>
      </c>
      <c r="G59">
        <v>0.13655600000000001</v>
      </c>
      <c r="H59">
        <v>3.4076369999999998</v>
      </c>
      <c r="I59">
        <v>4.5643209999999996</v>
      </c>
      <c r="J59">
        <v>16.728148999999998</v>
      </c>
      <c r="K59">
        <v>48.433151000000002</v>
      </c>
      <c r="L59">
        <v>4.415775</v>
      </c>
      <c r="M59">
        <v>0.42413000000000001</v>
      </c>
      <c r="N59">
        <v>28.865228999999999</v>
      </c>
      <c r="O59">
        <v>110.12069700000001</v>
      </c>
      <c r="P59">
        <v>1.128269</v>
      </c>
      <c r="Q59">
        <v>2.4527860000000001</v>
      </c>
      <c r="R59">
        <v>0.11491999999999999</v>
      </c>
      <c r="S59">
        <v>116.960762</v>
      </c>
      <c r="T59">
        <v>13.946804999999999</v>
      </c>
      <c r="U59">
        <v>51.764468999999998</v>
      </c>
      <c r="V59">
        <v>4.9872160000000001</v>
      </c>
      <c r="W59">
        <v>21.439402000000001</v>
      </c>
      <c r="X59">
        <v>1.292594</v>
      </c>
      <c r="Y59">
        <v>1.975598</v>
      </c>
      <c r="Z59">
        <v>166.17733799999999</v>
      </c>
      <c r="AA59">
        <v>124.679535</v>
      </c>
      <c r="AB59">
        <v>233.49293499999999</v>
      </c>
      <c r="AC59">
        <v>90.794250000000005</v>
      </c>
      <c r="AD59">
        <v>21.143657999999999</v>
      </c>
      <c r="AE59">
        <v>90.679771000000002</v>
      </c>
      <c r="AF59">
        <v>303.11795000000001</v>
      </c>
      <c r="AG59">
        <v>108.411644</v>
      </c>
      <c r="AH59">
        <v>777.86199999999997</v>
      </c>
      <c r="AI59">
        <v>120.79182400000001</v>
      </c>
      <c r="AJ59">
        <v>444.64712500000002</v>
      </c>
      <c r="AK59">
        <v>369.39413500000001</v>
      </c>
      <c r="AL59">
        <v>533.30780000000004</v>
      </c>
      <c r="AM59">
        <v>207.21107499999999</v>
      </c>
      <c r="AN59">
        <v>918.52325399999995</v>
      </c>
      <c r="AO59">
        <v>1018.526428</v>
      </c>
      <c r="AP59">
        <v>419.14593500000001</v>
      </c>
      <c r="AQ59">
        <v>972.735229</v>
      </c>
      <c r="AR59">
        <v>603.76861599999995</v>
      </c>
      <c r="AS59">
        <v>92.539658000000003</v>
      </c>
      <c r="AT59">
        <v>1431.9232179999999</v>
      </c>
      <c r="AU59">
        <v>77.322524999999999</v>
      </c>
      <c r="AV59" s="1">
        <v>40.813782000000003</v>
      </c>
      <c r="AW59">
        <v>33.891232000000002</v>
      </c>
      <c r="AX59" s="1">
        <v>12.635406</v>
      </c>
      <c r="AY59" s="1">
        <v>0.97479300000000002</v>
      </c>
      <c r="AZ59">
        <v>0.71339699999999995</v>
      </c>
      <c r="BA59">
        <v>4.8522290000000003</v>
      </c>
      <c r="BB59">
        <v>9.3931159999999991</v>
      </c>
      <c r="BC59">
        <v>1.2484299999999999</v>
      </c>
      <c r="BD59">
        <v>265.18066399999998</v>
      </c>
      <c r="BE59">
        <v>791.38580300000001</v>
      </c>
      <c r="BF59">
        <v>7922.919922</v>
      </c>
      <c r="BG59">
        <v>858.48010299999999</v>
      </c>
      <c r="BH59">
        <v>355.46881100000002</v>
      </c>
      <c r="BI59">
        <v>137.288162</v>
      </c>
      <c r="BJ59">
        <v>120.834671</v>
      </c>
      <c r="BK59">
        <v>705.63610800000004</v>
      </c>
      <c r="BL59">
        <v>1866.6088870000001</v>
      </c>
      <c r="BM59">
        <v>1725.5972899999999</v>
      </c>
      <c r="BN59">
        <v>1183.864624</v>
      </c>
      <c r="BO59">
        <v>867.76769999999999</v>
      </c>
      <c r="BP59">
        <v>7639.8647460000002</v>
      </c>
      <c r="BQ59">
        <v>3772.0397950000001</v>
      </c>
      <c r="BR59">
        <v>1654.1163329999999</v>
      </c>
      <c r="BS59">
        <v>5492.3598629999997</v>
      </c>
      <c r="BT59">
        <v>2779.084961</v>
      </c>
      <c r="BU59">
        <v>32.580649999999999</v>
      </c>
      <c r="BV59">
        <v>47927.979294999997</v>
      </c>
      <c r="BX59" s="8">
        <f t="shared" si="0"/>
        <v>1.9426788602086794E-2</v>
      </c>
      <c r="BY59" s="8">
        <f t="shared" si="1"/>
        <v>8.3003220937821805E-3</v>
      </c>
      <c r="BZ59" s="8">
        <f t="shared" si="2"/>
        <v>2.0341121895215218E-2</v>
      </c>
      <c r="CA59" s="8">
        <f t="shared" si="3"/>
        <v>8.4551008087698672E-3</v>
      </c>
    </row>
    <row r="60" spans="1:79" x14ac:dyDescent="0.3">
      <c r="A60" t="s">
        <v>132</v>
      </c>
      <c r="B60">
        <v>12.846035000000001</v>
      </c>
      <c r="C60">
        <v>0.38002599999999997</v>
      </c>
      <c r="D60">
        <v>0.370979</v>
      </c>
      <c r="E60">
        <v>28.116925999999999</v>
      </c>
      <c r="F60">
        <v>2.2132800000000001</v>
      </c>
      <c r="G60">
        <v>6.0167999999999999E-2</v>
      </c>
      <c r="H60">
        <v>0.28853600000000001</v>
      </c>
      <c r="I60">
        <v>2.7900399999999999</v>
      </c>
      <c r="J60">
        <v>12.517023999999999</v>
      </c>
      <c r="K60">
        <v>43.204979000000002</v>
      </c>
      <c r="L60">
        <v>4.9144969999999999</v>
      </c>
      <c r="M60">
        <v>0.61704000000000003</v>
      </c>
      <c r="N60">
        <v>14.858629000000001</v>
      </c>
      <c r="O60">
        <v>34.564407000000003</v>
      </c>
      <c r="P60">
        <v>7.9792209999999999</v>
      </c>
      <c r="Q60">
        <v>0.46546900000000002</v>
      </c>
      <c r="R60">
        <v>9.7388000000000002E-2</v>
      </c>
      <c r="S60">
        <v>543.33068800000001</v>
      </c>
      <c r="T60">
        <v>80.661529999999999</v>
      </c>
      <c r="U60">
        <v>253.37316899999999</v>
      </c>
      <c r="V60">
        <v>37.869522000000003</v>
      </c>
      <c r="W60">
        <v>154.26561000000001</v>
      </c>
      <c r="X60">
        <v>43.291679000000002</v>
      </c>
      <c r="Y60">
        <v>15.026346</v>
      </c>
      <c r="Z60">
        <v>1206.0708010000001</v>
      </c>
      <c r="AA60">
        <v>200.49823000000001</v>
      </c>
      <c r="AB60">
        <v>359.74325599999997</v>
      </c>
      <c r="AC60">
        <v>201.37387100000001</v>
      </c>
      <c r="AD60">
        <v>214.33406099999999</v>
      </c>
      <c r="AE60">
        <v>236.79267899999999</v>
      </c>
      <c r="AF60">
        <v>1114.424072</v>
      </c>
      <c r="AG60">
        <v>206.444717</v>
      </c>
      <c r="AH60">
        <v>2533.1225589999999</v>
      </c>
      <c r="AI60">
        <v>354.93383799999998</v>
      </c>
      <c r="AJ60">
        <v>1128.8569339999999</v>
      </c>
      <c r="AK60">
        <v>3164.5119629999999</v>
      </c>
      <c r="AL60">
        <v>1314.308716</v>
      </c>
      <c r="AM60">
        <v>836.06066899999996</v>
      </c>
      <c r="AN60">
        <v>1444.6130370000001</v>
      </c>
      <c r="AO60">
        <v>2224.8146969999998</v>
      </c>
      <c r="AP60">
        <v>879.39727800000003</v>
      </c>
      <c r="AQ60">
        <v>1687.4289550000001</v>
      </c>
      <c r="AR60">
        <v>1572.453491</v>
      </c>
      <c r="AS60">
        <v>368.09802200000001</v>
      </c>
      <c r="AT60">
        <v>998.06567399999994</v>
      </c>
      <c r="AU60">
        <v>65.164833000000002</v>
      </c>
      <c r="AV60" s="1">
        <v>40.792549000000001</v>
      </c>
      <c r="AW60">
        <v>16.936810999999999</v>
      </c>
      <c r="AX60" s="1">
        <v>12.62885</v>
      </c>
      <c r="AY60" s="1">
        <v>0.97428700000000001</v>
      </c>
      <c r="AZ60">
        <v>0.71302699999999997</v>
      </c>
      <c r="BA60">
        <v>4.8497110000000001</v>
      </c>
      <c r="BB60">
        <v>9.3882370000000002</v>
      </c>
      <c r="BC60">
        <v>1.2477819999999999</v>
      </c>
      <c r="BD60">
        <v>607.27093500000001</v>
      </c>
      <c r="BE60">
        <v>1374.384888</v>
      </c>
      <c r="BF60">
        <v>5514.0439450000003</v>
      </c>
      <c r="BG60">
        <v>286.62200899999999</v>
      </c>
      <c r="BH60">
        <v>513.23034700000005</v>
      </c>
      <c r="BI60">
        <v>96.181229000000002</v>
      </c>
      <c r="BJ60">
        <v>40.294803999999999</v>
      </c>
      <c r="BK60">
        <v>310.211029</v>
      </c>
      <c r="BL60">
        <v>824.08953899999995</v>
      </c>
      <c r="BM60">
        <v>381.03198200000003</v>
      </c>
      <c r="BN60">
        <v>211.597061</v>
      </c>
      <c r="BO60">
        <v>473.74349999999998</v>
      </c>
      <c r="BP60">
        <v>2329.6147460000002</v>
      </c>
      <c r="BQ60">
        <v>494.37088</v>
      </c>
      <c r="BR60">
        <v>1398.9307859999999</v>
      </c>
      <c r="BS60">
        <v>299.79705799999999</v>
      </c>
      <c r="BT60">
        <v>238.519318</v>
      </c>
      <c r="BU60">
        <v>13.458539</v>
      </c>
      <c r="BV60">
        <v>39100.539390999998</v>
      </c>
      <c r="BX60" s="8">
        <f t="shared" si="0"/>
        <v>1.9416681991472069E-2</v>
      </c>
      <c r="BY60" s="8">
        <f t="shared" si="1"/>
        <v>8.2960153930994457E-3</v>
      </c>
      <c r="BZ60" s="8">
        <f t="shared" si="2"/>
        <v>2.0330563132812351E-2</v>
      </c>
      <c r="CA60" s="8">
        <f t="shared" si="3"/>
        <v>8.4507090353854036E-3</v>
      </c>
    </row>
    <row r="61" spans="1:79" x14ac:dyDescent="0.3">
      <c r="A61" t="s">
        <v>133</v>
      </c>
      <c r="B61">
        <v>1.9077930000000001</v>
      </c>
      <c r="C61">
        <v>0.101017</v>
      </c>
      <c r="D61">
        <v>8.7936E-2</v>
      </c>
      <c r="E61">
        <v>0.71700299999999995</v>
      </c>
      <c r="F61">
        <v>5.2914000000000003E-2</v>
      </c>
      <c r="G61">
        <v>3.0977000000000001E-2</v>
      </c>
      <c r="H61">
        <v>3.0800000000000001E-4</v>
      </c>
      <c r="I61">
        <v>0.22675200000000001</v>
      </c>
      <c r="J61">
        <v>0.36987399999999998</v>
      </c>
      <c r="K61">
        <v>5.0783300000000002</v>
      </c>
      <c r="L61">
        <v>1.0954269999999999</v>
      </c>
      <c r="M61">
        <v>1.8308000000000001E-2</v>
      </c>
      <c r="N61">
        <v>1.551412</v>
      </c>
      <c r="O61">
        <v>8.248481</v>
      </c>
      <c r="P61">
        <v>0.74867300000000003</v>
      </c>
      <c r="Q61">
        <v>9.5E-4</v>
      </c>
      <c r="R61">
        <v>2.7910000000000001E-3</v>
      </c>
      <c r="S61">
        <v>24.904420999999999</v>
      </c>
      <c r="T61">
        <v>1.8802369999999999</v>
      </c>
      <c r="U61">
        <v>13.216072</v>
      </c>
      <c r="V61">
        <v>12.058989</v>
      </c>
      <c r="W61">
        <v>6.0810329999999997</v>
      </c>
      <c r="X61">
        <v>1.13591</v>
      </c>
      <c r="Y61">
        <v>0.184809</v>
      </c>
      <c r="Z61">
        <v>95.237578999999997</v>
      </c>
      <c r="AA61">
        <v>13.339254</v>
      </c>
      <c r="AB61">
        <v>21.569776999999998</v>
      </c>
      <c r="AC61">
        <v>4.3159590000000003</v>
      </c>
      <c r="AD61">
        <v>1.7766470000000001</v>
      </c>
      <c r="AE61">
        <v>11.703523000000001</v>
      </c>
      <c r="AF61">
        <v>38.455528000000001</v>
      </c>
      <c r="AG61">
        <v>62.097735999999998</v>
      </c>
      <c r="AH61">
        <v>186.05540500000001</v>
      </c>
      <c r="AI61">
        <v>3.677117</v>
      </c>
      <c r="AJ61">
        <v>55.154781</v>
      </c>
      <c r="AK61">
        <v>509.718414</v>
      </c>
      <c r="AL61">
        <v>299.49899299999998</v>
      </c>
      <c r="AM61">
        <v>16.354634999999998</v>
      </c>
      <c r="AN61">
        <v>80.767692999999994</v>
      </c>
      <c r="AO61">
        <v>59.087330000000001</v>
      </c>
      <c r="AP61">
        <v>70.769508000000002</v>
      </c>
      <c r="AQ61">
        <v>74.032646</v>
      </c>
      <c r="AR61">
        <v>74.030151000000004</v>
      </c>
      <c r="AS61">
        <v>66.958572000000004</v>
      </c>
      <c r="AT61">
        <v>31.881450999999998</v>
      </c>
      <c r="AU61">
        <v>0</v>
      </c>
      <c r="AV61" s="1">
        <v>0</v>
      </c>
      <c r="AW61">
        <v>4.0358280000000004</v>
      </c>
      <c r="AX61" s="1">
        <v>0</v>
      </c>
      <c r="AY61" s="1">
        <v>0</v>
      </c>
      <c r="AZ61">
        <v>0</v>
      </c>
      <c r="BA61">
        <v>0</v>
      </c>
      <c r="BB61">
        <v>0</v>
      </c>
      <c r="BC61">
        <v>0</v>
      </c>
      <c r="BD61">
        <v>32.845886</v>
      </c>
      <c r="BE61">
        <v>51.398491</v>
      </c>
      <c r="BF61">
        <v>179.53839099999999</v>
      </c>
      <c r="BG61">
        <v>3.2104729999999999</v>
      </c>
      <c r="BH61">
        <v>21.815586</v>
      </c>
      <c r="BI61">
        <v>34.479667999999997</v>
      </c>
      <c r="BJ61">
        <v>1.1789369999999999</v>
      </c>
      <c r="BK61">
        <v>24.250256</v>
      </c>
      <c r="BL61">
        <v>0.88163599999999998</v>
      </c>
      <c r="BM61">
        <v>0.20555899999999999</v>
      </c>
      <c r="BN61">
        <v>8.1084000000000003E-2</v>
      </c>
      <c r="BO61">
        <v>0.88970199999999999</v>
      </c>
      <c r="BP61">
        <v>26.760801000000001</v>
      </c>
      <c r="BQ61">
        <v>1.1699459999999999</v>
      </c>
      <c r="BR61">
        <v>10.795622</v>
      </c>
      <c r="BS61">
        <v>1.0755570000000001</v>
      </c>
      <c r="BT61">
        <v>2.5891069999999998</v>
      </c>
      <c r="BU61">
        <v>2.3068999999999999E-2</v>
      </c>
      <c r="BV61">
        <v>2253.4087159999999</v>
      </c>
      <c r="BX61" s="8">
        <f t="shared" si="0"/>
        <v>0</v>
      </c>
      <c r="BY61" s="8">
        <f t="shared" si="1"/>
        <v>0</v>
      </c>
      <c r="BZ61" s="8">
        <f t="shared" si="2"/>
        <v>0</v>
      </c>
      <c r="CA61" s="8">
        <f t="shared" si="3"/>
        <v>0</v>
      </c>
    </row>
    <row r="62" spans="1:79" x14ac:dyDescent="0.3">
      <c r="A62" t="s">
        <v>134</v>
      </c>
      <c r="B62">
        <v>0.41868699999999998</v>
      </c>
      <c r="C62">
        <v>3.1180000000000001E-3</v>
      </c>
      <c r="D62">
        <v>5.6129999999999999E-3</v>
      </c>
      <c r="E62">
        <v>0.516405</v>
      </c>
      <c r="F62">
        <v>0.11916400000000001</v>
      </c>
      <c r="G62">
        <v>2.0166E-2</v>
      </c>
      <c r="H62">
        <v>3.8310000000000002E-3</v>
      </c>
      <c r="I62">
        <v>0.13833100000000001</v>
      </c>
      <c r="J62">
        <v>0.16136500000000001</v>
      </c>
      <c r="K62">
        <v>1.1244209999999999</v>
      </c>
      <c r="L62">
        <v>6.4062999999999995E-2</v>
      </c>
      <c r="M62">
        <v>8.6370000000000006E-3</v>
      </c>
      <c r="N62">
        <v>0.89713600000000004</v>
      </c>
      <c r="O62">
        <v>7.3365109999999998</v>
      </c>
      <c r="P62">
        <v>8.4800000000000001E-4</v>
      </c>
      <c r="Q62">
        <v>1.5560000000000001E-3</v>
      </c>
      <c r="R62">
        <v>6.0200999999999998E-2</v>
      </c>
      <c r="S62">
        <v>2.5057649999999998</v>
      </c>
      <c r="T62">
        <v>2.8532999999999999E-2</v>
      </c>
      <c r="U62">
        <v>12.99507</v>
      </c>
      <c r="V62">
        <v>0.52975000000000005</v>
      </c>
      <c r="W62">
        <v>24.369845999999999</v>
      </c>
      <c r="X62">
        <v>0.43855300000000003</v>
      </c>
      <c r="Y62">
        <v>0.28747099999999998</v>
      </c>
      <c r="Z62">
        <v>66.398643000000007</v>
      </c>
      <c r="AA62">
        <v>27.298774999999999</v>
      </c>
      <c r="AB62">
        <v>50.702232000000002</v>
      </c>
      <c r="AC62">
        <v>51.390822999999997</v>
      </c>
      <c r="AD62">
        <v>11.908417999999999</v>
      </c>
      <c r="AE62">
        <v>13.2974</v>
      </c>
      <c r="AF62">
        <v>15.700046</v>
      </c>
      <c r="AG62">
        <v>5.608015</v>
      </c>
      <c r="AH62">
        <v>157.235153</v>
      </c>
      <c r="AI62">
        <v>418.43856799999998</v>
      </c>
      <c r="AJ62">
        <v>125.74955</v>
      </c>
      <c r="AK62">
        <v>65.771102999999997</v>
      </c>
      <c r="AL62">
        <v>62.036662999999997</v>
      </c>
      <c r="AM62">
        <v>20.057220000000001</v>
      </c>
      <c r="AN62">
        <v>173.23336800000001</v>
      </c>
      <c r="AO62">
        <v>1160.8400879999999</v>
      </c>
      <c r="AP62">
        <v>514.141479</v>
      </c>
      <c r="AQ62">
        <v>778.65838599999995</v>
      </c>
      <c r="AR62">
        <v>174.947632</v>
      </c>
      <c r="AS62">
        <v>101.066261</v>
      </c>
      <c r="AT62">
        <v>73.853699000000006</v>
      </c>
      <c r="AU62">
        <v>19.484583000000001</v>
      </c>
      <c r="AV62" s="1">
        <v>10.284698000000001</v>
      </c>
      <c r="AW62">
        <v>8.5403149999999997</v>
      </c>
      <c r="AX62" s="1">
        <v>3.1840079999999999</v>
      </c>
      <c r="AY62" s="1">
        <v>0.24563699999999999</v>
      </c>
      <c r="AZ62">
        <v>0.17976900000000001</v>
      </c>
      <c r="BA62">
        <v>1.2227170000000001</v>
      </c>
      <c r="BB62">
        <v>2.3669799999999999</v>
      </c>
      <c r="BC62">
        <v>0.31459300000000001</v>
      </c>
      <c r="BD62">
        <v>0.72884000000000004</v>
      </c>
      <c r="BE62">
        <v>35.363255000000002</v>
      </c>
      <c r="BF62">
        <v>2137.7551269999999</v>
      </c>
      <c r="BG62">
        <v>123.624763</v>
      </c>
      <c r="BH62">
        <v>246.00155599999999</v>
      </c>
      <c r="BI62">
        <v>2.5071279999999998</v>
      </c>
      <c r="BJ62">
        <v>35.932136999999997</v>
      </c>
      <c r="BK62">
        <v>167.34431499999999</v>
      </c>
      <c r="BL62">
        <v>1129.518188</v>
      </c>
      <c r="BM62">
        <v>161.27470400000001</v>
      </c>
      <c r="BN62">
        <v>13.992786000000001</v>
      </c>
      <c r="BO62">
        <v>52.978363000000002</v>
      </c>
      <c r="BP62">
        <v>981.23773200000005</v>
      </c>
      <c r="BQ62">
        <v>229.678741</v>
      </c>
      <c r="BR62">
        <v>191.79399100000001</v>
      </c>
      <c r="BS62">
        <v>40.820914999999999</v>
      </c>
      <c r="BT62">
        <v>75.967727999999994</v>
      </c>
      <c r="BU62">
        <v>5.8129999999999996E-3</v>
      </c>
      <c r="BV62">
        <v>9792.717944</v>
      </c>
      <c r="BX62" s="8">
        <f t="shared" si="0"/>
        <v>4.8953722025149452E-3</v>
      </c>
      <c r="BY62" s="8">
        <f t="shared" si="1"/>
        <v>2.0916060749594603E-3</v>
      </c>
      <c r="BZ62" s="8">
        <f t="shared" si="2"/>
        <v>5.1257366014887057E-3</v>
      </c>
      <c r="CA62" s="8">
        <f t="shared" si="3"/>
        <v>2.13060868324655E-3</v>
      </c>
    </row>
    <row r="63" spans="1:79" x14ac:dyDescent="0.3">
      <c r="A63" t="s">
        <v>135</v>
      </c>
      <c r="B63">
        <v>12.796184999999999</v>
      </c>
      <c r="C63">
        <v>0.75450799999999996</v>
      </c>
      <c r="D63">
        <v>0.66204700000000005</v>
      </c>
      <c r="E63">
        <v>43.060020000000002</v>
      </c>
      <c r="F63">
        <v>2.8439779999999999</v>
      </c>
      <c r="G63">
        <v>3.5376999999999999E-2</v>
      </c>
      <c r="H63">
        <v>8.0624000000000001E-2</v>
      </c>
      <c r="I63">
        <v>2.374174</v>
      </c>
      <c r="J63">
        <v>14.071505</v>
      </c>
      <c r="K63">
        <v>76.484504999999999</v>
      </c>
      <c r="L63">
        <v>5.0920969999999999</v>
      </c>
      <c r="M63">
        <v>0.29923699999999998</v>
      </c>
      <c r="N63">
        <v>9.0850980000000003</v>
      </c>
      <c r="O63">
        <v>99.220436000000007</v>
      </c>
      <c r="P63">
        <v>1.2331460000000001</v>
      </c>
      <c r="Q63">
        <v>5.5733100000000002</v>
      </c>
      <c r="R63">
        <v>1.0633E-2</v>
      </c>
      <c r="S63">
        <v>239.29632599999999</v>
      </c>
      <c r="T63">
        <v>55.072498000000003</v>
      </c>
      <c r="U63">
        <v>191.65387000000001</v>
      </c>
      <c r="V63">
        <v>49.100563000000001</v>
      </c>
      <c r="W63">
        <v>314.04953</v>
      </c>
      <c r="X63">
        <v>25.342687999999999</v>
      </c>
      <c r="Y63">
        <v>1.9061440000000001</v>
      </c>
      <c r="Z63">
        <v>671.91613800000005</v>
      </c>
      <c r="AA63">
        <v>276.47000100000002</v>
      </c>
      <c r="AB63">
        <v>233.306015</v>
      </c>
      <c r="AC63">
        <v>93.570496000000006</v>
      </c>
      <c r="AD63">
        <v>48.778934</v>
      </c>
      <c r="AE63">
        <v>69.970032000000003</v>
      </c>
      <c r="AF63">
        <v>224.292969</v>
      </c>
      <c r="AG63">
        <v>78.963120000000004</v>
      </c>
      <c r="AH63">
        <v>1522.084106</v>
      </c>
      <c r="AI63">
        <v>170.670883</v>
      </c>
      <c r="AJ63">
        <v>571.36999500000002</v>
      </c>
      <c r="AK63">
        <v>946.93316700000003</v>
      </c>
      <c r="AL63">
        <v>1034.771362</v>
      </c>
      <c r="AM63">
        <v>165.12794500000001</v>
      </c>
      <c r="AN63">
        <v>676.48931900000002</v>
      </c>
      <c r="AO63">
        <v>1083.0789789999999</v>
      </c>
      <c r="AP63">
        <v>417.932526</v>
      </c>
      <c r="AQ63">
        <v>835.89099099999999</v>
      </c>
      <c r="AR63">
        <v>704.02239999999995</v>
      </c>
      <c r="AS63">
        <v>182.578125</v>
      </c>
      <c r="AT63">
        <v>352.52749599999999</v>
      </c>
      <c r="AU63">
        <v>10.653275000000001</v>
      </c>
      <c r="AV63" s="1">
        <v>6.6688510000000001</v>
      </c>
      <c r="AW63">
        <v>2.7688630000000001</v>
      </c>
      <c r="AX63" s="1">
        <v>2.0645899999999999</v>
      </c>
      <c r="AY63" s="1">
        <v>0.159277</v>
      </c>
      <c r="AZ63">
        <v>0.116567</v>
      </c>
      <c r="BA63">
        <v>0.79284100000000002</v>
      </c>
      <c r="BB63">
        <v>1.534808</v>
      </c>
      <c r="BC63">
        <v>0.20399</v>
      </c>
      <c r="BD63">
        <v>256.38790899999998</v>
      </c>
      <c r="BE63">
        <v>408.00826999999998</v>
      </c>
      <c r="BF63">
        <v>6307.2934569999998</v>
      </c>
      <c r="BG63">
        <v>262.96081500000003</v>
      </c>
      <c r="BH63">
        <v>3723.2370609999998</v>
      </c>
      <c r="BI63">
        <v>579.51739499999996</v>
      </c>
      <c r="BJ63">
        <v>270.019836</v>
      </c>
      <c r="BK63">
        <v>1564.9750979999999</v>
      </c>
      <c r="BL63">
        <v>112.410133</v>
      </c>
      <c r="BM63">
        <v>12.897359</v>
      </c>
      <c r="BN63">
        <v>6.4084589999999997</v>
      </c>
      <c r="BO63">
        <v>38.958602999999997</v>
      </c>
      <c r="BP63">
        <v>882.04547100000002</v>
      </c>
      <c r="BQ63">
        <v>121.02726</v>
      </c>
      <c r="BR63">
        <v>61.914585000000002</v>
      </c>
      <c r="BS63">
        <v>26.921559999999999</v>
      </c>
      <c r="BT63">
        <v>49.949283999999999</v>
      </c>
      <c r="BU63">
        <v>3.5846999999999997E-2</v>
      </c>
      <c r="BV63">
        <v>26220.774960999999</v>
      </c>
      <c r="BX63" s="8">
        <f t="shared" si="0"/>
        <v>3.1742796733665872E-3</v>
      </c>
      <c r="BY63" s="8">
        <f t="shared" si="1"/>
        <v>1.3562494146687294E-3</v>
      </c>
      <c r="BZ63" s="8">
        <f t="shared" si="2"/>
        <v>3.3236521724142399E-3</v>
      </c>
      <c r="CA63" s="8">
        <f t="shared" si="3"/>
        <v>1.3815390294452301E-3</v>
      </c>
    </row>
    <row r="64" spans="1:79" x14ac:dyDescent="0.3">
      <c r="A64" t="s">
        <v>136</v>
      </c>
      <c r="B64">
        <v>9.5943939999999994</v>
      </c>
      <c r="C64">
        <v>0.269459</v>
      </c>
      <c r="D64">
        <v>0.303782</v>
      </c>
      <c r="E64">
        <v>18.009692999999999</v>
      </c>
      <c r="F64">
        <v>8.7701609999999999</v>
      </c>
      <c r="G64">
        <v>0.14565500000000001</v>
      </c>
      <c r="H64">
        <v>0.83507900000000002</v>
      </c>
      <c r="I64">
        <v>2.6315490000000001</v>
      </c>
      <c r="J64">
        <v>8.8099480000000003</v>
      </c>
      <c r="K64">
        <v>54.829880000000003</v>
      </c>
      <c r="L64">
        <v>3.9042669999999999</v>
      </c>
      <c r="M64">
        <v>0.182897</v>
      </c>
      <c r="N64">
        <v>22.841213</v>
      </c>
      <c r="O64">
        <v>26.176832000000001</v>
      </c>
      <c r="P64">
        <v>0.55745199999999995</v>
      </c>
      <c r="Q64">
        <v>4.1258419999999996</v>
      </c>
      <c r="R64">
        <v>2.3184E-2</v>
      </c>
      <c r="S64">
        <v>29.344850999999998</v>
      </c>
      <c r="T64">
        <v>5.625826</v>
      </c>
      <c r="U64">
        <v>44.360835999999999</v>
      </c>
      <c r="V64">
        <v>5.838927</v>
      </c>
      <c r="W64">
        <v>12.452799000000001</v>
      </c>
      <c r="X64">
        <v>1.299539</v>
      </c>
      <c r="Y64">
        <v>0.45474700000000001</v>
      </c>
      <c r="Z64">
        <v>122.49749799999999</v>
      </c>
      <c r="AA64">
        <v>42.561622999999997</v>
      </c>
      <c r="AB64">
        <v>94.583495999999997</v>
      </c>
      <c r="AC64">
        <v>38.253886999999999</v>
      </c>
      <c r="AD64">
        <v>8.3032950000000003</v>
      </c>
      <c r="AE64">
        <v>55.046382999999999</v>
      </c>
      <c r="AF64">
        <v>171.53720100000001</v>
      </c>
      <c r="AG64">
        <v>145.69454999999999</v>
      </c>
      <c r="AH64">
        <v>350.79397599999999</v>
      </c>
      <c r="AI64">
        <v>62.410885</v>
      </c>
      <c r="AJ64">
        <v>281.94030800000002</v>
      </c>
      <c r="AK64">
        <v>259.56256100000002</v>
      </c>
      <c r="AL64">
        <v>392.93279999999999</v>
      </c>
      <c r="AM64">
        <v>79.278182999999999</v>
      </c>
      <c r="AN64">
        <v>497.94329800000003</v>
      </c>
      <c r="AO64">
        <v>1415.247314</v>
      </c>
      <c r="AP64">
        <v>337.40515099999999</v>
      </c>
      <c r="AQ64">
        <v>504.85858200000001</v>
      </c>
      <c r="AR64">
        <v>367.77706899999998</v>
      </c>
      <c r="AS64">
        <v>81.442679999999996</v>
      </c>
      <c r="AT64">
        <v>525.96417199999996</v>
      </c>
      <c r="AU64">
        <v>76.018660999999994</v>
      </c>
      <c r="AV64" s="1">
        <v>19.763306</v>
      </c>
      <c r="AW64">
        <v>16.411200999999998</v>
      </c>
      <c r="AX64" s="1">
        <v>6.1184750000000001</v>
      </c>
      <c r="AY64" s="1">
        <v>0.47202699999999997</v>
      </c>
      <c r="AZ64">
        <v>0.34544900000000001</v>
      </c>
      <c r="BA64">
        <v>2.349602</v>
      </c>
      <c r="BB64">
        <v>4.548438</v>
      </c>
      <c r="BC64">
        <v>0.60452799999999995</v>
      </c>
      <c r="BD64">
        <v>351.34527600000001</v>
      </c>
      <c r="BE64">
        <v>670.12847899999997</v>
      </c>
      <c r="BF64">
        <v>9400.8525389999995</v>
      </c>
      <c r="BG64">
        <v>990.42639199999996</v>
      </c>
      <c r="BH64">
        <v>456.03079200000002</v>
      </c>
      <c r="BI64">
        <v>129.79638700000001</v>
      </c>
      <c r="BJ64">
        <v>41.843369000000003</v>
      </c>
      <c r="BK64">
        <v>1166.5069579999999</v>
      </c>
      <c r="BL64">
        <v>15442.767578000001</v>
      </c>
      <c r="BM64">
        <v>5110.8930659999996</v>
      </c>
      <c r="BN64">
        <v>2069.9421390000002</v>
      </c>
      <c r="BO64">
        <v>632.98754899999994</v>
      </c>
      <c r="BP64">
        <v>16707.78125</v>
      </c>
      <c r="BQ64">
        <v>2297.968018</v>
      </c>
      <c r="BR64">
        <v>2602.2329100000002</v>
      </c>
      <c r="BS64">
        <v>3012.5690920000002</v>
      </c>
      <c r="BT64">
        <v>598.92285200000003</v>
      </c>
      <c r="BU64">
        <v>28.884499000000002</v>
      </c>
      <c r="BV64">
        <v>67935.934554000007</v>
      </c>
      <c r="BX64" s="8">
        <f t="shared" si="0"/>
        <v>9.407056854970057E-3</v>
      </c>
      <c r="BY64" s="8">
        <f t="shared" si="1"/>
        <v>4.0192862202254468E-3</v>
      </c>
      <c r="BZ64" s="8">
        <f t="shared" si="2"/>
        <v>9.8498437564003369E-3</v>
      </c>
      <c r="CA64" s="8">
        <f t="shared" si="3"/>
        <v>4.0942219613214186E-3</v>
      </c>
    </row>
    <row r="65" spans="1:79" x14ac:dyDescent="0.3">
      <c r="A65" t="s">
        <v>137</v>
      </c>
      <c r="B65">
        <v>118.8451</v>
      </c>
      <c r="C65">
        <v>2.4531269999999998</v>
      </c>
      <c r="D65">
        <v>2.1809660000000002</v>
      </c>
      <c r="E65">
        <v>245.89534</v>
      </c>
      <c r="F65">
        <v>7.5804220000000004</v>
      </c>
      <c r="G65">
        <v>0.108083</v>
      </c>
      <c r="H65">
        <v>1.144047</v>
      </c>
      <c r="I65">
        <v>21.791129999999999</v>
      </c>
      <c r="J65">
        <v>82.201515000000001</v>
      </c>
      <c r="K65">
        <v>173.36210600000001</v>
      </c>
      <c r="L65">
        <v>32.695808</v>
      </c>
      <c r="M65">
        <v>2.0009610000000002</v>
      </c>
      <c r="N65">
        <v>14.020257000000001</v>
      </c>
      <c r="O65">
        <v>235.61462399999999</v>
      </c>
      <c r="P65">
        <v>3.6824919999999999</v>
      </c>
      <c r="Q65">
        <v>5.1108200000000004</v>
      </c>
      <c r="R65">
        <v>1.728545</v>
      </c>
      <c r="S65">
        <v>226.831039</v>
      </c>
      <c r="T65">
        <v>20.236291999999999</v>
      </c>
      <c r="U65">
        <v>102.45285</v>
      </c>
      <c r="V65">
        <v>9.1708839999999991</v>
      </c>
      <c r="W65">
        <v>52.645462000000002</v>
      </c>
      <c r="X65">
        <v>27.228224000000001</v>
      </c>
      <c r="Y65">
        <v>1.9267289999999999</v>
      </c>
      <c r="Z65">
        <v>335.73089599999997</v>
      </c>
      <c r="AA65">
        <v>93.525786999999994</v>
      </c>
      <c r="AB65">
        <v>310.82107500000001</v>
      </c>
      <c r="AC65">
        <v>145.039413</v>
      </c>
      <c r="AD65">
        <v>41.565620000000003</v>
      </c>
      <c r="AE65">
        <v>119.34005000000001</v>
      </c>
      <c r="AF65">
        <v>361.44097900000003</v>
      </c>
      <c r="AG65">
        <v>65.441872000000004</v>
      </c>
      <c r="AH65">
        <v>813.59643600000004</v>
      </c>
      <c r="AI65">
        <v>207.01628099999999</v>
      </c>
      <c r="AJ65">
        <v>840.996216</v>
      </c>
      <c r="AK65">
        <v>483.21859699999999</v>
      </c>
      <c r="AL65">
        <v>890.00024399999995</v>
      </c>
      <c r="AM65">
        <v>407.26162699999998</v>
      </c>
      <c r="AN65">
        <v>1145.3122559999999</v>
      </c>
      <c r="AO65">
        <v>2780.568115</v>
      </c>
      <c r="AP65">
        <v>669.22680700000001</v>
      </c>
      <c r="AQ65">
        <v>1734.5645750000001</v>
      </c>
      <c r="AR65">
        <v>1292.876221</v>
      </c>
      <c r="AS65">
        <v>676.282104</v>
      </c>
      <c r="AT65">
        <v>554.53539999999998</v>
      </c>
      <c r="AU65">
        <v>349.051514</v>
      </c>
      <c r="AV65" s="1">
        <v>90.746375999999998</v>
      </c>
      <c r="AW65">
        <v>75.354484999999997</v>
      </c>
      <c r="AX65" s="1">
        <v>28.093910000000001</v>
      </c>
      <c r="AY65" s="1">
        <v>2.1673789999999999</v>
      </c>
      <c r="AZ65">
        <v>1.5861829999999999</v>
      </c>
      <c r="BA65">
        <v>10.788555000000001</v>
      </c>
      <c r="BB65">
        <v>20.884862999999999</v>
      </c>
      <c r="BC65">
        <v>2.7757879999999999</v>
      </c>
      <c r="BD65">
        <v>304.28228799999999</v>
      </c>
      <c r="BE65">
        <v>3251.5229490000002</v>
      </c>
      <c r="BF65">
        <v>4468.6743159999996</v>
      </c>
      <c r="BG65">
        <v>1327.4364009999999</v>
      </c>
      <c r="BH65">
        <v>460.327271</v>
      </c>
      <c r="BI65">
        <v>381.60168499999997</v>
      </c>
      <c r="BJ65">
        <v>106.85678900000001</v>
      </c>
      <c r="BK65">
        <v>544.35497999999995</v>
      </c>
      <c r="BL65">
        <v>1184.961914</v>
      </c>
      <c r="BM65">
        <v>5718.4853519999997</v>
      </c>
      <c r="BN65">
        <v>7448.5297849999997</v>
      </c>
      <c r="BO65">
        <v>6655.3852539999998</v>
      </c>
      <c r="BP65">
        <v>3036.5668949999999</v>
      </c>
      <c r="BQ65">
        <v>1397.41687</v>
      </c>
      <c r="BR65">
        <v>3332.3686520000001</v>
      </c>
      <c r="BS65">
        <v>1520.6123050000001</v>
      </c>
      <c r="BT65">
        <v>1735.970581</v>
      </c>
      <c r="BU65">
        <v>7042.8266599999997</v>
      </c>
      <c r="BV65">
        <v>65858.897396999993</v>
      </c>
      <c r="BX65" s="8">
        <f t="shared" si="0"/>
        <v>4.3194003999861674E-2</v>
      </c>
      <c r="BY65" s="8">
        <f t="shared" si="1"/>
        <v>1.845516494473768E-2</v>
      </c>
      <c r="BZ65" s="8">
        <f t="shared" si="2"/>
        <v>4.5226956320090175E-2</v>
      </c>
      <c r="CA65" s="8">
        <f t="shared" si="3"/>
        <v>1.8799259164088665E-2</v>
      </c>
    </row>
    <row r="66" spans="1:79" x14ac:dyDescent="0.3">
      <c r="A66" t="s">
        <v>138</v>
      </c>
      <c r="B66">
        <v>7.5760579999999997</v>
      </c>
      <c r="C66">
        <v>0.12196899999999999</v>
      </c>
      <c r="D66">
        <v>0.11755699999999999</v>
      </c>
      <c r="E66">
        <v>15.086830000000001</v>
      </c>
      <c r="F66">
        <v>1.180023</v>
      </c>
      <c r="G66">
        <v>6.0951999999999999E-2</v>
      </c>
      <c r="H66">
        <v>0.17952099999999999</v>
      </c>
      <c r="I66">
        <v>2.8120400000000001</v>
      </c>
      <c r="J66">
        <v>11.701181999999999</v>
      </c>
      <c r="K66">
        <v>13.413363</v>
      </c>
      <c r="L66">
        <v>1.5155970000000001</v>
      </c>
      <c r="M66">
        <v>0.24129800000000001</v>
      </c>
      <c r="N66">
        <v>7.2934190000000001</v>
      </c>
      <c r="O66">
        <v>18.112431000000001</v>
      </c>
      <c r="P66">
        <v>6.4177999999999999E-2</v>
      </c>
      <c r="Q66">
        <v>0.34730800000000001</v>
      </c>
      <c r="R66">
        <v>9.1395000000000004E-2</v>
      </c>
      <c r="S66">
        <v>19.521542</v>
      </c>
      <c r="T66">
        <v>2.9574799999999999</v>
      </c>
      <c r="U66">
        <v>23.105478000000002</v>
      </c>
      <c r="V66">
        <v>1.131651</v>
      </c>
      <c r="W66">
        <v>5.6009279999999997</v>
      </c>
      <c r="X66">
        <v>3.7728830000000002</v>
      </c>
      <c r="Y66">
        <v>0.111397</v>
      </c>
      <c r="Z66">
        <v>72.374167999999997</v>
      </c>
      <c r="AA66">
        <v>18.116261999999999</v>
      </c>
      <c r="AB66">
        <v>73.677841000000001</v>
      </c>
      <c r="AC66">
        <v>33.566001999999997</v>
      </c>
      <c r="AD66">
        <v>10.027642</v>
      </c>
      <c r="AE66">
        <v>29.969930999999999</v>
      </c>
      <c r="AF66">
        <v>94.884262000000007</v>
      </c>
      <c r="AG66">
        <v>10.299856999999999</v>
      </c>
      <c r="AH66">
        <v>207.50520299999999</v>
      </c>
      <c r="AI66">
        <v>37.418982999999997</v>
      </c>
      <c r="AJ66">
        <v>156.065842</v>
      </c>
      <c r="AK66">
        <v>79.829139999999995</v>
      </c>
      <c r="AL66">
        <v>129.548157</v>
      </c>
      <c r="AM66">
        <v>85.041259999999994</v>
      </c>
      <c r="AN66">
        <v>270.22787499999998</v>
      </c>
      <c r="AO66">
        <v>882.40460199999995</v>
      </c>
      <c r="AP66">
        <v>217.875595</v>
      </c>
      <c r="AQ66">
        <v>421.15454099999999</v>
      </c>
      <c r="AR66">
        <v>204.41641200000001</v>
      </c>
      <c r="AS66">
        <v>60.632587000000001</v>
      </c>
      <c r="AT66">
        <v>216.490891</v>
      </c>
      <c r="AU66">
        <v>14.576879999999999</v>
      </c>
      <c r="AV66" s="1">
        <v>7.6942120000000003</v>
      </c>
      <c r="AW66">
        <v>6.3892259999999998</v>
      </c>
      <c r="AX66" s="1">
        <v>2.3820290000000002</v>
      </c>
      <c r="AY66" s="1">
        <v>0.18376700000000001</v>
      </c>
      <c r="AZ66">
        <v>0.13449</v>
      </c>
      <c r="BA66">
        <v>0.914744</v>
      </c>
      <c r="BB66">
        <v>1.7707930000000001</v>
      </c>
      <c r="BC66">
        <v>0.23535400000000001</v>
      </c>
      <c r="BD66">
        <v>157.57028199999999</v>
      </c>
      <c r="BE66">
        <v>1069.3912350000001</v>
      </c>
      <c r="BF66">
        <v>1833.7558590000001</v>
      </c>
      <c r="BG66">
        <v>431.57818600000002</v>
      </c>
      <c r="BH66">
        <v>282.30419899999998</v>
      </c>
      <c r="BI66">
        <v>34.686236999999998</v>
      </c>
      <c r="BJ66">
        <v>6.1232670000000002</v>
      </c>
      <c r="BK66">
        <v>125.162674</v>
      </c>
      <c r="BL66">
        <v>524.25195299999996</v>
      </c>
      <c r="BM66">
        <v>950.44921899999997</v>
      </c>
      <c r="BN66">
        <v>4152.6967770000001</v>
      </c>
      <c r="BO66">
        <v>406.820313</v>
      </c>
      <c r="BP66">
        <v>776.63031000000001</v>
      </c>
      <c r="BQ66">
        <v>125.506119</v>
      </c>
      <c r="BR66">
        <v>400.19345099999998</v>
      </c>
      <c r="BS66">
        <v>121.917618</v>
      </c>
      <c r="BT66">
        <v>854.13586399999997</v>
      </c>
      <c r="BU66">
        <v>41.726714999999999</v>
      </c>
      <c r="BV66">
        <v>15776.825306000001</v>
      </c>
      <c r="BX66" s="8">
        <f t="shared" si="0"/>
        <v>3.6623371483593316E-3</v>
      </c>
      <c r="BY66" s="8">
        <f t="shared" si="1"/>
        <v>1.5647782063140572E-3</v>
      </c>
      <c r="BZ66" s="8">
        <f t="shared" si="2"/>
        <v>3.8346879258653018E-3</v>
      </c>
      <c r="CA66" s="8">
        <f t="shared" si="3"/>
        <v>1.5939580993638341E-3</v>
      </c>
    </row>
    <row r="67" spans="1:79" x14ac:dyDescent="0.3">
      <c r="A67" t="s">
        <v>139</v>
      </c>
      <c r="B67">
        <v>1.359183</v>
      </c>
      <c r="C67">
        <v>1.1058999999999999E-2</v>
      </c>
      <c r="D67">
        <v>2.2681E-2</v>
      </c>
      <c r="E67">
        <v>3.3045520000000002</v>
      </c>
      <c r="F67">
        <v>2.0411380000000001</v>
      </c>
      <c r="G67">
        <v>0.13617000000000001</v>
      </c>
      <c r="H67">
        <v>0.125254</v>
      </c>
      <c r="I67">
        <v>0.62046999999999997</v>
      </c>
      <c r="J67">
        <v>1.7883370000000001</v>
      </c>
      <c r="K67">
        <v>11.452042</v>
      </c>
      <c r="L67">
        <v>0.355744</v>
      </c>
      <c r="M67">
        <v>6.5839999999999996E-2</v>
      </c>
      <c r="N67">
        <v>4.5793369999999998</v>
      </c>
      <c r="O67">
        <v>9.1558109999999999</v>
      </c>
      <c r="P67">
        <v>8.0020999999999995E-2</v>
      </c>
      <c r="Q67">
        <v>1.981176</v>
      </c>
      <c r="R67">
        <v>0.20416200000000001</v>
      </c>
      <c r="S67">
        <v>10.100901</v>
      </c>
      <c r="T67">
        <v>1.220693</v>
      </c>
      <c r="U67">
        <v>15.148542000000001</v>
      </c>
      <c r="V67">
        <v>4.9980719999999996</v>
      </c>
      <c r="W67">
        <v>10.225994</v>
      </c>
      <c r="X67">
        <v>0.85341699999999998</v>
      </c>
      <c r="Y67">
        <v>0.32110899999999998</v>
      </c>
      <c r="Z67">
        <v>145.84158300000001</v>
      </c>
      <c r="AA67">
        <v>36.075954000000003</v>
      </c>
      <c r="AB67">
        <v>81.800797000000003</v>
      </c>
      <c r="AC67">
        <v>117.118713</v>
      </c>
      <c r="AD67">
        <v>18.970648000000001</v>
      </c>
      <c r="AE67">
        <v>36.110439</v>
      </c>
      <c r="AF67">
        <v>113.650284</v>
      </c>
      <c r="AG67">
        <v>52.412318999999997</v>
      </c>
      <c r="AH67">
        <v>183.911102</v>
      </c>
      <c r="AI67">
        <v>44.319716999999997</v>
      </c>
      <c r="AJ67">
        <v>111.027672</v>
      </c>
      <c r="AK67">
        <v>85.338852000000003</v>
      </c>
      <c r="AL67">
        <v>313.475189</v>
      </c>
      <c r="AM67">
        <v>45.678612000000001</v>
      </c>
      <c r="AN67">
        <v>268.71460000000002</v>
      </c>
      <c r="AO67">
        <v>217.71281400000001</v>
      </c>
      <c r="AP67">
        <v>236.17274499999999</v>
      </c>
      <c r="AQ67">
        <v>179.22456399999999</v>
      </c>
      <c r="AR67">
        <v>211.031845</v>
      </c>
      <c r="AS67">
        <v>37.515796999999999</v>
      </c>
      <c r="AT67">
        <v>534.97644000000003</v>
      </c>
      <c r="AU67">
        <v>50.830235000000002</v>
      </c>
      <c r="AV67" s="1">
        <v>13.214855999999999</v>
      </c>
      <c r="AW67">
        <v>10.973566999999999</v>
      </c>
      <c r="AX67" s="1">
        <v>4.0911770000000001</v>
      </c>
      <c r="AY67" s="1">
        <v>0.31562299999999999</v>
      </c>
      <c r="AZ67">
        <v>0.230987</v>
      </c>
      <c r="BA67">
        <v>1.5710789999999999</v>
      </c>
      <c r="BB67">
        <v>3.0413559999999999</v>
      </c>
      <c r="BC67">
        <v>0.404223</v>
      </c>
      <c r="BD67">
        <v>293.32223499999998</v>
      </c>
      <c r="BE67">
        <v>607.35998500000005</v>
      </c>
      <c r="BF67">
        <v>11659.147461</v>
      </c>
      <c r="BG67">
        <v>5753.1147460000002</v>
      </c>
      <c r="BH67">
        <v>261.12066700000003</v>
      </c>
      <c r="BI67">
        <v>62.899425999999998</v>
      </c>
      <c r="BJ67">
        <v>50.454037</v>
      </c>
      <c r="BK67">
        <v>644.22601299999997</v>
      </c>
      <c r="BL67">
        <v>1449.452393</v>
      </c>
      <c r="BM67">
        <v>2740.6442870000001</v>
      </c>
      <c r="BN67">
        <v>2333.2680660000001</v>
      </c>
      <c r="BO67">
        <v>4027.764404</v>
      </c>
      <c r="BP67">
        <v>5528.7670900000003</v>
      </c>
      <c r="BQ67">
        <v>1763.4323730000001</v>
      </c>
      <c r="BR67">
        <v>511.99826000000002</v>
      </c>
      <c r="BS67">
        <v>1774.2685550000001</v>
      </c>
      <c r="BT67">
        <v>2261.7360840000001</v>
      </c>
      <c r="BU67">
        <v>536.78753700000004</v>
      </c>
      <c r="BV67">
        <v>45495.669110000003</v>
      </c>
      <c r="BX67" s="8">
        <f t="shared" ref="BX67:BX74" si="4">AV67/$AV$74</f>
        <v>6.2900863712904197E-3</v>
      </c>
      <c r="BY67" s="8">
        <f t="shared" ref="BY67:BY74" si="5">AX67/$AX$74</f>
        <v>2.687534286011348E-3</v>
      </c>
      <c r="BZ67" s="8">
        <f t="shared" ref="BZ67:BZ74" si="6">AY67/$AY$74</f>
        <v>6.5861428179454637E-3</v>
      </c>
      <c r="CA67" s="8">
        <f t="shared" ref="CA67:CA74" si="7">BB67/$BB$74</f>
        <v>2.7376401585328114E-3</v>
      </c>
    </row>
    <row r="68" spans="1:79" x14ac:dyDescent="0.3">
      <c r="A68" t="s">
        <v>140</v>
      </c>
      <c r="B68">
        <v>18.871652999999998</v>
      </c>
      <c r="C68">
        <v>0.38679799999999998</v>
      </c>
      <c r="D68">
        <v>0.41841499999999998</v>
      </c>
      <c r="E68">
        <v>30.998843999999998</v>
      </c>
      <c r="F68">
        <v>7.156409</v>
      </c>
      <c r="G68">
        <v>0.27868399999999999</v>
      </c>
      <c r="H68">
        <v>0.21297099999999999</v>
      </c>
      <c r="I68">
        <v>4.0247739999999999</v>
      </c>
      <c r="J68">
        <v>89.096855000000005</v>
      </c>
      <c r="K68">
        <v>291.79525799999999</v>
      </c>
      <c r="L68">
        <v>44.439025999999998</v>
      </c>
      <c r="M68">
        <v>2.0830690000000001</v>
      </c>
      <c r="N68">
        <v>16.44068</v>
      </c>
      <c r="O68">
        <v>109.768272</v>
      </c>
      <c r="P68">
        <v>14.418588</v>
      </c>
      <c r="Q68">
        <v>46.088371000000002</v>
      </c>
      <c r="R68">
        <v>0.99107500000000004</v>
      </c>
      <c r="S68">
        <v>381.178406</v>
      </c>
      <c r="T68">
        <v>47.624580000000002</v>
      </c>
      <c r="U68">
        <v>309.18460099999999</v>
      </c>
      <c r="V68">
        <v>142.79155</v>
      </c>
      <c r="W68">
        <v>362.97265599999997</v>
      </c>
      <c r="X68">
        <v>19.160664000000001</v>
      </c>
      <c r="Y68">
        <v>79.622437000000005</v>
      </c>
      <c r="Z68">
        <v>1734.5948490000001</v>
      </c>
      <c r="AA68">
        <v>616.01049799999998</v>
      </c>
      <c r="AB68">
        <v>629.95904499999995</v>
      </c>
      <c r="AC68">
        <v>291.39538599999997</v>
      </c>
      <c r="AD68">
        <v>95.714279000000005</v>
      </c>
      <c r="AE68">
        <v>179.782455</v>
      </c>
      <c r="AF68">
        <v>871.07000700000003</v>
      </c>
      <c r="AG68">
        <v>1038.8422849999999</v>
      </c>
      <c r="AH68">
        <v>6590.2583009999998</v>
      </c>
      <c r="AI68">
        <v>1251.5277100000001</v>
      </c>
      <c r="AJ68">
        <v>2087.8244629999999</v>
      </c>
      <c r="AK68">
        <v>1601.3479</v>
      </c>
      <c r="AL68">
        <v>4110.5229490000002</v>
      </c>
      <c r="AM68">
        <v>945.56860400000005</v>
      </c>
      <c r="AN68">
        <v>2978.2937010000001</v>
      </c>
      <c r="AO68">
        <v>7309.5722660000001</v>
      </c>
      <c r="AP68">
        <v>2917.0895999999998</v>
      </c>
      <c r="AQ68">
        <v>3086.8879390000002</v>
      </c>
      <c r="AR68">
        <v>3961.6816410000001</v>
      </c>
      <c r="AS68">
        <v>3175.294922</v>
      </c>
      <c r="AT68">
        <v>3729.8027339999999</v>
      </c>
      <c r="AU68">
        <v>1035.855225</v>
      </c>
      <c r="AV68" s="1">
        <v>269.301514</v>
      </c>
      <c r="AW68">
        <v>223.62455700000001</v>
      </c>
      <c r="AX68" s="1">
        <v>83.372467</v>
      </c>
      <c r="AY68" s="1">
        <v>6.4320190000000004</v>
      </c>
      <c r="AZ68">
        <v>4.7072019999999997</v>
      </c>
      <c r="BA68">
        <v>32.016457000000003</v>
      </c>
      <c r="BB68">
        <v>61.978614999999998</v>
      </c>
      <c r="BC68">
        <v>8.2375139999999991</v>
      </c>
      <c r="BD68">
        <v>1049.8842770000001</v>
      </c>
      <c r="BE68">
        <v>24062.564452999999</v>
      </c>
      <c r="BF68">
        <v>15167.446289</v>
      </c>
      <c r="BG68">
        <v>2481.1042480000001</v>
      </c>
      <c r="BH68">
        <v>1331.8535159999999</v>
      </c>
      <c r="BI68">
        <v>1711.385376</v>
      </c>
      <c r="BJ68">
        <v>236.18138099999999</v>
      </c>
      <c r="BK68">
        <v>3026.544922</v>
      </c>
      <c r="BL68">
        <v>9733.7441409999992</v>
      </c>
      <c r="BM68">
        <v>5017.3129879999997</v>
      </c>
      <c r="BN68">
        <v>3660.5161130000001</v>
      </c>
      <c r="BO68">
        <v>7089.044922</v>
      </c>
      <c r="BP68">
        <v>18418.101563</v>
      </c>
      <c r="BQ68">
        <v>3128.7077640000002</v>
      </c>
      <c r="BR68">
        <v>4634.7163090000004</v>
      </c>
      <c r="BS68">
        <v>3813.234375</v>
      </c>
      <c r="BT68">
        <v>1697.2176509999999</v>
      </c>
      <c r="BU68">
        <v>154.68630999999999</v>
      </c>
      <c r="BV68">
        <v>159362.81833499999</v>
      </c>
      <c r="BX68" s="8">
        <f t="shared" si="4"/>
        <v>0.12818374887923684</v>
      </c>
      <c r="BY68" s="8">
        <f t="shared" si="5"/>
        <v>5.4768191054029115E-2</v>
      </c>
      <c r="BZ68" s="8">
        <f t="shared" si="6"/>
        <v>0.13421770828405652</v>
      </c>
      <c r="CA68" s="8">
        <f t="shared" si="7"/>
        <v>5.5789307596428729E-2</v>
      </c>
    </row>
    <row r="69" spans="1:79" x14ac:dyDescent="0.3">
      <c r="A69" t="s">
        <v>141</v>
      </c>
      <c r="B69">
        <v>25.798931</v>
      </c>
      <c r="C69">
        <v>0.73180100000000003</v>
      </c>
      <c r="D69">
        <v>0.64739400000000002</v>
      </c>
      <c r="E69">
        <v>62.14555</v>
      </c>
      <c r="F69">
        <v>4.8538059999999996</v>
      </c>
      <c r="G69">
        <v>8.7567000000000006E-2</v>
      </c>
      <c r="H69">
        <v>0.56257699999999999</v>
      </c>
      <c r="I69">
        <v>5.1980709999999997</v>
      </c>
      <c r="J69">
        <v>17.836731</v>
      </c>
      <c r="K69">
        <v>47.788817999999999</v>
      </c>
      <c r="L69">
        <v>7.8872689999999999</v>
      </c>
      <c r="M69">
        <v>0.54081400000000002</v>
      </c>
      <c r="N69">
        <v>20.858550999999999</v>
      </c>
      <c r="O69">
        <v>135.43460099999999</v>
      </c>
      <c r="P69">
        <v>1.4511579999999999</v>
      </c>
      <c r="Q69">
        <v>0.60087900000000005</v>
      </c>
      <c r="R69">
        <v>0.125833</v>
      </c>
      <c r="S69">
        <v>58.428265000000003</v>
      </c>
      <c r="T69">
        <v>7.8709980000000002</v>
      </c>
      <c r="U69">
        <v>54.443080999999999</v>
      </c>
      <c r="V69">
        <v>2.8231090000000001</v>
      </c>
      <c r="W69">
        <v>11.715804</v>
      </c>
      <c r="X69">
        <v>2.6132309999999999</v>
      </c>
      <c r="Y69">
        <v>1.462029</v>
      </c>
      <c r="Z69">
        <v>88.675255000000007</v>
      </c>
      <c r="AA69">
        <v>42.884773000000003</v>
      </c>
      <c r="AB69">
        <v>80.426002999999994</v>
      </c>
      <c r="AC69">
        <v>25.323103</v>
      </c>
      <c r="AD69">
        <v>8.3791410000000006</v>
      </c>
      <c r="AE69">
        <v>41.861972999999999</v>
      </c>
      <c r="AF69">
        <v>119.465698</v>
      </c>
      <c r="AG69">
        <v>78.066704000000001</v>
      </c>
      <c r="AH69">
        <v>345.61502100000001</v>
      </c>
      <c r="AI69">
        <v>405.96875</v>
      </c>
      <c r="AJ69">
        <v>205.86019899999999</v>
      </c>
      <c r="AK69">
        <v>153.85252399999999</v>
      </c>
      <c r="AL69">
        <v>317.74298099999999</v>
      </c>
      <c r="AM69">
        <v>99.923873999999998</v>
      </c>
      <c r="AN69">
        <v>430.63668799999999</v>
      </c>
      <c r="AO69">
        <v>884.65741000000003</v>
      </c>
      <c r="AP69">
        <v>298.63885499999998</v>
      </c>
      <c r="AQ69">
        <v>442.83075000000002</v>
      </c>
      <c r="AR69">
        <v>152.56279000000001</v>
      </c>
      <c r="AS69">
        <v>56.820728000000003</v>
      </c>
      <c r="AT69">
        <v>577.62292500000001</v>
      </c>
      <c r="AU69">
        <v>49.67548</v>
      </c>
      <c r="AV69" s="1">
        <v>26.220661</v>
      </c>
      <c r="AW69">
        <v>21.773302000000001</v>
      </c>
      <c r="AX69" s="1">
        <v>8.1175630000000005</v>
      </c>
      <c r="AY69" s="1">
        <v>0.62625299999999995</v>
      </c>
      <c r="AZ69">
        <v>0.458318</v>
      </c>
      <c r="BA69">
        <v>3.1172930000000001</v>
      </c>
      <c r="BB69">
        <v>6.034567</v>
      </c>
      <c r="BC69">
        <v>0.80204799999999998</v>
      </c>
      <c r="BD69">
        <v>99.767014000000003</v>
      </c>
      <c r="BE69">
        <v>447.80557299999998</v>
      </c>
      <c r="BF69">
        <v>1912.7508539999999</v>
      </c>
      <c r="BG69">
        <v>493.213257</v>
      </c>
      <c r="BH69">
        <v>145.63736</v>
      </c>
      <c r="BI69">
        <v>144.667542</v>
      </c>
      <c r="BJ69">
        <v>416.14523300000002</v>
      </c>
      <c r="BK69">
        <v>390.707581</v>
      </c>
      <c r="BL69">
        <v>1496.8603519999999</v>
      </c>
      <c r="BM69">
        <v>447.194794</v>
      </c>
      <c r="BN69">
        <v>566.31957999999997</v>
      </c>
      <c r="BO69">
        <v>425.54293799999999</v>
      </c>
      <c r="BP69">
        <v>2222.9187010000001</v>
      </c>
      <c r="BQ69">
        <v>1913.050659</v>
      </c>
      <c r="BR69">
        <v>217.05149800000001</v>
      </c>
      <c r="BS69">
        <v>1267.01001</v>
      </c>
      <c r="BT69">
        <v>661.61901899999998</v>
      </c>
      <c r="BU69">
        <v>50.772067999999997</v>
      </c>
      <c r="BV69">
        <v>18765.582527999999</v>
      </c>
      <c r="BX69" s="8">
        <f t="shared" si="4"/>
        <v>1.2480667394508592E-2</v>
      </c>
      <c r="BY69" s="8">
        <f t="shared" si="5"/>
        <v>5.3325067288355248E-3</v>
      </c>
      <c r="BZ69" s="8">
        <f t="shared" si="6"/>
        <v>1.3068096108860255E-2</v>
      </c>
      <c r="CA69" s="8">
        <f t="shared" si="7"/>
        <v>5.4319431722418795E-3</v>
      </c>
    </row>
    <row r="70" spans="1:79" x14ac:dyDescent="0.3">
      <c r="A70" t="s">
        <v>142</v>
      </c>
      <c r="B70">
        <v>3.5149999999999999E-3</v>
      </c>
      <c r="C70">
        <v>1.34E-4</v>
      </c>
      <c r="D70">
        <v>3.7399999999999998E-4</v>
      </c>
      <c r="E70">
        <v>1.7371999999999999E-2</v>
      </c>
      <c r="F70">
        <v>1.9810000000000001E-3</v>
      </c>
      <c r="G70">
        <v>0.12988</v>
      </c>
      <c r="H70">
        <v>1.1180000000000001E-3</v>
      </c>
      <c r="I70">
        <v>1.9980000000000002E-3</v>
      </c>
      <c r="J70">
        <v>1.307E-3</v>
      </c>
      <c r="K70">
        <v>7.2709999999999997E-3</v>
      </c>
      <c r="L70">
        <v>8.4099999999999995E-4</v>
      </c>
      <c r="M70">
        <v>1.2E-5</v>
      </c>
      <c r="N70">
        <v>3.3728000000000001E-2</v>
      </c>
      <c r="O70">
        <v>9.4928999999999999E-2</v>
      </c>
      <c r="P70">
        <v>6.78E-4</v>
      </c>
      <c r="Q70">
        <v>1.341E-3</v>
      </c>
      <c r="R70">
        <v>8.0099999999999995E-4</v>
      </c>
      <c r="S70">
        <v>1.7926000000000001E-2</v>
      </c>
      <c r="T70">
        <v>2.1177999999999999E-2</v>
      </c>
      <c r="U70">
        <v>0.106416</v>
      </c>
      <c r="V70">
        <v>2.3153E-2</v>
      </c>
      <c r="W70">
        <v>2.4628000000000001E-2</v>
      </c>
      <c r="X70">
        <v>6.2630000000000003E-3</v>
      </c>
      <c r="Y70">
        <v>6.4650000000000003E-3</v>
      </c>
      <c r="Z70">
        <v>0.29555700000000001</v>
      </c>
      <c r="AA70">
        <v>0.28296399999999999</v>
      </c>
      <c r="AB70">
        <v>0.14752100000000001</v>
      </c>
      <c r="AC70">
        <v>8.8057999999999997E-2</v>
      </c>
      <c r="AD70">
        <v>1.7377E-2</v>
      </c>
      <c r="AE70">
        <v>0.183892</v>
      </c>
      <c r="AF70">
        <v>0.69372900000000004</v>
      </c>
      <c r="AG70">
        <v>9.4078999999999996E-2</v>
      </c>
      <c r="AH70">
        <v>1.401861</v>
      </c>
      <c r="AI70">
        <v>0.16376099999999999</v>
      </c>
      <c r="AJ70">
        <v>0.44700400000000001</v>
      </c>
      <c r="AK70">
        <v>0.17530100000000001</v>
      </c>
      <c r="AL70">
        <v>0.220554</v>
      </c>
      <c r="AM70">
        <v>4.2962E-2</v>
      </c>
      <c r="AN70">
        <v>1.036651</v>
      </c>
      <c r="AO70">
        <v>1.6500649999999999</v>
      </c>
      <c r="AP70">
        <v>0.38068999999999997</v>
      </c>
      <c r="AQ70">
        <v>1.330884</v>
      </c>
      <c r="AR70">
        <v>1.1210310000000001</v>
      </c>
      <c r="AS70">
        <v>0.62990999999999997</v>
      </c>
      <c r="AT70">
        <v>0.301369</v>
      </c>
      <c r="AU70">
        <v>7.5320999999999999E-2</v>
      </c>
      <c r="AV70" s="1">
        <v>3.9758000000000002E-2</v>
      </c>
      <c r="AW70">
        <v>3.3015000000000003E-2</v>
      </c>
      <c r="AX70" s="1">
        <v>1.2309E-2</v>
      </c>
      <c r="AY70" s="1">
        <v>9.5E-4</v>
      </c>
      <c r="AZ70">
        <v>6.9499999999999998E-4</v>
      </c>
      <c r="BA70">
        <v>4.7270000000000003E-3</v>
      </c>
      <c r="BB70">
        <v>9.1500000000000001E-3</v>
      </c>
      <c r="BC70">
        <v>1.2160000000000001E-3</v>
      </c>
      <c r="BD70">
        <v>0.31817400000000001</v>
      </c>
      <c r="BE70">
        <v>2.0436999999999999</v>
      </c>
      <c r="BF70">
        <v>1.610179</v>
      </c>
      <c r="BG70">
        <v>2.3242729999999998</v>
      </c>
      <c r="BH70">
        <v>0.257075</v>
      </c>
      <c r="BI70">
        <v>0.92278899999999997</v>
      </c>
      <c r="BJ70">
        <v>17.653604999999999</v>
      </c>
      <c r="BK70">
        <v>0.19551199999999999</v>
      </c>
      <c r="BL70">
        <v>2.4502700000000002</v>
      </c>
      <c r="BM70">
        <v>2.8033589999999999</v>
      </c>
      <c r="BN70">
        <v>0.88938300000000003</v>
      </c>
      <c r="BO70">
        <v>2.7491599999999998</v>
      </c>
      <c r="BP70">
        <v>3.2894519999999998</v>
      </c>
      <c r="BQ70">
        <v>1950.957275</v>
      </c>
      <c r="BR70">
        <v>9.5374320000000008</v>
      </c>
      <c r="BS70">
        <v>1.190755</v>
      </c>
      <c r="BT70">
        <v>3.990103</v>
      </c>
      <c r="BU70">
        <v>2.3380999999999999E-2</v>
      </c>
      <c r="BV70">
        <v>2014.591549</v>
      </c>
      <c r="BX70" s="8">
        <f t="shared" si="4"/>
        <v>1.8924251157164673E-5</v>
      </c>
      <c r="BY70" s="8">
        <f t="shared" si="5"/>
        <v>8.0859027919138389E-6</v>
      </c>
      <c r="BZ70" s="8">
        <f t="shared" si="6"/>
        <v>1.9823763404594059E-5</v>
      </c>
      <c r="CA70" s="8">
        <f t="shared" si="7"/>
        <v>8.2362628546527358E-6</v>
      </c>
    </row>
    <row r="71" spans="1:79" x14ac:dyDescent="0.3">
      <c r="A71" t="s">
        <v>143</v>
      </c>
      <c r="B71">
        <v>0.226137</v>
      </c>
      <c r="C71">
        <v>2.9369999999999999E-3</v>
      </c>
      <c r="D71">
        <v>4.7099999999999998E-3</v>
      </c>
      <c r="E71">
        <v>0.423008</v>
      </c>
      <c r="F71">
        <v>3.9294999999999997E-2</v>
      </c>
      <c r="G71">
        <v>0.122409</v>
      </c>
      <c r="H71">
        <v>2.5869999999999999E-3</v>
      </c>
      <c r="I71">
        <v>5.8022999999999998E-2</v>
      </c>
      <c r="J71">
        <v>9.0064000000000005E-2</v>
      </c>
      <c r="K71">
        <v>0.65973700000000002</v>
      </c>
      <c r="L71">
        <v>3.9100999999999997E-2</v>
      </c>
      <c r="M71">
        <v>8.0000000000000004E-4</v>
      </c>
      <c r="N71">
        <v>0.461227</v>
      </c>
      <c r="O71">
        <v>0.18586</v>
      </c>
      <c r="P71">
        <v>5.8424999999999998E-2</v>
      </c>
      <c r="Q71">
        <v>6.2570000000000004E-3</v>
      </c>
      <c r="R71">
        <v>1.8370000000000001E-3</v>
      </c>
      <c r="S71">
        <v>0.95863699999999996</v>
      </c>
      <c r="T71">
        <v>5.3481000000000001E-2</v>
      </c>
      <c r="U71">
        <v>1.5207440000000001</v>
      </c>
      <c r="V71">
        <v>0.49011100000000002</v>
      </c>
      <c r="W71">
        <v>2.6050800000000001</v>
      </c>
      <c r="X71">
        <v>4.2290000000000001E-3</v>
      </c>
      <c r="Y71">
        <v>0.15357199999999999</v>
      </c>
      <c r="Z71">
        <v>15.221031</v>
      </c>
      <c r="AA71">
        <v>3.2636090000000002</v>
      </c>
      <c r="AB71">
        <v>4.962224</v>
      </c>
      <c r="AC71">
        <v>1.099348</v>
      </c>
      <c r="AD71">
        <v>0.68679299999999999</v>
      </c>
      <c r="AE71">
        <v>3.5334780000000001</v>
      </c>
      <c r="AF71">
        <v>11.394087000000001</v>
      </c>
      <c r="AG71">
        <v>9.2578589999999998</v>
      </c>
      <c r="AH71">
        <v>53.321457000000002</v>
      </c>
      <c r="AI71">
        <v>5.4041139999999999</v>
      </c>
      <c r="AJ71">
        <v>39.932014000000002</v>
      </c>
      <c r="AK71">
        <v>20.304966</v>
      </c>
      <c r="AL71">
        <v>48.910933999999997</v>
      </c>
      <c r="AM71">
        <v>16.350968999999999</v>
      </c>
      <c r="AN71">
        <v>77.509513999999996</v>
      </c>
      <c r="AO71">
        <v>52.841895999999998</v>
      </c>
      <c r="AP71">
        <v>48.320788999999998</v>
      </c>
      <c r="AQ71">
        <v>76.231880000000004</v>
      </c>
      <c r="AR71">
        <v>32.857467999999997</v>
      </c>
      <c r="AS71">
        <v>9.3565649999999998</v>
      </c>
      <c r="AT71">
        <v>119.18116000000001</v>
      </c>
      <c r="AU71">
        <v>6.7478689999999997</v>
      </c>
      <c r="AV71" s="1">
        <v>3.5618059999999998</v>
      </c>
      <c r="AW71">
        <v>2.9576750000000001</v>
      </c>
      <c r="AX71" s="1">
        <v>1.1026849999999999</v>
      </c>
      <c r="AY71" s="1">
        <v>8.5069000000000006E-2</v>
      </c>
      <c r="AZ71">
        <v>6.2258000000000001E-2</v>
      </c>
      <c r="BA71">
        <v>0.42344999999999999</v>
      </c>
      <c r="BB71">
        <v>0.81973099999999999</v>
      </c>
      <c r="BC71">
        <v>0.108949</v>
      </c>
      <c r="BD71">
        <v>9.4840879999999999</v>
      </c>
      <c r="BE71">
        <v>48.723300999999999</v>
      </c>
      <c r="BF71">
        <v>483.88799999999998</v>
      </c>
      <c r="BG71">
        <v>46.772624999999998</v>
      </c>
      <c r="BH71">
        <v>8.9257190000000008</v>
      </c>
      <c r="BI71">
        <v>4.662547</v>
      </c>
      <c r="BJ71">
        <v>4.1038249999999996</v>
      </c>
      <c r="BK71">
        <v>22.537697000000001</v>
      </c>
      <c r="BL71">
        <v>82.742546000000004</v>
      </c>
      <c r="BM71">
        <v>123.91996</v>
      </c>
      <c r="BN71">
        <v>119.429253</v>
      </c>
      <c r="BO71">
        <v>58.244892</v>
      </c>
      <c r="BP71">
        <v>253.02061499999999</v>
      </c>
      <c r="BQ71">
        <v>73.488677999999993</v>
      </c>
      <c r="BR71">
        <v>8.072165</v>
      </c>
      <c r="BS71">
        <v>49.651637999999998</v>
      </c>
      <c r="BT71">
        <v>11.875609000000001</v>
      </c>
      <c r="BU71">
        <v>3.7889999999999998E-3</v>
      </c>
      <c r="BV71">
        <v>2083.5268639999999</v>
      </c>
      <c r="BX71" s="8">
        <f t="shared" si="4"/>
        <v>1.6953697700361201E-3</v>
      </c>
      <c r="BY71" s="8">
        <f t="shared" si="5"/>
        <v>7.2436458852071731E-4</v>
      </c>
      <c r="BZ71" s="8">
        <f t="shared" si="6"/>
        <v>1.7751449779635916E-3</v>
      </c>
      <c r="CA71" s="8">
        <f t="shared" si="7"/>
        <v>7.3787103673304279E-4</v>
      </c>
    </row>
    <row r="72" spans="1:79" x14ac:dyDescent="0.3">
      <c r="A72" t="s">
        <v>144</v>
      </c>
      <c r="B72">
        <v>8.2412609999999997</v>
      </c>
      <c r="C72">
        <v>0.33389600000000003</v>
      </c>
      <c r="D72">
        <v>0.29533199999999998</v>
      </c>
      <c r="E72">
        <v>13.460531</v>
      </c>
      <c r="F72">
        <v>0.88207400000000002</v>
      </c>
      <c r="G72">
        <v>0.124725</v>
      </c>
      <c r="H72">
        <v>0.14540800000000001</v>
      </c>
      <c r="I72">
        <v>1.613013</v>
      </c>
      <c r="J72">
        <v>5.8739429999999997</v>
      </c>
      <c r="K72">
        <v>17.075478</v>
      </c>
      <c r="L72">
        <v>2.8879920000000001</v>
      </c>
      <c r="M72">
        <v>0.400447</v>
      </c>
      <c r="N72">
        <v>5.067183</v>
      </c>
      <c r="O72">
        <v>35.570647999999998</v>
      </c>
      <c r="P72">
        <v>0.34373700000000001</v>
      </c>
      <c r="Q72">
        <v>9.4969999999999999E-2</v>
      </c>
      <c r="R72">
        <v>1.8914E-2</v>
      </c>
      <c r="S72">
        <v>17.496963999999998</v>
      </c>
      <c r="T72">
        <v>4.0166449999999996</v>
      </c>
      <c r="U72">
        <v>13.363628</v>
      </c>
      <c r="V72">
        <v>2.035158</v>
      </c>
      <c r="W72">
        <v>4.4792110000000003</v>
      </c>
      <c r="X72">
        <v>2.074846</v>
      </c>
      <c r="Y72">
        <v>0.49846499999999999</v>
      </c>
      <c r="Z72">
        <v>49.080432999999999</v>
      </c>
      <c r="AA72">
        <v>18.875053000000001</v>
      </c>
      <c r="AB72">
        <v>32.560371000000004</v>
      </c>
      <c r="AC72">
        <v>12.384421</v>
      </c>
      <c r="AD72">
        <v>2.3420749999999999</v>
      </c>
      <c r="AE72">
        <v>22.221768999999998</v>
      </c>
      <c r="AF72">
        <v>43.448624000000002</v>
      </c>
      <c r="AG72">
        <v>15.517514</v>
      </c>
      <c r="AH72">
        <v>95.982155000000006</v>
      </c>
      <c r="AI72">
        <v>30.929617</v>
      </c>
      <c r="AJ72">
        <v>102.21519499999999</v>
      </c>
      <c r="AK72">
        <v>59.405624000000003</v>
      </c>
      <c r="AL72">
        <v>105.03632399999999</v>
      </c>
      <c r="AM72">
        <v>24.336378</v>
      </c>
      <c r="AN72">
        <v>197.48777799999999</v>
      </c>
      <c r="AO72">
        <v>151.677582</v>
      </c>
      <c r="AP72">
        <v>103.210472</v>
      </c>
      <c r="AQ72">
        <v>218.22436500000001</v>
      </c>
      <c r="AR72">
        <v>184.18739299999999</v>
      </c>
      <c r="AS72">
        <v>35.474777000000003</v>
      </c>
      <c r="AT72">
        <v>171.95846599999999</v>
      </c>
      <c r="AU72">
        <v>19.079308000000001</v>
      </c>
      <c r="AV72" s="1">
        <v>10.070776</v>
      </c>
      <c r="AW72">
        <v>8.3626810000000003</v>
      </c>
      <c r="AX72" s="1">
        <v>3.1177809999999999</v>
      </c>
      <c r="AY72" s="1">
        <v>0.24052799999999999</v>
      </c>
      <c r="AZ72">
        <v>0.17602999999999999</v>
      </c>
      <c r="BA72">
        <v>1.197284</v>
      </c>
      <c r="BB72">
        <v>2.3177469999999998</v>
      </c>
      <c r="BC72">
        <v>0.30804900000000002</v>
      </c>
      <c r="BD72">
        <v>80.297225999999995</v>
      </c>
      <c r="BE72">
        <v>391.32415800000001</v>
      </c>
      <c r="BF72">
        <v>981.06872599999997</v>
      </c>
      <c r="BG72">
        <v>375.34686299999998</v>
      </c>
      <c r="BH72">
        <v>101.812355</v>
      </c>
      <c r="BI72">
        <v>13.324369000000001</v>
      </c>
      <c r="BJ72">
        <v>7.1820519999999997</v>
      </c>
      <c r="BK72">
        <v>41.934654000000002</v>
      </c>
      <c r="BL72">
        <v>244.99049400000001</v>
      </c>
      <c r="BM72">
        <v>233.26738</v>
      </c>
      <c r="BN72">
        <v>242.50318899999999</v>
      </c>
      <c r="BO72">
        <v>115.310303</v>
      </c>
      <c r="BP72">
        <v>735.49273700000003</v>
      </c>
      <c r="BQ72">
        <v>243.41850299999999</v>
      </c>
      <c r="BR72">
        <v>122.047005</v>
      </c>
      <c r="BS72">
        <v>276.60449199999999</v>
      </c>
      <c r="BT72">
        <v>615.75457800000004</v>
      </c>
      <c r="BU72">
        <v>6.398841</v>
      </c>
      <c r="BV72">
        <v>6685.8989609999999</v>
      </c>
      <c r="BX72" s="8">
        <f t="shared" si="4"/>
        <v>4.793548326664978E-3</v>
      </c>
      <c r="BY72" s="8">
        <f t="shared" si="5"/>
        <v>2.0481009092920559E-3</v>
      </c>
      <c r="BZ72" s="8">
        <f t="shared" si="6"/>
        <v>5.0191264886107366E-3</v>
      </c>
      <c r="CA72" s="8">
        <f t="shared" si="7"/>
        <v>2.0862921882604168E-3</v>
      </c>
    </row>
    <row r="73" spans="1:79" x14ac:dyDescent="0.3">
      <c r="A73" t="s">
        <v>145</v>
      </c>
      <c r="B73">
        <v>6.7299999999999999E-4</v>
      </c>
      <c r="C73">
        <v>2.1999999999999999E-5</v>
      </c>
      <c r="D73">
        <v>1.5E-5</v>
      </c>
      <c r="E73">
        <v>2.147E-3</v>
      </c>
      <c r="F73">
        <v>1.5999999999999999E-5</v>
      </c>
      <c r="G73">
        <v>6.4174999999999996E-2</v>
      </c>
      <c r="H73">
        <v>4.2999999999999999E-4</v>
      </c>
      <c r="I73">
        <v>3.8999999999999999E-5</v>
      </c>
      <c r="J73">
        <v>1.75E-4</v>
      </c>
      <c r="K73">
        <v>5.6499999999999996E-4</v>
      </c>
      <c r="L73">
        <v>1.8000000000000001E-4</v>
      </c>
      <c r="M73">
        <v>9.9999999999999995E-7</v>
      </c>
      <c r="N73">
        <v>1.54E-4</v>
      </c>
      <c r="O73">
        <v>7.3899999999999997E-4</v>
      </c>
      <c r="P73">
        <v>9.9999999999999995E-7</v>
      </c>
      <c r="Q73">
        <v>1.9999999999999999E-6</v>
      </c>
      <c r="R73">
        <v>3.6999999999999998E-5</v>
      </c>
      <c r="S73">
        <v>2.22E-4</v>
      </c>
      <c r="T73">
        <v>7.18E-4</v>
      </c>
      <c r="U73">
        <v>9.3400000000000004E-4</v>
      </c>
      <c r="V73">
        <v>1.072E-3</v>
      </c>
      <c r="W73">
        <v>7.5299999999999998E-4</v>
      </c>
      <c r="X73">
        <v>4.2900000000000002E-4</v>
      </c>
      <c r="Y73">
        <v>1.3899999999999999E-4</v>
      </c>
      <c r="Z73">
        <v>1.3365E-2</v>
      </c>
      <c r="AA73">
        <v>4.0169999999999997E-3</v>
      </c>
      <c r="AB73">
        <v>1.0215E-2</v>
      </c>
      <c r="AC73">
        <v>4.1100999999999999E-2</v>
      </c>
      <c r="AD73">
        <v>3.6700000000000001E-3</v>
      </c>
      <c r="AE73">
        <v>6.2129999999999998E-3</v>
      </c>
      <c r="AF73">
        <v>1.4991000000000001E-2</v>
      </c>
      <c r="AG73">
        <v>1.2099999999999999E-3</v>
      </c>
      <c r="AH73">
        <v>0.289414</v>
      </c>
      <c r="AI73">
        <v>3.372E-3</v>
      </c>
      <c r="AJ73">
        <v>8.1295999999999993E-2</v>
      </c>
      <c r="AK73">
        <v>6.855E-3</v>
      </c>
      <c r="AL73">
        <v>2.908E-3</v>
      </c>
      <c r="AM73">
        <v>2.12E-4</v>
      </c>
      <c r="AN73">
        <v>5.1059E-2</v>
      </c>
      <c r="AO73">
        <v>0.10138999999999999</v>
      </c>
      <c r="AP73">
        <v>1.8204999999999999E-2</v>
      </c>
      <c r="AQ73">
        <v>3.5024E-2</v>
      </c>
      <c r="AR73">
        <v>1.6628E-2</v>
      </c>
      <c r="AS73">
        <v>6.4510000000000001E-3</v>
      </c>
      <c r="AT73">
        <v>1.9927E-2</v>
      </c>
      <c r="AU73">
        <v>2.9030000000000002E-3</v>
      </c>
      <c r="AV73" s="1">
        <v>7.5500000000000003E-4</v>
      </c>
      <c r="AW73">
        <v>6.2699999999999995E-4</v>
      </c>
      <c r="AX73" s="1">
        <v>2.34E-4</v>
      </c>
      <c r="AY73" s="1">
        <v>1.8E-5</v>
      </c>
      <c r="AZ73">
        <v>1.2999999999999999E-5</v>
      </c>
      <c r="BA73">
        <v>9.0000000000000006E-5</v>
      </c>
      <c r="BB73">
        <v>1.74E-4</v>
      </c>
      <c r="BC73">
        <v>2.3E-5</v>
      </c>
      <c r="BD73">
        <v>5.3492999999999999E-2</v>
      </c>
      <c r="BE73">
        <v>9.4450000000000006E-2</v>
      </c>
      <c r="BF73">
        <v>0.92884100000000003</v>
      </c>
      <c r="BG73">
        <v>2.7231139999999998</v>
      </c>
      <c r="BH73">
        <v>3.7076999999999999E-2</v>
      </c>
      <c r="BI73">
        <v>0.160577</v>
      </c>
      <c r="BJ73">
        <v>0.22294800000000001</v>
      </c>
      <c r="BK73">
        <v>3.8080999999999997E-2</v>
      </c>
      <c r="BL73">
        <v>0.23585</v>
      </c>
      <c r="BM73">
        <v>0.926006</v>
      </c>
      <c r="BN73">
        <v>0.42235800000000001</v>
      </c>
      <c r="BO73">
        <v>7.3427000000000006E-2</v>
      </c>
      <c r="BP73">
        <v>0.52851000000000004</v>
      </c>
      <c r="BQ73">
        <v>0.54335900000000004</v>
      </c>
      <c r="BR73">
        <v>0.26203500000000002</v>
      </c>
      <c r="BS73">
        <v>0.22604399999999999</v>
      </c>
      <c r="BT73">
        <v>0.404053</v>
      </c>
      <c r="BU73">
        <v>0.41981299999999999</v>
      </c>
      <c r="BV73">
        <v>9.1060339999999993</v>
      </c>
      <c r="BX73" s="8">
        <f t="shared" si="4"/>
        <v>3.593694256164628E-7</v>
      </c>
      <c r="BY73" s="8">
        <f t="shared" si="5"/>
        <v>1.5371689441123064E-7</v>
      </c>
      <c r="BZ73" s="8">
        <f t="shared" si="6"/>
        <v>3.7560814871862431E-7</v>
      </c>
      <c r="CA73" s="8">
        <f t="shared" si="7"/>
        <v>1.5662401494093728E-7</v>
      </c>
    </row>
    <row r="74" spans="1:79" x14ac:dyDescent="0.3">
      <c r="A74" t="s">
        <v>73</v>
      </c>
      <c r="B74">
        <v>1748.175238</v>
      </c>
      <c r="C74">
        <v>36.930281999999998</v>
      </c>
      <c r="D74">
        <v>32.775733000000002</v>
      </c>
      <c r="E74">
        <v>3927.8850859999998</v>
      </c>
      <c r="F74">
        <v>182.984386</v>
      </c>
      <c r="G74">
        <v>4.1002340000000004</v>
      </c>
      <c r="H74">
        <v>27.666352</v>
      </c>
      <c r="I74">
        <v>260.91480999999999</v>
      </c>
      <c r="J74">
        <v>2908.3065740000002</v>
      </c>
      <c r="K74">
        <v>5834.9633240000003</v>
      </c>
      <c r="L74">
        <v>1229.9514650000001</v>
      </c>
      <c r="M74">
        <v>39.830351999999998</v>
      </c>
      <c r="N74">
        <v>874.75511600000004</v>
      </c>
      <c r="O74">
        <v>3357.0028790000001</v>
      </c>
      <c r="P74">
        <v>63.553488000000002</v>
      </c>
      <c r="Q74">
        <v>141.27442300000001</v>
      </c>
      <c r="R74">
        <v>153.60707099999999</v>
      </c>
      <c r="S74">
        <v>2830.6069769999999</v>
      </c>
      <c r="T74">
        <v>4044.3352209999998</v>
      </c>
      <c r="U74">
        <v>11651.799658</v>
      </c>
      <c r="V74">
        <v>1038.6555450000001</v>
      </c>
      <c r="W74">
        <v>5120.8037720000002</v>
      </c>
      <c r="X74">
        <v>5724.044433</v>
      </c>
      <c r="Y74">
        <v>144.22853599999999</v>
      </c>
      <c r="Z74">
        <v>30252.628616999998</v>
      </c>
      <c r="AA74">
        <v>7888.7188919999999</v>
      </c>
      <c r="AB74">
        <v>14880.770280000001</v>
      </c>
      <c r="AC74">
        <v>8950.0920170000009</v>
      </c>
      <c r="AD74">
        <v>2828.700061</v>
      </c>
      <c r="AE74">
        <v>4254.7408269999996</v>
      </c>
      <c r="AF74">
        <v>17866.117832</v>
      </c>
      <c r="AG74">
        <v>24540.165144999999</v>
      </c>
      <c r="AH74">
        <v>80177.547921000005</v>
      </c>
      <c r="AI74">
        <v>7525.3498120000004</v>
      </c>
      <c r="AJ74">
        <v>41431.313884000003</v>
      </c>
      <c r="AK74">
        <v>25896.186303999999</v>
      </c>
      <c r="AL74">
        <v>47214.076623000001</v>
      </c>
      <c r="AM74">
        <v>12928.839061000001</v>
      </c>
      <c r="AN74">
        <v>60760.019984999999</v>
      </c>
      <c r="AO74">
        <v>120667.75928</v>
      </c>
      <c r="AP74">
        <v>49238.504054999998</v>
      </c>
      <c r="AQ74">
        <v>80385.597659999999</v>
      </c>
      <c r="AR74">
        <v>112662.917076</v>
      </c>
      <c r="AS74">
        <v>32522.321123999998</v>
      </c>
      <c r="AT74">
        <v>37238.843053999997</v>
      </c>
      <c r="AU74">
        <v>4782.8422289999999</v>
      </c>
      <c r="AV74" s="1">
        <v>2100.902153</v>
      </c>
      <c r="AW74">
        <v>2106.9747600000001</v>
      </c>
      <c r="AX74" s="1">
        <v>1522.278998</v>
      </c>
      <c r="AY74" s="1">
        <v>47.922283</v>
      </c>
      <c r="AZ74">
        <v>39.335681999999998</v>
      </c>
      <c r="BA74">
        <v>2722.2423610000001</v>
      </c>
      <c r="BB74">
        <v>1110.940746</v>
      </c>
      <c r="BC74">
        <v>76.106658999999993</v>
      </c>
      <c r="BD74">
        <v>7374.1691929999997</v>
      </c>
      <c r="BE74">
        <v>126685.126827</v>
      </c>
      <c r="BF74">
        <v>98641.248898999998</v>
      </c>
      <c r="BG74">
        <v>69179.006481999997</v>
      </c>
      <c r="BH74">
        <v>26818.841479999999</v>
      </c>
      <c r="BI74">
        <v>7145.9961089999997</v>
      </c>
      <c r="BJ74">
        <v>6901.0594540000002</v>
      </c>
      <c r="BK74">
        <v>13874.622296</v>
      </c>
      <c r="BL74">
        <v>50387.546120999999</v>
      </c>
      <c r="BM74">
        <v>25806.054982000001</v>
      </c>
      <c r="BN74">
        <v>24241.568646</v>
      </c>
      <c r="BO74">
        <v>28703.392881</v>
      </c>
      <c r="BP74">
        <v>93450.794601000001</v>
      </c>
      <c r="BQ74">
        <v>34791.718164999998</v>
      </c>
      <c r="BR74">
        <v>23383.392969</v>
      </c>
      <c r="BS74">
        <v>28208.711811000001</v>
      </c>
      <c r="BT74">
        <v>41199.667783999997</v>
      </c>
      <c r="BU74">
        <v>10541.680417</v>
      </c>
      <c r="BV74">
        <v>1603334.5054560001</v>
      </c>
      <c r="BX74" s="7">
        <f t="shared" si="4"/>
        <v>1</v>
      </c>
      <c r="BY74" s="7">
        <f t="shared" si="5"/>
        <v>1</v>
      </c>
      <c r="BZ74" s="8">
        <f t="shared" si="6"/>
        <v>1</v>
      </c>
      <c r="CA74" s="8">
        <f t="shared" si="7"/>
        <v>1</v>
      </c>
    </row>
    <row r="76" spans="1:79" x14ac:dyDescent="0.3">
      <c r="A76" s="1" t="s">
        <v>120</v>
      </c>
      <c r="B76" s="8">
        <f>B48/($BV$48)</f>
        <v>2.4259440054101087E-3</v>
      </c>
      <c r="C76" s="8">
        <f t="shared" ref="C76:BN76" si="8">C48/($BV$48)</f>
        <v>2.7678596750182842E-4</v>
      </c>
      <c r="D76" s="8">
        <f t="shared" si="8"/>
        <v>2.4031061295146127E-4</v>
      </c>
      <c r="E76" s="8">
        <f t="shared" si="8"/>
        <v>6.6413296065595314E-3</v>
      </c>
      <c r="F76" s="8">
        <f t="shared" si="8"/>
        <v>6.2802820032901345E-4</v>
      </c>
      <c r="G76" s="8">
        <f t="shared" si="8"/>
        <v>3.699890668450804E-6</v>
      </c>
      <c r="H76" s="8">
        <f t="shared" si="8"/>
        <v>6.8792183095160359E-5</v>
      </c>
      <c r="I76" s="8">
        <f t="shared" si="8"/>
        <v>5.757278177689005E-4</v>
      </c>
      <c r="J76" s="8">
        <f t="shared" si="8"/>
        <v>2.9866028741356607E-3</v>
      </c>
      <c r="K76" s="8">
        <f t="shared" si="8"/>
        <v>5.896074324090326E-3</v>
      </c>
      <c r="L76" s="8">
        <f t="shared" si="8"/>
        <v>1.5071122105621978E-3</v>
      </c>
      <c r="M76" s="8">
        <f t="shared" si="8"/>
        <v>4.5848496488141017E-5</v>
      </c>
      <c r="N76" s="8">
        <f t="shared" si="8"/>
        <v>1.722337249366617E-3</v>
      </c>
      <c r="O76" s="8">
        <f t="shared" si="8"/>
        <v>5.1242502837049245E-3</v>
      </c>
      <c r="P76" s="8">
        <f t="shared" si="8"/>
        <v>1.3005365097468826E-6</v>
      </c>
      <c r="Q76" s="8">
        <f t="shared" si="8"/>
        <v>1.9365010635824986E-7</v>
      </c>
      <c r="R76" s="8">
        <f t="shared" si="8"/>
        <v>3.1295764347631554E-6</v>
      </c>
      <c r="S76" s="8">
        <f t="shared" si="8"/>
        <v>3.586951762529439E-3</v>
      </c>
      <c r="T76" s="8">
        <f t="shared" si="8"/>
        <v>3.2382955654975797E-4</v>
      </c>
      <c r="U76" s="8">
        <f t="shared" si="8"/>
        <v>3.0837934052143794E-3</v>
      </c>
      <c r="V76" s="8">
        <f t="shared" si="8"/>
        <v>4.1473709525722158E-4</v>
      </c>
      <c r="W76" s="8">
        <f t="shared" si="8"/>
        <v>1.8305876588208786E-3</v>
      </c>
      <c r="X76" s="8">
        <f t="shared" si="8"/>
        <v>1.0240734758031004E-3</v>
      </c>
      <c r="Y76" s="8">
        <f t="shared" si="8"/>
        <v>7.8741690832445594E-5</v>
      </c>
      <c r="Z76" s="8">
        <f t="shared" si="8"/>
        <v>1.4175316885494794E-2</v>
      </c>
      <c r="AA76" s="8">
        <f t="shared" si="8"/>
        <v>3.4018336304594689E-3</v>
      </c>
      <c r="AB76" s="8">
        <f t="shared" si="8"/>
        <v>2.6892485696410826E-2</v>
      </c>
      <c r="AC76" s="8">
        <f t="shared" si="8"/>
        <v>1.9275430957363866E-3</v>
      </c>
      <c r="AD76" s="8">
        <f t="shared" si="8"/>
        <v>1.0234252247368349E-3</v>
      </c>
      <c r="AE76" s="8">
        <f t="shared" si="8"/>
        <v>3.9467760325985366E-3</v>
      </c>
      <c r="AF76" s="8">
        <f t="shared" si="8"/>
        <v>2.488453654585969E-2</v>
      </c>
      <c r="AG76" s="8">
        <f t="shared" si="8"/>
        <v>2.7952974744629183E-2</v>
      </c>
      <c r="AH76" s="8">
        <f t="shared" si="8"/>
        <v>0.10585054623050542</v>
      </c>
      <c r="AI76" s="8">
        <f t="shared" si="8"/>
        <v>3.4546722356163261E-3</v>
      </c>
      <c r="AJ76" s="8">
        <f t="shared" si="8"/>
        <v>3.2028647295464605E-2</v>
      </c>
      <c r="AK76" s="8">
        <f t="shared" si="8"/>
        <v>2.5081384996446156E-2</v>
      </c>
      <c r="AL76" s="8">
        <f t="shared" si="8"/>
        <v>0.10351889937418718</v>
      </c>
      <c r="AM76" s="8">
        <f t="shared" si="8"/>
        <v>1.79992074385272E-2</v>
      </c>
      <c r="AN76" s="8">
        <f t="shared" si="8"/>
        <v>3.49048681419298E-2</v>
      </c>
      <c r="AO76" s="8">
        <f t="shared" si="8"/>
        <v>8.5057321131996627E-2</v>
      </c>
      <c r="AP76" s="8">
        <f t="shared" si="8"/>
        <v>1.0787404056999217E-2</v>
      </c>
      <c r="AQ76" s="8">
        <f t="shared" si="8"/>
        <v>2.1638307010805682E-2</v>
      </c>
      <c r="AR76" s="8">
        <f t="shared" si="8"/>
        <v>3.6905477660040702E-2</v>
      </c>
      <c r="AS76" s="8">
        <f t="shared" si="8"/>
        <v>9.517794532846284E-3</v>
      </c>
      <c r="AT76" s="8">
        <f t="shared" si="8"/>
        <v>1.0455251763634051E-3</v>
      </c>
      <c r="AU76" s="8">
        <f t="shared" si="8"/>
        <v>1.4155242741372902E-2</v>
      </c>
      <c r="AV76" s="8">
        <f t="shared" si="8"/>
        <v>7.0192726314663367E-3</v>
      </c>
      <c r="AW76" s="8">
        <f t="shared" si="8"/>
        <v>1.3015876117162236E-2</v>
      </c>
      <c r="AX76" s="8">
        <f t="shared" si="8"/>
        <v>6.073507701087332E-3</v>
      </c>
      <c r="AY76" s="8">
        <f t="shared" si="8"/>
        <v>1.2472497219575074E-4</v>
      </c>
      <c r="AZ76" s="8">
        <f t="shared" si="8"/>
        <v>1.7278174006719294E-4</v>
      </c>
      <c r="BA76" s="8">
        <f t="shared" si="8"/>
        <v>8.715006647329643E-4</v>
      </c>
      <c r="BB76" s="8">
        <f t="shared" si="8"/>
        <v>8.8879603985708537E-4</v>
      </c>
      <c r="BC76" s="8">
        <f t="shared" si="8"/>
        <v>4.413207070168024E-4</v>
      </c>
      <c r="BD76" s="8">
        <f t="shared" si="8"/>
        <v>1.2151758179353399E-2</v>
      </c>
      <c r="BE76" s="8">
        <f t="shared" si="8"/>
        <v>3.0256655481468312E-4</v>
      </c>
      <c r="BF76" s="8">
        <f t="shared" si="8"/>
        <v>4.6588515148984114E-2</v>
      </c>
      <c r="BG76" s="8">
        <f t="shared" si="8"/>
        <v>1.6780863845940096E-2</v>
      </c>
      <c r="BH76" s="8">
        <f t="shared" si="8"/>
        <v>1.5601897425406212E-2</v>
      </c>
      <c r="BI76" s="8">
        <f t="shared" si="8"/>
        <v>1.3053128456088209E-3</v>
      </c>
      <c r="BJ76" s="8">
        <f t="shared" si="8"/>
        <v>7.7439907333377476E-4</v>
      </c>
      <c r="BK76" s="8">
        <f t="shared" si="8"/>
        <v>9.1106567372173635E-3</v>
      </c>
      <c r="BL76" s="8">
        <f t="shared" si="8"/>
        <v>1.796731953763276E-2</v>
      </c>
      <c r="BM76" s="8">
        <f t="shared" si="8"/>
        <v>5.8496793528702261E-3</v>
      </c>
      <c r="BN76" s="8">
        <f t="shared" si="8"/>
        <v>6.5937606315696349E-3</v>
      </c>
      <c r="BO76" s="8">
        <f t="shared" ref="BO76:BV76" si="9">BO48/($BV$48)</f>
        <v>1.9793409966142723E-2</v>
      </c>
      <c r="BP76" s="8">
        <f t="shared" si="9"/>
        <v>8.2108303249526463E-2</v>
      </c>
      <c r="BQ76" s="8">
        <f t="shared" si="9"/>
        <v>2.0612744483048388E-2</v>
      </c>
      <c r="BR76" s="8">
        <f t="shared" si="9"/>
        <v>1.3581032032817925E-2</v>
      </c>
      <c r="BS76" s="8">
        <f t="shared" si="9"/>
        <v>3.5347815436487705E-2</v>
      </c>
      <c r="BT76" s="8">
        <f t="shared" si="9"/>
        <v>2.2278126412070994E-2</v>
      </c>
      <c r="BU76" s="8">
        <f t="shared" si="9"/>
        <v>3.6861371097605877E-6</v>
      </c>
      <c r="BV76" s="8">
        <f t="shared" si="9"/>
        <v>1</v>
      </c>
    </row>
    <row r="77" spans="1:79" x14ac:dyDescent="0.3">
      <c r="A77" s="1" t="s">
        <v>122</v>
      </c>
      <c r="B77" s="8">
        <f>B50/$BV$50</f>
        <v>2.4259441599305382E-3</v>
      </c>
      <c r="C77" s="8">
        <f t="shared" ref="C77:BN77" si="10">C50/$BV$50</f>
        <v>2.7678608034351472E-4</v>
      </c>
      <c r="D77" s="8">
        <f t="shared" si="10"/>
        <v>2.4031054256385331E-4</v>
      </c>
      <c r="E77" s="8">
        <f t="shared" si="10"/>
        <v>6.6413291674571545E-3</v>
      </c>
      <c r="F77" s="8">
        <f t="shared" si="10"/>
        <v>6.2802819395091879E-4</v>
      </c>
      <c r="G77" s="8">
        <f t="shared" si="10"/>
        <v>3.6999079230074357E-6</v>
      </c>
      <c r="H77" s="8">
        <f t="shared" si="10"/>
        <v>6.8792217798795561E-5</v>
      </c>
      <c r="I77" s="8">
        <f t="shared" si="10"/>
        <v>5.7572789018472471E-4</v>
      </c>
      <c r="J77" s="8">
        <f t="shared" si="10"/>
        <v>2.9866029432892766E-3</v>
      </c>
      <c r="K77" s="8">
        <f t="shared" si="10"/>
        <v>5.8960742734108255E-3</v>
      </c>
      <c r="L77" s="8">
        <f t="shared" si="10"/>
        <v>1.5071122514322089E-3</v>
      </c>
      <c r="M77" s="8">
        <f t="shared" si="10"/>
        <v>4.5848398954884874E-5</v>
      </c>
      <c r="N77" s="8">
        <f t="shared" si="10"/>
        <v>1.7223373286919237E-3</v>
      </c>
      <c r="O77" s="8">
        <f t="shared" si="10"/>
        <v>5.1242501882729271E-3</v>
      </c>
      <c r="P77" s="8">
        <f t="shared" si="10"/>
        <v>1.3005221142445264E-6</v>
      </c>
      <c r="Q77" s="8">
        <f t="shared" si="10"/>
        <v>1.936852525312851E-7</v>
      </c>
      <c r="R77" s="8">
        <f t="shared" si="10"/>
        <v>3.1295129170561439E-6</v>
      </c>
      <c r="S77" s="8">
        <f t="shared" si="10"/>
        <v>3.5869515258409833E-3</v>
      </c>
      <c r="T77" s="8">
        <f t="shared" si="10"/>
        <v>3.2382964810229403E-4</v>
      </c>
      <c r="U77" s="8">
        <f t="shared" si="10"/>
        <v>3.0837936117408967E-3</v>
      </c>
      <c r="V77" s="8">
        <f t="shared" si="10"/>
        <v>4.1473710245977275E-4</v>
      </c>
      <c r="W77" s="8">
        <f t="shared" si="10"/>
        <v>1.8305876759042955E-3</v>
      </c>
      <c r="X77" s="8">
        <f t="shared" si="10"/>
        <v>1.024073415335347E-3</v>
      </c>
      <c r="Y77" s="8">
        <f t="shared" si="10"/>
        <v>7.8741655424200059E-5</v>
      </c>
      <c r="Z77" s="8">
        <f t="shared" si="10"/>
        <v>1.4175317023096365E-2</v>
      </c>
      <c r="AA77" s="8">
        <f t="shared" si="10"/>
        <v>3.4018335758397964E-3</v>
      </c>
      <c r="AB77" s="8">
        <f t="shared" si="10"/>
        <v>2.6892485999951782E-2</v>
      </c>
      <c r="AC77" s="8">
        <f t="shared" si="10"/>
        <v>1.9275433598890382E-3</v>
      </c>
      <c r="AD77" s="8">
        <f t="shared" si="10"/>
        <v>1.0234252595527087E-3</v>
      </c>
      <c r="AE77" s="8">
        <f t="shared" si="10"/>
        <v>3.9467759028652448E-3</v>
      </c>
      <c r="AF77" s="8">
        <f t="shared" si="10"/>
        <v>2.4884537549037706E-2</v>
      </c>
      <c r="AG77" s="8">
        <f t="shared" si="10"/>
        <v>2.7952975199105903E-2</v>
      </c>
      <c r="AH77" s="8">
        <f t="shared" si="10"/>
        <v>0.10585053972160913</v>
      </c>
      <c r="AI77" s="8">
        <f t="shared" si="10"/>
        <v>3.4546720235985695E-3</v>
      </c>
      <c r="AJ77" s="8">
        <f t="shared" si="10"/>
        <v>3.2028647383324636E-2</v>
      </c>
      <c r="AK77" s="8">
        <f t="shared" si="10"/>
        <v>2.5081382057087272E-2</v>
      </c>
      <c r="AL77" s="8">
        <f t="shared" si="10"/>
        <v>0.10351889403091988</v>
      </c>
      <c r="AM77" s="8">
        <f t="shared" si="10"/>
        <v>1.7999207248053109E-2</v>
      </c>
      <c r="AN77" s="8">
        <f t="shared" si="10"/>
        <v>3.4904869083279111E-2</v>
      </c>
      <c r="AO77" s="8">
        <f t="shared" si="10"/>
        <v>8.5057323533926102E-2</v>
      </c>
      <c r="AP77" s="8">
        <f t="shared" si="10"/>
        <v>1.0787404059661903E-2</v>
      </c>
      <c r="AQ77" s="8">
        <f t="shared" si="10"/>
        <v>2.1638306870794401E-2</v>
      </c>
      <c r="AR77" s="8">
        <f t="shared" si="10"/>
        <v>3.6905479622375607E-2</v>
      </c>
      <c r="AS77" s="8">
        <f t="shared" si="10"/>
        <v>9.5177941833902869E-3</v>
      </c>
      <c r="AT77" s="8">
        <f t="shared" si="10"/>
        <v>1.04552517688004E-3</v>
      </c>
      <c r="AU77" s="8">
        <f t="shared" si="10"/>
        <v>1.4155243006925713E-2</v>
      </c>
      <c r="AV77" s="8">
        <f t="shared" si="10"/>
        <v>7.0192735075862893E-3</v>
      </c>
      <c r="AW77" s="8">
        <f t="shared" si="10"/>
        <v>1.301587517512671E-2</v>
      </c>
      <c r="AX77" s="8">
        <f t="shared" si="10"/>
        <v>6.0735077923729846E-3</v>
      </c>
      <c r="AY77" s="8">
        <f t="shared" si="10"/>
        <v>1.2472497111835971E-4</v>
      </c>
      <c r="AZ77" s="8">
        <f t="shared" si="10"/>
        <v>1.7278175821392394E-4</v>
      </c>
      <c r="BA77" s="8">
        <f t="shared" si="10"/>
        <v>8.7150076920364554E-4</v>
      </c>
      <c r="BB77" s="8">
        <f t="shared" si="10"/>
        <v>8.8879600222766593E-4</v>
      </c>
      <c r="BC77" s="8">
        <f t="shared" si="10"/>
        <v>4.4132080650735887E-4</v>
      </c>
      <c r="BD77" s="8">
        <f t="shared" si="10"/>
        <v>1.2151758992123875E-2</v>
      </c>
      <c r="BE77" s="8">
        <f t="shared" si="10"/>
        <v>3.0256646539968167E-4</v>
      </c>
      <c r="BF77" s="8">
        <f t="shared" si="10"/>
        <v>4.6588515277053343E-2</v>
      </c>
      <c r="BG77" s="8">
        <f t="shared" si="10"/>
        <v>1.6780865105602883E-2</v>
      </c>
      <c r="BH77" s="8">
        <f t="shared" si="10"/>
        <v>1.5601897419103759E-2</v>
      </c>
      <c r="BI77" s="8">
        <f t="shared" si="10"/>
        <v>1.3053129126948573E-3</v>
      </c>
      <c r="BJ77" s="8">
        <f t="shared" si="10"/>
        <v>7.7439897021109596E-4</v>
      </c>
      <c r="BK77" s="8">
        <f t="shared" si="10"/>
        <v>9.1106567634732915E-3</v>
      </c>
      <c r="BL77" s="8">
        <f t="shared" si="10"/>
        <v>1.7967319775270274E-2</v>
      </c>
      <c r="BM77" s="8">
        <f t="shared" si="10"/>
        <v>5.849679130193128E-3</v>
      </c>
      <c r="BN77" s="8">
        <f t="shared" si="10"/>
        <v>6.5937611623864793E-3</v>
      </c>
      <c r="BO77" s="8">
        <f t="shared" ref="BO77:BV77" si="11">BO50/$BV$50</f>
        <v>1.9793409868187485E-2</v>
      </c>
      <c r="BP77" s="8">
        <f t="shared" si="11"/>
        <v>8.2108307623757912E-2</v>
      </c>
      <c r="BQ77" s="8">
        <f t="shared" si="11"/>
        <v>2.061274525036421E-2</v>
      </c>
      <c r="BR77" s="8">
        <f t="shared" si="11"/>
        <v>1.3581032347747867E-2</v>
      </c>
      <c r="BS77" s="8">
        <f t="shared" si="11"/>
        <v>3.5347815788791183E-2</v>
      </c>
      <c r="BT77" s="8">
        <f t="shared" si="11"/>
        <v>2.2278126841509628E-2</v>
      </c>
      <c r="BU77" s="8">
        <f t="shared" si="11"/>
        <v>3.6860220700276253E-6</v>
      </c>
      <c r="BV77" s="8">
        <f t="shared" si="11"/>
        <v>1</v>
      </c>
    </row>
    <row r="78" spans="1:79" x14ac:dyDescent="0.3">
      <c r="A78" s="11" t="s">
        <v>123</v>
      </c>
      <c r="B78" s="8">
        <f>B51/$BV$51</f>
        <v>2.4259441372689408E-3</v>
      </c>
      <c r="C78" s="8">
        <f t="shared" ref="C78:BN78" si="12">C51/$BV$51</f>
        <v>2.7678723126889283E-4</v>
      </c>
      <c r="D78" s="8">
        <f t="shared" si="12"/>
        <v>2.4030950477640814E-4</v>
      </c>
      <c r="E78" s="8">
        <f t="shared" si="12"/>
        <v>6.641330648686653E-3</v>
      </c>
      <c r="F78" s="8">
        <f t="shared" si="12"/>
        <v>6.2802936614942599E-4</v>
      </c>
      <c r="G78" s="8">
        <f t="shared" si="12"/>
        <v>3.7002033281766038E-6</v>
      </c>
      <c r="H78" s="8">
        <f t="shared" si="12"/>
        <v>6.8791054473925871E-5</v>
      </c>
      <c r="I78" s="8">
        <f t="shared" si="12"/>
        <v>5.7572892903518967E-4</v>
      </c>
      <c r="J78" s="8">
        <f t="shared" si="12"/>
        <v>2.9866017507625595E-3</v>
      </c>
      <c r="K78" s="8">
        <f t="shared" si="12"/>
        <v>5.8960736314280374E-3</v>
      </c>
      <c r="L78" s="8">
        <f t="shared" si="12"/>
        <v>1.5071115169549929E-3</v>
      </c>
      <c r="M78" s="8">
        <f t="shared" si="12"/>
        <v>4.5848458025755051E-5</v>
      </c>
      <c r="N78" s="8">
        <f t="shared" si="12"/>
        <v>1.7223377841881391E-3</v>
      </c>
      <c r="O78" s="8">
        <f t="shared" si="12"/>
        <v>5.1242506236679353E-3</v>
      </c>
      <c r="P78" s="8">
        <f t="shared" si="12"/>
        <v>1.2990786052894396E-6</v>
      </c>
      <c r="Q78" s="8">
        <f t="shared" si="12"/>
        <v>1.9369295400202439E-7</v>
      </c>
      <c r="R78" s="8">
        <f t="shared" si="12"/>
        <v>3.1291430672396009E-6</v>
      </c>
      <c r="S78" s="8">
        <f t="shared" si="12"/>
        <v>3.5869530616918339E-3</v>
      </c>
      <c r="T78" s="8">
        <f t="shared" si="12"/>
        <v>3.2383124235555697E-4</v>
      </c>
      <c r="U78" s="8">
        <f t="shared" si="12"/>
        <v>3.0837921997336096E-3</v>
      </c>
      <c r="V78" s="8">
        <f t="shared" si="12"/>
        <v>4.147366889226105E-4</v>
      </c>
      <c r="W78" s="8">
        <f t="shared" si="12"/>
        <v>1.8305887687394427E-3</v>
      </c>
      <c r="X78" s="8">
        <f t="shared" si="12"/>
        <v>1.0240746850108411E-3</v>
      </c>
      <c r="Y78" s="8">
        <f t="shared" si="12"/>
        <v>7.8742864869202296E-5</v>
      </c>
      <c r="Z78" s="8">
        <f t="shared" si="12"/>
        <v>1.4175315313093774E-2</v>
      </c>
      <c r="AA78" s="8">
        <f t="shared" si="12"/>
        <v>3.4018326906712442E-3</v>
      </c>
      <c r="AB78" s="8">
        <f t="shared" si="12"/>
        <v>2.689248669172448E-2</v>
      </c>
      <c r="AC78" s="8">
        <f t="shared" si="12"/>
        <v>1.9275421108185249E-3</v>
      </c>
      <c r="AD78" s="8">
        <f t="shared" si="12"/>
        <v>1.0234268154750412E-3</v>
      </c>
      <c r="AE78" s="8">
        <f t="shared" si="12"/>
        <v>3.9467744586211811E-3</v>
      </c>
      <c r="AF78" s="8">
        <f t="shared" si="12"/>
        <v>2.4884535288725598E-2</v>
      </c>
      <c r="AG78" s="8">
        <f t="shared" si="12"/>
        <v>2.7952972312554013E-2</v>
      </c>
      <c r="AH78" s="8">
        <f t="shared" si="12"/>
        <v>0.10585054443282302</v>
      </c>
      <c r="AI78" s="8">
        <f t="shared" si="12"/>
        <v>3.4546707927095208E-3</v>
      </c>
      <c r="AJ78" s="8">
        <f t="shared" si="12"/>
        <v>3.2028649432063544E-2</v>
      </c>
      <c r="AK78" s="8">
        <f t="shared" si="12"/>
        <v>2.5081384102064379E-2</v>
      </c>
      <c r="AL78" s="8">
        <f t="shared" si="12"/>
        <v>0.10351889536881617</v>
      </c>
      <c r="AM78" s="8">
        <f t="shared" si="12"/>
        <v>1.7999208290069121E-2</v>
      </c>
      <c r="AN78" s="8">
        <f t="shared" si="12"/>
        <v>3.4904869575780775E-2</v>
      </c>
      <c r="AO78" s="8">
        <f t="shared" si="12"/>
        <v>8.5057321960342075E-2</v>
      </c>
      <c r="AP78" s="8">
        <f t="shared" si="12"/>
        <v>1.0787405138374848E-2</v>
      </c>
      <c r="AQ78" s="8">
        <f t="shared" si="12"/>
        <v>2.1638308170325464E-2</v>
      </c>
      <c r="AR78" s="8">
        <f t="shared" si="12"/>
        <v>3.6905477344196032E-2</v>
      </c>
      <c r="AS78" s="8">
        <f t="shared" si="12"/>
        <v>9.5177945783632336E-3</v>
      </c>
      <c r="AT78" s="8">
        <f t="shared" si="12"/>
        <v>1.0455245098997205E-3</v>
      </c>
      <c r="AU78" s="8">
        <f t="shared" si="12"/>
        <v>1.4155241376085047E-2</v>
      </c>
      <c r="AV78" s="8">
        <f t="shared" si="12"/>
        <v>7.0192723554162589E-3</v>
      </c>
      <c r="AW78" s="8">
        <f t="shared" si="12"/>
        <v>1.3015875969505037E-2</v>
      </c>
      <c r="AX78" s="8">
        <f t="shared" si="12"/>
        <v>6.0735063958949603E-3</v>
      </c>
      <c r="AY78" s="8">
        <f t="shared" si="12"/>
        <v>1.2472490424254496E-4</v>
      </c>
      <c r="AZ78" s="8">
        <f t="shared" si="12"/>
        <v>1.7278079403718513E-4</v>
      </c>
      <c r="BA78" s="8">
        <f t="shared" si="12"/>
        <v>8.7150140932997064E-4</v>
      </c>
      <c r="BB78" s="8">
        <f t="shared" si="12"/>
        <v>8.8879685430887545E-4</v>
      </c>
      <c r="BC78" s="8">
        <f t="shared" si="12"/>
        <v>4.4131937709254346E-4</v>
      </c>
      <c r="BD78" s="8">
        <f t="shared" si="12"/>
        <v>1.215175826916297E-2</v>
      </c>
      <c r="BE78" s="8">
        <f t="shared" si="12"/>
        <v>3.0256509181961054E-4</v>
      </c>
      <c r="BF78" s="8">
        <f t="shared" si="12"/>
        <v>4.6588515389058817E-2</v>
      </c>
      <c r="BG78" s="8">
        <f t="shared" si="12"/>
        <v>1.6780862911727937E-2</v>
      </c>
      <c r="BH78" s="8">
        <f t="shared" si="12"/>
        <v>1.5601897314655579E-2</v>
      </c>
      <c r="BI78" s="8">
        <f t="shared" si="12"/>
        <v>1.305313514688091E-3</v>
      </c>
      <c r="BJ78" s="8">
        <f t="shared" si="12"/>
        <v>7.743977882348523E-4</v>
      </c>
      <c r="BK78" s="8">
        <f t="shared" si="12"/>
        <v>9.1106553285846686E-3</v>
      </c>
      <c r="BL78" s="8">
        <f t="shared" si="12"/>
        <v>1.7967319082866272E-2</v>
      </c>
      <c r="BM78" s="8">
        <f t="shared" si="12"/>
        <v>5.8496808294108624E-3</v>
      </c>
      <c r="BN78" s="8">
        <f t="shared" si="12"/>
        <v>6.5937623308107082E-3</v>
      </c>
      <c r="BO78" s="8">
        <f t="shared" ref="BO78:BV78" si="13">BO51/$BV$51</f>
        <v>1.97934094997257E-2</v>
      </c>
      <c r="BP78" s="8">
        <f t="shared" si="13"/>
        <v>8.2108306661256986E-2</v>
      </c>
      <c r="BQ78" s="8">
        <f t="shared" si="13"/>
        <v>2.0612744053289021E-2</v>
      </c>
      <c r="BR78" s="8">
        <f t="shared" si="13"/>
        <v>1.3581031934878666E-2</v>
      </c>
      <c r="BS78" s="8">
        <f t="shared" si="13"/>
        <v>3.5347818645313889E-2</v>
      </c>
      <c r="BT78" s="8">
        <f t="shared" si="13"/>
        <v>2.2278126090399496E-2</v>
      </c>
      <c r="BU78" s="8">
        <f t="shared" si="13"/>
        <v>3.6868451934178434E-6</v>
      </c>
      <c r="BV78" s="8">
        <f t="shared" si="13"/>
        <v>1</v>
      </c>
    </row>
    <row r="79" spans="1:79" x14ac:dyDescent="0.3">
      <c r="A79" s="1" t="s">
        <v>126</v>
      </c>
      <c r="B79" s="8">
        <f>B54/$BV$54</f>
        <v>2.4259438478680751E-3</v>
      </c>
      <c r="C79" s="8">
        <f t="shared" ref="C79:BN79" si="14">C54/$BV$54</f>
        <v>2.7678596583084492E-4</v>
      </c>
      <c r="D79" s="8">
        <f t="shared" si="14"/>
        <v>2.4031036114774998E-4</v>
      </c>
      <c r="E79" s="8">
        <f t="shared" si="14"/>
        <v>6.6413301190079276E-3</v>
      </c>
      <c r="F79" s="8">
        <f t="shared" si="14"/>
        <v>6.2802827944324837E-4</v>
      </c>
      <c r="G79" s="8">
        <f t="shared" si="14"/>
        <v>3.6999247501554853E-6</v>
      </c>
      <c r="H79" s="8">
        <f t="shared" si="14"/>
        <v>6.8792284336887627E-5</v>
      </c>
      <c r="I79" s="8">
        <f t="shared" si="14"/>
        <v>5.7572787513610383E-4</v>
      </c>
      <c r="J79" s="8">
        <f t="shared" si="14"/>
        <v>2.9866027438397911E-3</v>
      </c>
      <c r="K79" s="8">
        <f t="shared" si="14"/>
        <v>5.8960746982715286E-3</v>
      </c>
      <c r="L79" s="8">
        <f t="shared" si="14"/>
        <v>1.5071121165690724E-3</v>
      </c>
      <c r="M79" s="8">
        <f t="shared" si="14"/>
        <v>4.5848390383271715E-5</v>
      </c>
      <c r="N79" s="8">
        <f t="shared" si="14"/>
        <v>1.7223373474609868E-3</v>
      </c>
      <c r="O79" s="8">
        <f t="shared" si="14"/>
        <v>5.1242504288769508E-3</v>
      </c>
      <c r="P79" s="8">
        <f t="shared" si="14"/>
        <v>1.300500790915812E-6</v>
      </c>
      <c r="Q79" s="8">
        <f t="shared" si="14"/>
        <v>1.9354511770688264E-7</v>
      </c>
      <c r="R79" s="8">
        <f t="shared" si="14"/>
        <v>3.1296169033156397E-6</v>
      </c>
      <c r="S79" s="8">
        <f t="shared" si="14"/>
        <v>3.5869513939493268E-3</v>
      </c>
      <c r="T79" s="8">
        <f t="shared" si="14"/>
        <v>3.2382966944106132E-4</v>
      </c>
      <c r="U79" s="8">
        <f t="shared" si="14"/>
        <v>3.0837937579477211E-3</v>
      </c>
      <c r="V79" s="8">
        <f t="shared" si="14"/>
        <v>4.1473696972747233E-4</v>
      </c>
      <c r="W79" s="8">
        <f t="shared" si="14"/>
        <v>1.8305875907947257E-3</v>
      </c>
      <c r="X79" s="8">
        <f t="shared" si="14"/>
        <v>1.0240736103031671E-3</v>
      </c>
      <c r="Y79" s="8">
        <f t="shared" si="14"/>
        <v>7.8741880387858817E-5</v>
      </c>
      <c r="Z79" s="8">
        <f t="shared" si="14"/>
        <v>1.4175317478396517E-2</v>
      </c>
      <c r="AA79" s="8">
        <f t="shared" si="14"/>
        <v>3.4018339038678113E-3</v>
      </c>
      <c r="AB79" s="8">
        <f t="shared" si="14"/>
        <v>2.6892484400000544E-2</v>
      </c>
      <c r="AC79" s="8">
        <f t="shared" si="14"/>
        <v>1.9275433672595928E-3</v>
      </c>
      <c r="AD79" s="8">
        <f t="shared" si="14"/>
        <v>1.0234252724088721E-3</v>
      </c>
      <c r="AE79" s="8">
        <f t="shared" si="14"/>
        <v>3.9467758652810773E-3</v>
      </c>
      <c r="AF79" s="8">
        <f t="shared" si="14"/>
        <v>2.4884536041341648E-2</v>
      </c>
      <c r="AG79" s="8">
        <f t="shared" si="14"/>
        <v>2.7952974709950978E-2</v>
      </c>
      <c r="AH79" s="8">
        <f t="shared" si="14"/>
        <v>0.10585054244433051</v>
      </c>
      <c r="AI79" s="8">
        <f t="shared" si="14"/>
        <v>3.4546721035020231E-3</v>
      </c>
      <c r="AJ79" s="8">
        <f t="shared" si="14"/>
        <v>3.2028645503621118E-2</v>
      </c>
      <c r="AK79" s="8">
        <f t="shared" si="14"/>
        <v>2.508138366605699E-2</v>
      </c>
      <c r="AL79" s="8">
        <f t="shared" si="14"/>
        <v>0.10351889982131289</v>
      </c>
      <c r="AM79" s="8">
        <f t="shared" si="14"/>
        <v>1.7999208258943491E-2</v>
      </c>
      <c r="AN79" s="8">
        <f t="shared" si="14"/>
        <v>3.4904867860331701E-2</v>
      </c>
      <c r="AO79" s="8">
        <f t="shared" si="14"/>
        <v>8.5057321838673483E-2</v>
      </c>
      <c r="AP79" s="8">
        <f t="shared" si="14"/>
        <v>1.0787404287994759E-2</v>
      </c>
      <c r="AQ79" s="8">
        <f t="shared" si="14"/>
        <v>2.1638306674606679E-2</v>
      </c>
      <c r="AR79" s="8">
        <f t="shared" si="14"/>
        <v>3.6905476804527035E-2</v>
      </c>
      <c r="AS79" s="8">
        <f t="shared" si="14"/>
        <v>9.5177945983657575E-3</v>
      </c>
      <c r="AT79" s="8">
        <f t="shared" si="14"/>
        <v>1.0455249883490907E-3</v>
      </c>
      <c r="AU79" s="8">
        <f t="shared" si="14"/>
        <v>1.4155243101188032E-2</v>
      </c>
      <c r="AV79" s="8">
        <f t="shared" si="14"/>
        <v>7.0192724788582985E-3</v>
      </c>
      <c r="AW79" s="8">
        <f t="shared" si="14"/>
        <v>1.3015875505767388E-2</v>
      </c>
      <c r="AX79" s="8">
        <f t="shared" si="14"/>
        <v>6.0735081411798951E-3</v>
      </c>
      <c r="AY79" s="8">
        <f t="shared" si="14"/>
        <v>1.2472491085301359E-4</v>
      </c>
      <c r="AZ79" s="8">
        <f t="shared" si="14"/>
        <v>1.7278185757944645E-4</v>
      </c>
      <c r="BA79" s="8">
        <f t="shared" si="14"/>
        <v>8.7150077001408699E-4</v>
      </c>
      <c r="BB79" s="8">
        <f t="shared" si="14"/>
        <v>8.887959005323368E-4</v>
      </c>
      <c r="BC79" s="8">
        <f t="shared" si="14"/>
        <v>4.4132073589472204E-4</v>
      </c>
      <c r="BD79" s="8">
        <f t="shared" si="14"/>
        <v>1.2151758902744073E-2</v>
      </c>
      <c r="BE79" s="8">
        <f t="shared" si="14"/>
        <v>3.0256648150958778E-4</v>
      </c>
      <c r="BF79" s="8">
        <f t="shared" si="14"/>
        <v>4.658851494588772E-2</v>
      </c>
      <c r="BG79" s="8">
        <f t="shared" si="14"/>
        <v>1.6780863927992159E-2</v>
      </c>
      <c r="BH79" s="8">
        <f t="shared" si="14"/>
        <v>1.5601897230988824E-2</v>
      </c>
      <c r="BI79" s="8">
        <f t="shared" si="14"/>
        <v>1.3053130263424332E-3</v>
      </c>
      <c r="BJ79" s="8">
        <f t="shared" si="14"/>
        <v>7.7439887846035788E-4</v>
      </c>
      <c r="BK79" s="8">
        <f t="shared" si="14"/>
        <v>9.1106571432600248E-3</v>
      </c>
      <c r="BL79" s="8">
        <f t="shared" si="14"/>
        <v>1.796731883204954E-2</v>
      </c>
      <c r="BM79" s="8">
        <f t="shared" si="14"/>
        <v>5.8496793325556063E-3</v>
      </c>
      <c r="BN79" s="8">
        <f t="shared" si="14"/>
        <v>6.5937604775778563E-3</v>
      </c>
      <c r="BO79" s="8">
        <f t="shared" ref="BO79:BV79" si="15">BO54/$BV$54</f>
        <v>1.9793410897610254E-2</v>
      </c>
      <c r="BP79" s="8">
        <f t="shared" si="15"/>
        <v>8.2108306627693015E-2</v>
      </c>
      <c r="BQ79" s="8">
        <f t="shared" si="15"/>
        <v>2.0612744755898381E-2</v>
      </c>
      <c r="BR79" s="8">
        <f t="shared" si="15"/>
        <v>1.3581032986974972E-2</v>
      </c>
      <c r="BS79" s="8">
        <f t="shared" si="15"/>
        <v>3.5347816899716694E-2</v>
      </c>
      <c r="BT79" s="8">
        <f t="shared" si="15"/>
        <v>2.2278125906220744E-2</v>
      </c>
      <c r="BU79" s="8">
        <f t="shared" si="15"/>
        <v>3.686154741781083E-6</v>
      </c>
      <c r="BV79" s="8">
        <f t="shared" si="15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B6162-E53B-499D-ACFB-84DEF6741861}">
  <dimension ref="A1:BW149"/>
  <sheetViews>
    <sheetView topLeftCell="AY112" zoomScale="55" zoomScaleNormal="55" workbookViewId="0">
      <selection activeCell="AV149" sqref="AV149"/>
    </sheetView>
  </sheetViews>
  <sheetFormatPr defaultRowHeight="14.4" x14ac:dyDescent="0.3"/>
  <cols>
    <col min="1" max="1" width="12.6640625" bestFit="1" customWidth="1"/>
    <col min="2" max="9" width="14" bestFit="1" customWidth="1"/>
    <col min="10" max="10" width="14.88671875" bestFit="1" customWidth="1"/>
    <col min="11" max="11" width="14" bestFit="1" customWidth="1"/>
    <col min="12" max="13" width="14.88671875" bestFit="1" customWidth="1"/>
    <col min="14" max="15" width="14" bestFit="1" customWidth="1"/>
    <col min="16" max="16" width="16.6640625" bestFit="1" customWidth="1"/>
    <col min="17" max="17" width="14.88671875" bestFit="1" customWidth="1"/>
    <col min="18" max="18" width="14" bestFit="1" customWidth="1"/>
    <col min="19" max="19" width="16.21875" bestFit="1" customWidth="1"/>
    <col min="20" max="20" width="15.6640625" bestFit="1" customWidth="1"/>
    <col min="21" max="21" width="14.88671875" bestFit="1" customWidth="1"/>
    <col min="22" max="22" width="14" bestFit="1" customWidth="1"/>
    <col min="23" max="23" width="15.21875" bestFit="1" customWidth="1"/>
    <col min="24" max="25" width="14" bestFit="1" customWidth="1"/>
    <col min="26" max="27" width="14.44140625" bestFit="1" customWidth="1"/>
    <col min="28" max="28" width="14.88671875" bestFit="1" customWidth="1"/>
    <col min="29" max="29" width="15.21875" bestFit="1" customWidth="1"/>
    <col min="30" max="31" width="14" bestFit="1" customWidth="1"/>
    <col min="32" max="32" width="14.88671875" bestFit="1" customWidth="1"/>
    <col min="33" max="33" width="14" bestFit="1" customWidth="1"/>
    <col min="34" max="34" width="15.21875" bestFit="1" customWidth="1"/>
    <col min="35" max="35" width="14" bestFit="1" customWidth="1"/>
    <col min="36" max="36" width="14.44140625" bestFit="1" customWidth="1"/>
    <col min="37" max="39" width="15.21875" bestFit="1" customWidth="1"/>
    <col min="40" max="40" width="14.88671875" bestFit="1" customWidth="1"/>
    <col min="41" max="45" width="14" bestFit="1" customWidth="1"/>
    <col min="46" max="46" width="14.88671875" bestFit="1" customWidth="1"/>
    <col min="47" max="48" width="15.21875" bestFit="1" customWidth="1"/>
    <col min="49" max="49" width="16.21875" bestFit="1" customWidth="1"/>
    <col min="50" max="55" width="14" bestFit="1" customWidth="1"/>
    <col min="56" max="56" width="16.21875" bestFit="1" customWidth="1"/>
    <col min="57" max="57" width="16.6640625" bestFit="1" customWidth="1"/>
    <col min="58" max="58" width="15.6640625" bestFit="1" customWidth="1"/>
    <col min="59" max="59" width="15.21875" bestFit="1" customWidth="1"/>
    <col min="60" max="60" width="14.88671875" bestFit="1" customWidth="1"/>
    <col min="61" max="61" width="14" bestFit="1" customWidth="1"/>
    <col min="62" max="63" width="14.88671875" bestFit="1" customWidth="1"/>
    <col min="64" max="65" width="15.21875" bestFit="1" customWidth="1"/>
    <col min="66" max="66" width="14" bestFit="1" customWidth="1"/>
    <col min="67" max="68" width="15.21875" bestFit="1" customWidth="1"/>
    <col min="69" max="69" width="14.88671875" bestFit="1" customWidth="1"/>
    <col min="70" max="73" width="15.21875" bestFit="1" customWidth="1"/>
    <col min="74" max="74" width="14.6640625" bestFit="1" customWidth="1"/>
    <col min="75" max="75" width="12.88671875" bestFit="1" customWidth="1"/>
  </cols>
  <sheetData>
    <row r="1" spans="1:74" x14ac:dyDescent="0.3">
      <c r="A1" t="s">
        <v>0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 t="s">
        <v>119</v>
      </c>
      <c r="AV1" t="s">
        <v>120</v>
      </c>
      <c r="AW1" t="s">
        <v>121</v>
      </c>
      <c r="AX1" t="s">
        <v>122</v>
      </c>
      <c r="AY1" t="s">
        <v>123</v>
      </c>
      <c r="AZ1" t="s">
        <v>124</v>
      </c>
      <c r="BA1" t="s">
        <v>125</v>
      </c>
      <c r="BB1" t="s">
        <v>126</v>
      </c>
      <c r="BC1" t="s">
        <v>127</v>
      </c>
      <c r="BD1" t="s">
        <v>128</v>
      </c>
      <c r="BE1" t="s">
        <v>129</v>
      </c>
      <c r="BF1" t="s">
        <v>130</v>
      </c>
      <c r="BG1" t="s">
        <v>131</v>
      </c>
      <c r="BH1" t="s">
        <v>132</v>
      </c>
      <c r="BI1" t="s">
        <v>133</v>
      </c>
      <c r="BJ1" t="s">
        <v>134</v>
      </c>
      <c r="BK1" t="s">
        <v>135</v>
      </c>
      <c r="BL1" t="s">
        <v>136</v>
      </c>
      <c r="BM1" t="s">
        <v>137</v>
      </c>
      <c r="BN1" t="s">
        <v>138</v>
      </c>
      <c r="BO1" t="s">
        <v>139</v>
      </c>
      <c r="BP1" t="s">
        <v>140</v>
      </c>
      <c r="BQ1" t="s">
        <v>141</v>
      </c>
      <c r="BR1" t="s">
        <v>142</v>
      </c>
      <c r="BS1" t="s">
        <v>143</v>
      </c>
      <c r="BT1" t="s">
        <v>144</v>
      </c>
      <c r="BU1" t="s">
        <v>145</v>
      </c>
      <c r="BV1" t="s">
        <v>73</v>
      </c>
    </row>
    <row r="2" spans="1:74" x14ac:dyDescent="0.3">
      <c r="A2" t="s">
        <v>74</v>
      </c>
      <c r="B2">
        <v>1.9084500000000001E-4</v>
      </c>
      <c r="C2">
        <v>5.2888339999999999E-4</v>
      </c>
      <c r="D2" s="24">
        <v>1.3462630704E-5</v>
      </c>
      <c r="E2">
        <v>1.150398E-2</v>
      </c>
      <c r="F2">
        <v>3.5348649999999999E-3</v>
      </c>
      <c r="G2">
        <v>1.8802740000000001E-4</v>
      </c>
      <c r="H2">
        <v>1.9933740000000001E-4</v>
      </c>
      <c r="I2">
        <v>2.918084E-3</v>
      </c>
      <c r="J2">
        <v>5.2228829999999997E-2</v>
      </c>
      <c r="K2">
        <v>3.7497220000000001E-4</v>
      </c>
      <c r="L2">
        <v>7.2919880000000001E-3</v>
      </c>
      <c r="M2">
        <v>7.9870740000000003E-3</v>
      </c>
      <c r="N2">
        <v>1.8007780000000001E-4</v>
      </c>
      <c r="O2" s="24">
        <v>3.9959772948000001E-6</v>
      </c>
      <c r="P2" s="24">
        <v>1.4702426370000001E-6</v>
      </c>
      <c r="Q2" s="24">
        <v>1.6083512263999999E-6</v>
      </c>
      <c r="R2" s="24">
        <v>9.7460130631999997E-8</v>
      </c>
      <c r="S2" s="24">
        <v>5.5330906433999999E-6</v>
      </c>
      <c r="T2">
        <v>2.4601990000000002E-3</v>
      </c>
      <c r="U2">
        <v>2.0454639999999999E-3</v>
      </c>
      <c r="V2" s="24">
        <v>1.5231056750000001E-5</v>
      </c>
      <c r="W2">
        <v>1.852371E-3</v>
      </c>
      <c r="X2">
        <v>1.8532640000000001E-3</v>
      </c>
      <c r="Y2" s="24">
        <v>2.0878169948000001E-7</v>
      </c>
      <c r="Z2">
        <v>3.3763249999999999E-3</v>
      </c>
      <c r="AA2">
        <v>1.2544520000000001E-3</v>
      </c>
      <c r="AB2" s="24">
        <v>7.2149334300999999E-5</v>
      </c>
      <c r="AC2">
        <v>2.8046700000000001E-4</v>
      </c>
      <c r="AD2">
        <v>1.019239E-4</v>
      </c>
      <c r="AE2" s="24">
        <v>6.1744513005E-6</v>
      </c>
      <c r="AF2" s="24">
        <v>7.9035654974000006E-14</v>
      </c>
      <c r="AG2" s="24">
        <v>4.3903277457999997E-8</v>
      </c>
      <c r="AH2" s="24">
        <v>3.1527929423000003E-7</v>
      </c>
      <c r="AI2" s="24">
        <v>7.149863368E-9</v>
      </c>
      <c r="AJ2" s="24">
        <v>1.2196202936000001E-9</v>
      </c>
      <c r="AK2" s="24">
        <v>8.2691367425E-6</v>
      </c>
      <c r="AL2" s="24">
        <v>2.7127293745000001E-9</v>
      </c>
      <c r="AM2" s="24">
        <v>2.6169766443E-7</v>
      </c>
      <c r="AN2" s="24">
        <v>5.4755184489999999E-14</v>
      </c>
      <c r="AO2" s="24">
        <v>6.6970307609000006E-14</v>
      </c>
      <c r="AP2" s="24">
        <v>1.3525457338000001E-13</v>
      </c>
      <c r="AQ2" s="24">
        <v>2.1287893594000001E-13</v>
      </c>
      <c r="AR2" s="24">
        <v>2.4452886157999998E-15</v>
      </c>
      <c r="AS2" s="24">
        <v>2.5761158191000001E-15</v>
      </c>
      <c r="AT2">
        <v>1.651895E-4</v>
      </c>
      <c r="AU2">
        <v>1.6296879999999999E-4</v>
      </c>
      <c r="AV2" s="1">
        <v>0</v>
      </c>
      <c r="AW2">
        <v>2.913975E-4</v>
      </c>
      <c r="AX2" s="1">
        <v>0</v>
      </c>
      <c r="AY2" s="24">
        <v>4.9323534768000004E-6</v>
      </c>
      <c r="AZ2" s="24">
        <v>5.8585084162000001E-7</v>
      </c>
      <c r="BA2" s="24">
        <v>4.4730559239000003E-6</v>
      </c>
      <c r="BB2" s="1">
        <v>0</v>
      </c>
      <c r="BC2" s="24">
        <v>3.5729337354999998E-7</v>
      </c>
      <c r="BD2" s="24">
        <v>2.3145741578999999E-5</v>
      </c>
      <c r="BE2">
        <v>1.2234729999999999E-4</v>
      </c>
      <c r="BF2">
        <v>2.2654580000000001E-3</v>
      </c>
      <c r="BG2">
        <v>3.2468360000000002E-2</v>
      </c>
      <c r="BH2" s="24">
        <v>8.4775892901000006E-5</v>
      </c>
      <c r="BI2" s="24">
        <v>1.2069652257000001E-5</v>
      </c>
      <c r="BJ2" s="24">
        <v>8.7345978272000002E-7</v>
      </c>
      <c r="BK2">
        <v>1.9005859999999999E-3</v>
      </c>
      <c r="BL2" s="24">
        <v>9.1598776635000003E-6</v>
      </c>
      <c r="BM2">
        <v>6.0666680000000001E-4</v>
      </c>
      <c r="BN2" s="24">
        <v>2.1983154851999999E-7</v>
      </c>
      <c r="BO2">
        <v>3.7458499999999998E-3</v>
      </c>
      <c r="BP2">
        <v>7.312439E-4</v>
      </c>
      <c r="BQ2">
        <v>9.007056E-4</v>
      </c>
      <c r="BR2">
        <v>4.7259080000000002E-2</v>
      </c>
      <c r="BS2">
        <v>4.72917E-4</v>
      </c>
      <c r="BT2" s="24">
        <v>8.3090861153000003E-5</v>
      </c>
      <c r="BU2">
        <v>7.9830359999999998E-4</v>
      </c>
      <c r="BV2">
        <v>0.19259499999999999</v>
      </c>
    </row>
    <row r="3" spans="1:74" x14ac:dyDescent="0.3">
      <c r="A3" t="s">
        <v>75</v>
      </c>
      <c r="B3">
        <v>4.9815379999999998E-3</v>
      </c>
      <c r="C3">
        <v>7.6966469999999996</v>
      </c>
      <c r="D3" s="24">
        <v>8.5388004662999997E-5</v>
      </c>
      <c r="E3">
        <v>1.0869489999999999</v>
      </c>
      <c r="F3">
        <v>0.33492719999999998</v>
      </c>
      <c r="G3">
        <v>2.1312649999999999E-2</v>
      </c>
      <c r="H3">
        <v>1.677269E-2</v>
      </c>
      <c r="I3">
        <v>0.2165446</v>
      </c>
      <c r="J3">
        <v>1.8593029999999999</v>
      </c>
      <c r="K3">
        <v>3.7109700000000002E-2</v>
      </c>
      <c r="L3">
        <v>0.72821100000000005</v>
      </c>
      <c r="M3">
        <v>0.56478240000000002</v>
      </c>
      <c r="N3">
        <v>2.065253E-3</v>
      </c>
      <c r="O3" s="24">
        <v>1.8257093188E-6</v>
      </c>
      <c r="P3" s="24">
        <v>1.0732275769E-5</v>
      </c>
      <c r="Q3" s="24">
        <v>3.8227929622000002E-7</v>
      </c>
      <c r="R3" s="24">
        <v>1.3650838682E-8</v>
      </c>
      <c r="S3" s="24">
        <v>2.5176384497000002E-6</v>
      </c>
      <c r="T3">
        <v>8.9044999999999999E-2</v>
      </c>
      <c r="U3">
        <v>5.2326579999999998E-2</v>
      </c>
      <c r="V3" s="24">
        <v>1.1241940229E-5</v>
      </c>
      <c r="W3">
        <v>3.1933570000000001E-2</v>
      </c>
      <c r="X3">
        <v>1.024961E-4</v>
      </c>
      <c r="Y3" s="24">
        <v>3.8205354940000003E-5</v>
      </c>
      <c r="Z3">
        <v>13.7911</v>
      </c>
      <c r="AA3">
        <v>3.9760650000000002E-2</v>
      </c>
      <c r="AB3" s="24">
        <v>2.3663213142000001E-5</v>
      </c>
      <c r="AC3" s="24">
        <v>4.5354849134999998E-5</v>
      </c>
      <c r="AD3" s="24">
        <v>1.2163914106999999E-5</v>
      </c>
      <c r="AE3" s="24">
        <v>5.0965672926E-6</v>
      </c>
      <c r="AF3" s="24">
        <v>6.1376312290000006E-14</v>
      </c>
      <c r="AG3" s="24">
        <v>4.6878408709999999E-8</v>
      </c>
      <c r="AH3" s="24">
        <v>2.9958344384999999E-5</v>
      </c>
      <c r="AI3" s="24">
        <v>5.5562452416999998E-7</v>
      </c>
      <c r="AJ3" s="24">
        <v>2.3083884804000001E-10</v>
      </c>
      <c r="AK3">
        <v>1.0828550000000001E-4</v>
      </c>
      <c r="AL3" s="24">
        <v>3.1188360783000002E-9</v>
      </c>
      <c r="AM3" s="24">
        <v>7.9251094576000003E-7</v>
      </c>
      <c r="AN3" s="24">
        <v>3.3964503301999997E-14</v>
      </c>
      <c r="AO3" s="24">
        <v>3.9548870396999997E-15</v>
      </c>
      <c r="AP3" s="24">
        <v>7.7042127356999998E-15</v>
      </c>
      <c r="AQ3" s="24">
        <v>1.5698090411000001E-14</v>
      </c>
      <c r="AR3" s="24">
        <v>7.0982618824000004E-15</v>
      </c>
      <c r="AS3" s="24">
        <v>7.6251786324999996E-15</v>
      </c>
      <c r="AT3">
        <v>3.9370360000000001E-4</v>
      </c>
      <c r="AU3">
        <v>1.863255E-4</v>
      </c>
      <c r="AV3" s="1">
        <v>0</v>
      </c>
      <c r="AW3">
        <v>3.3316059999999998E-4</v>
      </c>
      <c r="AX3" s="1">
        <v>0</v>
      </c>
      <c r="AY3" s="24">
        <v>5.6392582336999998E-6</v>
      </c>
      <c r="AZ3" s="24">
        <v>6.6981493773999996E-7</v>
      </c>
      <c r="BA3" s="24">
        <v>5.1141341828000002E-6</v>
      </c>
      <c r="BB3" s="1">
        <v>0</v>
      </c>
      <c r="BC3" s="24">
        <v>4.0850065375E-7</v>
      </c>
      <c r="BD3" s="24">
        <v>4.5658857744000003E-6</v>
      </c>
      <c r="BE3">
        <v>3.173955E-4</v>
      </c>
      <c r="BF3">
        <v>0.17693120000000001</v>
      </c>
      <c r="BG3">
        <v>9.0060650000000006E-3</v>
      </c>
      <c r="BH3" s="24">
        <v>2.7547370337000001E-5</v>
      </c>
      <c r="BI3" s="24">
        <v>3.5263092286000001E-6</v>
      </c>
      <c r="BJ3" s="24">
        <v>3.8766711440999999E-6</v>
      </c>
      <c r="BK3">
        <v>3.3845099999999998E-4</v>
      </c>
      <c r="BL3" s="24">
        <v>7.4214740380000001E-6</v>
      </c>
      <c r="BM3">
        <v>6.8779069999999998E-2</v>
      </c>
      <c r="BN3" s="24">
        <v>4.4506998619999999E-7</v>
      </c>
      <c r="BO3">
        <v>0.22451409999999999</v>
      </c>
      <c r="BP3">
        <v>6.3084790000000001E-4</v>
      </c>
      <c r="BQ3">
        <v>1.2023139999999999E-3</v>
      </c>
      <c r="BR3">
        <v>2.3108480000000001E-2</v>
      </c>
      <c r="BS3" s="24">
        <v>8.3709746832000005E-5</v>
      </c>
      <c r="BT3" s="24">
        <v>3.2492607716E-5</v>
      </c>
      <c r="BU3">
        <v>0.26320549999999998</v>
      </c>
      <c r="BV3">
        <v>27.34337</v>
      </c>
    </row>
    <row r="4" spans="1:74" x14ac:dyDescent="0.3">
      <c r="A4" t="s">
        <v>76</v>
      </c>
      <c r="B4">
        <v>6.9637599999999996E-4</v>
      </c>
      <c r="C4">
        <v>7.7517220000000004E-4</v>
      </c>
      <c r="D4">
        <v>3.430803E-4</v>
      </c>
      <c r="E4">
        <v>0.14869350000000001</v>
      </c>
      <c r="F4">
        <v>4.582307E-2</v>
      </c>
      <c r="G4">
        <v>2.9188059999999999E-3</v>
      </c>
      <c r="H4">
        <v>2.2955039999999999E-3</v>
      </c>
      <c r="I4">
        <v>2.9562850000000002E-2</v>
      </c>
      <c r="J4">
        <v>0.1015368</v>
      </c>
      <c r="K4">
        <v>1.5471619999999999E-3</v>
      </c>
      <c r="L4">
        <v>2.1571880000000002E-2</v>
      </c>
      <c r="M4">
        <v>1.7557529999999998E-2</v>
      </c>
      <c r="N4">
        <v>3.136716E-4</v>
      </c>
      <c r="O4" s="24">
        <v>1.0333042155E-5</v>
      </c>
      <c r="P4" s="24">
        <v>3.7250306376999999E-6</v>
      </c>
      <c r="Q4" s="24">
        <v>3.0597368550000001E-7</v>
      </c>
      <c r="R4" s="24">
        <v>3.055578901E-8</v>
      </c>
      <c r="S4" s="24">
        <v>3.8477855924000004E-6</v>
      </c>
      <c r="T4">
        <v>1.282611E-2</v>
      </c>
      <c r="U4">
        <v>7.6586789999999998E-3</v>
      </c>
      <c r="V4" s="24">
        <v>1.8742917745999999E-5</v>
      </c>
      <c r="W4">
        <v>4.4684939999999999E-3</v>
      </c>
      <c r="X4" s="24">
        <v>5.4501659178999998E-5</v>
      </c>
      <c r="Y4" s="24">
        <v>3.6230665046000002E-6</v>
      </c>
      <c r="Z4">
        <v>2.1190190000000001E-2</v>
      </c>
      <c r="AA4">
        <v>3.0988579999999999E-3</v>
      </c>
      <c r="AB4" s="24">
        <v>2.5896975784999999E-5</v>
      </c>
      <c r="AC4" s="24">
        <v>4.6454071707999997E-5</v>
      </c>
      <c r="AD4" s="24">
        <v>2.3140473786000001E-5</v>
      </c>
      <c r="AE4" s="24">
        <v>2.3735448848999999E-5</v>
      </c>
      <c r="AF4" s="24">
        <v>1.1657784925999999E-13</v>
      </c>
      <c r="AG4" s="24">
        <v>3.1034915081999998E-8</v>
      </c>
      <c r="AH4" s="24">
        <v>4.1464982131999999E-6</v>
      </c>
      <c r="AI4" s="24">
        <v>7.8188648445000002E-8</v>
      </c>
      <c r="AJ4" s="24">
        <v>3.8180830719000001E-10</v>
      </c>
      <c r="AK4" s="24">
        <v>1.5443760276000001E-5</v>
      </c>
      <c r="AL4" s="24">
        <v>2.7402979884999999E-9</v>
      </c>
      <c r="AM4" s="24">
        <v>4.8122808493999996E-7</v>
      </c>
      <c r="AN4" s="24">
        <v>2.1494469005999999E-14</v>
      </c>
      <c r="AO4" s="24">
        <v>9.2437264575999994E-15</v>
      </c>
      <c r="AP4" s="24">
        <v>1.7646150993E-14</v>
      </c>
      <c r="AQ4" s="24">
        <v>2.9068622374000001E-14</v>
      </c>
      <c r="AR4" s="24">
        <v>2.8887688089000001E-15</v>
      </c>
      <c r="AS4" s="24">
        <v>1.4991287156000002E-14</v>
      </c>
      <c r="AT4" s="24">
        <v>9.0513029136000001E-5</v>
      </c>
      <c r="AU4" s="24">
        <v>5.3267111070000003E-5</v>
      </c>
      <c r="AV4" s="1">
        <v>0</v>
      </c>
      <c r="AW4" s="24">
        <v>9.5244642580000004E-5</v>
      </c>
      <c r="AX4" s="1">
        <v>0</v>
      </c>
      <c r="AY4" s="24">
        <v>1.6121628050000001E-6</v>
      </c>
      <c r="AZ4" s="24">
        <v>1.9148808405999999E-7</v>
      </c>
      <c r="BA4" s="24">
        <v>1.4620393358E-6</v>
      </c>
      <c r="BB4" s="1">
        <v>0</v>
      </c>
      <c r="BC4" s="24">
        <v>1.1678301347999999E-7</v>
      </c>
      <c r="BD4" s="24">
        <v>2.9096454455E-5</v>
      </c>
      <c r="BE4">
        <v>1.206451E-4</v>
      </c>
      <c r="BF4">
        <v>2.4363530000000001E-2</v>
      </c>
      <c r="BG4">
        <v>4.8759169999999996E-3</v>
      </c>
      <c r="BH4" s="24">
        <v>1.8797140001E-5</v>
      </c>
      <c r="BI4" s="24">
        <v>4.0747413550000003E-6</v>
      </c>
      <c r="BJ4" s="24">
        <v>1.1308108697E-5</v>
      </c>
      <c r="BK4" s="24">
        <v>9.7130068751999997E-5</v>
      </c>
      <c r="BL4" s="24">
        <v>2.5130173526000001E-5</v>
      </c>
      <c r="BM4">
        <v>9.4047950000000005E-3</v>
      </c>
      <c r="BN4" s="24">
        <v>4.2647465648E-7</v>
      </c>
      <c r="BO4">
        <v>3.6827970000000002E-2</v>
      </c>
      <c r="BP4">
        <v>1.4588120000000001E-4</v>
      </c>
      <c r="BQ4">
        <v>2.105265E-4</v>
      </c>
      <c r="BR4">
        <v>2.868032E-3</v>
      </c>
      <c r="BS4" s="24">
        <v>6.8485729571E-5</v>
      </c>
      <c r="BT4">
        <v>1.323498E-4</v>
      </c>
      <c r="BU4">
        <v>2.9704950000000001E-2</v>
      </c>
      <c r="BV4">
        <v>0.53226370000000001</v>
      </c>
    </row>
    <row r="5" spans="1:74" x14ac:dyDescent="0.3">
      <c r="A5" t="s">
        <v>77</v>
      </c>
      <c r="B5" s="24">
        <v>3.034745987E-6</v>
      </c>
      <c r="C5">
        <v>1.6317360000000001E-4</v>
      </c>
      <c r="D5" s="24">
        <v>7.2493448896999998E-6</v>
      </c>
      <c r="E5">
        <v>2.0909520000000001</v>
      </c>
      <c r="F5" s="24">
        <v>7.6585194620000006E-5</v>
      </c>
      <c r="G5" s="24">
        <v>6.1889732023999998E-6</v>
      </c>
      <c r="H5" s="24">
        <v>2.3261523892999999E-5</v>
      </c>
      <c r="I5">
        <v>1.5392189999999999E-4</v>
      </c>
      <c r="J5">
        <v>4.9801560000000002E-2</v>
      </c>
      <c r="K5">
        <v>1.2552290000000001E-3</v>
      </c>
      <c r="L5">
        <v>2.4797989999999999E-2</v>
      </c>
      <c r="M5">
        <v>2.275665E-2</v>
      </c>
      <c r="N5">
        <v>2.987086E-4</v>
      </c>
      <c r="O5" s="24">
        <v>7.5398384070000003E-6</v>
      </c>
      <c r="P5">
        <v>7.0587659999999997E-2</v>
      </c>
      <c r="Q5">
        <v>3.2661419999999997E-2</v>
      </c>
      <c r="R5">
        <v>2.8436340000000002E-4</v>
      </c>
      <c r="S5">
        <v>0.18603649999999999</v>
      </c>
      <c r="T5">
        <v>2.3050250000000001E-2</v>
      </c>
      <c r="U5">
        <v>1.3109569999999999E-2</v>
      </c>
      <c r="V5">
        <v>4.3583830000000004E-3</v>
      </c>
      <c r="W5">
        <v>8.3083989999999993E-3</v>
      </c>
      <c r="X5">
        <v>5.8080079999999997E-4</v>
      </c>
      <c r="Y5">
        <v>1.58054E-4</v>
      </c>
      <c r="Z5">
        <v>2.8134679999999999</v>
      </c>
      <c r="AA5">
        <v>2.2930180000000001E-2</v>
      </c>
      <c r="AB5">
        <v>7.4252659999999996E-4</v>
      </c>
      <c r="AC5">
        <v>8.9066769999999996E-4</v>
      </c>
      <c r="AD5">
        <v>2.7981799999999998E-4</v>
      </c>
      <c r="AE5" s="24">
        <v>6.4125641073999997E-5</v>
      </c>
      <c r="AF5" s="24">
        <v>3.4942044374999999E-13</v>
      </c>
      <c r="AG5">
        <v>1.026103E-3</v>
      </c>
      <c r="AH5" s="24">
        <v>4.8473555124999997E-7</v>
      </c>
      <c r="AI5" s="24">
        <v>1.5541212406000001E-6</v>
      </c>
      <c r="AJ5" s="24">
        <v>1.4807962856000001E-8</v>
      </c>
      <c r="AK5">
        <v>9.3647049999999996E-4</v>
      </c>
      <c r="AL5" s="24">
        <v>6.7383924033000007E-5</v>
      </c>
      <c r="AM5">
        <v>5.7295939999999997E-2</v>
      </c>
      <c r="AN5" s="24">
        <v>9.9726355645999996E-12</v>
      </c>
      <c r="AO5" s="24">
        <v>7.1867078260999999E-13</v>
      </c>
      <c r="AP5" s="24">
        <v>5.3349160619999998E-14</v>
      </c>
      <c r="AQ5" s="24">
        <v>1.1775588913000001E-13</v>
      </c>
      <c r="AR5" s="24">
        <v>1.0584290605E-13</v>
      </c>
      <c r="AS5" s="24">
        <v>2.1510539931E-13</v>
      </c>
      <c r="AT5">
        <v>8.5683950000000004E-4</v>
      </c>
      <c r="AU5">
        <v>1.8773469999999999E-3</v>
      </c>
      <c r="AV5" s="1">
        <v>0</v>
      </c>
      <c r="AW5">
        <v>3.3568040000000001E-3</v>
      </c>
      <c r="AX5" s="1">
        <v>0</v>
      </c>
      <c r="AY5" s="24">
        <v>5.6819095334999998E-5</v>
      </c>
      <c r="AZ5" s="24">
        <v>6.7488094827999997E-6</v>
      </c>
      <c r="BA5" s="24">
        <v>5.1528139011000002E-5</v>
      </c>
      <c r="BB5" s="1">
        <v>0</v>
      </c>
      <c r="BC5" s="24">
        <v>4.1159023567000002E-6</v>
      </c>
      <c r="BD5">
        <v>6.5902549999999997E-3</v>
      </c>
      <c r="BE5">
        <v>4.7131350000000002E-3</v>
      </c>
      <c r="BF5">
        <v>4.2847940000000001E-2</v>
      </c>
      <c r="BG5">
        <v>5.2201409999999999</v>
      </c>
      <c r="BH5">
        <v>9.3562690000000004E-3</v>
      </c>
      <c r="BI5">
        <v>1.1180949999999999E-3</v>
      </c>
      <c r="BJ5">
        <v>7.1858770000000005E-4</v>
      </c>
      <c r="BK5">
        <v>3.6596850000000002E-3</v>
      </c>
      <c r="BL5">
        <v>9.0233540000000008E-3</v>
      </c>
      <c r="BM5">
        <v>1.2814240000000001E-4</v>
      </c>
      <c r="BN5" s="24">
        <v>4.9030531953999997E-6</v>
      </c>
      <c r="BO5">
        <v>3.3348090000000002E-4</v>
      </c>
      <c r="BP5">
        <v>8.1136760000000002E-2</v>
      </c>
      <c r="BQ5">
        <v>5.039064E-2</v>
      </c>
      <c r="BR5">
        <v>4.3037489999999998E-2</v>
      </c>
      <c r="BS5">
        <v>0.38259280000000001</v>
      </c>
      <c r="BT5">
        <v>0.1535444</v>
      </c>
      <c r="BU5">
        <v>3.4113319999999999E-4</v>
      </c>
      <c r="BV5">
        <v>11.44303</v>
      </c>
    </row>
    <row r="6" spans="1:74" x14ac:dyDescent="0.3">
      <c r="A6" t="s">
        <v>78</v>
      </c>
      <c r="B6" s="24">
        <v>1.2298289676E-6</v>
      </c>
      <c r="C6" s="24">
        <v>8.9399938587999994E-5</v>
      </c>
      <c r="D6" s="24">
        <v>5.9467697611000001E-6</v>
      </c>
      <c r="E6">
        <v>3.4392720000000002E-4</v>
      </c>
      <c r="F6">
        <v>2.8263079999999999E-2</v>
      </c>
      <c r="G6" s="24">
        <v>1.8637297217000001E-6</v>
      </c>
      <c r="H6" s="24">
        <v>2.0988107281000001E-5</v>
      </c>
      <c r="I6" s="24">
        <v>6.4720115915000001E-5</v>
      </c>
      <c r="J6">
        <v>1.748615E-3</v>
      </c>
      <c r="K6" s="24">
        <v>2.0758903701999999E-5</v>
      </c>
      <c r="L6">
        <v>5.3822150000000003E-4</v>
      </c>
      <c r="M6">
        <v>2.98993E-4</v>
      </c>
      <c r="N6" s="24">
        <v>4.9450998630999999E-5</v>
      </c>
      <c r="O6" s="24">
        <v>9.4480623147000004E-7</v>
      </c>
      <c r="P6" s="24">
        <v>1.1644098095000001E-6</v>
      </c>
      <c r="Q6">
        <v>1.95274E-4</v>
      </c>
      <c r="R6" s="24">
        <v>1.1138453004E-7</v>
      </c>
      <c r="S6" s="24">
        <v>4.436581662E-7</v>
      </c>
      <c r="T6">
        <v>2.2523580000000001E-4</v>
      </c>
      <c r="U6">
        <v>1.351697E-4</v>
      </c>
      <c r="V6">
        <v>1.9808680000000002E-3</v>
      </c>
      <c r="W6" s="24">
        <v>9.8273783806000002E-5</v>
      </c>
      <c r="X6">
        <v>9.4516399999999997E-4</v>
      </c>
      <c r="Y6">
        <v>2.4722740000000001E-4</v>
      </c>
      <c r="Z6">
        <v>3.3944870000000002E-2</v>
      </c>
      <c r="AA6">
        <v>1.5955559999999999E-4</v>
      </c>
      <c r="AB6">
        <v>1.159944E-4</v>
      </c>
      <c r="AC6" s="24">
        <v>2.4150420359E-5</v>
      </c>
      <c r="AD6" s="24">
        <v>6.5545341385999997E-6</v>
      </c>
      <c r="AE6" s="24">
        <v>1.8768295148999999E-6</v>
      </c>
      <c r="AF6" s="24">
        <v>4.2616226574E-15</v>
      </c>
      <c r="AG6" s="24">
        <v>8.0304891625000004E-9</v>
      </c>
      <c r="AH6" s="24">
        <v>2.9988303395999997E-8</v>
      </c>
      <c r="AI6" s="24">
        <v>2.3481285805000002E-9</v>
      </c>
      <c r="AJ6" s="24">
        <v>5.0303657073000002E-11</v>
      </c>
      <c r="AK6" s="24">
        <v>8.5320277776000005E-7</v>
      </c>
      <c r="AL6" s="24">
        <v>6.6874211723999995E-10</v>
      </c>
      <c r="AM6" s="24">
        <v>9.3218723407000003E-8</v>
      </c>
      <c r="AN6" s="24">
        <v>6.1261856962999996E-15</v>
      </c>
      <c r="AO6" s="24">
        <v>9.2678226390999995E-16</v>
      </c>
      <c r="AP6" s="24">
        <v>1.3091747585999999E-15</v>
      </c>
      <c r="AQ6" s="24">
        <v>3.1408631781999998E-15</v>
      </c>
      <c r="AR6" s="24">
        <v>8.3082200718999998E-15</v>
      </c>
      <c r="AS6" s="24">
        <v>2.2024018758E-14</v>
      </c>
      <c r="AT6" s="24">
        <v>1.8066468783E-6</v>
      </c>
      <c r="AU6">
        <v>6.3815110000000003E-4</v>
      </c>
      <c r="AV6" s="1">
        <v>0</v>
      </c>
      <c r="AW6">
        <v>1.1410509999999999E-3</v>
      </c>
      <c r="AX6" s="1">
        <v>0</v>
      </c>
      <c r="AY6" s="24">
        <v>1.9314047677000001E-5</v>
      </c>
      <c r="AZ6" s="24">
        <v>2.2940673716000001E-6</v>
      </c>
      <c r="BA6" s="24">
        <v>1.7515536456000001E-5</v>
      </c>
      <c r="BB6" s="1">
        <v>0</v>
      </c>
      <c r="BC6" s="24">
        <v>1.3990849084000001E-6</v>
      </c>
      <c r="BD6" s="24">
        <v>2.7091223274000001E-6</v>
      </c>
      <c r="BE6" s="24">
        <v>3.0017234167E-5</v>
      </c>
      <c r="BF6">
        <v>8.5561909999999999E-4</v>
      </c>
      <c r="BG6">
        <v>2.669551E-3</v>
      </c>
      <c r="BH6" s="24">
        <v>2.3490674721000001E-6</v>
      </c>
      <c r="BI6" s="24">
        <v>4.3556880769000002E-7</v>
      </c>
      <c r="BJ6" s="24">
        <v>1.4944517089999999E-7</v>
      </c>
      <c r="BK6" s="24">
        <v>4.9140584451000001E-5</v>
      </c>
      <c r="BL6" s="24">
        <v>1.1280540093E-6</v>
      </c>
      <c r="BM6" s="24">
        <v>1.0940537010000001E-7</v>
      </c>
      <c r="BN6" s="24">
        <v>5.6801146009000002E-9</v>
      </c>
      <c r="BO6" s="24">
        <v>4.8938204599999997E-6</v>
      </c>
      <c r="BP6" s="24">
        <v>1.9968390915999999E-5</v>
      </c>
      <c r="BQ6" s="24">
        <v>2.4897586627E-5</v>
      </c>
      <c r="BR6">
        <v>1.2504090000000001E-3</v>
      </c>
      <c r="BS6" s="24">
        <v>1.4582205948999999E-5</v>
      </c>
      <c r="BT6" s="24">
        <v>9.1726697064999996E-6</v>
      </c>
      <c r="BU6" s="24">
        <v>2.8012657366999999E-6</v>
      </c>
      <c r="BV6">
        <v>7.6290529999999995E-2</v>
      </c>
    </row>
    <row r="7" spans="1:74" x14ac:dyDescent="0.3">
      <c r="A7" t="s">
        <v>79</v>
      </c>
      <c r="B7">
        <v>1.332358E-4</v>
      </c>
      <c r="C7" s="24">
        <v>4.3474454286999997E-5</v>
      </c>
      <c r="D7" s="24">
        <v>1.5094032051000001E-6</v>
      </c>
      <c r="E7">
        <v>0.13794500000000001</v>
      </c>
      <c r="F7">
        <v>3.9660430000000003E-2</v>
      </c>
      <c r="G7">
        <v>2.328348E-3</v>
      </c>
      <c r="H7">
        <v>1.526826E-3</v>
      </c>
      <c r="I7">
        <v>1.9722940000000001E-2</v>
      </c>
      <c r="J7">
        <v>0.82466419999999996</v>
      </c>
      <c r="K7">
        <v>1.6087460000000001E-2</v>
      </c>
      <c r="L7">
        <v>0.31584050000000002</v>
      </c>
      <c r="M7">
        <v>0.25183430000000001</v>
      </c>
      <c r="N7">
        <v>8.7232509999999999E-2</v>
      </c>
      <c r="O7" s="24">
        <v>8.9842068006999999E-8</v>
      </c>
      <c r="P7" s="24">
        <v>7.7618205977999998E-5</v>
      </c>
      <c r="Q7" s="24">
        <v>3.9798765101000002E-6</v>
      </c>
      <c r="R7" s="24">
        <v>5.2851464716000002E-6</v>
      </c>
      <c r="S7" s="24">
        <v>1.3542679653000001E-6</v>
      </c>
      <c r="T7">
        <v>2.4474729999999999E-3</v>
      </c>
      <c r="U7">
        <v>1.9486939999999999E-3</v>
      </c>
      <c r="V7" s="24">
        <v>1.2640724889999999E-5</v>
      </c>
      <c r="W7">
        <v>5.1355189999999998E-3</v>
      </c>
      <c r="X7">
        <v>2.5306150000000002E-4</v>
      </c>
      <c r="Y7">
        <v>3.6513220000000001E-4</v>
      </c>
      <c r="Z7">
        <v>9.6714999999999995E-3</v>
      </c>
      <c r="AA7">
        <v>6.2035359999999998E-2</v>
      </c>
      <c r="AB7">
        <v>2.633035E-4</v>
      </c>
      <c r="AC7">
        <v>7.3880810000000001E-4</v>
      </c>
      <c r="AD7" s="24">
        <v>4.4855183659999999E-5</v>
      </c>
      <c r="AE7" s="24">
        <v>3.5325117550999999E-6</v>
      </c>
      <c r="AF7" s="24">
        <v>2.0390578399000001E-14</v>
      </c>
      <c r="AG7" s="24">
        <v>5.0132769047000003E-9</v>
      </c>
      <c r="AH7" s="24">
        <v>1.5688186977000001E-5</v>
      </c>
      <c r="AI7" s="24">
        <v>2.7016609394E-8</v>
      </c>
      <c r="AJ7" s="24">
        <v>1.611173559E-7</v>
      </c>
      <c r="AK7" s="24">
        <v>7.8690408145000004E-7</v>
      </c>
      <c r="AL7" s="24">
        <v>3.2486826740000002E-7</v>
      </c>
      <c r="AM7" s="24">
        <v>8.9952216341999995E-8</v>
      </c>
      <c r="AN7" s="24">
        <v>6.0687414295000001E-12</v>
      </c>
      <c r="AO7" s="24">
        <v>2.9532460157E-15</v>
      </c>
      <c r="AP7" s="24">
        <v>1.3974192863E-15</v>
      </c>
      <c r="AQ7" s="24">
        <v>4.1460594112999997E-15</v>
      </c>
      <c r="AR7" s="24">
        <v>6.7836412350000001E-16</v>
      </c>
      <c r="AS7" s="24">
        <v>2.9865951427000001E-14</v>
      </c>
      <c r="AT7" s="24">
        <v>5.3315566220000003E-6</v>
      </c>
      <c r="AU7">
        <v>6.5854030000000001E-3</v>
      </c>
      <c r="AV7" s="1">
        <v>0</v>
      </c>
      <c r="AW7">
        <v>1.177508E-2</v>
      </c>
      <c r="AX7" s="1">
        <v>0</v>
      </c>
      <c r="AY7">
        <v>1.993114E-4</v>
      </c>
      <c r="AZ7" s="24">
        <v>2.3673634132000001E-5</v>
      </c>
      <c r="BA7">
        <v>1.8075160000000001E-4</v>
      </c>
      <c r="BB7" s="1">
        <v>0</v>
      </c>
      <c r="BC7" s="24">
        <v>1.4437860955E-5</v>
      </c>
      <c r="BD7">
        <v>1.1187770000000001E-3</v>
      </c>
      <c r="BE7" s="24">
        <v>6.2425351642999996E-5</v>
      </c>
      <c r="BF7">
        <v>5.8951290000000003E-4</v>
      </c>
      <c r="BG7">
        <v>2.658363E-2</v>
      </c>
      <c r="BH7" s="24">
        <v>1.6405829227999999E-5</v>
      </c>
      <c r="BI7" s="24">
        <v>2.9928478398000001E-6</v>
      </c>
      <c r="BJ7" s="24">
        <v>8.6134093635000001E-7</v>
      </c>
      <c r="BK7">
        <v>1.0886030000000001E-4</v>
      </c>
      <c r="BL7">
        <v>1.566521E-4</v>
      </c>
      <c r="BM7" s="24">
        <v>7.0717334210999999E-7</v>
      </c>
      <c r="BN7" s="24">
        <v>1.5695137633999999E-8</v>
      </c>
      <c r="BO7" s="24">
        <v>1.0329241377000001E-5</v>
      </c>
      <c r="BP7">
        <v>1.600364E-3</v>
      </c>
      <c r="BQ7">
        <v>3.1703029999999999E-4</v>
      </c>
      <c r="BR7">
        <v>2.4855430000000002E-3</v>
      </c>
      <c r="BS7" s="24">
        <v>3.8838832552E-5</v>
      </c>
      <c r="BT7" s="24">
        <v>6.9385059760000002E-6</v>
      </c>
      <c r="BU7" s="24">
        <v>9.4239976533999992E-6</v>
      </c>
      <c r="BV7">
        <v>1.831939</v>
      </c>
    </row>
    <row r="8" spans="1:74" x14ac:dyDescent="0.3">
      <c r="A8" t="s">
        <v>80</v>
      </c>
      <c r="B8" s="24">
        <v>9.6524549008000004E-5</v>
      </c>
      <c r="C8">
        <v>1.623172E-4</v>
      </c>
      <c r="D8" s="24">
        <v>6.3086863519999999E-6</v>
      </c>
      <c r="E8">
        <v>9.9042560000000002E-2</v>
      </c>
      <c r="F8">
        <v>2.839494E-2</v>
      </c>
      <c r="G8">
        <v>1.392007E-3</v>
      </c>
      <c r="H8">
        <v>1.11517E-3</v>
      </c>
      <c r="I8">
        <v>1.4134590000000001E-2</v>
      </c>
      <c r="J8">
        <v>0.5926112</v>
      </c>
      <c r="K8">
        <v>1.152151E-2</v>
      </c>
      <c r="L8">
        <v>0.2258984</v>
      </c>
      <c r="M8">
        <v>0.18265100000000001</v>
      </c>
      <c r="N8">
        <v>6.2511590000000006E-2</v>
      </c>
      <c r="O8" s="24">
        <v>2.2341271233000002E-6</v>
      </c>
      <c r="P8" s="24">
        <v>5.3753457905000001E-5</v>
      </c>
      <c r="Q8" s="24">
        <v>1.9801684630000002E-6</v>
      </c>
      <c r="R8" s="24">
        <v>5.6052922445999998E-6</v>
      </c>
      <c r="S8" s="24">
        <v>6.0978402416000001E-7</v>
      </c>
      <c r="T8" s="24">
        <v>2.6434352549000001E-5</v>
      </c>
      <c r="U8" s="24">
        <v>2.0444484107000001E-5</v>
      </c>
      <c r="V8" s="24">
        <v>1.3235284314000001E-5</v>
      </c>
      <c r="W8">
        <v>3.0577590000000002E-3</v>
      </c>
      <c r="X8">
        <v>1.8086639999999999E-4</v>
      </c>
      <c r="Y8" s="24">
        <v>4.5852055336999998E-5</v>
      </c>
      <c r="Z8">
        <v>5.5457420000000002E-3</v>
      </c>
      <c r="AA8">
        <v>4.1836140000000001E-2</v>
      </c>
      <c r="AB8">
        <v>6.7329630000000001E-2</v>
      </c>
      <c r="AC8">
        <v>2.8866389999999999E-3</v>
      </c>
      <c r="AD8" s="24">
        <v>4.8882069677E-5</v>
      </c>
      <c r="AE8" s="24">
        <v>8.7915732364999999E-6</v>
      </c>
      <c r="AF8" s="24">
        <v>3.4041064915999999E-14</v>
      </c>
      <c r="AG8" s="24">
        <v>8.3106197478999997E-9</v>
      </c>
      <c r="AH8" s="24">
        <v>1.1120698218E-5</v>
      </c>
      <c r="AI8" s="24">
        <v>1.4607274501E-8</v>
      </c>
      <c r="AJ8" s="24">
        <v>1.1589600035E-7</v>
      </c>
      <c r="AK8" s="24">
        <v>1.6194111367E-6</v>
      </c>
      <c r="AL8" s="24">
        <v>2.3280746575E-7</v>
      </c>
      <c r="AM8" s="24">
        <v>1.4493039656999999E-7</v>
      </c>
      <c r="AN8" s="24">
        <v>4.3497211041000003E-12</v>
      </c>
      <c r="AO8" s="24">
        <v>1.6470181271E-14</v>
      </c>
      <c r="AP8" s="24">
        <v>2.6259022558E-14</v>
      </c>
      <c r="AQ8" s="24">
        <v>4.3221695889000002E-14</v>
      </c>
      <c r="AR8" s="24">
        <v>1.3673967329000001E-15</v>
      </c>
      <c r="AS8" s="24">
        <v>1.5103140608999999E-15</v>
      </c>
      <c r="AT8" s="24">
        <v>1.6989384676E-5</v>
      </c>
      <c r="AU8">
        <v>9.0720530000000001E-4</v>
      </c>
      <c r="AV8" s="1">
        <v>0</v>
      </c>
      <c r="AW8">
        <v>1.622135E-3</v>
      </c>
      <c r="AX8" s="1">
        <v>0</v>
      </c>
      <c r="AY8" s="24">
        <v>2.7457141185999999E-5</v>
      </c>
      <c r="AZ8" s="24">
        <v>3.2612806535000002E-6</v>
      </c>
      <c r="BA8" s="24">
        <v>2.4900351491000001E-5</v>
      </c>
      <c r="BB8" s="1">
        <v>0</v>
      </c>
      <c r="BC8" s="24">
        <v>1.9889600935000001E-6</v>
      </c>
      <c r="BD8">
        <v>5.0968170000000002E-4</v>
      </c>
      <c r="BE8" s="24">
        <v>8.6411899246999994E-5</v>
      </c>
      <c r="BF8" s="24">
        <v>9.6492462035000005E-5</v>
      </c>
      <c r="BG8">
        <v>1.8005219999999999E-2</v>
      </c>
      <c r="BH8" s="24">
        <v>1.1624428224999999E-5</v>
      </c>
      <c r="BI8" s="24">
        <v>1.0765891147E-6</v>
      </c>
      <c r="BJ8" s="24">
        <v>7.4584977483000001E-7</v>
      </c>
      <c r="BK8" s="24">
        <v>3.3021529815999999E-5</v>
      </c>
      <c r="BL8">
        <v>1.1131179999999999E-4</v>
      </c>
      <c r="BM8" s="24">
        <v>3.3606181660000001E-6</v>
      </c>
      <c r="BN8" s="24">
        <v>1.3741225756999999E-7</v>
      </c>
      <c r="BO8" s="24">
        <v>3.8127013795000001E-6</v>
      </c>
      <c r="BP8">
        <v>1.137791E-3</v>
      </c>
      <c r="BQ8">
        <v>2.10831E-4</v>
      </c>
      <c r="BR8">
        <v>8.0756770000000005E-4</v>
      </c>
      <c r="BS8" s="24">
        <v>2.1019603081999999E-5</v>
      </c>
      <c r="BT8" s="24">
        <v>4.0920526772000001E-6</v>
      </c>
      <c r="BU8" s="24">
        <v>4.3026898311000003E-6</v>
      </c>
      <c r="BV8">
        <v>1.364268</v>
      </c>
    </row>
    <row r="9" spans="1:74" x14ac:dyDescent="0.3">
      <c r="A9" t="s">
        <v>81</v>
      </c>
      <c r="B9">
        <v>1.0276720000000001E-3</v>
      </c>
      <c r="C9">
        <v>3.3389329999999998E-4</v>
      </c>
      <c r="D9" s="24">
        <v>1.4366597497E-5</v>
      </c>
      <c r="E9">
        <v>1.05853</v>
      </c>
      <c r="F9">
        <v>0.30428460000000002</v>
      </c>
      <c r="G9">
        <v>1.4920539999999999E-2</v>
      </c>
      <c r="H9">
        <v>1.1720639999999999E-2</v>
      </c>
      <c r="I9">
        <v>0.15730369999999999</v>
      </c>
      <c r="J9">
        <v>6.3702439999999996</v>
      </c>
      <c r="K9">
        <v>0.12398820000000001</v>
      </c>
      <c r="L9">
        <v>2.4571969999999999</v>
      </c>
      <c r="M9">
        <v>1.9423330000000001</v>
      </c>
      <c r="N9">
        <v>0.66973530000000003</v>
      </c>
      <c r="O9" s="24">
        <v>2.0343982214E-6</v>
      </c>
      <c r="P9">
        <v>5.7893080000000002E-4</v>
      </c>
      <c r="Q9" s="24">
        <v>2.1525065677E-5</v>
      </c>
      <c r="R9" s="24">
        <v>3.1320840208000002E-5</v>
      </c>
      <c r="S9" s="24">
        <v>2.2853726477E-5</v>
      </c>
      <c r="T9">
        <v>6.0191620000000004E-4</v>
      </c>
      <c r="U9">
        <v>4.6646889999999997E-4</v>
      </c>
      <c r="V9" s="24">
        <v>2.8333748560000001E-5</v>
      </c>
      <c r="W9">
        <v>3.2663270000000001E-2</v>
      </c>
      <c r="X9">
        <v>1.937544E-3</v>
      </c>
      <c r="Y9">
        <v>4.9177550000000002E-4</v>
      </c>
      <c r="Z9">
        <v>6.1588480000000001E-2</v>
      </c>
      <c r="AA9">
        <v>0.45380710000000002</v>
      </c>
      <c r="AB9">
        <v>2.590363E-3</v>
      </c>
      <c r="AC9">
        <v>5.7903629999999998E-3</v>
      </c>
      <c r="AD9">
        <v>3.9418770000000002E-4</v>
      </c>
      <c r="AE9" s="24">
        <v>5.6574794144000002E-5</v>
      </c>
      <c r="AF9" s="24">
        <v>1.557627291E-12</v>
      </c>
      <c r="AG9" s="24">
        <v>5.6831402162000002E-7</v>
      </c>
      <c r="AH9">
        <v>1.193445E-4</v>
      </c>
      <c r="AI9" s="24">
        <v>1.8993135597999999E-7</v>
      </c>
      <c r="AJ9" s="24">
        <v>1.3036051314000001E-6</v>
      </c>
      <c r="AK9" s="24">
        <v>1.9925142623999999E-5</v>
      </c>
      <c r="AL9" s="24">
        <v>2.5909307623999999E-6</v>
      </c>
      <c r="AM9" s="24">
        <v>3.7050929677000001E-5</v>
      </c>
      <c r="AN9" s="24">
        <v>4.6789325886000003E-11</v>
      </c>
      <c r="AO9" s="24">
        <v>1.5798415365000001E-13</v>
      </c>
      <c r="AP9" s="24">
        <v>1.7019293418E-13</v>
      </c>
      <c r="AQ9" s="24">
        <v>4.0873999064E-13</v>
      </c>
      <c r="AR9" s="24">
        <v>1.7454343091999999E-13</v>
      </c>
      <c r="AS9" s="24">
        <v>1.2542642705999999E-12</v>
      </c>
      <c r="AT9">
        <v>2.12201E-4</v>
      </c>
      <c r="AU9">
        <v>1.7777669999999999E-2</v>
      </c>
      <c r="AV9" s="1">
        <v>0</v>
      </c>
      <c r="AW9">
        <v>3.1787490000000002E-2</v>
      </c>
      <c r="AX9" s="1">
        <v>0</v>
      </c>
      <c r="AY9">
        <v>5.3805240000000005E-4</v>
      </c>
      <c r="AZ9" s="24">
        <v>6.3908322772000004E-5</v>
      </c>
      <c r="BA9">
        <v>4.8794929999999999E-4</v>
      </c>
      <c r="BB9" s="1">
        <v>0</v>
      </c>
      <c r="BC9" s="24">
        <v>3.8975827919999998E-5</v>
      </c>
      <c r="BD9">
        <v>6.3542729999999997E-3</v>
      </c>
      <c r="BE9">
        <v>6.749115E-3</v>
      </c>
      <c r="BF9">
        <v>1.6228099999999999E-3</v>
      </c>
      <c r="BG9">
        <v>0.1985169</v>
      </c>
      <c r="BH9">
        <v>2.6960339999999999E-3</v>
      </c>
      <c r="BI9" s="24">
        <v>1.323847755E-5</v>
      </c>
      <c r="BJ9" s="24">
        <v>3.7879231057999998E-6</v>
      </c>
      <c r="BK9">
        <v>2.2668920000000001E-4</v>
      </c>
      <c r="BL9">
        <v>1.2120270000000001E-3</v>
      </c>
      <c r="BM9" s="24">
        <v>4.0525974326999997E-5</v>
      </c>
      <c r="BN9" s="24">
        <v>8.1307052824000005E-6</v>
      </c>
      <c r="BO9" s="24">
        <v>2.5868954253E-5</v>
      </c>
      <c r="BP9">
        <v>1.218354E-2</v>
      </c>
      <c r="BQ9">
        <v>2.3617360000000001E-3</v>
      </c>
      <c r="BR9">
        <v>5.3473569999999996E-3</v>
      </c>
      <c r="BS9">
        <v>2.0475739999999999E-4</v>
      </c>
      <c r="BT9">
        <v>9.2472599999999996E-4</v>
      </c>
      <c r="BU9" s="24">
        <v>3.8679692807000002E-5</v>
      </c>
      <c r="BV9">
        <v>13.96232</v>
      </c>
    </row>
    <row r="10" spans="1:74" x14ac:dyDescent="0.3">
      <c r="A10" t="s">
        <v>82</v>
      </c>
      <c r="B10">
        <v>1.042754E-4</v>
      </c>
      <c r="C10">
        <v>4.4747359999999998E-4</v>
      </c>
      <c r="D10" s="24">
        <v>9.5765171864000003E-5</v>
      </c>
      <c r="E10">
        <v>8.8762029999999992E-3</v>
      </c>
      <c r="F10">
        <v>8.6760499999999994E-3</v>
      </c>
      <c r="G10">
        <v>2.5943469999999998E-4</v>
      </c>
      <c r="H10">
        <v>1.512385E-4</v>
      </c>
      <c r="I10">
        <v>1.512577E-2</v>
      </c>
      <c r="J10">
        <v>4.3195430000000004</v>
      </c>
      <c r="K10">
        <v>5.2477049999999999E-4</v>
      </c>
      <c r="L10">
        <v>8.9879480000000008E-3</v>
      </c>
      <c r="M10">
        <v>7.1194329999999997E-3</v>
      </c>
      <c r="N10">
        <v>1.555928E-4</v>
      </c>
      <c r="O10" s="24">
        <v>7.0181384216999997E-5</v>
      </c>
      <c r="P10" s="24">
        <v>8.9547836977999998E-5</v>
      </c>
      <c r="Q10" s="24">
        <v>3.6483365874999999E-6</v>
      </c>
      <c r="R10" s="24">
        <v>6.6514272475999995E-5</v>
      </c>
      <c r="S10" s="24">
        <v>1.1797708794E-5</v>
      </c>
      <c r="T10">
        <v>281.71859999999998</v>
      </c>
      <c r="U10">
        <v>0.47614840000000003</v>
      </c>
      <c r="V10">
        <v>1.298172E-2</v>
      </c>
      <c r="W10">
        <v>3.2383210000000002E-3</v>
      </c>
      <c r="X10">
        <v>3.1341340000000002E-2</v>
      </c>
      <c r="Y10">
        <v>7.9536950000000002E-3</v>
      </c>
      <c r="Z10">
        <v>0.94305050000000001</v>
      </c>
      <c r="AA10">
        <v>9.7961829999999991E-4</v>
      </c>
      <c r="AB10">
        <v>5.0038820000000001E-4</v>
      </c>
      <c r="AC10">
        <v>7.9558700000000005E-4</v>
      </c>
      <c r="AD10">
        <v>5.3509899999999999E-3</v>
      </c>
      <c r="AE10" s="24">
        <v>1.4398886378E-5</v>
      </c>
      <c r="AF10" s="24">
        <v>5.1540314985000001E-13</v>
      </c>
      <c r="AG10" s="24">
        <v>2.0391794919000001E-7</v>
      </c>
      <c r="AH10" s="24">
        <v>1.5865530257999999E-6</v>
      </c>
      <c r="AI10" s="24">
        <v>1.8594388251000002E-8</v>
      </c>
      <c r="AJ10" s="24">
        <v>4.7046651018999997E-8</v>
      </c>
      <c r="AK10" s="24">
        <v>1.4928265955E-5</v>
      </c>
      <c r="AL10" s="24">
        <v>2.2265624011000002E-8</v>
      </c>
      <c r="AM10" s="24">
        <v>2.7858288831000002E-6</v>
      </c>
      <c r="AN10" s="24">
        <v>3.0099062348000001E-13</v>
      </c>
      <c r="AO10" s="24">
        <v>9.5124923833999999E-14</v>
      </c>
      <c r="AP10" s="24">
        <v>7.2095087332999997E-14</v>
      </c>
      <c r="AQ10" s="24">
        <v>1.3149554958E-13</v>
      </c>
      <c r="AR10" s="24">
        <v>6.3346890396000003E-14</v>
      </c>
      <c r="AS10" s="24">
        <v>2.4910954376E-13</v>
      </c>
      <c r="AT10" s="24">
        <v>8.2382706750999994E-5</v>
      </c>
      <c r="AU10">
        <v>1.7321989999999999E-2</v>
      </c>
      <c r="AV10" s="1">
        <v>0</v>
      </c>
      <c r="AW10">
        <v>3.0972719999999999E-2</v>
      </c>
      <c r="AX10" s="1">
        <v>0</v>
      </c>
      <c r="AY10">
        <v>5.2426109999999997E-4</v>
      </c>
      <c r="AZ10" s="24">
        <v>6.2270235502999993E-5</v>
      </c>
      <c r="BA10">
        <v>4.7544230000000001E-4</v>
      </c>
      <c r="BB10" s="1">
        <v>0</v>
      </c>
      <c r="BC10" s="24">
        <v>3.7976806197999998E-5</v>
      </c>
      <c r="BD10">
        <v>5.1650589999999996E-3</v>
      </c>
      <c r="BE10">
        <v>3.8343439999999999E-3</v>
      </c>
      <c r="BF10">
        <v>2.3750949999999998E-3</v>
      </c>
      <c r="BG10">
        <v>0.1093919</v>
      </c>
      <c r="BH10">
        <v>1.8768960000000001E-4</v>
      </c>
      <c r="BI10" s="24">
        <v>7.8332523117000002E-5</v>
      </c>
      <c r="BJ10" s="24">
        <v>3.1374420358999997E-5</v>
      </c>
      <c r="BK10">
        <v>3.6848290000000001E-3</v>
      </c>
      <c r="BL10">
        <v>9.3296139999999997E-4</v>
      </c>
      <c r="BM10" s="24">
        <v>4.0961458580999999E-5</v>
      </c>
      <c r="BN10" s="24">
        <v>1.433108082E-6</v>
      </c>
      <c r="BO10" s="24">
        <v>7.7901800978000003E-5</v>
      </c>
      <c r="BP10">
        <v>1.0217489999999999E-2</v>
      </c>
      <c r="BQ10">
        <v>1.6679990000000001E-3</v>
      </c>
      <c r="BR10">
        <v>8.9575080000000001E-2</v>
      </c>
      <c r="BS10">
        <v>9.3065770000000001E-4</v>
      </c>
      <c r="BT10">
        <v>2.5039110000000002E-4</v>
      </c>
      <c r="BU10">
        <v>4.2654610000000001E-4</v>
      </c>
      <c r="BV10">
        <v>287.84969999999998</v>
      </c>
    </row>
    <row r="11" spans="1:74" x14ac:dyDescent="0.3">
      <c r="A11" t="s">
        <v>83</v>
      </c>
      <c r="B11" s="24">
        <v>2.4495182060000002E-6</v>
      </c>
      <c r="C11">
        <v>1.7948890000000001E-4</v>
      </c>
      <c r="D11" s="24">
        <v>7.7157001214999997E-6</v>
      </c>
      <c r="E11">
        <v>9.034011E-4</v>
      </c>
      <c r="F11">
        <v>4.8814639999999999E-4</v>
      </c>
      <c r="G11" s="24">
        <v>1.7851276424999998E-5</v>
      </c>
      <c r="H11" s="24">
        <v>1.8114000341000001E-5</v>
      </c>
      <c r="I11">
        <v>2.2217060000000001E-4</v>
      </c>
      <c r="J11">
        <v>5.873449E-2</v>
      </c>
      <c r="K11">
        <v>1.698686E-3</v>
      </c>
      <c r="L11">
        <v>2.2867220000000001E-2</v>
      </c>
      <c r="M11">
        <v>1.8714709999999999E-2</v>
      </c>
      <c r="N11">
        <v>1.12717E-4</v>
      </c>
      <c r="O11" s="24">
        <v>4.2910611227999998E-5</v>
      </c>
      <c r="P11">
        <v>8.3071759999999994E-3</v>
      </c>
      <c r="Q11" s="24">
        <v>2.4138323623999998E-6</v>
      </c>
      <c r="R11" s="24">
        <v>4.4917049991E-7</v>
      </c>
      <c r="S11">
        <v>3.8046249999999998E-3</v>
      </c>
      <c r="T11">
        <v>0.11305179999999999</v>
      </c>
      <c r="U11">
        <v>0.30100680000000002</v>
      </c>
      <c r="V11" s="24">
        <v>4.6731124712E-6</v>
      </c>
      <c r="W11">
        <v>1.0219160000000001E-3</v>
      </c>
      <c r="X11">
        <v>7.760528E-3</v>
      </c>
      <c r="Y11">
        <v>1.9673329999999999E-3</v>
      </c>
      <c r="Z11">
        <v>0.234487</v>
      </c>
      <c r="AA11">
        <v>6.7374660000000001E-4</v>
      </c>
      <c r="AB11">
        <v>1.5840360000000001E-2</v>
      </c>
      <c r="AC11">
        <v>0.58043610000000001</v>
      </c>
      <c r="AD11">
        <v>0.90924700000000003</v>
      </c>
      <c r="AE11" s="24">
        <v>7.3011701716E-6</v>
      </c>
      <c r="AF11" s="24">
        <v>2.6112635275E-13</v>
      </c>
      <c r="AG11" s="24">
        <v>1.3145516675E-7</v>
      </c>
      <c r="AH11" s="24">
        <v>2.0023983325000001E-6</v>
      </c>
      <c r="AI11" s="24">
        <v>1.8666060696999999E-8</v>
      </c>
      <c r="AJ11" s="24">
        <v>3.3188335634999997E-8</v>
      </c>
      <c r="AK11" s="24">
        <v>1.6068963305E-5</v>
      </c>
      <c r="AL11" s="24">
        <v>1.3317594493999999E-6</v>
      </c>
      <c r="AM11">
        <v>1.1640590000000001E-3</v>
      </c>
      <c r="AN11" s="24">
        <v>1.884065549E-13</v>
      </c>
      <c r="AO11" s="24">
        <v>4.2661824051999999E-14</v>
      </c>
      <c r="AP11" s="24">
        <v>1.8885892131E-14</v>
      </c>
      <c r="AQ11" s="24">
        <v>3.6908356146E-14</v>
      </c>
      <c r="AR11" s="24">
        <v>3.2644737879000001E-14</v>
      </c>
      <c r="AS11" s="24">
        <v>9.5677494247999995E-14</v>
      </c>
      <c r="AT11">
        <v>1.626499E-3</v>
      </c>
      <c r="AU11">
        <v>4.2611450000000001E-4</v>
      </c>
      <c r="AV11" s="1">
        <v>0</v>
      </c>
      <c r="AW11">
        <v>7.6191720000000004E-4</v>
      </c>
      <c r="AX11" s="1">
        <v>0</v>
      </c>
      <c r="AY11" s="24">
        <v>1.2896625776E-5</v>
      </c>
      <c r="AZ11" s="24">
        <v>1.5318242959000001E-6</v>
      </c>
      <c r="BA11" s="24">
        <v>1.1695699868E-5</v>
      </c>
      <c r="BB11" s="1">
        <v>0</v>
      </c>
      <c r="BC11" s="24">
        <v>9.3421505198000002E-7</v>
      </c>
      <c r="BD11">
        <v>1.250534E-3</v>
      </c>
      <c r="BE11">
        <v>2.991713E-3</v>
      </c>
      <c r="BF11">
        <v>4.175013E-3</v>
      </c>
      <c r="BG11">
        <v>1.6884440000000001</v>
      </c>
      <c r="BH11">
        <v>2.7077079999999999E-4</v>
      </c>
      <c r="BI11">
        <v>4.230231E-4</v>
      </c>
      <c r="BJ11" s="24">
        <v>5.2940235946000003E-6</v>
      </c>
      <c r="BK11">
        <v>1.6131940000000001E-3</v>
      </c>
      <c r="BL11" s="24">
        <v>3.0368790249000001E-5</v>
      </c>
      <c r="BM11" s="24">
        <v>2.6793712095E-5</v>
      </c>
      <c r="BN11" s="24">
        <v>1.0315005738E-6</v>
      </c>
      <c r="BO11">
        <v>1.237733E-4</v>
      </c>
      <c r="BP11">
        <v>8.1002790000000004E-4</v>
      </c>
      <c r="BQ11">
        <v>4.8434819999999996E-3</v>
      </c>
      <c r="BR11">
        <v>3.9942569999999997E-2</v>
      </c>
      <c r="BS11">
        <v>4.7923550000000001E-4</v>
      </c>
      <c r="BT11">
        <v>3.4978260000000002E-4</v>
      </c>
      <c r="BU11">
        <v>1.3553060000000001E-4</v>
      </c>
      <c r="BV11">
        <v>4.0315700000000003</v>
      </c>
    </row>
    <row r="12" spans="1:74" x14ac:dyDescent="0.3">
      <c r="A12" t="s">
        <v>84</v>
      </c>
      <c r="B12" s="24">
        <v>6.1782025114000002E-6</v>
      </c>
      <c r="C12">
        <v>5.2869699999999996E-4</v>
      </c>
      <c r="D12" s="24">
        <v>2.9058905055999999E-5</v>
      </c>
      <c r="E12">
        <v>2.5554829999999999E-3</v>
      </c>
      <c r="F12">
        <v>2.1792069999999998E-3</v>
      </c>
      <c r="G12" s="24">
        <v>6.9495697971000005E-5</v>
      </c>
      <c r="H12" s="24">
        <v>6.8563771492000005E-5</v>
      </c>
      <c r="I12">
        <v>5.8509860000000003E-4</v>
      </c>
      <c r="J12">
        <v>1.743519E-2</v>
      </c>
      <c r="K12" s="24">
        <v>3.8809590477999999E-5</v>
      </c>
      <c r="L12">
        <v>0.92926779999999998</v>
      </c>
      <c r="M12">
        <v>4.1526060000000002E-4</v>
      </c>
      <c r="N12">
        <v>1.8100200000000001E-4</v>
      </c>
      <c r="O12" s="24">
        <v>1.3730384125999999E-5</v>
      </c>
      <c r="P12">
        <v>5.2083350000000001E-4</v>
      </c>
      <c r="Q12" s="24">
        <v>1.1515889128E-5</v>
      </c>
      <c r="R12">
        <v>3.2178839999999998E-3</v>
      </c>
      <c r="S12" s="24">
        <v>6.8748508055999994E-5</v>
      </c>
      <c r="T12">
        <v>1.409639E-2</v>
      </c>
      <c r="U12">
        <v>7.0239359999999997E-3</v>
      </c>
      <c r="V12" s="24">
        <v>4.1886993131000003E-5</v>
      </c>
      <c r="W12">
        <v>62.386569999999999</v>
      </c>
      <c r="X12">
        <v>4.5499510000000001E-4</v>
      </c>
      <c r="Y12">
        <v>1.15053E-4</v>
      </c>
      <c r="Z12">
        <v>1.8444800000000001E-2</v>
      </c>
      <c r="AA12">
        <v>0.31609959999999998</v>
      </c>
      <c r="AB12">
        <v>6.4158949999999998E-4</v>
      </c>
      <c r="AC12">
        <v>1.2079009999999999E-3</v>
      </c>
      <c r="AD12">
        <v>1.566815E-3</v>
      </c>
      <c r="AE12" s="24">
        <v>7.9396479123000006E-5</v>
      </c>
      <c r="AF12" s="24">
        <v>4.713746754E-13</v>
      </c>
      <c r="AG12" s="24">
        <v>7.3591417049000005E-7</v>
      </c>
      <c r="AH12" s="24">
        <v>1.0064120488000001E-6</v>
      </c>
      <c r="AI12" s="24">
        <v>4.2197552118999997E-8</v>
      </c>
      <c r="AJ12" s="24">
        <v>7.0188446166000003E-9</v>
      </c>
      <c r="AK12" s="24">
        <v>3.7996182073000001E-5</v>
      </c>
      <c r="AL12" s="24">
        <v>9.4589182708999994E-8</v>
      </c>
      <c r="AM12" s="24">
        <v>2.2712963982E-5</v>
      </c>
      <c r="AN12" s="24">
        <v>5.9314727608999998E-13</v>
      </c>
      <c r="AO12" s="24">
        <v>2.5236569086999999E-14</v>
      </c>
      <c r="AP12" s="24">
        <v>2.9441909792999997E-14</v>
      </c>
      <c r="AQ12" s="24">
        <v>8.1227498415000001E-14</v>
      </c>
      <c r="AR12" s="24">
        <v>1.1116860469999999E-12</v>
      </c>
      <c r="AS12" s="24">
        <v>2.6309087287000001E-12</v>
      </c>
      <c r="AT12" s="24">
        <v>4.5200449676000003E-5</v>
      </c>
      <c r="AU12">
        <v>0.83529940000000003</v>
      </c>
      <c r="AV12" s="1">
        <v>0</v>
      </c>
      <c r="AW12">
        <v>1.493563</v>
      </c>
      <c r="AX12" s="1">
        <v>0</v>
      </c>
      <c r="AY12">
        <v>2.5280859999999999E-2</v>
      </c>
      <c r="AZ12">
        <v>3.0027890000000001E-3</v>
      </c>
      <c r="BA12">
        <v>2.2926729999999999E-2</v>
      </c>
      <c r="BB12" s="1">
        <v>0</v>
      </c>
      <c r="BC12">
        <v>1.831313E-3</v>
      </c>
      <c r="BD12">
        <v>0.36455799999999999</v>
      </c>
      <c r="BE12">
        <v>5.0758719999999995E-4</v>
      </c>
      <c r="BF12">
        <v>2.3521280000000002E-3</v>
      </c>
      <c r="BG12">
        <v>0.50846760000000002</v>
      </c>
      <c r="BH12">
        <v>5.5565140000000002E-4</v>
      </c>
      <c r="BI12">
        <v>1.7616339999999999E-4</v>
      </c>
      <c r="BJ12" s="24">
        <v>5.5717242503000003E-5</v>
      </c>
      <c r="BK12">
        <v>6.0651979999999999E-3</v>
      </c>
      <c r="BL12">
        <v>2.5810930000000001E-4</v>
      </c>
      <c r="BM12">
        <v>2.998009E-4</v>
      </c>
      <c r="BN12" s="24">
        <v>1.7232969185000001E-6</v>
      </c>
      <c r="BO12">
        <v>6.7720479999999999E-4</v>
      </c>
      <c r="BP12">
        <v>3.2826679999999999E-3</v>
      </c>
      <c r="BQ12">
        <v>3.5178509999999998E-3</v>
      </c>
      <c r="BR12">
        <v>0.1607586</v>
      </c>
      <c r="BS12">
        <v>9.3328049999999996E-2</v>
      </c>
      <c r="BT12">
        <v>3.6967359999999998E-2</v>
      </c>
      <c r="BU12">
        <v>2.557932E-4</v>
      </c>
      <c r="BV12">
        <v>67.26764</v>
      </c>
    </row>
    <row r="13" spans="1:74" x14ac:dyDescent="0.3">
      <c r="A13" t="s">
        <v>85</v>
      </c>
      <c r="B13" s="24">
        <v>7.1067518093000006E-8</v>
      </c>
      <c r="C13" s="24">
        <v>1.3555657460999999E-5</v>
      </c>
      <c r="D13" s="24">
        <v>5.2619225244000004E-7</v>
      </c>
      <c r="E13" s="24">
        <v>4.2608746297999997E-5</v>
      </c>
      <c r="F13" s="24">
        <v>5.1967622312000004E-6</v>
      </c>
      <c r="G13" s="24">
        <v>1.6199765014E-6</v>
      </c>
      <c r="H13" s="24">
        <v>6.4328952476000005E-7</v>
      </c>
      <c r="I13" s="24">
        <v>1.9325056200999999E-5</v>
      </c>
      <c r="J13">
        <v>0.43207590000000001</v>
      </c>
      <c r="K13">
        <v>8.4151980000000005E-3</v>
      </c>
      <c r="L13">
        <v>0.16507079999999999</v>
      </c>
      <c r="M13">
        <v>0.37198389999999998</v>
      </c>
      <c r="N13" s="24">
        <v>4.0632503441999997E-6</v>
      </c>
      <c r="O13" s="24">
        <v>3.6451829145999999E-6</v>
      </c>
      <c r="P13" s="24">
        <v>2.2970202735000001E-6</v>
      </c>
      <c r="Q13" s="24">
        <v>5.5288495559999998E-8</v>
      </c>
      <c r="R13" s="24">
        <v>1.4572145712000001E-9</v>
      </c>
      <c r="S13" s="24">
        <v>1.9525874960999999E-7</v>
      </c>
      <c r="T13" s="24">
        <v>5.6127817515999998E-5</v>
      </c>
      <c r="U13" s="24">
        <v>9.2320580734000002E-5</v>
      </c>
      <c r="V13" s="24">
        <v>2.3070853671999999E-7</v>
      </c>
      <c r="W13" s="24">
        <v>1.5713107132000001E-5</v>
      </c>
      <c r="X13" s="24">
        <v>3.2039480401999998E-8</v>
      </c>
      <c r="Y13" s="24">
        <v>4.6752084870000002E-8</v>
      </c>
      <c r="Z13" s="24">
        <v>3.880555596E-5</v>
      </c>
      <c r="AA13" s="24">
        <v>1.2204935956E-5</v>
      </c>
      <c r="AB13">
        <v>3.8571110000000002</v>
      </c>
      <c r="AC13">
        <v>1.426018</v>
      </c>
      <c r="AD13">
        <v>7.4436799999999997E-2</v>
      </c>
      <c r="AE13">
        <v>3.2329869999999999E-4</v>
      </c>
      <c r="AF13" s="24">
        <v>2.1085019632E-15</v>
      </c>
      <c r="AG13" s="24">
        <v>2.0948796030999999E-9</v>
      </c>
      <c r="AH13" s="24">
        <v>8.0946128946E-6</v>
      </c>
      <c r="AI13" s="24">
        <v>1.0445180275999999E-9</v>
      </c>
      <c r="AJ13" s="24">
        <v>3.0747716663999997E-5</v>
      </c>
      <c r="AK13">
        <v>6.9523030000000002E-4</v>
      </c>
      <c r="AL13" s="24">
        <v>2.5258681258000002E-10</v>
      </c>
      <c r="AM13" s="24">
        <v>3.6089755184E-8</v>
      </c>
      <c r="AN13" s="24">
        <v>3.1067933955000001E-15</v>
      </c>
      <c r="AO13" s="24">
        <v>4.3113557733999999E-15</v>
      </c>
      <c r="AP13" s="24">
        <v>4.8007904686000002E-15</v>
      </c>
      <c r="AQ13" s="24">
        <v>7.7009652114000004E-15</v>
      </c>
      <c r="AR13" s="24">
        <v>1.4954570500999999E-16</v>
      </c>
      <c r="AS13" s="24">
        <v>3.2537253949999998E-16</v>
      </c>
      <c r="AT13">
        <v>3.8468360000000002E-3</v>
      </c>
      <c r="AU13" s="24">
        <v>1.154410802E-5</v>
      </c>
      <c r="AV13" s="1">
        <v>0</v>
      </c>
      <c r="AW13" s="24">
        <v>2.0641526134999999E-5</v>
      </c>
      <c r="AX13" s="1">
        <v>0</v>
      </c>
      <c r="AY13" s="24">
        <v>3.4938975090999997E-7</v>
      </c>
      <c r="AZ13" s="24">
        <v>4.1499511383000003E-8</v>
      </c>
      <c r="BA13" s="24">
        <v>3.1685479485000001E-7</v>
      </c>
      <c r="BB13" s="1">
        <v>0</v>
      </c>
      <c r="BC13" s="24">
        <v>2.5309345729999999E-8</v>
      </c>
      <c r="BD13" s="24">
        <v>9.4015755167000005E-5</v>
      </c>
      <c r="BE13">
        <v>2.3558840000000001E-4</v>
      </c>
      <c r="BF13" s="24">
        <v>5.1847560826E-5</v>
      </c>
      <c r="BG13">
        <v>2.3765710000000001E-3</v>
      </c>
      <c r="BH13" s="24">
        <v>3.2294643460999997E-5</v>
      </c>
      <c r="BI13" s="24">
        <v>6.6833972595999998E-6</v>
      </c>
      <c r="BJ13">
        <v>2.6363659999999998E-3</v>
      </c>
      <c r="BK13" s="24">
        <v>5.1046867156E-5</v>
      </c>
      <c r="BL13">
        <v>4.8488980000000001E-4</v>
      </c>
      <c r="BM13" s="24">
        <v>6.9122080503999999E-7</v>
      </c>
      <c r="BN13" s="24">
        <v>2.5546219362000001E-8</v>
      </c>
      <c r="BO13">
        <v>1.216841E-3</v>
      </c>
      <c r="BP13" s="24">
        <v>2.7958209103E-5</v>
      </c>
      <c r="BQ13">
        <v>2.4721610000000001E-3</v>
      </c>
      <c r="BR13">
        <v>1.418861E-3</v>
      </c>
      <c r="BS13" s="24">
        <v>2.5214196284999999E-5</v>
      </c>
      <c r="BT13" s="24">
        <v>4.3574400478999999E-5</v>
      </c>
      <c r="BU13">
        <v>1.680445E-3</v>
      </c>
      <c r="BV13">
        <v>6.3532130000000002</v>
      </c>
    </row>
    <row r="14" spans="1:74" x14ac:dyDescent="0.3">
      <c r="A14" t="s">
        <v>86</v>
      </c>
      <c r="B14" s="24">
        <v>3.2655407266999999E-6</v>
      </c>
      <c r="C14" s="24">
        <v>4.1977353248999999E-5</v>
      </c>
      <c r="D14" s="24">
        <v>5.0441526581999996E-6</v>
      </c>
      <c r="E14">
        <v>7.0269479999999997E-4</v>
      </c>
      <c r="F14">
        <v>1.030428E-4</v>
      </c>
      <c r="G14" s="24">
        <v>5.9866970332000001E-6</v>
      </c>
      <c r="H14" s="24">
        <v>2.5547986296999999E-5</v>
      </c>
      <c r="I14">
        <v>2.111065E-4</v>
      </c>
      <c r="J14">
        <v>2.8441769999999998E-3</v>
      </c>
      <c r="K14" s="24">
        <v>2.6932571927000001E-5</v>
      </c>
      <c r="L14">
        <v>9.3198860000000001E-4</v>
      </c>
      <c r="M14">
        <v>2.002316E-4</v>
      </c>
      <c r="N14">
        <v>4.3997599999999998E-2</v>
      </c>
      <c r="O14" s="24">
        <v>1.1645270206E-5</v>
      </c>
      <c r="P14">
        <v>1.6864179999999999E-2</v>
      </c>
      <c r="Q14" s="24">
        <v>9.7040348918999995E-5</v>
      </c>
      <c r="R14" s="24">
        <v>3.1402157674000001E-7</v>
      </c>
      <c r="S14">
        <v>4.21208E-2</v>
      </c>
      <c r="T14">
        <v>3.5167729999999999E-3</v>
      </c>
      <c r="U14">
        <v>1.1590369999999999E-3</v>
      </c>
      <c r="V14" s="24">
        <v>8.6317004389000004E-6</v>
      </c>
      <c r="W14">
        <v>1.3461110000000001E-3</v>
      </c>
      <c r="X14" s="24">
        <v>5.2474229051000002E-6</v>
      </c>
      <c r="Y14" s="24">
        <v>5.4107345022000003E-6</v>
      </c>
      <c r="Z14">
        <v>8.6525920000000006E-3</v>
      </c>
      <c r="AA14">
        <v>4.0677880000000001E-3</v>
      </c>
      <c r="AB14">
        <v>5.8751539999999996E-3</v>
      </c>
      <c r="AC14">
        <v>0.105604</v>
      </c>
      <c r="AD14">
        <v>0.1730216</v>
      </c>
      <c r="AE14">
        <v>1.9973399999999999</v>
      </c>
      <c r="AF14" s="24">
        <v>1.4208041687999999E-10</v>
      </c>
      <c r="AG14" s="24">
        <v>1.6427096852999999E-5</v>
      </c>
      <c r="AH14" s="24">
        <v>1.3987976217000001E-6</v>
      </c>
      <c r="AI14" s="24">
        <v>4.4922895625999998E-8</v>
      </c>
      <c r="AJ14" s="24">
        <v>3.2957373718999998E-7</v>
      </c>
      <c r="AK14">
        <v>1.243184E-3</v>
      </c>
      <c r="AL14" s="24">
        <v>2.6405828975999999E-5</v>
      </c>
      <c r="AM14">
        <v>1.456432E-2</v>
      </c>
      <c r="AN14" s="24">
        <v>1.138513242E-11</v>
      </c>
      <c r="AO14" s="24">
        <v>4.5358695641000002E-13</v>
      </c>
      <c r="AP14" s="24">
        <v>1.128132757E-13</v>
      </c>
      <c r="AQ14" s="24">
        <v>6.9002041494E-13</v>
      </c>
      <c r="AR14" s="24">
        <v>1.143143631E-12</v>
      </c>
      <c r="AS14" s="24">
        <v>8.4573164443999995E-12</v>
      </c>
      <c r="AT14">
        <v>5.5421329999999998E-2</v>
      </c>
      <c r="AU14">
        <v>2.072857E-3</v>
      </c>
      <c r="AV14" s="1">
        <v>0</v>
      </c>
      <c r="AW14">
        <v>3.7063859999999999E-3</v>
      </c>
      <c r="AX14" s="1">
        <v>0</v>
      </c>
      <c r="AY14" s="24">
        <v>6.2736318796000005E-5</v>
      </c>
      <c r="AZ14" s="24">
        <v>7.4516401582999997E-6</v>
      </c>
      <c r="BA14" s="24">
        <v>5.6894350563999997E-5</v>
      </c>
      <c r="BB14" s="1">
        <v>0</v>
      </c>
      <c r="BC14" s="24">
        <v>4.5445385695000001E-6</v>
      </c>
      <c r="BD14">
        <v>1.8393749999999999E-4</v>
      </c>
      <c r="BE14">
        <v>0.1036378</v>
      </c>
      <c r="BF14">
        <v>4.5526409999999996E-3</v>
      </c>
      <c r="BG14">
        <v>1.8971620000000002E-2</v>
      </c>
      <c r="BH14">
        <v>3.9520600000000003E-3</v>
      </c>
      <c r="BI14">
        <v>6.5106669999999997E-4</v>
      </c>
      <c r="BJ14">
        <v>3.5504790000000003E-4</v>
      </c>
      <c r="BK14">
        <v>7.2119749999999998E-4</v>
      </c>
      <c r="BL14">
        <v>3.084936E-4</v>
      </c>
      <c r="BM14">
        <v>1.4132850000000001E-4</v>
      </c>
      <c r="BN14" s="24">
        <v>2.8339016353E-5</v>
      </c>
      <c r="BO14" s="24">
        <v>5.4300635383999997E-5</v>
      </c>
      <c r="BP14">
        <v>1.6805570000000001E-3</v>
      </c>
      <c r="BQ14">
        <v>2.856019E-4</v>
      </c>
      <c r="BR14">
        <v>2.969478E-2</v>
      </c>
      <c r="BS14" s="24">
        <v>9.7182870376999998E-5</v>
      </c>
      <c r="BT14">
        <v>1.8042230000000001E-4</v>
      </c>
      <c r="BU14" s="24">
        <v>4.9292673793E-5</v>
      </c>
      <c r="BV14">
        <v>2.651526</v>
      </c>
    </row>
    <row r="15" spans="1:74" x14ac:dyDescent="0.3">
      <c r="A15" t="s">
        <v>87</v>
      </c>
      <c r="B15" s="24">
        <v>1.5533207715999999E-6</v>
      </c>
      <c r="C15" s="24">
        <v>3.3708831323999999E-5</v>
      </c>
      <c r="D15" s="24">
        <v>1.8923245760999999E-6</v>
      </c>
      <c r="E15">
        <v>2.23172E-4</v>
      </c>
      <c r="F15" s="24">
        <v>1.0433574062E-5</v>
      </c>
      <c r="G15" s="24">
        <v>4.1565926948999997E-6</v>
      </c>
      <c r="H15" s="24">
        <v>4.1918960959999999E-6</v>
      </c>
      <c r="I15" s="24">
        <v>2.8677923182999999E-5</v>
      </c>
      <c r="J15">
        <v>5.6382999999999997E-4</v>
      </c>
      <c r="K15" s="24">
        <v>7.5320676841999999E-5</v>
      </c>
      <c r="L15">
        <v>1.608972E-4</v>
      </c>
      <c r="M15" s="24">
        <v>3.0739865905999997E-5</v>
      </c>
      <c r="N15" s="24">
        <v>8.0887031799999998E-5</v>
      </c>
      <c r="O15">
        <v>1.1900039999999999E-3</v>
      </c>
      <c r="P15">
        <v>1.106468E-4</v>
      </c>
      <c r="Q15" s="24">
        <v>4.0653023347999999E-7</v>
      </c>
      <c r="R15" s="24">
        <v>1.5176929935000001E-7</v>
      </c>
      <c r="S15" s="24">
        <v>9.2450754891999995E-5</v>
      </c>
      <c r="T15">
        <v>2.5831380000000001E-2</v>
      </c>
      <c r="U15">
        <v>4.8422659999999996E-3</v>
      </c>
      <c r="V15" s="24">
        <v>2.7007603421E-5</v>
      </c>
      <c r="W15">
        <v>6.0137120000000001E-3</v>
      </c>
      <c r="X15" s="24">
        <v>4.4055439502999997E-5</v>
      </c>
      <c r="Y15" s="24">
        <v>1.0304712532000001E-6</v>
      </c>
      <c r="Z15">
        <v>7.677465E-2</v>
      </c>
      <c r="AA15">
        <v>3.8898940000000001E-3</v>
      </c>
      <c r="AB15">
        <v>0.90568630000000006</v>
      </c>
      <c r="AC15">
        <v>0.1116099</v>
      </c>
      <c r="AD15">
        <v>4.5114960000000003E-3</v>
      </c>
      <c r="AE15">
        <v>4.7199429999999999E-4</v>
      </c>
      <c r="AF15" s="24">
        <v>7.2317222740000003E-13</v>
      </c>
      <c r="AG15" s="24">
        <v>1.1523244439E-6</v>
      </c>
      <c r="AH15" s="24">
        <v>5.5033848412E-7</v>
      </c>
      <c r="AI15" s="24">
        <v>1.6293994065E-7</v>
      </c>
      <c r="AJ15" s="24">
        <v>8.0061245170999992E-6</v>
      </c>
      <c r="AK15">
        <v>2.5730160000000002E-4</v>
      </c>
      <c r="AL15" s="24">
        <v>2.0660556287999999E-7</v>
      </c>
      <c r="AM15" s="24">
        <v>1.6371252059000001E-5</v>
      </c>
      <c r="AN15" s="24">
        <v>1.0888709639000001E-12</v>
      </c>
      <c r="AO15" s="24">
        <v>2.5398297831000002E-13</v>
      </c>
      <c r="AP15" s="24">
        <v>3.6407148454999998E-13</v>
      </c>
      <c r="AQ15" s="24">
        <v>6.5110834476000004E-13</v>
      </c>
      <c r="AR15" s="24">
        <v>2.7371824966999999E-13</v>
      </c>
      <c r="AS15" s="24">
        <v>1.6678443565E-12</v>
      </c>
      <c r="AT15">
        <v>1.0365890000000001E-3</v>
      </c>
      <c r="AU15">
        <v>3.0907009999999997E-4</v>
      </c>
      <c r="AV15" s="1">
        <v>0</v>
      </c>
      <c r="AW15">
        <v>5.5263510000000003E-4</v>
      </c>
      <c r="AX15" s="1">
        <v>0</v>
      </c>
      <c r="AY15" s="24">
        <v>9.3542021204000005E-6</v>
      </c>
      <c r="AZ15" s="24">
        <v>1.1110653303999999E-6</v>
      </c>
      <c r="BA15" s="24">
        <v>8.4831453932999995E-6</v>
      </c>
      <c r="BB15" s="1">
        <v>0</v>
      </c>
      <c r="BC15" s="24">
        <v>6.7760640831999998E-7</v>
      </c>
      <c r="BD15" s="24">
        <v>4.3050600651999997E-5</v>
      </c>
      <c r="BE15">
        <v>2.6224720000000003E-4</v>
      </c>
      <c r="BF15">
        <v>7.1721169999999996E-4</v>
      </c>
      <c r="BG15">
        <v>0.17493040000000001</v>
      </c>
      <c r="BH15" s="24">
        <v>3.6237557651000002E-5</v>
      </c>
      <c r="BI15" s="24">
        <v>4.810975588E-5</v>
      </c>
      <c r="BJ15" s="24">
        <v>2.3778551621999999E-5</v>
      </c>
      <c r="BK15" s="24">
        <v>5.8236673794000001E-5</v>
      </c>
      <c r="BL15">
        <v>2.2663450000000001E-4</v>
      </c>
      <c r="BM15" s="24">
        <v>7.2477814682999993E-5</v>
      </c>
      <c r="BN15" s="24">
        <v>2.7300645797000002E-6</v>
      </c>
      <c r="BO15" s="24">
        <v>1.5384790458E-5</v>
      </c>
      <c r="BP15">
        <v>1.8742469999999999E-4</v>
      </c>
      <c r="BQ15">
        <v>1.167282E-4</v>
      </c>
      <c r="BR15">
        <v>9.6267960000000002E-4</v>
      </c>
      <c r="BS15" s="24">
        <v>5.953238724E-5</v>
      </c>
      <c r="BT15">
        <v>5.7287769999999998E-4</v>
      </c>
      <c r="BU15" s="24">
        <v>4.5814795158000002E-6</v>
      </c>
      <c r="BV15">
        <v>1.322859</v>
      </c>
    </row>
    <row r="16" spans="1:74" x14ac:dyDescent="0.3">
      <c r="A16" t="s">
        <v>88</v>
      </c>
      <c r="B16" s="24">
        <v>1.3230712283999999E-5</v>
      </c>
      <c r="C16">
        <v>4.8870270000000004E-3</v>
      </c>
      <c r="D16">
        <v>1.6885850000000001E-4</v>
      </c>
      <c r="E16">
        <v>1.41598E-2</v>
      </c>
      <c r="F16">
        <v>3.1372050000000001E-3</v>
      </c>
      <c r="G16" s="24">
        <v>3.5161734559000002E-5</v>
      </c>
      <c r="H16">
        <v>2.7509970000000003E-4</v>
      </c>
      <c r="I16">
        <v>1.7664859999999999E-4</v>
      </c>
      <c r="J16">
        <v>6.8229940000000003E-2</v>
      </c>
      <c r="K16">
        <v>1.1902270000000001E-3</v>
      </c>
      <c r="L16">
        <v>2.3433740000000002E-2</v>
      </c>
      <c r="M16">
        <v>3.2216979999999999E-2</v>
      </c>
      <c r="N16">
        <v>4.4991889999999998E-4</v>
      </c>
      <c r="O16" s="24">
        <v>3.0412686555999999E-6</v>
      </c>
      <c r="P16">
        <v>9.6573839999999994E-2</v>
      </c>
      <c r="Q16" s="24">
        <v>2.1835066377E-7</v>
      </c>
      <c r="R16">
        <v>3.3794209999999998E-2</v>
      </c>
      <c r="S16">
        <v>8.7003419999999998E-2</v>
      </c>
      <c r="T16">
        <v>4.2898480000000003E-2</v>
      </c>
      <c r="U16">
        <v>5.9173990000000003E-3</v>
      </c>
      <c r="V16">
        <v>2.144596E-2</v>
      </c>
      <c r="W16">
        <v>2.221586E-2</v>
      </c>
      <c r="X16" s="24">
        <v>1.7674712580999998E-5</v>
      </c>
      <c r="Y16" s="24">
        <v>1.2537234396999999E-5</v>
      </c>
      <c r="Z16">
        <v>0.18158389999999999</v>
      </c>
      <c r="AA16">
        <v>6.7343639999999996E-2</v>
      </c>
      <c r="AB16">
        <v>9.8148850000000006E-3</v>
      </c>
      <c r="AC16">
        <v>0.1021282</v>
      </c>
      <c r="AD16">
        <v>0.15866050000000001</v>
      </c>
      <c r="AE16">
        <v>1.288657E-2</v>
      </c>
      <c r="AF16">
        <v>5.2464570000000002E-2</v>
      </c>
      <c r="AG16">
        <v>2.9335960000000001</v>
      </c>
      <c r="AH16">
        <v>0.63271790000000006</v>
      </c>
      <c r="AI16">
        <v>4.118368E-2</v>
      </c>
      <c r="AJ16">
        <v>1.6988739999999999E-2</v>
      </c>
      <c r="AK16">
        <v>1.8676159999999999</v>
      </c>
      <c r="AL16">
        <v>0.70180520000000002</v>
      </c>
      <c r="AM16">
        <v>0.20153689999999999</v>
      </c>
      <c r="AN16">
        <v>0.13805790000000001</v>
      </c>
      <c r="AO16">
        <v>2.160289E-2</v>
      </c>
      <c r="AP16" s="24">
        <v>2.5108329282E-5</v>
      </c>
      <c r="AQ16">
        <v>6.5164029999999998E-4</v>
      </c>
      <c r="AR16">
        <v>1.591559E-3</v>
      </c>
      <c r="AS16">
        <v>4.9480319999999998E-3</v>
      </c>
      <c r="AT16">
        <v>0.37167559999999999</v>
      </c>
      <c r="AU16">
        <v>0</v>
      </c>
      <c r="AV16" s="1">
        <v>0</v>
      </c>
      <c r="AW16">
        <v>254.41560000000001</v>
      </c>
      <c r="AX16" s="1">
        <v>0</v>
      </c>
      <c r="AY16">
        <v>0</v>
      </c>
      <c r="AZ16">
        <v>0</v>
      </c>
      <c r="BA16">
        <v>0</v>
      </c>
      <c r="BB16" s="1">
        <v>0</v>
      </c>
      <c r="BC16">
        <v>0</v>
      </c>
      <c r="BD16">
        <v>3.2850999999999999</v>
      </c>
      <c r="BE16">
        <v>8.7937669999999996E-2</v>
      </c>
      <c r="BF16">
        <v>1.84189</v>
      </c>
      <c r="BG16">
        <v>4.4169739999999997</v>
      </c>
      <c r="BH16">
        <v>1.877219</v>
      </c>
      <c r="BI16">
        <v>8.0458300000000003E-3</v>
      </c>
      <c r="BJ16">
        <v>1.085543E-3</v>
      </c>
      <c r="BK16">
        <v>3.8842590000000003E-2</v>
      </c>
      <c r="BL16">
        <v>1.371486</v>
      </c>
      <c r="BM16">
        <v>0.1032986</v>
      </c>
      <c r="BN16">
        <v>2.42055E-4</v>
      </c>
      <c r="BO16">
        <v>1.258368E-2</v>
      </c>
      <c r="BP16">
        <v>2.2188409999999998</v>
      </c>
      <c r="BQ16">
        <v>4.2239310000000003</v>
      </c>
      <c r="BR16">
        <v>0.23877509999999999</v>
      </c>
      <c r="BS16">
        <v>1.505973</v>
      </c>
      <c r="BT16">
        <v>3.2300660000000002E-2</v>
      </c>
      <c r="BU16" s="24">
        <v>1.0318193516999999E-6</v>
      </c>
      <c r="BV16">
        <v>283.65730000000002</v>
      </c>
    </row>
    <row r="17" spans="1:74" x14ac:dyDescent="0.3">
      <c r="A17" t="s">
        <v>89</v>
      </c>
      <c r="B17" s="24">
        <v>1.4537036018999999E-9</v>
      </c>
      <c r="C17" s="24">
        <v>2.7802173008000001E-7</v>
      </c>
      <c r="D17" s="24">
        <v>1.2147589601000001E-8</v>
      </c>
      <c r="E17" s="24">
        <v>5.2370705816000001E-6</v>
      </c>
      <c r="F17" s="24">
        <v>3.7720744217E-7</v>
      </c>
      <c r="G17" s="24">
        <v>6.3827457096999999E-8</v>
      </c>
      <c r="H17" s="24">
        <v>8.3726696686999997E-8</v>
      </c>
      <c r="I17" s="24">
        <v>8.8805211362000001E-7</v>
      </c>
      <c r="J17" s="24">
        <v>5.0246471800999996E-6</v>
      </c>
      <c r="K17" s="24">
        <v>9.7086086725999993E-8</v>
      </c>
      <c r="L17" s="24">
        <v>1.4946723468000001E-6</v>
      </c>
      <c r="M17" s="24">
        <v>1.6240534251E-6</v>
      </c>
      <c r="N17" s="24">
        <v>2.4321207092999999E-7</v>
      </c>
      <c r="O17" s="24">
        <v>3.7887545545000002E-8</v>
      </c>
      <c r="P17">
        <v>4.3327080000000002E-3</v>
      </c>
      <c r="Q17">
        <v>4.1311020000000002E-3</v>
      </c>
      <c r="R17">
        <v>2.2515259999999999E-4</v>
      </c>
      <c r="S17">
        <v>9.4071369999999994E-3</v>
      </c>
      <c r="T17" s="24">
        <v>6.9432949202999999E-6</v>
      </c>
      <c r="U17" s="24">
        <v>2.9346690553000001E-6</v>
      </c>
      <c r="V17" s="24">
        <v>2.4993552117000001E-8</v>
      </c>
      <c r="W17" s="24">
        <v>2.3258642159E-6</v>
      </c>
      <c r="X17" s="24">
        <v>4.7761444798999996E-10</v>
      </c>
      <c r="Y17" s="24">
        <v>5.4678719330000002E-9</v>
      </c>
      <c r="Z17" s="24">
        <v>4.4656803766000003E-6</v>
      </c>
      <c r="AA17" s="24">
        <v>7.3699234234999996E-6</v>
      </c>
      <c r="AB17" s="24">
        <v>2.3612219593000001E-6</v>
      </c>
      <c r="AC17" s="24">
        <v>8.2439186143999996E-7</v>
      </c>
      <c r="AD17" s="24">
        <v>1.8686938574000001E-7</v>
      </c>
      <c r="AE17" s="24">
        <v>9.2939080787000007E-6</v>
      </c>
      <c r="AF17" s="24">
        <v>7.5904370078E-7</v>
      </c>
      <c r="AG17">
        <v>2.2553080000000001E-3</v>
      </c>
      <c r="AH17">
        <v>2.730098E-4</v>
      </c>
      <c r="AI17" s="24">
        <v>3.7773781969E-7</v>
      </c>
      <c r="AJ17" s="24">
        <v>9.2657801360000002E-6</v>
      </c>
      <c r="AK17" s="24">
        <v>2.9316184737000001E-5</v>
      </c>
      <c r="AL17" s="24">
        <v>6.6525973352000004E-7</v>
      </c>
      <c r="AM17" s="24">
        <v>7.2548464231999997E-6</v>
      </c>
      <c r="AN17" s="24">
        <v>3.6995874098000001E-7</v>
      </c>
      <c r="AO17" s="24">
        <v>4.2159300051E-7</v>
      </c>
      <c r="AP17" s="24">
        <v>6.0029009319E-8</v>
      </c>
      <c r="AQ17" s="24">
        <v>5.9623084779999995E-7</v>
      </c>
      <c r="AR17" s="24">
        <v>3.3055560067000002E-8</v>
      </c>
      <c r="AS17" s="24">
        <v>2.2233464847000001E-7</v>
      </c>
      <c r="AT17" s="24">
        <v>6.8493193339000002E-7</v>
      </c>
      <c r="AU17">
        <v>0</v>
      </c>
      <c r="AV17" s="1">
        <v>0</v>
      </c>
      <c r="AW17">
        <v>0</v>
      </c>
      <c r="AX17" s="1">
        <v>0</v>
      </c>
      <c r="AY17">
        <v>0</v>
      </c>
      <c r="AZ17">
        <v>0</v>
      </c>
      <c r="BA17">
        <v>4.8059129999999999E-4</v>
      </c>
      <c r="BB17" s="1">
        <v>0</v>
      </c>
      <c r="BC17">
        <v>0</v>
      </c>
      <c r="BD17">
        <v>2.6298499999999998E-4</v>
      </c>
      <c r="BE17">
        <v>3.0891380000000002E-4</v>
      </c>
      <c r="BF17" s="24">
        <v>4.5873061936E-6</v>
      </c>
      <c r="BG17" s="24">
        <v>1.5678257341000001E-6</v>
      </c>
      <c r="BH17">
        <v>7.1485280000000003E-4</v>
      </c>
      <c r="BI17" s="24">
        <v>1.8987778958000001E-6</v>
      </c>
      <c r="BJ17" s="24">
        <v>1.8834230104E-6</v>
      </c>
      <c r="BK17" s="24">
        <v>7.8069333540000002E-6</v>
      </c>
      <c r="BL17" s="24">
        <v>1.1300513734E-6</v>
      </c>
      <c r="BM17" s="24">
        <v>1.9648048236999999E-6</v>
      </c>
      <c r="BN17" s="24">
        <v>8.7971223194999997E-8</v>
      </c>
      <c r="BO17" s="24">
        <v>2.0530915208000002E-6</v>
      </c>
      <c r="BP17" s="24">
        <v>7.5697671490999999E-6</v>
      </c>
      <c r="BQ17" s="24">
        <v>2.3078618483000001E-7</v>
      </c>
      <c r="BR17" s="24">
        <v>9.711390021E-7</v>
      </c>
      <c r="BS17" s="24">
        <v>5.1212276730000005E-7</v>
      </c>
      <c r="BT17" s="24">
        <v>6.1793235773E-7</v>
      </c>
      <c r="BU17" s="24">
        <v>1.3343605110000001E-9</v>
      </c>
      <c r="BV17">
        <v>2.2526870000000001E-2</v>
      </c>
    </row>
    <row r="18" spans="1:74" x14ac:dyDescent="0.3">
      <c r="A18" t="s">
        <v>90</v>
      </c>
      <c r="B18" s="24">
        <v>2.0559383529E-8</v>
      </c>
      <c r="C18" s="24">
        <v>1.8630693376000001E-5</v>
      </c>
      <c r="D18" s="24">
        <v>1.1829180265999999E-6</v>
      </c>
      <c r="E18">
        <v>2.1386920000000001E-4</v>
      </c>
      <c r="F18" s="24">
        <v>9.7115276730999994E-5</v>
      </c>
      <c r="G18" s="24">
        <v>9.9064433015999995E-5</v>
      </c>
      <c r="H18" s="24">
        <v>6.1198857110999999E-6</v>
      </c>
      <c r="I18" s="24">
        <v>1.6573725588000001E-5</v>
      </c>
      <c r="J18" s="24">
        <v>5.8851659560000003E-5</v>
      </c>
      <c r="K18" s="24">
        <v>1.2722910014E-6</v>
      </c>
      <c r="L18" s="24">
        <v>1.7841808584999999E-5</v>
      </c>
      <c r="M18" s="24">
        <v>2.5011104299000001E-5</v>
      </c>
      <c r="N18" s="24">
        <v>4.5111937652E-6</v>
      </c>
      <c r="O18" s="24">
        <v>8.4328922867000003E-7</v>
      </c>
      <c r="P18">
        <v>3.1305460000000001E-3</v>
      </c>
      <c r="Q18">
        <v>8.431132E-4</v>
      </c>
      <c r="R18">
        <v>8.4304379999999998E-2</v>
      </c>
      <c r="S18">
        <v>9.9881280000000006E-3</v>
      </c>
      <c r="T18">
        <v>3.6792839999999998E-4</v>
      </c>
      <c r="U18">
        <v>1.207354E-4</v>
      </c>
      <c r="V18">
        <v>1.489215E-4</v>
      </c>
      <c r="W18">
        <v>1.638256E-3</v>
      </c>
      <c r="X18" s="24">
        <v>1.0796595973000001E-7</v>
      </c>
      <c r="Y18" s="24">
        <v>4.3157336904E-7</v>
      </c>
      <c r="Z18">
        <v>9.5883329999999992E-3</v>
      </c>
      <c r="AA18">
        <v>1.934193E-2</v>
      </c>
      <c r="AB18">
        <v>5.4554529999999999E-3</v>
      </c>
      <c r="AC18">
        <v>3.6425110000000002E-3</v>
      </c>
      <c r="AD18">
        <v>1.315084E-3</v>
      </c>
      <c r="AE18">
        <v>2.260711E-4</v>
      </c>
      <c r="AF18" s="24">
        <v>3.1032817787000001E-5</v>
      </c>
      <c r="AG18">
        <v>1.2932519999999999E-3</v>
      </c>
      <c r="AH18">
        <v>4.2022629999999999E-4</v>
      </c>
      <c r="AI18">
        <v>2.305636E-4</v>
      </c>
      <c r="AJ18">
        <v>4.2657509999999998E-4</v>
      </c>
      <c r="AK18">
        <v>1.9103829999999999E-2</v>
      </c>
      <c r="AL18">
        <v>4.7167629999999997E-3</v>
      </c>
      <c r="AM18">
        <v>2.9604740000000001E-2</v>
      </c>
      <c r="AN18">
        <v>8.2007840000000005E-4</v>
      </c>
      <c r="AO18" s="24">
        <v>5.3737661800999999E-5</v>
      </c>
      <c r="AP18" s="24">
        <v>7.6179130700999994E-5</v>
      </c>
      <c r="AQ18" s="24">
        <v>8.1039383076000006E-5</v>
      </c>
      <c r="AR18">
        <v>1.2319950000000001E-4</v>
      </c>
      <c r="AS18">
        <v>2.3392150000000001E-4</v>
      </c>
      <c r="AT18">
        <v>2.9853000000000002E-3</v>
      </c>
      <c r="AU18">
        <v>6.4736009999999997E-2</v>
      </c>
      <c r="AV18" s="1">
        <v>0</v>
      </c>
      <c r="AW18">
        <v>5.5854279999999999E-2</v>
      </c>
      <c r="AX18" s="1">
        <v>0</v>
      </c>
      <c r="AY18">
        <v>0</v>
      </c>
      <c r="AZ18">
        <v>0</v>
      </c>
      <c r="BA18">
        <v>0.84270389999999995</v>
      </c>
      <c r="BB18" s="1">
        <v>0</v>
      </c>
      <c r="BC18">
        <v>0</v>
      </c>
      <c r="BD18">
        <v>1.8877689999999999E-2</v>
      </c>
      <c r="BE18">
        <v>3.7031750000000002E-2</v>
      </c>
      <c r="BF18">
        <v>6.7576549999999999E-2</v>
      </c>
      <c r="BG18">
        <v>6.3177200000000003E-2</v>
      </c>
      <c r="BH18">
        <v>9.2535159999999998E-3</v>
      </c>
      <c r="BI18" s="24">
        <v>9.3338654550999996E-5</v>
      </c>
      <c r="BJ18">
        <v>5.6799070000000001E-4</v>
      </c>
      <c r="BK18">
        <v>4.9798509999999998E-4</v>
      </c>
      <c r="BL18">
        <v>5.301343E-3</v>
      </c>
      <c r="BM18">
        <v>3.4066140000000001E-3</v>
      </c>
      <c r="BN18">
        <v>2.175441E-4</v>
      </c>
      <c r="BO18">
        <v>6.9854799999999996E-3</v>
      </c>
      <c r="BP18">
        <v>2.7786020000000002E-2</v>
      </c>
      <c r="BQ18">
        <v>1.29763E-2</v>
      </c>
      <c r="BR18">
        <v>2.2895849999999999E-2</v>
      </c>
      <c r="BS18">
        <v>3.8070409999999999E-2</v>
      </c>
      <c r="BT18">
        <v>2.4166239999999999E-2</v>
      </c>
      <c r="BU18">
        <v>1.545199E-4</v>
      </c>
      <c r="BV18">
        <v>1.503204</v>
      </c>
    </row>
    <row r="19" spans="1:74" x14ac:dyDescent="0.3">
      <c r="A19" t="s">
        <v>91</v>
      </c>
      <c r="B19" s="24">
        <v>1.2040700312E-6</v>
      </c>
      <c r="C19">
        <v>2.7663109999999998E-4</v>
      </c>
      <c r="D19" s="24">
        <v>8.5948835475999999E-5</v>
      </c>
      <c r="E19">
        <v>9.0325759999999996E-4</v>
      </c>
      <c r="F19">
        <v>1.510426E-3</v>
      </c>
      <c r="G19">
        <v>1.015395E-4</v>
      </c>
      <c r="H19" s="24">
        <v>5.0603571252999997E-6</v>
      </c>
      <c r="I19">
        <v>6.4348900000000002E-4</v>
      </c>
      <c r="J19">
        <v>1.591922E-3</v>
      </c>
      <c r="K19" s="24">
        <v>3.7217476346999998E-5</v>
      </c>
      <c r="L19">
        <v>4.4019319999999998E-4</v>
      </c>
      <c r="M19">
        <v>2.7529369999999999E-4</v>
      </c>
      <c r="N19">
        <v>1.2183429999999999E-4</v>
      </c>
      <c r="O19">
        <v>1.7080360000000001E-4</v>
      </c>
      <c r="P19">
        <v>31.533770000000001</v>
      </c>
      <c r="Q19">
        <v>5.7186570000000003</v>
      </c>
      <c r="R19">
        <v>3.509973E-3</v>
      </c>
      <c r="S19">
        <v>127.0014</v>
      </c>
      <c r="T19">
        <v>1.3064120000000001E-3</v>
      </c>
      <c r="U19">
        <v>5.8392239999999998E-4</v>
      </c>
      <c r="V19" s="24">
        <v>3.1423767268E-6</v>
      </c>
      <c r="W19">
        <v>9.8696089999999992E-4</v>
      </c>
      <c r="X19" s="24">
        <v>2.8504553029000001E-7</v>
      </c>
      <c r="Y19" s="24">
        <v>1.8247646949E-6</v>
      </c>
      <c r="Z19">
        <v>6.0445999999999998E-3</v>
      </c>
      <c r="AA19">
        <v>8.5563010000000005E-3</v>
      </c>
      <c r="AB19">
        <v>2.1983720000000001E-3</v>
      </c>
      <c r="AC19">
        <v>5.6960460000000002E-4</v>
      </c>
      <c r="AD19">
        <v>1.1917069999999999E-4</v>
      </c>
      <c r="AE19">
        <v>4.0417880000000002E-3</v>
      </c>
      <c r="AF19" s="24">
        <v>1.7990059094999999E-11</v>
      </c>
      <c r="AG19">
        <v>7.3053280000000005E-4</v>
      </c>
      <c r="AH19">
        <v>1.797844E-4</v>
      </c>
      <c r="AI19" s="24">
        <v>7.1115591709000002E-6</v>
      </c>
      <c r="AJ19" s="24">
        <v>7.2040741371999999E-8</v>
      </c>
      <c r="AK19">
        <v>0.60184000000000004</v>
      </c>
      <c r="AL19">
        <v>7.4865699999999993E-2</v>
      </c>
      <c r="AM19">
        <v>46.553609999999999</v>
      </c>
      <c r="AN19" s="24">
        <v>4.5392614111999998E-9</v>
      </c>
      <c r="AO19" s="24">
        <v>7.1079821716000003E-12</v>
      </c>
      <c r="AP19" s="24">
        <v>9.6602283463999999E-12</v>
      </c>
      <c r="AQ19" s="24">
        <v>2.1813583925E-11</v>
      </c>
      <c r="AR19" s="24">
        <v>8.9713271534000003E-11</v>
      </c>
      <c r="AS19" s="24">
        <v>5.6361623701E-11</v>
      </c>
      <c r="AT19">
        <v>1.0129030000000001E-2</v>
      </c>
      <c r="AU19">
        <v>0.84730139999999998</v>
      </c>
      <c r="AV19" s="1">
        <v>0</v>
      </c>
      <c r="AW19">
        <v>1.515023</v>
      </c>
      <c r="AX19" s="1">
        <v>0</v>
      </c>
      <c r="AY19">
        <v>2.5644110000000001E-2</v>
      </c>
      <c r="AZ19">
        <v>3.0459340000000001E-3</v>
      </c>
      <c r="BA19">
        <v>2.325615E-2</v>
      </c>
      <c r="BB19" s="1">
        <v>0</v>
      </c>
      <c r="BC19">
        <v>1.8576269999999999E-3</v>
      </c>
      <c r="BD19">
        <v>0.25500329999999999</v>
      </c>
      <c r="BE19">
        <v>9.5984390000000008</v>
      </c>
      <c r="BF19">
        <v>0.3135599</v>
      </c>
      <c r="BG19">
        <v>1.516814E-2</v>
      </c>
      <c r="BH19">
        <v>1.9910609999999999E-2</v>
      </c>
      <c r="BI19">
        <v>1.3128910000000001E-3</v>
      </c>
      <c r="BJ19">
        <v>5.4109140000000002E-3</v>
      </c>
      <c r="BK19">
        <v>4.8437439999999997E-3</v>
      </c>
      <c r="BL19">
        <v>2.526936E-3</v>
      </c>
      <c r="BM19">
        <v>4.469215E-2</v>
      </c>
      <c r="BN19" s="24">
        <v>2.6145560696E-5</v>
      </c>
      <c r="BO19">
        <v>3.361129E-3</v>
      </c>
      <c r="BP19">
        <v>3.7375279999999997E-2</v>
      </c>
      <c r="BQ19">
        <v>8.1457530000000004E-3</v>
      </c>
      <c r="BR19">
        <v>4.9053459999999997E-3</v>
      </c>
      <c r="BS19">
        <v>5.1543350000000003E-3</v>
      </c>
      <c r="BT19">
        <v>1.868656E-3</v>
      </c>
      <c r="BU19">
        <v>6.4877629999999997E-3</v>
      </c>
      <c r="BV19">
        <v>224.27359999999999</v>
      </c>
    </row>
    <row r="20" spans="1:74" x14ac:dyDescent="0.3">
      <c r="A20" t="s">
        <v>92</v>
      </c>
      <c r="B20" s="24">
        <v>1.8992347250000001E-8</v>
      </c>
      <c r="C20" s="24">
        <v>1.1746936933999999E-6</v>
      </c>
      <c r="D20" s="24">
        <v>1.6371957655999999E-7</v>
      </c>
      <c r="E20" s="24">
        <v>9.8618402261999999E-6</v>
      </c>
      <c r="F20" s="24">
        <v>7.5058446781999996E-6</v>
      </c>
      <c r="G20" s="24">
        <v>6.0477725582999995E-7</v>
      </c>
      <c r="H20" s="24">
        <v>8.9766821532000005E-8</v>
      </c>
      <c r="I20" s="24">
        <v>7.3642872848999996E-6</v>
      </c>
      <c r="J20">
        <v>2.3273280000000001E-4</v>
      </c>
      <c r="K20" s="24">
        <v>1.2733634321000001E-5</v>
      </c>
      <c r="L20">
        <v>2.319488E-4</v>
      </c>
      <c r="M20" s="24">
        <v>1.8119624656000001E-5</v>
      </c>
      <c r="N20" s="24">
        <v>5.306913863E-6</v>
      </c>
      <c r="O20" s="24">
        <v>1.6997564671000002E-5</v>
      </c>
      <c r="P20">
        <v>0.42707489999999998</v>
      </c>
      <c r="Q20">
        <v>0.26518120000000001</v>
      </c>
      <c r="R20">
        <v>1.192489E-4</v>
      </c>
      <c r="S20">
        <v>0.56113230000000003</v>
      </c>
      <c r="T20">
        <v>0.74508980000000002</v>
      </c>
      <c r="U20">
        <v>6.2016129999999999E-3</v>
      </c>
      <c r="V20" s="24">
        <v>5.3573949117000003E-5</v>
      </c>
      <c r="W20">
        <v>1.7587340000000001E-3</v>
      </c>
      <c r="X20" s="24">
        <v>4.4661686616E-7</v>
      </c>
      <c r="Y20" s="24">
        <v>2.8986403322000002E-7</v>
      </c>
      <c r="Z20">
        <v>5.559184E-3</v>
      </c>
      <c r="AA20" s="24">
        <v>7.6561365858999998E-5</v>
      </c>
      <c r="AB20">
        <v>1.165302E-3</v>
      </c>
      <c r="AC20">
        <v>3.1405719999999999E-3</v>
      </c>
      <c r="AD20">
        <v>3.8497969999999999E-3</v>
      </c>
      <c r="AE20">
        <v>2.1098079999999999E-4</v>
      </c>
      <c r="AF20" s="24">
        <v>1.0505932235E-10</v>
      </c>
      <c r="AG20">
        <v>3.1538009999999999E-3</v>
      </c>
      <c r="AH20" s="24">
        <v>2.9322421823999999E-7</v>
      </c>
      <c r="AI20" s="24">
        <v>1.5793965247E-8</v>
      </c>
      <c r="AJ20" s="24">
        <v>1.8634043197E-9</v>
      </c>
      <c r="AK20">
        <v>0.2171418</v>
      </c>
      <c r="AL20">
        <v>1.966312E-3</v>
      </c>
      <c r="AM20">
        <v>0.17853939999999999</v>
      </c>
      <c r="AN20" s="24">
        <v>1.9383279704000001E-11</v>
      </c>
      <c r="AO20" s="24">
        <v>1.5666051788999998E-11</v>
      </c>
      <c r="AP20" s="24">
        <v>4.7604772907000001E-14</v>
      </c>
      <c r="AQ20" s="24">
        <v>1.4016184860000001E-13</v>
      </c>
      <c r="AR20" s="24">
        <v>1.3348156402000001E-13</v>
      </c>
      <c r="AS20" s="24">
        <v>1.6641357346000001E-12</v>
      </c>
      <c r="AT20">
        <v>2.085644E-2</v>
      </c>
      <c r="AU20">
        <v>8.9444910000000002E-2</v>
      </c>
      <c r="AV20" s="1">
        <v>0</v>
      </c>
      <c r="AW20">
        <v>0.15993260000000001</v>
      </c>
      <c r="AX20" s="1">
        <v>0</v>
      </c>
      <c r="AY20">
        <v>2.7071069999999998E-3</v>
      </c>
      <c r="AZ20">
        <v>3.2154239999999999E-4</v>
      </c>
      <c r="BA20">
        <v>2.4550230000000002E-3</v>
      </c>
      <c r="BB20" s="1">
        <v>0</v>
      </c>
      <c r="BC20">
        <v>1.9609940000000001E-4</v>
      </c>
      <c r="BD20">
        <v>4.8797509999999999E-3</v>
      </c>
      <c r="BE20">
        <v>0.1605133</v>
      </c>
      <c r="BF20">
        <v>0.76049080000000002</v>
      </c>
      <c r="BG20">
        <v>48.192639999999997</v>
      </c>
      <c r="BH20">
        <v>1.9521110000000001E-3</v>
      </c>
      <c r="BI20">
        <v>1.8523910000000001E-2</v>
      </c>
      <c r="BJ20">
        <v>1.2349600000000001E-4</v>
      </c>
      <c r="BK20">
        <v>9.1058019999999999E-4</v>
      </c>
      <c r="BL20">
        <v>0.1373568</v>
      </c>
      <c r="BM20">
        <v>3.2312550000000002E-4</v>
      </c>
      <c r="BN20" s="24">
        <v>5.5331038311000003E-6</v>
      </c>
      <c r="BO20">
        <v>2.167324E-3</v>
      </c>
      <c r="BP20">
        <v>1.0792619999999999</v>
      </c>
      <c r="BQ20">
        <v>1.5719799999999999</v>
      </c>
      <c r="BR20">
        <v>0.18232519999999999</v>
      </c>
      <c r="BS20">
        <v>1.69804</v>
      </c>
      <c r="BT20">
        <v>0.61869130000000006</v>
      </c>
      <c r="BU20">
        <v>2.2033679999999999E-4</v>
      </c>
      <c r="BV20">
        <v>57.128279999999997</v>
      </c>
    </row>
    <row r="21" spans="1:74" x14ac:dyDescent="0.3">
      <c r="A21" t="s">
        <v>93</v>
      </c>
      <c r="B21" s="24">
        <v>2.7897797849999999E-8</v>
      </c>
      <c r="C21" s="24">
        <v>1.1849484736000001E-6</v>
      </c>
      <c r="D21" s="24">
        <v>1.5172186352E-7</v>
      </c>
      <c r="E21" s="24">
        <v>1.0823497178E-5</v>
      </c>
      <c r="F21" s="24">
        <v>6.9716788856999999E-6</v>
      </c>
      <c r="G21" s="24">
        <v>7.5536632949000003E-7</v>
      </c>
      <c r="H21" s="24">
        <v>9.0017820752999996E-8</v>
      </c>
      <c r="I21" s="24">
        <v>8.0609606812000001E-6</v>
      </c>
      <c r="J21">
        <v>2.4828200000000001E-4</v>
      </c>
      <c r="K21" s="24">
        <v>1.6469022739000001E-5</v>
      </c>
      <c r="L21">
        <v>2.6376239999999999E-4</v>
      </c>
      <c r="M21" s="24">
        <v>2.1308876966999999E-5</v>
      </c>
      <c r="N21" s="24">
        <v>6.1237119553000002E-6</v>
      </c>
      <c r="O21" s="24">
        <v>1.7977405149999999E-5</v>
      </c>
      <c r="P21">
        <v>0.3930863</v>
      </c>
      <c r="Q21">
        <v>0.27072770000000002</v>
      </c>
      <c r="R21">
        <v>2.5969399999999998E-4</v>
      </c>
      <c r="S21">
        <v>0.51647410000000005</v>
      </c>
      <c r="T21">
        <v>1.127232E-4</v>
      </c>
      <c r="U21">
        <v>0.61943700000000002</v>
      </c>
      <c r="V21" s="24">
        <v>6.6405686083999995E-5</v>
      </c>
      <c r="W21">
        <v>6.5647079999999998E-3</v>
      </c>
      <c r="X21" s="24">
        <v>3.9885722457999999E-7</v>
      </c>
      <c r="Y21" s="24">
        <v>3.2153613461E-7</v>
      </c>
      <c r="Z21">
        <v>3.3697270000000001E-2</v>
      </c>
      <c r="AA21" s="24">
        <v>8.7427062681E-5</v>
      </c>
      <c r="AB21">
        <v>1.364648E-3</v>
      </c>
      <c r="AC21">
        <v>2.9768720000000002E-3</v>
      </c>
      <c r="AD21">
        <v>1.1638040000000001E-3</v>
      </c>
      <c r="AE21">
        <v>2.0734329999999999E-4</v>
      </c>
      <c r="AF21" s="24">
        <v>9.6906843661E-11</v>
      </c>
      <c r="AG21">
        <v>2.902778E-3</v>
      </c>
      <c r="AH21" s="24">
        <v>3.4452716591000001E-7</v>
      </c>
      <c r="AI21" s="24">
        <v>1.7713507106E-8</v>
      </c>
      <c r="AJ21" s="24">
        <v>2.3515396296999999E-9</v>
      </c>
      <c r="AK21">
        <v>0.1998009</v>
      </c>
      <c r="AL21">
        <v>1.809602E-3</v>
      </c>
      <c r="AM21">
        <v>0.1643075</v>
      </c>
      <c r="AN21" s="24">
        <v>1.8164816873000001E-11</v>
      </c>
      <c r="AO21" s="24">
        <v>1.4442486269000001E-11</v>
      </c>
      <c r="AP21" s="24">
        <v>2.8194201462999999E-14</v>
      </c>
      <c r="AQ21" s="24">
        <v>1.384307301E-13</v>
      </c>
      <c r="AR21" s="24">
        <v>2.3957851219E-13</v>
      </c>
      <c r="AS21" s="24">
        <v>1.7329852830999999E-12</v>
      </c>
      <c r="AT21">
        <v>1.92914E-2</v>
      </c>
      <c r="AU21">
        <v>1.128638E-2</v>
      </c>
      <c r="AV21" s="1">
        <v>0</v>
      </c>
      <c r="AW21">
        <v>2.0180690000000001E-2</v>
      </c>
      <c r="AX21" s="1">
        <v>0</v>
      </c>
      <c r="AY21">
        <v>3.4158929999999999E-4</v>
      </c>
      <c r="AZ21" s="24">
        <v>4.0572998842E-5</v>
      </c>
      <c r="BA21">
        <v>3.0978069999999997E-4</v>
      </c>
      <c r="BB21" s="1">
        <v>0</v>
      </c>
      <c r="BC21" s="24">
        <v>2.4744291295000002E-5</v>
      </c>
      <c r="BD21">
        <v>1.469937E-2</v>
      </c>
      <c r="BE21">
        <v>0.1477599</v>
      </c>
      <c r="BF21">
        <v>0.70042040000000005</v>
      </c>
      <c r="BG21">
        <v>44.49427</v>
      </c>
      <c r="BH21">
        <v>1.231949E-3</v>
      </c>
      <c r="BI21">
        <v>1.7412090000000002E-2</v>
      </c>
      <c r="BJ21" s="24">
        <v>7.8993100032999998E-5</v>
      </c>
      <c r="BK21">
        <v>9.1680579999999998E-4</v>
      </c>
      <c r="BL21">
        <v>0.12654950000000001</v>
      </c>
      <c r="BM21">
        <v>3.1672090000000003E-4</v>
      </c>
      <c r="BN21" s="24">
        <v>6.4611654124999997E-6</v>
      </c>
      <c r="BO21">
        <v>1.068491E-3</v>
      </c>
      <c r="BP21">
        <v>0.99334639999999996</v>
      </c>
      <c r="BQ21">
        <v>1.4473659999999999</v>
      </c>
      <c r="BR21">
        <v>0.16684450000000001</v>
      </c>
      <c r="BS21">
        <v>1.562738</v>
      </c>
      <c r="BT21">
        <v>0.57131019999999999</v>
      </c>
      <c r="BU21">
        <v>1.1484430000000001E-3</v>
      </c>
      <c r="BV21">
        <v>52.514609999999998</v>
      </c>
    </row>
    <row r="22" spans="1:74" x14ac:dyDescent="0.3">
      <c r="A22" t="s">
        <v>94</v>
      </c>
      <c r="B22" s="24">
        <v>3.9724056932999999E-8</v>
      </c>
      <c r="C22" s="24">
        <v>3.2980849482999999E-6</v>
      </c>
      <c r="D22" s="24">
        <v>1.6798464911999999E-6</v>
      </c>
      <c r="E22" s="24">
        <v>9.5695453638000005E-5</v>
      </c>
      <c r="F22" s="24">
        <v>1.9363284082E-5</v>
      </c>
      <c r="G22" s="24">
        <v>1.8969589064000001E-6</v>
      </c>
      <c r="H22" s="24">
        <v>2.4146336840999998E-7</v>
      </c>
      <c r="I22" s="24">
        <v>3.0210774639E-5</v>
      </c>
      <c r="J22">
        <v>1.550147E-2</v>
      </c>
      <c r="K22">
        <v>4.313745E-4</v>
      </c>
      <c r="L22">
        <v>7.6143019999999999E-3</v>
      </c>
      <c r="M22">
        <v>5.0191419999999999E-3</v>
      </c>
      <c r="N22" s="24">
        <v>6.9870675361000002E-6</v>
      </c>
      <c r="O22" s="24">
        <v>1.3509789823999999E-5</v>
      </c>
      <c r="P22">
        <v>2.0120189999999999E-3</v>
      </c>
      <c r="Q22" s="24">
        <v>9.7485004516999993E-5</v>
      </c>
      <c r="R22" s="24">
        <v>4.5131173465000002E-6</v>
      </c>
      <c r="S22">
        <v>8.6307650000000001E-4</v>
      </c>
      <c r="T22">
        <v>7.5303760000000001E-3</v>
      </c>
      <c r="U22">
        <v>4.7642810000000004E-3</v>
      </c>
      <c r="V22">
        <v>2.4498129999999999E-3</v>
      </c>
      <c r="W22">
        <v>7.0739290000000003E-4</v>
      </c>
      <c r="X22">
        <v>2.8459940000000001E-3</v>
      </c>
      <c r="Y22">
        <v>7.2293919999999998E-4</v>
      </c>
      <c r="Z22">
        <v>0.1009026</v>
      </c>
      <c r="AA22">
        <v>3.3176750000000002E-4</v>
      </c>
      <c r="AB22" s="24">
        <v>4.4966443966E-5</v>
      </c>
      <c r="AC22" s="24">
        <v>1.9381423044000001E-5</v>
      </c>
      <c r="AD22" s="24">
        <v>3.2143056159999997E-5</v>
      </c>
      <c r="AE22" s="24">
        <v>2.3995260562999999E-5</v>
      </c>
      <c r="AF22" s="24">
        <v>4.7331593938999998E-13</v>
      </c>
      <c r="AG22" s="24">
        <v>1.1092676687E-5</v>
      </c>
      <c r="AH22" s="24">
        <v>1.3963938272E-6</v>
      </c>
      <c r="AI22" s="24">
        <v>7.0188661994000001E-8</v>
      </c>
      <c r="AJ22" s="24">
        <v>2.8366455851000001E-9</v>
      </c>
      <c r="AK22">
        <v>4.1613490000000001E-4</v>
      </c>
      <c r="AL22" s="24">
        <v>4.9547873003999995E-7</v>
      </c>
      <c r="AM22">
        <v>2.4922810000000003E-4</v>
      </c>
      <c r="AN22" s="24">
        <v>3.6944395026000002E-13</v>
      </c>
      <c r="AO22" s="24">
        <v>7.3375835029999999E-14</v>
      </c>
      <c r="AP22" s="24">
        <v>1.2930808361000001E-14</v>
      </c>
      <c r="AQ22" s="24">
        <v>5.6093259377999999E-14</v>
      </c>
      <c r="AR22" s="24">
        <v>8.4171229286000002E-14</v>
      </c>
      <c r="AS22" s="24">
        <v>3.3050081768999998E-13</v>
      </c>
      <c r="AT22">
        <v>2.3991419999999999E-4</v>
      </c>
      <c r="AU22">
        <v>3.0425109999999999E-4</v>
      </c>
      <c r="AV22" s="1">
        <v>0</v>
      </c>
      <c r="AW22">
        <v>5.4401829999999995E-4</v>
      </c>
      <c r="AX22" s="1">
        <v>0</v>
      </c>
      <c r="AY22" s="24">
        <v>9.2083510026000006E-6</v>
      </c>
      <c r="AZ22" s="24">
        <v>1.0937415027000001E-6</v>
      </c>
      <c r="BA22" s="24">
        <v>8.3508748502999996E-6</v>
      </c>
      <c r="BB22" s="1">
        <v>0</v>
      </c>
      <c r="BC22" s="24">
        <v>6.6704114942999999E-7</v>
      </c>
      <c r="BD22">
        <v>3.5744740000000002E-4</v>
      </c>
      <c r="BE22">
        <v>2.5428339999999998E-4</v>
      </c>
      <c r="BF22">
        <v>4.2843760000000002E-2</v>
      </c>
      <c r="BG22">
        <v>0.74624190000000001</v>
      </c>
      <c r="BH22">
        <v>4.5610939999999998E-4</v>
      </c>
      <c r="BI22" s="24">
        <v>7.2019320213999999E-5</v>
      </c>
      <c r="BJ22" s="24">
        <v>3.5867273255000001E-5</v>
      </c>
      <c r="BK22">
        <v>1.3808120000000001E-4</v>
      </c>
      <c r="BL22">
        <v>3.8457070000000001E-4</v>
      </c>
      <c r="BM22" s="24">
        <v>7.5819538324000001E-5</v>
      </c>
      <c r="BN22" s="24">
        <v>6.3479828896000001E-6</v>
      </c>
      <c r="BO22" s="24">
        <v>5.8357541093E-6</v>
      </c>
      <c r="BP22">
        <v>1.7818059999999999E-3</v>
      </c>
      <c r="BQ22">
        <v>1.068105E-3</v>
      </c>
      <c r="BR22">
        <v>9.0540369999999992E-3</v>
      </c>
      <c r="BS22">
        <v>2.5364660000000001E-2</v>
      </c>
      <c r="BT22">
        <v>5.431689E-3</v>
      </c>
      <c r="BU22" s="24">
        <v>5.995794254E-6</v>
      </c>
      <c r="BV22">
        <v>0.98745620000000001</v>
      </c>
    </row>
    <row r="23" spans="1:74" x14ac:dyDescent="0.3">
      <c r="A23" t="s">
        <v>95</v>
      </c>
      <c r="B23" s="24">
        <v>6.2095629970999997E-8</v>
      </c>
      <c r="C23" s="24">
        <v>4.6796817514000001E-6</v>
      </c>
      <c r="D23" s="24">
        <v>3.8086983523000002E-7</v>
      </c>
      <c r="E23" s="24">
        <v>2.4618271708999999E-5</v>
      </c>
      <c r="F23" s="24">
        <v>1.7132848370000001E-5</v>
      </c>
      <c r="G23" s="24">
        <v>8.1599199575E-7</v>
      </c>
      <c r="H23" s="24">
        <v>1.2642661318E-7</v>
      </c>
      <c r="I23" s="24">
        <v>7.2918369369E-6</v>
      </c>
      <c r="J23">
        <v>6.1746999999999995E-4</v>
      </c>
      <c r="K23" s="24">
        <v>1.3564749678999999E-5</v>
      </c>
      <c r="L23">
        <v>3.0034989999999998E-4</v>
      </c>
      <c r="M23" s="24">
        <v>6.5903227550999997E-6</v>
      </c>
      <c r="N23" s="24">
        <v>2.9116838049999999E-5</v>
      </c>
      <c r="O23" s="24">
        <v>1.1466200704E-5</v>
      </c>
      <c r="P23">
        <v>0.50322929999999999</v>
      </c>
      <c r="Q23" s="24">
        <v>5.3180807298999998E-5</v>
      </c>
      <c r="R23">
        <v>3.3489050000000002E-4</v>
      </c>
      <c r="S23">
        <v>0.79945929999999998</v>
      </c>
      <c r="T23">
        <v>9.1995570000000006E-3</v>
      </c>
      <c r="U23">
        <v>5.410158E-3</v>
      </c>
      <c r="V23" s="24">
        <v>1.595707181E-5</v>
      </c>
      <c r="W23">
        <v>0.70276329999999998</v>
      </c>
      <c r="X23" s="24">
        <v>1.6196385332E-5</v>
      </c>
      <c r="Y23" s="24">
        <v>5.5087430155000003E-6</v>
      </c>
      <c r="Z23">
        <v>1.208572</v>
      </c>
      <c r="AA23">
        <v>2.709924</v>
      </c>
      <c r="AB23">
        <v>1.9662799999999999E-4</v>
      </c>
      <c r="AC23" s="24">
        <v>6.8511348218000003E-5</v>
      </c>
      <c r="AD23" s="24">
        <v>3.1194820622E-5</v>
      </c>
      <c r="AE23">
        <v>1.474247E-4</v>
      </c>
      <c r="AF23" s="24">
        <v>3.4247565721000002E-12</v>
      </c>
      <c r="AG23">
        <v>3.3315419999999998E-2</v>
      </c>
      <c r="AH23" s="24">
        <v>3.5683143550999998E-7</v>
      </c>
      <c r="AI23" s="24">
        <v>1.0220822588000001E-7</v>
      </c>
      <c r="AJ23" s="24">
        <v>7.450479643E-6</v>
      </c>
      <c r="AK23">
        <v>0.41073500000000002</v>
      </c>
      <c r="AL23">
        <v>2.7768230000000001E-4</v>
      </c>
      <c r="AM23">
        <v>0.24317739999999999</v>
      </c>
      <c r="AN23" s="24">
        <v>3.1038071418999998E-11</v>
      </c>
      <c r="AO23" s="24">
        <v>5.2992176619000002E-11</v>
      </c>
      <c r="AP23" s="24">
        <v>3.1705814188999998E-12</v>
      </c>
      <c r="AQ23" s="24">
        <v>4.6792201190000002E-12</v>
      </c>
      <c r="AR23" s="24">
        <v>1.2771713373999999E-11</v>
      </c>
      <c r="AS23" s="24">
        <v>6.6053711111999994E-11</v>
      </c>
      <c r="AT23">
        <v>1.0318510000000001E-3</v>
      </c>
      <c r="AU23">
        <v>3.4155779999999997E-2</v>
      </c>
      <c r="AV23" s="1">
        <v>0</v>
      </c>
      <c r="AW23">
        <v>6.107249E-2</v>
      </c>
      <c r="AX23" s="1">
        <v>0</v>
      </c>
      <c r="AY23">
        <v>1.0337460000000001E-3</v>
      </c>
      <c r="AZ23">
        <v>1.2278540000000001E-4</v>
      </c>
      <c r="BA23">
        <v>9.3748460000000003E-4</v>
      </c>
      <c r="BB23" s="1">
        <v>0</v>
      </c>
      <c r="BC23" s="24">
        <v>7.4883260822000006E-5</v>
      </c>
      <c r="BD23">
        <v>8.5708729999999997E-2</v>
      </c>
      <c r="BE23">
        <v>2.2948599999999999</v>
      </c>
      <c r="BF23">
        <v>7.7542929999999996E-2</v>
      </c>
      <c r="BG23">
        <v>5.4421920000000004</v>
      </c>
      <c r="BH23">
        <v>2.2846030000000001E-4</v>
      </c>
      <c r="BI23">
        <v>2.7898990000000002E-3</v>
      </c>
      <c r="BJ23">
        <v>1.968137E-2</v>
      </c>
      <c r="BK23">
        <v>6.2374649999999995E-4</v>
      </c>
      <c r="BL23">
        <v>0.16261039999999999</v>
      </c>
      <c r="BM23">
        <v>4.7326189999999998E-4</v>
      </c>
      <c r="BN23" s="24">
        <v>6.8356043811999997E-6</v>
      </c>
      <c r="BO23">
        <v>1.466943E-4</v>
      </c>
      <c r="BP23">
        <v>0.81475330000000001</v>
      </c>
      <c r="BQ23">
        <v>3.6031599999999997E-2</v>
      </c>
      <c r="BR23">
        <v>0.58988560000000001</v>
      </c>
      <c r="BS23">
        <v>1.6400060000000001</v>
      </c>
      <c r="BT23">
        <v>0.38704070000000002</v>
      </c>
      <c r="BU23">
        <v>2.3616309999999999E-4</v>
      </c>
      <c r="BV23">
        <v>18.281220000000001</v>
      </c>
    </row>
    <row r="24" spans="1:74" x14ac:dyDescent="0.3">
      <c r="A24" t="s">
        <v>96</v>
      </c>
      <c r="B24" s="24">
        <v>3.872798402E-7</v>
      </c>
      <c r="C24" s="24">
        <v>3.3244104998000001E-6</v>
      </c>
      <c r="D24" s="24">
        <v>4.5804461023999999E-7</v>
      </c>
      <c r="E24">
        <v>1.0849959999999999E-4</v>
      </c>
      <c r="F24" s="24">
        <v>3.5592696803999999E-5</v>
      </c>
      <c r="G24" s="24">
        <v>2.8939334697E-6</v>
      </c>
      <c r="H24" s="24">
        <v>3.5252654128999999E-7</v>
      </c>
      <c r="I24" s="24">
        <v>6.1518716393000006E-5</v>
      </c>
      <c r="J24">
        <v>6.2191700000000004E-4</v>
      </c>
      <c r="K24">
        <v>1.171879E-4</v>
      </c>
      <c r="L24">
        <v>4.658544E-4</v>
      </c>
      <c r="M24" s="24">
        <v>2.2301261197000002E-5</v>
      </c>
      <c r="N24" s="24">
        <v>3.1956082238999997E-5</v>
      </c>
      <c r="O24" s="24">
        <v>8.8164233602999996E-6</v>
      </c>
      <c r="P24">
        <v>7.1443750000000001E-4</v>
      </c>
      <c r="Q24" s="24">
        <v>1.3483732801E-5</v>
      </c>
      <c r="R24" s="24">
        <v>1.3062469860999999E-6</v>
      </c>
      <c r="S24">
        <v>6.9662670000000002E-4</v>
      </c>
      <c r="T24">
        <v>1.6560779999999999E-4</v>
      </c>
      <c r="U24">
        <v>1.5191449999999999E-4</v>
      </c>
      <c r="V24" s="24">
        <v>1.30897688E-5</v>
      </c>
      <c r="W24" s="24">
        <v>5.5179702030999998E-5</v>
      </c>
      <c r="X24">
        <v>1.873101E-4</v>
      </c>
      <c r="Y24" s="24">
        <v>1.3199974091999999E-7</v>
      </c>
      <c r="Z24">
        <v>1.000121E-2</v>
      </c>
      <c r="AA24">
        <v>6.0712309999999998E-3</v>
      </c>
      <c r="AB24" s="24">
        <v>6.8319248384999994E-5</v>
      </c>
      <c r="AC24" s="24">
        <v>3.961531911E-5</v>
      </c>
      <c r="AD24" s="24">
        <v>1.1202323548999999E-5</v>
      </c>
      <c r="AE24" s="24">
        <v>1.4516821465999999E-5</v>
      </c>
      <c r="AF24" s="24">
        <v>7.3980345503999997E-13</v>
      </c>
      <c r="AG24" s="24">
        <v>2.0411901004999999E-6</v>
      </c>
      <c r="AH24" s="24">
        <v>1.1909403952E-7</v>
      </c>
      <c r="AI24" s="24">
        <v>1.0151145702E-8</v>
      </c>
      <c r="AJ24" s="24">
        <v>3.0654871974E-9</v>
      </c>
      <c r="AK24" s="24">
        <v>1.1671346328999999E-5</v>
      </c>
      <c r="AL24" s="24">
        <v>2.7682040127E-7</v>
      </c>
      <c r="AM24">
        <v>1.874314E-4</v>
      </c>
      <c r="AN24" s="24">
        <v>3.4562793166E-13</v>
      </c>
      <c r="AO24" s="24">
        <v>8.4192073071999996E-14</v>
      </c>
      <c r="AP24" s="24">
        <v>2.8009062083999999E-14</v>
      </c>
      <c r="AQ24" s="24">
        <v>6.6638704375000001E-14</v>
      </c>
      <c r="AR24" s="24">
        <v>6.5627787493000003E-13</v>
      </c>
      <c r="AS24" s="24">
        <v>2.5147826530000001E-12</v>
      </c>
      <c r="AT24" s="24">
        <v>6.6073531342999997E-5</v>
      </c>
      <c r="AU24">
        <v>1.168544E-4</v>
      </c>
      <c r="AV24" s="1">
        <v>0</v>
      </c>
      <c r="AW24">
        <v>2.0894239999999999E-4</v>
      </c>
      <c r="AX24" s="1">
        <v>0</v>
      </c>
      <c r="AY24" s="24">
        <v>3.5366738301999998E-6</v>
      </c>
      <c r="AZ24" s="24">
        <v>4.2007599177000002E-7</v>
      </c>
      <c r="BA24" s="24">
        <v>3.2073410239000001E-6</v>
      </c>
      <c r="BB24" s="1">
        <v>0</v>
      </c>
      <c r="BC24" s="24">
        <v>2.5619212351999998E-7</v>
      </c>
      <c r="BD24" s="24">
        <v>6.3882696849999995E-5</v>
      </c>
      <c r="BE24">
        <v>2.7159530000000001E-4</v>
      </c>
      <c r="BF24">
        <v>2.2638089999999999E-3</v>
      </c>
      <c r="BG24">
        <v>8.2830379999999995E-2</v>
      </c>
      <c r="BH24" s="24">
        <v>7.1217524236999994E-5</v>
      </c>
      <c r="BI24" s="24">
        <v>4.7282483137999997E-5</v>
      </c>
      <c r="BJ24" s="24">
        <v>7.7309865445999995E-5</v>
      </c>
      <c r="BK24">
        <v>2.9295089999999997E-4</v>
      </c>
      <c r="BL24">
        <v>4.9129410000000001E-4</v>
      </c>
      <c r="BM24">
        <v>2.2041770000000001E-4</v>
      </c>
      <c r="BN24" s="24">
        <v>9.1753227025000006E-6</v>
      </c>
      <c r="BO24" s="24">
        <v>1.4964097318E-5</v>
      </c>
      <c r="BP24">
        <v>4.3233529999999999E-4</v>
      </c>
      <c r="BQ24">
        <v>4.694748E-4</v>
      </c>
      <c r="BR24">
        <v>2.7532820000000001E-3</v>
      </c>
      <c r="BS24">
        <v>2.605137E-3</v>
      </c>
      <c r="BT24">
        <v>2.18075E-3</v>
      </c>
      <c r="BU24" s="24">
        <v>4.7188377720999997E-6</v>
      </c>
      <c r="BV24">
        <v>0.11538710000000001</v>
      </c>
    </row>
    <row r="25" spans="1:74" x14ac:dyDescent="0.3">
      <c r="A25" t="s">
        <v>97</v>
      </c>
      <c r="B25" s="24">
        <v>1.4465146414E-8</v>
      </c>
      <c r="C25" s="24">
        <v>6.1864568579000001E-7</v>
      </c>
      <c r="D25" s="24">
        <v>6.3795106086999995E-8</v>
      </c>
      <c r="E25" s="24">
        <v>9.7136671684000005E-6</v>
      </c>
      <c r="F25" s="24">
        <v>3.842699698E-6</v>
      </c>
      <c r="G25" s="24">
        <v>1.3218661934E-6</v>
      </c>
      <c r="H25" s="24">
        <v>2.7157668114000002E-7</v>
      </c>
      <c r="I25" s="24">
        <v>5.4895340327000002E-6</v>
      </c>
      <c r="J25">
        <v>3.355841E-3</v>
      </c>
      <c r="K25">
        <v>2.66908E-4</v>
      </c>
      <c r="L25">
        <v>1.4855960000000001E-3</v>
      </c>
      <c r="M25">
        <v>1.516473E-4</v>
      </c>
      <c r="N25" s="24">
        <v>3.7350811907999999E-5</v>
      </c>
      <c r="O25" s="24">
        <v>2.9724165869999998E-5</v>
      </c>
      <c r="P25">
        <v>4.8228909999999998E-4</v>
      </c>
      <c r="Q25" s="24">
        <v>7.0652909016999997E-6</v>
      </c>
      <c r="R25" s="24">
        <v>9.0581227140999996E-7</v>
      </c>
      <c r="S25">
        <v>4.0780649999999999E-4</v>
      </c>
      <c r="T25">
        <v>3.9919409999999999E-4</v>
      </c>
      <c r="U25">
        <v>3.2082559999999999E-4</v>
      </c>
      <c r="V25" s="24">
        <v>8.0811814768999996E-6</v>
      </c>
      <c r="W25">
        <v>8.205345E-4</v>
      </c>
      <c r="X25" s="24">
        <v>8.5500259955999999E-6</v>
      </c>
      <c r="Y25" s="24">
        <v>4.9154717999000001E-5</v>
      </c>
      <c r="Z25">
        <v>1.725289E-2</v>
      </c>
      <c r="AA25">
        <v>9.8097779999999999E-3</v>
      </c>
      <c r="AB25" s="24">
        <v>2.2567899578000001E-5</v>
      </c>
      <c r="AC25" s="24">
        <v>1.6247806342999999E-5</v>
      </c>
      <c r="AD25" s="24">
        <v>7.7982331276999996E-6</v>
      </c>
      <c r="AE25" s="24">
        <v>1.4430948795E-5</v>
      </c>
      <c r="AF25" s="24">
        <v>5.0254635522000002E-13</v>
      </c>
      <c r="AG25" s="24">
        <v>1.1884698097000001E-6</v>
      </c>
      <c r="AH25" s="24">
        <v>1.9282616393E-7</v>
      </c>
      <c r="AI25" s="24">
        <v>1.7330544111E-8</v>
      </c>
      <c r="AJ25" s="24">
        <v>1.7574927069E-9</v>
      </c>
      <c r="AK25" s="24">
        <v>5.5567661548000003E-6</v>
      </c>
      <c r="AL25" s="24">
        <v>1.710129709E-7</v>
      </c>
      <c r="AM25">
        <v>1.378439E-4</v>
      </c>
      <c r="AN25" s="24">
        <v>2.4960177154000001E-13</v>
      </c>
      <c r="AO25" s="24">
        <v>3.6562438053999997E-14</v>
      </c>
      <c r="AP25" s="24">
        <v>4.2796919030999997E-14</v>
      </c>
      <c r="AQ25" s="24">
        <v>8.6081722261999996E-14</v>
      </c>
      <c r="AR25" s="24">
        <v>1.9806666073E-13</v>
      </c>
      <c r="AS25" s="24">
        <v>1.1637038989E-12</v>
      </c>
      <c r="AT25" s="24">
        <v>3.2595460652E-5</v>
      </c>
      <c r="AU25">
        <v>5.2973579999999998E-4</v>
      </c>
      <c r="AV25" s="1">
        <v>0</v>
      </c>
      <c r="AW25">
        <v>9.4719780000000005E-4</v>
      </c>
      <c r="AX25" s="1">
        <v>0</v>
      </c>
      <c r="AY25" s="24">
        <v>1.6032789063E-5</v>
      </c>
      <c r="AZ25" s="24">
        <v>1.9043285419999999E-6</v>
      </c>
      <c r="BA25" s="24">
        <v>1.4539826225E-5</v>
      </c>
      <c r="BB25" s="1">
        <v>0</v>
      </c>
      <c r="BC25" s="24">
        <v>1.1613946072E-6</v>
      </c>
      <c r="BD25" s="24">
        <v>6.3178064011000002E-5</v>
      </c>
      <c r="BE25">
        <v>2.0805650000000001E-4</v>
      </c>
      <c r="BF25">
        <v>1.2960459999999999E-3</v>
      </c>
      <c r="BG25">
        <v>2.1395150000000002E-2</v>
      </c>
      <c r="BH25" s="24">
        <v>2.7482379663999999E-5</v>
      </c>
      <c r="BI25" s="24">
        <v>1.5956158677000001E-5</v>
      </c>
      <c r="BJ25" s="24">
        <v>3.1265877624000003E-5</v>
      </c>
      <c r="BK25">
        <v>1.4246770000000001E-4</v>
      </c>
      <c r="BL25">
        <v>3.0607140000000002E-4</v>
      </c>
      <c r="BM25">
        <v>1.65243E-4</v>
      </c>
      <c r="BN25" s="24">
        <v>2.7835696528000001E-5</v>
      </c>
      <c r="BO25" s="24">
        <v>2.3282947949999999E-5</v>
      </c>
      <c r="BP25">
        <v>3.9524539999999999E-4</v>
      </c>
      <c r="BQ25">
        <v>2.014502E-4</v>
      </c>
      <c r="BR25">
        <v>2.1810279999999998E-3</v>
      </c>
      <c r="BS25">
        <v>1.7327410000000001E-3</v>
      </c>
      <c r="BT25">
        <v>1.935242E-3</v>
      </c>
      <c r="BU25" s="24">
        <v>2.1418932192E-6</v>
      </c>
      <c r="BV25">
        <v>6.6814540000000006E-2</v>
      </c>
    </row>
    <row r="26" spans="1:74" x14ac:dyDescent="0.3">
      <c r="A26" t="s">
        <v>98</v>
      </c>
      <c r="B26" s="24">
        <v>4.6250006562E-5</v>
      </c>
      <c r="C26" s="24">
        <v>5.9469537518000002E-5</v>
      </c>
      <c r="D26" s="24">
        <v>3.8753864827999998E-6</v>
      </c>
      <c r="E26">
        <v>4.7278519999999997E-2</v>
      </c>
      <c r="F26">
        <v>2.4812050000000001E-4</v>
      </c>
      <c r="G26" s="24">
        <v>3.7579432046000001E-6</v>
      </c>
      <c r="H26" s="24">
        <v>7.8942514392000002E-7</v>
      </c>
      <c r="I26">
        <v>6.4168269999999999E-4</v>
      </c>
      <c r="J26">
        <v>2.9283429999999999</v>
      </c>
      <c r="K26">
        <v>9.3077660000000007E-2</v>
      </c>
      <c r="L26">
        <v>1.1372979999999999</v>
      </c>
      <c r="M26">
        <v>0.78166460000000004</v>
      </c>
      <c r="N26">
        <v>2.9949369999999999E-2</v>
      </c>
      <c r="O26">
        <v>2.2532099999999998E-3</v>
      </c>
      <c r="P26">
        <v>2.7626559999999998</v>
      </c>
      <c r="Q26">
        <v>2.390475E-3</v>
      </c>
      <c r="R26">
        <v>2.2747920000000001E-4</v>
      </c>
      <c r="S26">
        <v>1.9084110000000001</v>
      </c>
      <c r="T26">
        <v>8.2078620000000005E-2</v>
      </c>
      <c r="U26">
        <v>5.4651150000000003E-2</v>
      </c>
      <c r="V26">
        <v>1.095079E-2</v>
      </c>
      <c r="W26">
        <v>0.27362209999999998</v>
      </c>
      <c r="X26">
        <v>4.2238650000000003E-4</v>
      </c>
      <c r="Y26">
        <v>1.1998999999999999E-4</v>
      </c>
      <c r="Z26">
        <v>8.8903879999999997</v>
      </c>
      <c r="AA26">
        <v>2.6168960000000001</v>
      </c>
      <c r="AB26">
        <v>1.5085090000000001E-2</v>
      </c>
      <c r="AC26">
        <v>4.0973849999999999E-2</v>
      </c>
      <c r="AD26">
        <v>3.472087E-3</v>
      </c>
      <c r="AE26">
        <v>9.4533159999999998E-4</v>
      </c>
      <c r="AF26" s="24">
        <v>1.9202150287E-11</v>
      </c>
      <c r="AG26">
        <v>5.0187369999999997E-3</v>
      </c>
      <c r="AH26" s="24">
        <v>5.1094182708999998E-5</v>
      </c>
      <c r="AI26" s="24">
        <v>3.1170873172E-6</v>
      </c>
      <c r="AJ26" s="24">
        <v>7.0867286012999997E-6</v>
      </c>
      <c r="AK26">
        <v>7.1658110000000002E-3</v>
      </c>
      <c r="AL26">
        <v>7.7118379999999999E-4</v>
      </c>
      <c r="AM26">
        <v>0.63581670000000001</v>
      </c>
      <c r="AN26" s="24">
        <v>2.8241700644999999E-10</v>
      </c>
      <c r="AO26" s="24">
        <v>9.2928338635000002E-11</v>
      </c>
      <c r="AP26" s="24">
        <v>1.2942935612E-10</v>
      </c>
      <c r="AQ26" s="24">
        <v>4.0586256578000002E-10</v>
      </c>
      <c r="AR26" s="24">
        <v>1.4501664314000001E-9</v>
      </c>
      <c r="AS26" s="24">
        <v>1.6551833236999999E-9</v>
      </c>
      <c r="AT26">
        <v>1.017083E-2</v>
      </c>
      <c r="AU26">
        <v>0.36099819999999999</v>
      </c>
      <c r="AV26" s="1">
        <v>0</v>
      </c>
      <c r="AW26">
        <v>0.64548550000000005</v>
      </c>
      <c r="AX26" s="1">
        <v>0</v>
      </c>
      <c r="AY26">
        <v>1.0925839999999999E-2</v>
      </c>
      <c r="AZ26">
        <v>1.2977399999999999E-3</v>
      </c>
      <c r="BA26">
        <v>9.9084329999999995E-3</v>
      </c>
      <c r="BB26" s="1">
        <v>0</v>
      </c>
      <c r="BC26">
        <v>7.9145389999999999E-4</v>
      </c>
      <c r="BD26">
        <v>9.5243999999999995E-2</v>
      </c>
      <c r="BE26">
        <v>0.56040029999999996</v>
      </c>
      <c r="BF26">
        <v>0.45271430000000001</v>
      </c>
      <c r="BG26">
        <v>12.70162</v>
      </c>
      <c r="BH26">
        <v>1.553149E-2</v>
      </c>
      <c r="BI26">
        <v>3.094435E-3</v>
      </c>
      <c r="BJ26">
        <v>5.7014040000000002E-2</v>
      </c>
      <c r="BK26">
        <v>7.8819630000000005E-3</v>
      </c>
      <c r="BL26">
        <v>0.2107803</v>
      </c>
      <c r="BM26">
        <v>0.65218449999999994</v>
      </c>
      <c r="BN26">
        <v>3.1402820000000001E-4</v>
      </c>
      <c r="BO26">
        <v>2.1474839999999999E-2</v>
      </c>
      <c r="BP26">
        <v>0.63575309999999996</v>
      </c>
      <c r="BQ26">
        <v>0.1456421</v>
      </c>
      <c r="BR26">
        <v>2.4367990000000002</v>
      </c>
      <c r="BS26">
        <v>5.7676860000000003</v>
      </c>
      <c r="BT26">
        <v>1.4871129999999999</v>
      </c>
      <c r="BU26" s="24">
        <v>3.4063639759999997E-5</v>
      </c>
      <c r="BV26">
        <v>48.623860000000001</v>
      </c>
    </row>
    <row r="27" spans="1:74" x14ac:dyDescent="0.3">
      <c r="A27" t="s">
        <v>99</v>
      </c>
      <c r="B27" s="24">
        <v>1.4874800057999999E-7</v>
      </c>
      <c r="C27" s="24">
        <v>6.8867698245999997E-6</v>
      </c>
      <c r="D27" s="24">
        <v>6.8481716652999995E-7</v>
      </c>
      <c r="E27" s="24">
        <v>4.5063407014999997E-5</v>
      </c>
      <c r="F27" s="24">
        <v>3.3552216336999997E-5</v>
      </c>
      <c r="G27" s="24">
        <v>2.9701766834000001E-5</v>
      </c>
      <c r="H27" s="24">
        <v>3.3857330095000002E-7</v>
      </c>
      <c r="I27" s="24">
        <v>2.4653336368000001E-5</v>
      </c>
      <c r="J27">
        <v>1.659962E-4</v>
      </c>
      <c r="K27" s="24">
        <v>5.8107125369000003E-6</v>
      </c>
      <c r="L27" s="24">
        <v>6.0839491197999997E-5</v>
      </c>
      <c r="M27" s="24">
        <v>2.9160049962E-5</v>
      </c>
      <c r="N27" s="24">
        <v>5.1069364417000003E-5</v>
      </c>
      <c r="O27" s="24">
        <v>8.2927894254999993E-5</v>
      </c>
      <c r="P27">
        <v>1.153098</v>
      </c>
      <c r="Q27" s="24">
        <v>8.0807214544999998E-5</v>
      </c>
      <c r="R27" s="24">
        <v>1.9181352400000001E-5</v>
      </c>
      <c r="S27">
        <v>0.34404410000000002</v>
      </c>
      <c r="T27">
        <v>3.3197119999999998E-3</v>
      </c>
      <c r="U27">
        <v>1.9409519999999999E-3</v>
      </c>
      <c r="V27" s="24">
        <v>6.8171143538999998E-6</v>
      </c>
      <c r="W27">
        <v>0.58825830000000001</v>
      </c>
      <c r="X27">
        <v>3.3566039999999998E-2</v>
      </c>
      <c r="Y27">
        <v>8.5191069999999997E-3</v>
      </c>
      <c r="Z27">
        <v>1.0002759999999999</v>
      </c>
      <c r="AA27">
        <v>8.1343219999999992</v>
      </c>
      <c r="AB27">
        <v>2.4185259999999998E-3</v>
      </c>
      <c r="AC27">
        <v>5.6001039999999998E-3</v>
      </c>
      <c r="AD27">
        <v>3.6088819999999998E-4</v>
      </c>
      <c r="AE27">
        <v>2.3361279999999999E-4</v>
      </c>
      <c r="AF27" s="24">
        <v>9.0621989078999998E-12</v>
      </c>
      <c r="AG27">
        <v>2.4788909999999998E-4</v>
      </c>
      <c r="AH27" s="24">
        <v>1.5811834828E-6</v>
      </c>
      <c r="AI27" s="24">
        <v>4.8701822378999998E-6</v>
      </c>
      <c r="AJ27" s="24">
        <v>2.2236372387999999E-5</v>
      </c>
      <c r="AK27">
        <v>2.129149E-2</v>
      </c>
      <c r="AL27">
        <v>2.0093190000000001E-4</v>
      </c>
      <c r="AM27">
        <v>0.10497819999999999</v>
      </c>
      <c r="AN27" s="24">
        <v>4.0282330423000001E-12</v>
      </c>
      <c r="AO27" s="24">
        <v>6.8961746035999999E-11</v>
      </c>
      <c r="AP27" s="24">
        <v>3.6122648383999999E-13</v>
      </c>
      <c r="AQ27" s="24">
        <v>1.1380551449000001E-12</v>
      </c>
      <c r="AR27" s="24">
        <v>1.6347358579999999E-12</v>
      </c>
      <c r="AS27" s="24">
        <v>1.3916701125E-11</v>
      </c>
      <c r="AT27">
        <v>1.114739E-3</v>
      </c>
      <c r="AU27">
        <v>0.10194780000000001</v>
      </c>
      <c r="AV27" s="1">
        <v>0</v>
      </c>
      <c r="AW27">
        <v>0.18228849999999999</v>
      </c>
      <c r="AX27" s="1">
        <v>0</v>
      </c>
      <c r="AY27">
        <v>3.0855140000000001E-3</v>
      </c>
      <c r="AZ27">
        <v>3.6648859999999998E-4</v>
      </c>
      <c r="BA27">
        <v>2.798193E-3</v>
      </c>
      <c r="BB27" s="1">
        <v>0</v>
      </c>
      <c r="BC27">
        <v>2.235107E-4</v>
      </c>
      <c r="BD27">
        <v>2.5785659999999998E-2</v>
      </c>
      <c r="BE27">
        <v>0.23786060000000001</v>
      </c>
      <c r="BF27">
        <v>0.1166816</v>
      </c>
      <c r="BG27">
        <v>14.364039999999999</v>
      </c>
      <c r="BH27">
        <v>4.1722340000000004E-3</v>
      </c>
      <c r="BI27">
        <v>5.1487910000000002E-4</v>
      </c>
      <c r="BJ27">
        <v>0.27202389999999999</v>
      </c>
      <c r="BK27">
        <v>1.913814E-3</v>
      </c>
      <c r="BL27">
        <v>0.1241633</v>
      </c>
      <c r="BM27">
        <v>1.248641E-3</v>
      </c>
      <c r="BN27">
        <v>1.2695060000000001E-4</v>
      </c>
      <c r="BO27">
        <v>1.177368E-3</v>
      </c>
      <c r="BP27">
        <v>0.15879389999999999</v>
      </c>
      <c r="BQ27">
        <v>5.5362469999999997E-2</v>
      </c>
      <c r="BR27">
        <v>4.0837970000000001E-3</v>
      </c>
      <c r="BS27">
        <v>8.9011730000000001E-3</v>
      </c>
      <c r="BT27">
        <v>4.6091429999999996E-3</v>
      </c>
      <c r="BU27" s="24">
        <v>1.9322025763999999E-5</v>
      </c>
      <c r="BV27">
        <v>27.076650000000001</v>
      </c>
    </row>
    <row r="28" spans="1:74" x14ac:dyDescent="0.3">
      <c r="A28" t="s">
        <v>100</v>
      </c>
      <c r="B28" s="24">
        <v>2.2439044186999998E-6</v>
      </c>
      <c r="C28" s="24">
        <v>7.0389498432999999E-5</v>
      </c>
      <c r="D28" s="24">
        <v>3.9945975914000004E-6</v>
      </c>
      <c r="E28">
        <v>1.0137760000000001E-3</v>
      </c>
      <c r="F28">
        <v>2.8786380000000002E-4</v>
      </c>
      <c r="G28" s="24">
        <v>6.2678827816999997E-6</v>
      </c>
      <c r="H28">
        <v>1.7742889999999999E-4</v>
      </c>
      <c r="I28">
        <v>3.4771630000000002E-4</v>
      </c>
      <c r="J28">
        <v>9.8057409999999993E-4</v>
      </c>
      <c r="K28" s="24">
        <v>3.3817195798999998E-5</v>
      </c>
      <c r="L28">
        <v>3.8359160000000001E-4</v>
      </c>
      <c r="M28">
        <v>4.0441210000000002E-4</v>
      </c>
      <c r="N28">
        <v>1.5621370000000001E-4</v>
      </c>
      <c r="O28">
        <v>2.6375420000000001E-4</v>
      </c>
      <c r="P28">
        <v>0.63435019999999998</v>
      </c>
      <c r="Q28">
        <v>0.45828170000000001</v>
      </c>
      <c r="R28">
        <v>6.6253799999999995E-4</v>
      </c>
      <c r="S28">
        <v>3.061814</v>
      </c>
      <c r="T28">
        <v>9.520611E-3</v>
      </c>
      <c r="U28">
        <v>2.1591430000000001E-3</v>
      </c>
      <c r="V28" s="24">
        <v>7.0211672210000002E-6</v>
      </c>
      <c r="W28">
        <v>1.725318E-2</v>
      </c>
      <c r="X28" s="24">
        <v>2.0408791896999999E-5</v>
      </c>
      <c r="Y28" s="24">
        <v>7.0164705903000003E-6</v>
      </c>
      <c r="Z28">
        <v>0.40312789999999998</v>
      </c>
      <c r="AA28">
        <v>0.2092762</v>
      </c>
      <c r="AB28">
        <v>30.941130000000001</v>
      </c>
      <c r="AC28">
        <v>20.768429999999999</v>
      </c>
      <c r="AD28">
        <v>1.374644</v>
      </c>
      <c r="AE28">
        <v>3.1629549999999999E-2</v>
      </c>
      <c r="AF28" s="24">
        <v>3.1830760250000001E-9</v>
      </c>
      <c r="AG28">
        <v>2.9954600000000001E-3</v>
      </c>
      <c r="AH28" s="24">
        <v>7.9750228906000004E-5</v>
      </c>
      <c r="AI28" s="24">
        <v>9.360076092E-8</v>
      </c>
      <c r="AJ28">
        <v>2.478243E-4</v>
      </c>
      <c r="AK28">
        <v>0.16091649999999999</v>
      </c>
      <c r="AL28">
        <v>1.4258770000000001E-3</v>
      </c>
      <c r="AM28">
        <v>0.97963820000000001</v>
      </c>
      <c r="AN28" s="24">
        <v>2.5505997314000001E-10</v>
      </c>
      <c r="AO28" s="24">
        <v>5.0892373649E-11</v>
      </c>
      <c r="AP28" s="24">
        <v>1.2419278279E-11</v>
      </c>
      <c r="AQ28" s="24">
        <v>3.1363401459000002E-11</v>
      </c>
      <c r="AR28" s="24">
        <v>3.5579894585999999E-10</v>
      </c>
      <c r="AS28" s="24">
        <v>4.7981135731000005E-10</v>
      </c>
      <c r="AT28">
        <v>0.39901009999999998</v>
      </c>
      <c r="AU28">
        <v>0.14168990000000001</v>
      </c>
      <c r="AV28" s="1">
        <v>0</v>
      </c>
      <c r="AW28">
        <v>0.25334970000000001</v>
      </c>
      <c r="AX28" s="1">
        <v>0</v>
      </c>
      <c r="AY28">
        <v>4.2883349999999999E-3</v>
      </c>
      <c r="AZ28">
        <v>5.0935610000000001E-4</v>
      </c>
      <c r="BA28">
        <v>3.8890079999999998E-3</v>
      </c>
      <c r="BB28" s="1">
        <v>0</v>
      </c>
      <c r="BC28">
        <v>3.1064150000000002E-4</v>
      </c>
      <c r="BD28">
        <v>0.68529709999999999</v>
      </c>
      <c r="BE28">
        <v>4.8339119999999998</v>
      </c>
      <c r="BF28">
        <v>3.7100309999999999</v>
      </c>
      <c r="BG28">
        <v>0.97281030000000002</v>
      </c>
      <c r="BH28">
        <v>6.8137669999999997E-2</v>
      </c>
      <c r="BI28">
        <v>5.5902970000000003E-2</v>
      </c>
      <c r="BJ28">
        <v>0.17068349999999999</v>
      </c>
      <c r="BK28">
        <v>8.2421449999999993E-2</v>
      </c>
      <c r="BL28">
        <v>0.41277799999999998</v>
      </c>
      <c r="BM28">
        <v>1.8869189999999999E-3</v>
      </c>
      <c r="BN28" s="24">
        <v>3.6409048334E-5</v>
      </c>
      <c r="BO28">
        <v>2.7992699999999999E-2</v>
      </c>
      <c r="BP28">
        <v>1.3643879999999999</v>
      </c>
      <c r="BQ28">
        <v>0.42554839999999999</v>
      </c>
      <c r="BR28">
        <v>0.50150519999999998</v>
      </c>
      <c r="BS28">
        <v>3.2569180000000002</v>
      </c>
      <c r="BT28">
        <v>0.2192075</v>
      </c>
      <c r="BU28">
        <v>4.145919E-2</v>
      </c>
      <c r="BV28">
        <v>76.695710000000005</v>
      </c>
    </row>
    <row r="29" spans="1:74" x14ac:dyDescent="0.3">
      <c r="A29" t="s">
        <v>101</v>
      </c>
      <c r="B29" s="24">
        <v>1.9524333766000001E-5</v>
      </c>
      <c r="C29">
        <v>7.2613169999999998E-3</v>
      </c>
      <c r="D29">
        <v>4.78608E-4</v>
      </c>
      <c r="E29">
        <v>0.17428750000000001</v>
      </c>
      <c r="F29">
        <v>4.663929E-2</v>
      </c>
      <c r="G29">
        <v>2.9739089999999998E-3</v>
      </c>
      <c r="H29">
        <v>2.3579429999999999E-3</v>
      </c>
      <c r="I29">
        <v>3.0068580000000001E-2</v>
      </c>
      <c r="J29">
        <v>5.4143750000000004E-4</v>
      </c>
      <c r="K29" s="24">
        <v>1.5047971829E-5</v>
      </c>
      <c r="L29">
        <v>1.7554929999999999E-4</v>
      </c>
      <c r="M29">
        <v>3.123868E-4</v>
      </c>
      <c r="N29">
        <v>1.495352E-2</v>
      </c>
      <c r="O29" s="24">
        <v>2.6202902517999999E-5</v>
      </c>
      <c r="P29">
        <v>1.4984</v>
      </c>
      <c r="Q29">
        <v>0.4498104</v>
      </c>
      <c r="R29">
        <v>4.633746E-4</v>
      </c>
      <c r="S29">
        <v>0.34259410000000001</v>
      </c>
      <c r="T29">
        <v>9.8602E-4</v>
      </c>
      <c r="U29">
        <v>2.848638E-4</v>
      </c>
      <c r="V29" s="24">
        <v>2.604853762E-6</v>
      </c>
      <c r="W29">
        <v>3.5680489999999998E-3</v>
      </c>
      <c r="X29" s="24">
        <v>1.4147861974999999E-6</v>
      </c>
      <c r="Y29" s="24">
        <v>1.0341663028000001E-6</v>
      </c>
      <c r="Z29">
        <v>2.5710710000000001E-2</v>
      </c>
      <c r="AA29">
        <v>7.62819E-3</v>
      </c>
      <c r="AB29">
        <v>1.222602</v>
      </c>
      <c r="AC29">
        <v>1.0171380000000001</v>
      </c>
      <c r="AD29">
        <v>7.8398280000000001E-2</v>
      </c>
      <c r="AE29">
        <v>2.2913479999999999E-3</v>
      </c>
      <c r="AF29" s="24">
        <v>4.8555193198999995E-10</v>
      </c>
      <c r="AG29">
        <v>5.0546419999999998E-3</v>
      </c>
      <c r="AH29" s="24">
        <v>3.6755611745000001E-6</v>
      </c>
      <c r="AI29" s="24">
        <v>2.9266388423999999E-7</v>
      </c>
      <c r="AJ29" s="24">
        <v>8.3565018940000007E-6</v>
      </c>
      <c r="AK29">
        <v>3.2859680000000002E-2</v>
      </c>
      <c r="AL29">
        <v>5.4453770000000002E-4</v>
      </c>
      <c r="AM29">
        <v>0.12652369999999999</v>
      </c>
      <c r="AN29" s="24">
        <v>4.4154321865000002E-10</v>
      </c>
      <c r="AO29" s="24">
        <v>3.7330896707000001E-10</v>
      </c>
      <c r="AP29" s="24">
        <v>8.2311810145999998E-11</v>
      </c>
      <c r="AQ29" s="24">
        <v>1.512825698E-10</v>
      </c>
      <c r="AR29" s="24">
        <v>1.3044169078000001E-9</v>
      </c>
      <c r="AS29" s="24">
        <v>2.5899771216999999E-9</v>
      </c>
      <c r="AT29">
        <v>2.403249E-2</v>
      </c>
      <c r="AU29">
        <v>0.51202510000000001</v>
      </c>
      <c r="AV29" s="1">
        <v>0</v>
      </c>
      <c r="AW29">
        <v>0.91553019999999996</v>
      </c>
      <c r="AX29" s="1">
        <v>0</v>
      </c>
      <c r="AY29">
        <v>1.549676E-2</v>
      </c>
      <c r="AZ29">
        <v>1.8406609999999999E-3</v>
      </c>
      <c r="BA29">
        <v>1.405372E-2</v>
      </c>
      <c r="BB29" s="1">
        <v>0</v>
      </c>
      <c r="BC29">
        <v>1.122566E-3</v>
      </c>
      <c r="BD29">
        <v>0.2754914</v>
      </c>
      <c r="BE29">
        <v>0.80536580000000002</v>
      </c>
      <c r="BF29">
        <v>1.071701</v>
      </c>
      <c r="BG29">
        <v>0.4140104</v>
      </c>
      <c r="BH29">
        <v>0.19206490000000001</v>
      </c>
      <c r="BI29">
        <v>1.0080830000000001E-2</v>
      </c>
      <c r="BJ29">
        <v>0.30197180000000001</v>
      </c>
      <c r="BK29">
        <v>0.1089445</v>
      </c>
      <c r="BL29">
        <v>0.57619810000000005</v>
      </c>
      <c r="BM29">
        <v>1.2527410000000001</v>
      </c>
      <c r="BN29">
        <v>2.3984840000000002E-3</v>
      </c>
      <c r="BO29">
        <v>3.1495300000000002E-3</v>
      </c>
      <c r="BP29">
        <v>8.1479070000000001E-2</v>
      </c>
      <c r="BQ29">
        <v>0.1393838</v>
      </c>
      <c r="BR29">
        <v>2.725495</v>
      </c>
      <c r="BS29">
        <v>0.42160760000000003</v>
      </c>
      <c r="BT29">
        <v>0.32053730000000002</v>
      </c>
      <c r="BU29" s="24">
        <v>6.8775379986999997E-6</v>
      </c>
      <c r="BV29">
        <v>15.28171</v>
      </c>
    </row>
    <row r="30" spans="1:74" x14ac:dyDescent="0.3">
      <c r="A30" t="s">
        <v>102</v>
      </c>
      <c r="B30" s="24">
        <v>9.3101121479E-8</v>
      </c>
      <c r="C30" s="24">
        <v>1.747162969E-6</v>
      </c>
      <c r="D30" s="24">
        <v>3.0554429031E-7</v>
      </c>
      <c r="E30" s="24">
        <v>2.9094502679000001E-5</v>
      </c>
      <c r="F30" s="24">
        <v>1.7981941710000001E-5</v>
      </c>
      <c r="G30" s="24">
        <v>1.7329963383999999E-6</v>
      </c>
      <c r="H30" s="24">
        <v>1.0005329613999999E-6</v>
      </c>
      <c r="I30" s="24">
        <v>2.0965493604E-5</v>
      </c>
      <c r="J30" s="24">
        <v>3.3321888623000001E-5</v>
      </c>
      <c r="K30" s="24">
        <v>2.4679475246000002E-6</v>
      </c>
      <c r="L30" s="24">
        <v>5.9162016440999997E-6</v>
      </c>
      <c r="M30" s="24">
        <v>6.0376173678000002E-6</v>
      </c>
      <c r="N30" s="24">
        <v>1.9642382540000002E-5</v>
      </c>
      <c r="O30" s="24">
        <v>3.2521536467999999E-6</v>
      </c>
      <c r="P30">
        <v>0.1290598</v>
      </c>
      <c r="Q30">
        <v>9.8742670000000005E-2</v>
      </c>
      <c r="R30">
        <v>6.5072109999999997E-4</v>
      </c>
      <c r="S30">
        <v>0.213312</v>
      </c>
      <c r="T30">
        <v>3.9952210000000001E-4</v>
      </c>
      <c r="U30">
        <v>2.2420329999999999E-4</v>
      </c>
      <c r="V30" s="24">
        <v>7.1260512867999999E-7</v>
      </c>
      <c r="W30">
        <v>3.0064270000000002E-4</v>
      </c>
      <c r="X30" s="24">
        <v>8.3018636587000003E-7</v>
      </c>
      <c r="Y30" s="24">
        <v>4.6106862328E-7</v>
      </c>
      <c r="Z30">
        <v>1.7260629999999999E-2</v>
      </c>
      <c r="AA30">
        <v>3.1898859999999999E-3</v>
      </c>
      <c r="AB30">
        <v>0.24383579999999999</v>
      </c>
      <c r="AC30">
        <v>0.54004940000000001</v>
      </c>
      <c r="AD30">
        <v>0.40307320000000002</v>
      </c>
      <c r="AE30">
        <v>2.4342629999999999E-3</v>
      </c>
      <c r="AF30" s="24">
        <v>7.5824242718000005E-11</v>
      </c>
      <c r="AG30" s="24">
        <v>3.9556729461999999E-5</v>
      </c>
      <c r="AH30" s="24">
        <v>1.8284835335E-7</v>
      </c>
      <c r="AI30" s="24">
        <v>8.2419626679000006E-9</v>
      </c>
      <c r="AJ30" s="24">
        <v>1.2249553265E-6</v>
      </c>
      <c r="AK30">
        <v>6.550597E-3</v>
      </c>
      <c r="AL30">
        <v>3.3307980000000002E-4</v>
      </c>
      <c r="AM30">
        <v>0.19097169999999999</v>
      </c>
      <c r="AN30" s="24">
        <v>4.7532400238000004E-10</v>
      </c>
      <c r="AO30" s="24">
        <v>9.4856796028999997E-12</v>
      </c>
      <c r="AP30" s="24">
        <v>3.4248575113000001E-13</v>
      </c>
      <c r="AQ30" s="24">
        <v>2.1416716057E-12</v>
      </c>
      <c r="AR30" s="24">
        <v>5.6952433221000003E-12</v>
      </c>
      <c r="AS30" s="24">
        <v>5.2256332940999999E-12</v>
      </c>
      <c r="AT30">
        <v>1.45183E-2</v>
      </c>
      <c r="AU30">
        <v>7.59774E-2</v>
      </c>
      <c r="AV30" s="1">
        <v>0</v>
      </c>
      <c r="AW30">
        <v>0.1358519</v>
      </c>
      <c r="AX30" s="1">
        <v>0</v>
      </c>
      <c r="AY30">
        <v>2.299504E-3</v>
      </c>
      <c r="AZ30">
        <v>2.7312849999999999E-4</v>
      </c>
      <c r="BA30">
        <v>2.0853759999999999E-3</v>
      </c>
      <c r="BB30" s="1">
        <v>0</v>
      </c>
      <c r="BC30">
        <v>1.665731E-4</v>
      </c>
      <c r="BD30">
        <v>2.0385940000000002E-2</v>
      </c>
      <c r="BE30">
        <v>0.29437390000000002</v>
      </c>
      <c r="BF30">
        <v>0.38653500000000002</v>
      </c>
      <c r="BG30">
        <v>6.978036E-2</v>
      </c>
      <c r="BH30">
        <v>6.4984739999999999E-2</v>
      </c>
      <c r="BI30">
        <v>1.1781379999999999E-2</v>
      </c>
      <c r="BJ30">
        <v>2.1968910000000001E-2</v>
      </c>
      <c r="BK30">
        <v>1.002045E-2</v>
      </c>
      <c r="BL30">
        <v>3.4329520000000002E-2</v>
      </c>
      <c r="BM30">
        <v>5.2612619999999998E-4</v>
      </c>
      <c r="BN30" s="24">
        <v>6.6228472860999993E-5</v>
      </c>
      <c r="BO30">
        <v>2.618226E-3</v>
      </c>
      <c r="BP30">
        <v>0.14788209999999999</v>
      </c>
      <c r="BQ30">
        <v>9.1231900000000005E-2</v>
      </c>
      <c r="BR30">
        <v>2.347782E-2</v>
      </c>
      <c r="BS30">
        <v>2.851237E-3</v>
      </c>
      <c r="BT30">
        <v>1.144454E-2</v>
      </c>
      <c r="BU30" s="24">
        <v>7.0779201451E-6</v>
      </c>
      <c r="BV30">
        <v>3.2760120000000001</v>
      </c>
    </row>
    <row r="31" spans="1:74" x14ac:dyDescent="0.3">
      <c r="A31" t="s">
        <v>103</v>
      </c>
      <c r="B31" s="24">
        <v>1.1177432498000001E-5</v>
      </c>
      <c r="C31">
        <v>4.0035449999999998E-3</v>
      </c>
      <c r="D31">
        <v>2.6837029999999997E-4</v>
      </c>
      <c r="E31">
        <v>8.2928470000000004E-2</v>
      </c>
      <c r="F31">
        <v>2.5755469999999999E-2</v>
      </c>
      <c r="G31">
        <v>1.6264809999999999E-3</v>
      </c>
      <c r="H31">
        <v>1.2863620000000001E-3</v>
      </c>
      <c r="I31">
        <v>1.657987E-2</v>
      </c>
      <c r="J31">
        <v>3.4194770000000002E-3</v>
      </c>
      <c r="K31" s="24">
        <v>7.3870658525000002E-5</v>
      </c>
      <c r="L31">
        <v>4.0098019999999998E-3</v>
      </c>
      <c r="M31">
        <v>1.2250989999999999E-3</v>
      </c>
      <c r="N31">
        <v>4.0940280000000001E-4</v>
      </c>
      <c r="O31">
        <v>1.3542200000000001E-4</v>
      </c>
      <c r="P31">
        <v>0.67113489999999998</v>
      </c>
      <c r="Q31">
        <v>0.46130700000000002</v>
      </c>
      <c r="R31" s="24">
        <v>7.6808632001999997E-5</v>
      </c>
      <c r="S31">
        <v>1.017185</v>
      </c>
      <c r="T31">
        <v>3.9564650000000002E-3</v>
      </c>
      <c r="U31">
        <v>8.350384E-4</v>
      </c>
      <c r="V31" s="24">
        <v>1.4879477021000001E-5</v>
      </c>
      <c r="W31">
        <v>1.117859E-2</v>
      </c>
      <c r="X31" s="24">
        <v>3.9645433389999997E-6</v>
      </c>
      <c r="Y31" s="24">
        <v>1.4173449472E-6</v>
      </c>
      <c r="Z31">
        <v>6.9579530000000001E-2</v>
      </c>
      <c r="AA31">
        <v>0.1179914</v>
      </c>
      <c r="AB31">
        <v>6.2289520000000001E-2</v>
      </c>
      <c r="AC31">
        <v>5.713008E-2</v>
      </c>
      <c r="AD31">
        <v>1.8395149999999999E-2</v>
      </c>
      <c r="AE31">
        <v>1.9703980000000001</v>
      </c>
      <c r="AF31" s="24">
        <v>1.1151863433000001E-8</v>
      </c>
      <c r="AG31">
        <v>1.104076E-2</v>
      </c>
      <c r="AH31" s="24">
        <v>5.4268230086999998E-6</v>
      </c>
      <c r="AI31" s="24">
        <v>9.8745999821000003E-7</v>
      </c>
      <c r="AJ31" s="24">
        <v>1.3522004565000001E-6</v>
      </c>
      <c r="AK31">
        <v>6.8016869999999993E-2</v>
      </c>
      <c r="AL31">
        <v>3.1137280000000001E-3</v>
      </c>
      <c r="AM31">
        <v>0.37264059999999999</v>
      </c>
      <c r="AN31" s="24">
        <v>3.1593894168000002E-9</v>
      </c>
      <c r="AO31" s="24">
        <v>3.0497684932999998E-10</v>
      </c>
      <c r="AP31" s="24">
        <v>1.7621855364E-10</v>
      </c>
      <c r="AQ31" s="24">
        <v>2.9338156904000002E-10</v>
      </c>
      <c r="AR31" s="24">
        <v>1.2919482151E-9</v>
      </c>
      <c r="AS31" s="24">
        <v>8.3324236400000001E-9</v>
      </c>
      <c r="AT31">
        <v>1.583529</v>
      </c>
      <c r="AU31">
        <v>4.9249939999999999</v>
      </c>
      <c r="AV31" s="1">
        <v>0</v>
      </c>
      <c r="AW31">
        <v>8.8061710000000009</v>
      </c>
      <c r="AX31" s="1">
        <v>0</v>
      </c>
      <c r="AY31">
        <v>0.1490581</v>
      </c>
      <c r="AZ31">
        <v>1.7704689999999999E-2</v>
      </c>
      <c r="BA31">
        <v>0.13517789999999999</v>
      </c>
      <c r="BB31" s="1">
        <v>0</v>
      </c>
      <c r="BC31">
        <v>1.0797579999999999E-2</v>
      </c>
      <c r="BD31">
        <v>3.9772179999999997E-2</v>
      </c>
      <c r="BE31">
        <v>21.697019999999998</v>
      </c>
      <c r="BF31">
        <v>0.41890139999999998</v>
      </c>
      <c r="BG31">
        <v>1.59571</v>
      </c>
      <c r="BH31">
        <v>0.14037759999999999</v>
      </c>
      <c r="BI31">
        <v>3.3737360000000001E-2</v>
      </c>
      <c r="BJ31">
        <v>1.9010610000000001E-2</v>
      </c>
      <c r="BK31">
        <v>0.24693419999999999</v>
      </c>
      <c r="BL31">
        <v>1.311215</v>
      </c>
      <c r="BM31">
        <v>1.6507290000000001E-3</v>
      </c>
      <c r="BN31" s="24">
        <v>1.1273245036E-5</v>
      </c>
      <c r="BO31">
        <v>0.35878320000000002</v>
      </c>
      <c r="BP31">
        <v>1.470415</v>
      </c>
      <c r="BQ31">
        <v>0.1775072</v>
      </c>
      <c r="BR31">
        <v>1.5634849999999999E-2</v>
      </c>
      <c r="BS31">
        <v>0.1803814</v>
      </c>
      <c r="BT31">
        <v>0.15736700000000001</v>
      </c>
      <c r="BU31">
        <v>8.2132620000000003E-2</v>
      </c>
      <c r="BV31">
        <v>48.632019999999997</v>
      </c>
    </row>
    <row r="32" spans="1:74" x14ac:dyDescent="0.3">
      <c r="A32" t="s">
        <v>104</v>
      </c>
      <c r="B32" s="24">
        <v>1.0148056617E-6</v>
      </c>
      <c r="C32">
        <v>2.9757600000000003E-4</v>
      </c>
      <c r="D32" s="24">
        <v>2.0698744265E-5</v>
      </c>
      <c r="E32">
        <v>9.1438800000000001E-3</v>
      </c>
      <c r="F32">
        <v>1.7959409999999999E-3</v>
      </c>
      <c r="G32">
        <v>1.1623E-4</v>
      </c>
      <c r="H32" s="24">
        <v>7.8748147643999998E-5</v>
      </c>
      <c r="I32">
        <v>1.452465E-3</v>
      </c>
      <c r="J32">
        <v>3.3146849999999999E-3</v>
      </c>
      <c r="K32">
        <v>1.8983509999999999E-4</v>
      </c>
      <c r="L32">
        <v>1.441445E-3</v>
      </c>
      <c r="M32">
        <v>1.0423209999999999E-3</v>
      </c>
      <c r="N32">
        <v>1.299892E-3</v>
      </c>
      <c r="O32" s="24">
        <v>8.1274549301999999E-5</v>
      </c>
      <c r="P32">
        <v>0.33784399999999998</v>
      </c>
      <c r="Q32">
        <v>4.9742900000000001E-3</v>
      </c>
      <c r="R32">
        <v>2.5836570000000001E-4</v>
      </c>
      <c r="S32">
        <v>9.445634E-2</v>
      </c>
      <c r="T32">
        <v>2.736866E-2</v>
      </c>
      <c r="U32">
        <v>6.1157850000000003E-3</v>
      </c>
      <c r="V32">
        <v>1.705874E-3</v>
      </c>
      <c r="W32">
        <v>0.19771610000000001</v>
      </c>
      <c r="X32" s="24">
        <v>3.1049465179000002E-5</v>
      </c>
      <c r="Y32" s="24">
        <v>1.4975367776000001E-5</v>
      </c>
      <c r="Z32">
        <v>0.4094293</v>
      </c>
      <c r="AA32">
        <v>2.1765460000000001</v>
      </c>
      <c r="AB32">
        <v>7.2072720000000007E-2</v>
      </c>
      <c r="AC32">
        <v>7.464026E-2</v>
      </c>
      <c r="AD32">
        <v>6.0759550000000001E-3</v>
      </c>
      <c r="AE32">
        <v>8.6685789999999992E-3</v>
      </c>
      <c r="AF32" s="24">
        <v>2.3068245980000001E-8</v>
      </c>
      <c r="AG32">
        <v>1.6090360000000001E-3</v>
      </c>
      <c r="AH32" s="24">
        <v>3.0012788557000002E-5</v>
      </c>
      <c r="AI32" s="24">
        <v>2.6113244530000001E-5</v>
      </c>
      <c r="AJ32" s="24">
        <v>7.2916755016E-6</v>
      </c>
      <c r="AK32">
        <v>8.6023009999999997E-3</v>
      </c>
      <c r="AL32">
        <v>1.7445830000000001E-3</v>
      </c>
      <c r="AM32">
        <v>5.905846E-2</v>
      </c>
      <c r="AN32" s="24">
        <v>2.2518817365999999E-10</v>
      </c>
      <c r="AO32" s="24">
        <v>2.1695426010999999E-10</v>
      </c>
      <c r="AP32" s="24">
        <v>2.0286133883999999E-10</v>
      </c>
      <c r="AQ32" s="24">
        <v>1.8213261455000001E-10</v>
      </c>
      <c r="AR32" s="24">
        <v>3.2086219792000001E-10</v>
      </c>
      <c r="AS32" s="24">
        <v>5.7690507926000002E-10</v>
      </c>
      <c r="AT32">
        <v>5.4623449999999997E-2</v>
      </c>
      <c r="AU32">
        <v>6.7084539999999998E-2</v>
      </c>
      <c r="AV32" s="1">
        <v>0</v>
      </c>
      <c r="AW32">
        <v>0.119951</v>
      </c>
      <c r="AX32" s="1">
        <v>0</v>
      </c>
      <c r="AY32">
        <v>2.0303560000000001E-3</v>
      </c>
      <c r="AZ32">
        <v>2.4115989999999999E-4</v>
      </c>
      <c r="BA32">
        <v>1.84129E-3</v>
      </c>
      <c r="BB32" s="1">
        <v>0</v>
      </c>
      <c r="BC32">
        <v>1.470764E-4</v>
      </c>
      <c r="BD32">
        <v>1.4066560000000001E-2</v>
      </c>
      <c r="BE32">
        <v>0.55221430000000005</v>
      </c>
      <c r="BF32">
        <v>0.42252210000000001</v>
      </c>
      <c r="BG32">
        <v>0.3153223</v>
      </c>
      <c r="BH32">
        <v>4.6955499999999997E-2</v>
      </c>
      <c r="BI32">
        <v>2.9897109999999999E-3</v>
      </c>
      <c r="BJ32">
        <v>5.3387299999999999E-2</v>
      </c>
      <c r="BK32">
        <v>4.428638E-2</v>
      </c>
      <c r="BL32">
        <v>1.8620289999999999</v>
      </c>
      <c r="BM32">
        <v>2.526294</v>
      </c>
      <c r="BN32">
        <v>4.5774019999999999E-2</v>
      </c>
      <c r="BO32">
        <v>8.4601019999999999E-2</v>
      </c>
      <c r="BP32">
        <v>0.76197340000000002</v>
      </c>
      <c r="BQ32">
        <v>0.14980669999999999</v>
      </c>
      <c r="BR32">
        <v>0.62378560000000005</v>
      </c>
      <c r="BS32">
        <v>0.27044109999999999</v>
      </c>
      <c r="BT32">
        <v>7.1754239999999997E-2</v>
      </c>
      <c r="BU32">
        <v>1.7916439999999999E-2</v>
      </c>
      <c r="BV32">
        <v>11.621309999999999</v>
      </c>
    </row>
    <row r="33" spans="1:74" x14ac:dyDescent="0.3">
      <c r="A33" t="s">
        <v>105</v>
      </c>
      <c r="B33" s="24">
        <v>2.3460632292E-5</v>
      </c>
      <c r="C33">
        <v>6.0046149999999996E-3</v>
      </c>
      <c r="D33">
        <v>3.7793080000000001E-4</v>
      </c>
      <c r="E33">
        <v>0.12408810000000001</v>
      </c>
      <c r="F33">
        <v>6.756856E-2</v>
      </c>
      <c r="G33">
        <v>1.851496E-3</v>
      </c>
      <c r="H33">
        <v>1.4889790000000001E-3</v>
      </c>
      <c r="I33">
        <v>1.9296250000000001E-2</v>
      </c>
      <c r="J33">
        <v>0.25595600000000002</v>
      </c>
      <c r="K33">
        <v>4.9979239999999999E-3</v>
      </c>
      <c r="L33">
        <v>9.7436869999999995E-2</v>
      </c>
      <c r="M33">
        <v>7.9877879999999998E-2</v>
      </c>
      <c r="N33">
        <v>9.882933E-3</v>
      </c>
      <c r="O33">
        <v>5.2989390000000001E-4</v>
      </c>
      <c r="P33">
        <v>5.3982209999999999E-3</v>
      </c>
      <c r="Q33">
        <v>7.1613060000000003E-4</v>
      </c>
      <c r="R33">
        <v>1.182144E-4</v>
      </c>
      <c r="S33">
        <v>2.3886699999999998</v>
      </c>
      <c r="T33">
        <v>1.4998279999999999E-2</v>
      </c>
      <c r="U33">
        <v>3.5185289999999998E-3</v>
      </c>
      <c r="V33">
        <v>2.056696E-4</v>
      </c>
      <c r="W33">
        <v>5.8116499999999998E-3</v>
      </c>
      <c r="X33" s="24">
        <v>6.1099399317999996E-6</v>
      </c>
      <c r="Y33" s="24">
        <v>1.165499998E-5</v>
      </c>
      <c r="Z33">
        <v>5.2028980000000002E-2</v>
      </c>
      <c r="AA33">
        <v>4.4270789999999997E-2</v>
      </c>
      <c r="AB33">
        <v>1.659532E-2</v>
      </c>
      <c r="AC33">
        <v>1.7323749999999999E-2</v>
      </c>
      <c r="AD33">
        <v>4.3012349999999996E-3</v>
      </c>
      <c r="AE33">
        <v>3.7765649999999998E-2</v>
      </c>
      <c r="AF33">
        <v>7.6052029999999996E-3</v>
      </c>
      <c r="AG33">
        <v>9.4753279999999995E-2</v>
      </c>
      <c r="AH33">
        <v>0.40586729999999999</v>
      </c>
      <c r="AI33">
        <v>2.8707860000000002E-3</v>
      </c>
      <c r="AJ33">
        <v>8.6836399999999994E-3</v>
      </c>
      <c r="AK33">
        <v>0.1416972</v>
      </c>
      <c r="AL33">
        <v>0.15454519999999999</v>
      </c>
      <c r="AM33">
        <v>2.9863299999999999E-2</v>
      </c>
      <c r="AN33">
        <v>3.8308300000000003E-2</v>
      </c>
      <c r="AO33">
        <v>6.8099679999999996E-3</v>
      </c>
      <c r="AP33">
        <v>9.8163629999999998E-3</v>
      </c>
      <c r="AQ33">
        <v>1.862134E-2</v>
      </c>
      <c r="AR33">
        <v>2.5973509999999999E-3</v>
      </c>
      <c r="AS33">
        <v>1.074555E-2</v>
      </c>
      <c r="AT33">
        <v>0.13438349999999999</v>
      </c>
      <c r="AU33">
        <v>8.8678790000000004E-3</v>
      </c>
      <c r="AV33" s="1">
        <v>0</v>
      </c>
      <c r="AW33">
        <v>1.116705E-2</v>
      </c>
      <c r="AX33" s="1">
        <v>0</v>
      </c>
      <c r="AY33">
        <v>0</v>
      </c>
      <c r="AZ33">
        <v>0</v>
      </c>
      <c r="BA33">
        <v>1.26616</v>
      </c>
      <c r="BB33" s="1">
        <v>0</v>
      </c>
      <c r="BC33">
        <v>0</v>
      </c>
      <c r="BD33">
        <v>1.679493E-3</v>
      </c>
      <c r="BE33">
        <v>0.59978129999999996</v>
      </c>
      <c r="BF33">
        <v>6.951744E-2</v>
      </c>
      <c r="BG33">
        <v>1.6304119999999998E-2</v>
      </c>
      <c r="BH33">
        <v>4.7028590000000001</v>
      </c>
      <c r="BI33">
        <v>0.20746510000000001</v>
      </c>
      <c r="BJ33">
        <v>0.68251759999999995</v>
      </c>
      <c r="BK33">
        <v>4.093985E-2</v>
      </c>
      <c r="BL33">
        <v>9.2650430000000006E-3</v>
      </c>
      <c r="BM33">
        <v>7.4670750000000001E-3</v>
      </c>
      <c r="BN33">
        <v>4.1112890000000001E-4</v>
      </c>
      <c r="BO33">
        <v>3.657764E-3</v>
      </c>
      <c r="BP33">
        <v>2.0957610000000002E-2</v>
      </c>
      <c r="BQ33">
        <v>3.6226890000000001E-3</v>
      </c>
      <c r="BR33">
        <v>1.6141989999999998E-2</v>
      </c>
      <c r="BS33">
        <v>3.397256E-3</v>
      </c>
      <c r="BT33">
        <v>4.3315109999999997E-3</v>
      </c>
      <c r="BU33" s="24">
        <v>1.9659098598000001E-6</v>
      </c>
      <c r="BV33">
        <v>12.004799999999999</v>
      </c>
    </row>
    <row r="34" spans="1:74" x14ac:dyDescent="0.3">
      <c r="A34" t="s">
        <v>106</v>
      </c>
      <c r="B34">
        <v>4.4438239999999998E-4</v>
      </c>
      <c r="C34">
        <v>0.11882189999999999</v>
      </c>
      <c r="D34">
        <v>7.5841909999999997E-3</v>
      </c>
      <c r="E34">
        <v>2.305304</v>
      </c>
      <c r="F34">
        <v>0.6951678</v>
      </c>
      <c r="G34">
        <v>4.5270190000000002E-2</v>
      </c>
      <c r="H34">
        <v>3.4883280000000003E-2</v>
      </c>
      <c r="I34">
        <v>0.44539479999999998</v>
      </c>
      <c r="J34">
        <v>1.6175250000000001</v>
      </c>
      <c r="K34">
        <v>3.1218869999999999E-2</v>
      </c>
      <c r="L34">
        <v>0.61159600000000003</v>
      </c>
      <c r="M34">
        <v>0.52355359999999995</v>
      </c>
      <c r="N34">
        <v>3.377194E-2</v>
      </c>
      <c r="O34" s="24">
        <v>6.4502957684000001E-5</v>
      </c>
      <c r="P34">
        <v>37.905479999999997</v>
      </c>
      <c r="Q34">
        <v>2.043787</v>
      </c>
      <c r="R34">
        <v>2.5935120000000001E-3</v>
      </c>
      <c r="S34">
        <v>10.275410000000001</v>
      </c>
      <c r="T34">
        <v>3.0319510000000001E-2</v>
      </c>
      <c r="U34">
        <v>5.3618880000000004E-3</v>
      </c>
      <c r="V34">
        <v>1.770509E-3</v>
      </c>
      <c r="W34">
        <v>9.6914260000000002E-2</v>
      </c>
      <c r="X34" s="24">
        <v>1.5109532796000001E-5</v>
      </c>
      <c r="Y34" s="24">
        <v>1.4457407815E-5</v>
      </c>
      <c r="Z34">
        <v>0.237234</v>
      </c>
      <c r="AA34">
        <v>1.103461</v>
      </c>
      <c r="AB34">
        <v>0.51711490000000004</v>
      </c>
      <c r="AC34">
        <v>0.4080973</v>
      </c>
      <c r="AD34">
        <v>0.1299469</v>
      </c>
      <c r="AE34">
        <v>8.5043820000000006E-2</v>
      </c>
      <c r="AF34" s="24">
        <v>1.3851543911999999E-8</v>
      </c>
      <c r="AG34">
        <v>8.4960250000000008E-3</v>
      </c>
      <c r="AH34">
        <v>3.6661319999999999E-3</v>
      </c>
      <c r="AI34">
        <v>1.078193E-4</v>
      </c>
      <c r="AJ34">
        <v>1.527182E-4</v>
      </c>
      <c r="AK34">
        <v>0.47477770000000002</v>
      </c>
      <c r="AL34">
        <v>1.1155770000000001E-2</v>
      </c>
      <c r="AM34">
        <v>3.7137709999999999</v>
      </c>
      <c r="AN34" s="24">
        <v>9.4034762198999996E-9</v>
      </c>
      <c r="AO34" s="24">
        <v>8.2892537279000001E-9</v>
      </c>
      <c r="AP34" s="24">
        <v>7.0157235577000003E-10</v>
      </c>
      <c r="AQ34" s="24">
        <v>5.6916860114000003E-10</v>
      </c>
      <c r="AR34" s="24">
        <v>2.9895177444999999E-9</v>
      </c>
      <c r="AS34" s="24">
        <v>5.7352376182000003E-9</v>
      </c>
      <c r="AT34">
        <v>0.19647120000000001</v>
      </c>
      <c r="AU34">
        <v>2.0104709999999999</v>
      </c>
      <c r="AV34" s="1">
        <v>0</v>
      </c>
      <c r="AW34">
        <v>3.5948370000000001</v>
      </c>
      <c r="AX34" s="1">
        <v>0</v>
      </c>
      <c r="AY34">
        <v>6.0848180000000002E-2</v>
      </c>
      <c r="AZ34">
        <v>7.2273729999999996E-3</v>
      </c>
      <c r="BA34">
        <v>5.5182040000000002E-2</v>
      </c>
      <c r="BB34" s="1">
        <v>0</v>
      </c>
      <c r="BC34">
        <v>4.4077639999999998E-3</v>
      </c>
      <c r="BD34">
        <v>0.55490609999999996</v>
      </c>
      <c r="BE34">
        <v>4.2409670000000004</v>
      </c>
      <c r="BF34">
        <v>0.67392989999999997</v>
      </c>
      <c r="BG34">
        <v>3.1310709999999999</v>
      </c>
      <c r="BH34">
        <v>9.6131910000000001E-2</v>
      </c>
      <c r="BI34">
        <v>3.6303199999999998E-3</v>
      </c>
      <c r="BJ34">
        <v>0.1018777</v>
      </c>
      <c r="BK34">
        <v>6.5515080000000003E-2</v>
      </c>
      <c r="BL34">
        <v>1.704599</v>
      </c>
      <c r="BM34">
        <v>0.46200279999999999</v>
      </c>
      <c r="BN34">
        <v>1.172305E-4</v>
      </c>
      <c r="BO34">
        <v>0.1056783</v>
      </c>
      <c r="BP34">
        <v>3.3944260000000002</v>
      </c>
      <c r="BQ34">
        <v>0.1959379</v>
      </c>
      <c r="BR34">
        <v>0.32908779999999999</v>
      </c>
      <c r="BS34">
        <v>0.61301399999999995</v>
      </c>
      <c r="BT34">
        <v>0.91594260000000005</v>
      </c>
      <c r="BU34">
        <v>8.5246939999999993E-2</v>
      </c>
      <c r="BV34">
        <v>86.128820000000005</v>
      </c>
    </row>
    <row r="35" spans="1:74" x14ac:dyDescent="0.3">
      <c r="A35" t="s">
        <v>107</v>
      </c>
      <c r="B35" s="24">
        <v>3.3334541172000001E-7</v>
      </c>
      <c r="C35" s="24">
        <v>5.8581976190999997E-5</v>
      </c>
      <c r="D35" s="24">
        <v>4.1693342609999997E-6</v>
      </c>
      <c r="E35">
        <v>1.8723629999999999E-4</v>
      </c>
      <c r="F35" s="24">
        <v>9.1522211732999998E-5</v>
      </c>
      <c r="G35" s="24">
        <v>7.7121003414999998E-6</v>
      </c>
      <c r="H35" s="24">
        <v>8.1296484494999993E-6</v>
      </c>
      <c r="I35" s="24">
        <v>1.7745827789999999E-5</v>
      </c>
      <c r="J35">
        <v>6.5747E-2</v>
      </c>
      <c r="K35">
        <v>1.5361280000000001E-3</v>
      </c>
      <c r="L35">
        <v>2.4834519999999999E-2</v>
      </c>
      <c r="M35">
        <v>1.963641E-2</v>
      </c>
      <c r="N35" s="24">
        <v>2.0462708561999999E-5</v>
      </c>
      <c r="O35" s="24">
        <v>3.4205841075E-5</v>
      </c>
      <c r="P35">
        <v>1.55867</v>
      </c>
      <c r="Q35">
        <v>0.2567373</v>
      </c>
      <c r="R35" s="24">
        <v>6.3713341659999999E-6</v>
      </c>
      <c r="S35">
        <v>1.315161</v>
      </c>
      <c r="T35">
        <v>2.8002339999999999E-4</v>
      </c>
      <c r="U35" s="24">
        <v>7.3780698585000003E-5</v>
      </c>
      <c r="V35" s="24">
        <v>1.0458142014999999E-6</v>
      </c>
      <c r="W35">
        <v>1.0060299999999999E-2</v>
      </c>
      <c r="X35" s="24">
        <v>8.5604312972000003E-7</v>
      </c>
      <c r="Y35" s="24">
        <v>2.5434366079999999E-7</v>
      </c>
      <c r="Z35">
        <v>1.7988460000000001E-2</v>
      </c>
      <c r="AA35">
        <v>0.13626199999999999</v>
      </c>
      <c r="AB35">
        <v>1.169263E-3</v>
      </c>
      <c r="AC35">
        <v>2.9619120000000001E-3</v>
      </c>
      <c r="AD35">
        <v>2.0051849999999999E-4</v>
      </c>
      <c r="AE35">
        <v>2.178898E-4</v>
      </c>
      <c r="AF35" s="24">
        <v>7.1057097706000006E-11</v>
      </c>
      <c r="AG35" s="24">
        <v>8.8315100584000002E-6</v>
      </c>
      <c r="AH35" s="24">
        <v>1.0764359104000001E-5</v>
      </c>
      <c r="AI35">
        <v>1.776413E-4</v>
      </c>
      <c r="AJ35" s="24">
        <v>3.8320681028E-7</v>
      </c>
      <c r="AK35">
        <v>1.3482069999999999E-3</v>
      </c>
      <c r="AL35">
        <v>8.1954740000000003E-4</v>
      </c>
      <c r="AM35">
        <v>0.44408589999999998</v>
      </c>
      <c r="AN35" s="24">
        <v>2.0272110378999999E-11</v>
      </c>
      <c r="AO35" s="24">
        <v>5.6846480648E-12</v>
      </c>
      <c r="AP35" s="24">
        <v>1.8069932757E-13</v>
      </c>
      <c r="AQ35" s="24">
        <v>3.3013229736999999E-13</v>
      </c>
      <c r="AR35" s="24">
        <v>9.5974042514999995E-13</v>
      </c>
      <c r="AS35" s="24">
        <v>4.2084426222000002E-12</v>
      </c>
      <c r="AT35">
        <v>1.3381950000000001E-4</v>
      </c>
      <c r="AU35">
        <v>6.7390540000000004E-3</v>
      </c>
      <c r="AV35" s="1">
        <v>0</v>
      </c>
      <c r="AW35">
        <v>1.2049809999999999E-2</v>
      </c>
      <c r="AX35" s="1">
        <v>0</v>
      </c>
      <c r="AY35">
        <v>2.039617E-4</v>
      </c>
      <c r="AZ35" s="24">
        <v>2.4225990273E-5</v>
      </c>
      <c r="BA35">
        <v>1.84969E-4</v>
      </c>
      <c r="BB35" s="1">
        <v>0</v>
      </c>
      <c r="BC35" s="24">
        <v>1.4774726878E-5</v>
      </c>
      <c r="BD35">
        <v>7.0429710000000006E-2</v>
      </c>
      <c r="BE35">
        <v>0.44104599999999999</v>
      </c>
      <c r="BF35">
        <v>6.3419349999999999E-3</v>
      </c>
      <c r="BG35">
        <v>0.1229416</v>
      </c>
      <c r="BH35">
        <v>1.430253E-3</v>
      </c>
      <c r="BI35">
        <v>2.724445E-4</v>
      </c>
      <c r="BJ35">
        <v>1.7395280000000001E-4</v>
      </c>
      <c r="BK35">
        <v>2.0917209999999999E-4</v>
      </c>
      <c r="BL35">
        <v>6.4024479999999995E-2</v>
      </c>
      <c r="BM35">
        <v>7.907837E-4</v>
      </c>
      <c r="BN35" s="24">
        <v>2.059875078E-5</v>
      </c>
      <c r="BO35" s="24">
        <v>9.5641400549000002E-5</v>
      </c>
      <c r="BP35">
        <v>0.52503929999999999</v>
      </c>
      <c r="BQ35">
        <v>7.0003950000000004E-3</v>
      </c>
      <c r="BR35">
        <v>0.36758610000000003</v>
      </c>
      <c r="BS35">
        <v>8.8230680000000006E-2</v>
      </c>
      <c r="BT35">
        <v>5.021922</v>
      </c>
      <c r="BU35" s="24">
        <v>2.8354761525000001E-5</v>
      </c>
      <c r="BV35">
        <v>10.595359999999999</v>
      </c>
    </row>
    <row r="36" spans="1:74" x14ac:dyDescent="0.3">
      <c r="A36" t="s">
        <v>108</v>
      </c>
      <c r="B36" s="24">
        <v>1.3907353604999999E-5</v>
      </c>
      <c r="C36">
        <v>2.5744919999999998E-3</v>
      </c>
      <c r="D36">
        <v>1.5661599999999999E-4</v>
      </c>
      <c r="E36">
        <v>4.2697619999999999E-2</v>
      </c>
      <c r="F36">
        <v>1.315379E-2</v>
      </c>
      <c r="G36">
        <v>8.4293040000000001E-4</v>
      </c>
      <c r="H36">
        <v>6.4687770000000004E-4</v>
      </c>
      <c r="I36">
        <v>9.9457179999999992E-3</v>
      </c>
      <c r="J36">
        <v>1.6321820000000001E-2</v>
      </c>
      <c r="K36">
        <v>3.260634E-4</v>
      </c>
      <c r="L36">
        <v>5.5896210000000003E-3</v>
      </c>
      <c r="M36">
        <v>5.73903E-3</v>
      </c>
      <c r="N36">
        <v>1.748835E-3</v>
      </c>
      <c r="O36">
        <v>1.4826260000000001E-4</v>
      </c>
      <c r="P36">
        <v>9.0313960000000009</v>
      </c>
      <c r="Q36">
        <v>0.82463089999999994</v>
      </c>
      <c r="R36" s="24">
        <v>1.4237371033E-5</v>
      </c>
      <c r="S36">
        <v>1.550549</v>
      </c>
      <c r="T36">
        <v>3.7313819999999998E-2</v>
      </c>
      <c r="U36">
        <v>7.2435069999999997E-3</v>
      </c>
      <c r="V36">
        <v>2.163224E-3</v>
      </c>
      <c r="W36">
        <v>0.1064592</v>
      </c>
      <c r="X36" s="24">
        <v>2.5602215828E-5</v>
      </c>
      <c r="Y36" s="24">
        <v>8.6499439931000005E-6</v>
      </c>
      <c r="Z36">
        <v>0.24883269999999999</v>
      </c>
      <c r="AA36">
        <v>1.345091</v>
      </c>
      <c r="AB36">
        <v>9.0115100000000004E-2</v>
      </c>
      <c r="AC36">
        <v>4.69124E-2</v>
      </c>
      <c r="AD36">
        <v>2.783509E-2</v>
      </c>
      <c r="AE36">
        <v>1.428305E-2</v>
      </c>
      <c r="AF36" s="24">
        <v>4.1684358742999998E-10</v>
      </c>
      <c r="AG36">
        <v>8.7584889999999995E-3</v>
      </c>
      <c r="AH36" s="24">
        <v>2.8107146135999999E-5</v>
      </c>
      <c r="AI36" s="24">
        <v>5.2444465837000001E-6</v>
      </c>
      <c r="AJ36" s="24">
        <v>9.2925089120000004E-5</v>
      </c>
      <c r="AK36">
        <v>0.19932030000000001</v>
      </c>
      <c r="AL36">
        <v>1.573238E-3</v>
      </c>
      <c r="AM36">
        <v>0.46363959999999999</v>
      </c>
      <c r="AN36" s="24">
        <v>1.7503907213E-9</v>
      </c>
      <c r="AO36" s="24">
        <v>3.9647526928E-10</v>
      </c>
      <c r="AP36" s="24">
        <v>8.9367874212000004E-11</v>
      </c>
      <c r="AQ36" s="24">
        <v>1.1848387549000001E-10</v>
      </c>
      <c r="AR36" s="24">
        <v>1.2740557498000001E-9</v>
      </c>
      <c r="AS36" s="24">
        <v>7.6698236650999997E-10</v>
      </c>
      <c r="AT36">
        <v>5.3430779999999997E-2</v>
      </c>
      <c r="AU36">
        <v>0.18967390000000001</v>
      </c>
      <c r="AV36" s="1">
        <v>0</v>
      </c>
      <c r="AW36">
        <v>0.3391477</v>
      </c>
      <c r="AX36" s="1">
        <v>0</v>
      </c>
      <c r="AY36">
        <v>5.7405989999999999E-3</v>
      </c>
      <c r="AZ36">
        <v>6.8185190000000001E-4</v>
      </c>
      <c r="BA36">
        <v>5.2060379999999996E-3</v>
      </c>
      <c r="BB36" s="1">
        <v>0</v>
      </c>
      <c r="BC36">
        <v>4.1584169999999999E-4</v>
      </c>
      <c r="BD36">
        <v>0.1567095</v>
      </c>
      <c r="BE36">
        <v>2.8503449999999999</v>
      </c>
      <c r="BF36">
        <v>2.5422639999999999</v>
      </c>
      <c r="BG36">
        <v>0.53131030000000001</v>
      </c>
      <c r="BH36">
        <v>0.44263140000000001</v>
      </c>
      <c r="BI36">
        <v>9.6273820000000003E-3</v>
      </c>
      <c r="BJ36">
        <v>0.16169839999999999</v>
      </c>
      <c r="BK36">
        <v>0.2230983</v>
      </c>
      <c r="BL36">
        <v>0.50560400000000005</v>
      </c>
      <c r="BM36">
        <v>4.4370010000000003E-3</v>
      </c>
      <c r="BN36">
        <v>1.985574E-4</v>
      </c>
      <c r="BO36">
        <v>2.2605360000000001E-2</v>
      </c>
      <c r="BP36">
        <v>0.6205735</v>
      </c>
      <c r="BQ36">
        <v>6.6318879999999997E-2</v>
      </c>
      <c r="BR36">
        <v>4.4631990000000003E-2</v>
      </c>
      <c r="BS36">
        <v>0.26882479999999997</v>
      </c>
      <c r="BT36">
        <v>0.16775789999999999</v>
      </c>
      <c r="BU36">
        <v>2.7992090000000001E-2</v>
      </c>
      <c r="BV36">
        <v>23.34712</v>
      </c>
    </row>
    <row r="37" spans="1:74" x14ac:dyDescent="0.3">
      <c r="A37" t="s">
        <v>109</v>
      </c>
      <c r="B37" s="24">
        <v>1.0947390364999999E-5</v>
      </c>
      <c r="C37">
        <v>3.415108E-3</v>
      </c>
      <c r="D37">
        <v>1.4886009999999999E-4</v>
      </c>
      <c r="E37">
        <v>2.8072690000000001E-2</v>
      </c>
      <c r="F37">
        <v>7.835959E-3</v>
      </c>
      <c r="G37">
        <v>4.5742340000000002E-4</v>
      </c>
      <c r="H37">
        <v>4.9321759999999999E-4</v>
      </c>
      <c r="I37">
        <v>4.2583910000000003E-3</v>
      </c>
      <c r="J37">
        <v>5.5293290000000002E-2</v>
      </c>
      <c r="K37">
        <v>1.0226619999999999E-3</v>
      </c>
      <c r="L37">
        <v>1.969742E-2</v>
      </c>
      <c r="M37">
        <v>2.3091919999999998E-2</v>
      </c>
      <c r="N37">
        <v>3.7061700000000001E-4</v>
      </c>
      <c r="O37" s="24">
        <v>2.5375262339000001E-5</v>
      </c>
      <c r="P37">
        <v>5.3092439999999996</v>
      </c>
      <c r="Q37">
        <v>3.4549599999999998</v>
      </c>
      <c r="R37">
        <v>1.3832650000000001E-3</v>
      </c>
      <c r="S37">
        <v>5.0101639999999996</v>
      </c>
      <c r="T37">
        <v>3.342403E-2</v>
      </c>
      <c r="U37">
        <v>4.403957E-3</v>
      </c>
      <c r="V37">
        <v>3.610865E-3</v>
      </c>
      <c r="W37">
        <v>0.3850094</v>
      </c>
      <c r="X37" s="24">
        <v>2.9594637454000001E-5</v>
      </c>
      <c r="Y37" s="24">
        <v>6.2210956456999997E-6</v>
      </c>
      <c r="Z37">
        <v>0.48701060000000002</v>
      </c>
      <c r="AA37">
        <v>5.2090459999999998</v>
      </c>
      <c r="AB37">
        <v>5.5396020000000002E-3</v>
      </c>
      <c r="AC37">
        <v>6.763102E-3</v>
      </c>
      <c r="AD37">
        <v>1.6182579999999998E-2</v>
      </c>
      <c r="AE37">
        <v>1.9964200000000001</v>
      </c>
      <c r="AF37" s="24">
        <v>5.2723669874000004E-10</v>
      </c>
      <c r="AG37">
        <v>9.2845889999999993E-3</v>
      </c>
      <c r="AH37" s="24">
        <v>7.0992355176999994E-5</v>
      </c>
      <c r="AI37" s="24">
        <v>6.6176988183999999E-5</v>
      </c>
      <c r="AJ37">
        <v>2.234223E-4</v>
      </c>
      <c r="AK37">
        <v>7.1031829999999996</v>
      </c>
      <c r="AL37">
        <v>4.4359079999999997E-3</v>
      </c>
      <c r="AM37">
        <v>1.3551550000000001</v>
      </c>
      <c r="AN37" s="24">
        <v>2.6816853182999998E-9</v>
      </c>
      <c r="AO37" s="24">
        <v>2.0038079528999999E-10</v>
      </c>
      <c r="AP37" s="24">
        <v>2.2802351117999999E-9</v>
      </c>
      <c r="AQ37" s="24">
        <v>2.0678090351E-9</v>
      </c>
      <c r="AR37" s="24">
        <v>1.4829147688000001E-8</v>
      </c>
      <c r="AS37" s="24">
        <v>2.4465469649999999E-8</v>
      </c>
      <c r="AT37">
        <v>0.13299830000000001</v>
      </c>
      <c r="AU37">
        <v>0.74350050000000001</v>
      </c>
      <c r="AV37" s="1">
        <v>0</v>
      </c>
      <c r="AW37">
        <v>1.329421</v>
      </c>
      <c r="AX37" s="1">
        <v>0</v>
      </c>
      <c r="AY37">
        <v>2.250251E-2</v>
      </c>
      <c r="AZ37">
        <v>2.6727840000000001E-3</v>
      </c>
      <c r="BA37">
        <v>2.0407089999999999E-2</v>
      </c>
      <c r="BB37" s="1">
        <v>0</v>
      </c>
      <c r="BC37">
        <v>1.630053E-3</v>
      </c>
      <c r="BD37">
        <v>0.83938840000000003</v>
      </c>
      <c r="BE37">
        <v>71.191800000000001</v>
      </c>
      <c r="BF37">
        <v>0.95079480000000005</v>
      </c>
      <c r="BG37">
        <v>1.467686</v>
      </c>
      <c r="BH37">
        <v>0.46154089999999998</v>
      </c>
      <c r="BI37">
        <v>8.4148619999999993E-2</v>
      </c>
      <c r="BJ37">
        <v>0.3926482</v>
      </c>
      <c r="BK37">
        <v>0.62024089999999998</v>
      </c>
      <c r="BL37">
        <v>0.38767289999999999</v>
      </c>
      <c r="BM37">
        <v>2.864264E-3</v>
      </c>
      <c r="BN37" s="24">
        <v>2.0383575246999999E-5</v>
      </c>
      <c r="BO37">
        <v>1.1351989999999999E-2</v>
      </c>
      <c r="BP37">
        <v>1.9939279999999999</v>
      </c>
      <c r="BQ37">
        <v>0.1155631</v>
      </c>
      <c r="BR37">
        <v>7.8053659999999997E-2</v>
      </c>
      <c r="BS37">
        <v>0.85726610000000003</v>
      </c>
      <c r="BT37">
        <v>5.7242830000000001E-2</v>
      </c>
      <c r="BU37">
        <v>0.10757559999999999</v>
      </c>
      <c r="BV37">
        <v>112.4127</v>
      </c>
    </row>
    <row r="38" spans="1:74" x14ac:dyDescent="0.3">
      <c r="A38" t="s">
        <v>110</v>
      </c>
      <c r="B38" s="24">
        <v>3.9948594349E-5</v>
      </c>
      <c r="C38">
        <v>1.4655690000000001E-2</v>
      </c>
      <c r="D38">
        <v>9.0277330000000005E-4</v>
      </c>
      <c r="E38">
        <v>0.26869569999999998</v>
      </c>
      <c r="F38">
        <v>8.2533389999999998E-2</v>
      </c>
      <c r="G38">
        <v>5.1883090000000003E-3</v>
      </c>
      <c r="H38">
        <v>4.184424E-3</v>
      </c>
      <c r="I38">
        <v>5.2407599999999999E-2</v>
      </c>
      <c r="J38">
        <v>3.7959760000000002E-2</v>
      </c>
      <c r="K38">
        <v>6.7394269999999999E-4</v>
      </c>
      <c r="L38">
        <v>1.3214480000000001E-2</v>
      </c>
      <c r="M38">
        <v>1.6578099999999998E-2</v>
      </c>
      <c r="N38">
        <v>2.0119809999999999E-4</v>
      </c>
      <c r="O38" s="24">
        <v>7.126080618E-6</v>
      </c>
      <c r="P38">
        <v>37.273130000000002</v>
      </c>
      <c r="Q38">
        <v>7.3579910000000002</v>
      </c>
      <c r="R38">
        <v>6.4067580000000002E-3</v>
      </c>
      <c r="S38">
        <v>4.4167160000000001</v>
      </c>
      <c r="T38">
        <v>6.1509759999999998E-3</v>
      </c>
      <c r="U38">
        <v>8.0619589999999998E-4</v>
      </c>
      <c r="V38" s="24">
        <v>2.0240242975000001E-6</v>
      </c>
      <c r="W38">
        <v>4.5877859999999999E-3</v>
      </c>
      <c r="X38" s="24">
        <v>2.9666250612E-6</v>
      </c>
      <c r="Y38" s="24">
        <v>2.988494316E-6</v>
      </c>
      <c r="Z38">
        <v>3.7989549999999997E-2</v>
      </c>
      <c r="AA38">
        <v>4.6669960000000003E-2</v>
      </c>
      <c r="AB38">
        <v>1.473704E-2</v>
      </c>
      <c r="AC38">
        <v>1.284407E-3</v>
      </c>
      <c r="AD38">
        <v>1.2336549999999999E-4</v>
      </c>
      <c r="AE38">
        <v>8.6202350000000004E-3</v>
      </c>
      <c r="AF38" s="24">
        <v>3.5038688616999998E-10</v>
      </c>
      <c r="AG38">
        <v>4.1804590000000001E-3</v>
      </c>
      <c r="AH38" s="24">
        <v>2.2220319806000001E-6</v>
      </c>
      <c r="AI38" s="24">
        <v>3.7326213230999998E-8</v>
      </c>
      <c r="AJ38" s="24">
        <v>1.4667534742E-6</v>
      </c>
      <c r="AK38">
        <v>0.1919331</v>
      </c>
      <c r="AL38">
        <v>3.3702759999999998E-2</v>
      </c>
      <c r="AM38">
        <v>1.3529469999999999</v>
      </c>
      <c r="AN38" s="24">
        <v>1.2589477193999999E-7</v>
      </c>
      <c r="AO38" s="24">
        <v>2.2665841426E-10</v>
      </c>
      <c r="AP38" s="24">
        <v>5.3277476874999998E-10</v>
      </c>
      <c r="AQ38" s="24">
        <v>2.1682597939000001E-9</v>
      </c>
      <c r="AR38" s="24">
        <v>5.8741225217000001E-9</v>
      </c>
      <c r="AS38" s="24">
        <v>2.2181176007000001E-8</v>
      </c>
      <c r="AT38">
        <v>0.14816579999999999</v>
      </c>
      <c r="AU38">
        <v>3.1059890000000001</v>
      </c>
      <c r="AV38" s="1">
        <v>0</v>
      </c>
      <c r="AW38">
        <v>5.5536849999999998</v>
      </c>
      <c r="AX38" s="1">
        <v>0</v>
      </c>
      <c r="AY38">
        <v>9.4004710000000005E-2</v>
      </c>
      <c r="AZ38">
        <v>1.1165609999999999E-2</v>
      </c>
      <c r="BA38">
        <v>8.5251060000000004E-2</v>
      </c>
      <c r="BB38" s="1">
        <v>0</v>
      </c>
      <c r="BC38">
        <v>6.8095810000000003E-3</v>
      </c>
      <c r="BD38">
        <v>0.348105</v>
      </c>
      <c r="BE38">
        <v>20.519369999999999</v>
      </c>
      <c r="BF38">
        <v>0.63334550000000001</v>
      </c>
      <c r="BG38">
        <v>0.1491181</v>
      </c>
      <c r="BH38">
        <v>0.33768520000000002</v>
      </c>
      <c r="BI38">
        <v>9.746204E-2</v>
      </c>
      <c r="BJ38">
        <v>1.8559920000000001E-2</v>
      </c>
      <c r="BK38">
        <v>0.24931200000000001</v>
      </c>
      <c r="BL38">
        <v>0.57354470000000002</v>
      </c>
      <c r="BM38">
        <v>1.357292E-3</v>
      </c>
      <c r="BN38" s="24">
        <v>2.6554521355000001E-6</v>
      </c>
      <c r="BO38">
        <v>0.12069149999999999</v>
      </c>
      <c r="BP38">
        <v>0.99950150000000004</v>
      </c>
      <c r="BQ38">
        <v>1.7869050000000001E-2</v>
      </c>
      <c r="BR38">
        <v>3.125675E-2</v>
      </c>
      <c r="BS38">
        <v>9.5185790000000006E-2</v>
      </c>
      <c r="BT38">
        <v>5.4325140000000003E-3</v>
      </c>
      <c r="BU38">
        <v>0.10349559999999999</v>
      </c>
      <c r="BV38">
        <v>84.561599999999999</v>
      </c>
    </row>
    <row r="39" spans="1:74" x14ac:dyDescent="0.3">
      <c r="A39" t="s">
        <v>111</v>
      </c>
      <c r="B39" s="24">
        <v>3.9453366297999997E-6</v>
      </c>
      <c r="C39">
        <v>1.50972E-3</v>
      </c>
      <c r="D39" s="24">
        <v>5.2687973948E-5</v>
      </c>
      <c r="E39">
        <v>4.6506849999999999E-3</v>
      </c>
      <c r="F39">
        <v>1.1427080000000001E-3</v>
      </c>
      <c r="G39" s="24">
        <v>1.5901632651E-5</v>
      </c>
      <c r="H39" s="24">
        <v>8.9433742687000003E-5</v>
      </c>
      <c r="I39">
        <v>1.174234E-4</v>
      </c>
      <c r="J39">
        <v>2.042563E-2</v>
      </c>
      <c r="K39">
        <v>3.5479259999999997E-4</v>
      </c>
      <c r="L39">
        <v>6.999908E-3</v>
      </c>
      <c r="M39">
        <v>9.7450999999999996E-3</v>
      </c>
      <c r="N39" s="24">
        <v>8.3595172327000002E-5</v>
      </c>
      <c r="O39" s="24">
        <v>4.8977663026999998E-6</v>
      </c>
      <c r="P39">
        <v>3.0090020000000002E-3</v>
      </c>
      <c r="Q39">
        <v>0.108538</v>
      </c>
      <c r="R39">
        <v>4.4525620000000002E-3</v>
      </c>
      <c r="S39">
        <v>3.2368420000000002</v>
      </c>
      <c r="T39">
        <v>2.718565E-3</v>
      </c>
      <c r="U39">
        <v>3.0719269999999999E-4</v>
      </c>
      <c r="V39" s="24">
        <v>1.3087689013E-6</v>
      </c>
      <c r="W39">
        <v>6.1640879999999999E-4</v>
      </c>
      <c r="X39" s="24">
        <v>5.9502940529999997E-7</v>
      </c>
      <c r="Y39" s="24">
        <v>3.0894932479E-7</v>
      </c>
      <c r="Z39">
        <v>6.503988E-4</v>
      </c>
      <c r="AA39">
        <v>9.1413690000000005E-4</v>
      </c>
      <c r="AB39">
        <v>4.6880890000000001E-4</v>
      </c>
      <c r="AC39">
        <v>1.061753E-4</v>
      </c>
      <c r="AD39" s="24">
        <v>5.1272581913999998E-5</v>
      </c>
      <c r="AE39">
        <v>1.2152059999999999E-2</v>
      </c>
      <c r="AF39" s="24">
        <v>2.6076330330999999E-11</v>
      </c>
      <c r="AG39" s="24">
        <v>5.1135666581000003E-5</v>
      </c>
      <c r="AH39" s="24">
        <v>2.2961000922999998E-6</v>
      </c>
      <c r="AI39" s="24">
        <v>6.1890681024999994E-8</v>
      </c>
      <c r="AJ39" s="24">
        <v>2.4235339423999998E-7</v>
      </c>
      <c r="AK39">
        <v>6.5632570000000003E-3</v>
      </c>
      <c r="AL39">
        <v>1.108147E-2</v>
      </c>
      <c r="AM39">
        <v>7.2383290000000002</v>
      </c>
      <c r="AN39" s="24">
        <v>5.2396975647E-9</v>
      </c>
      <c r="AO39" s="24">
        <v>1.0658691291E-10</v>
      </c>
      <c r="AP39" s="24">
        <v>7.7403572440000002E-10</v>
      </c>
      <c r="AQ39" s="24">
        <v>6.9887490239000003E-10</v>
      </c>
      <c r="AR39" s="24">
        <v>2.0208887896000001E-9</v>
      </c>
      <c r="AS39" s="24">
        <v>2.4307018620000002E-9</v>
      </c>
      <c r="AT39">
        <v>0.1763305</v>
      </c>
      <c r="AU39">
        <v>0.71694820000000004</v>
      </c>
      <c r="AV39" s="1">
        <v>0</v>
      </c>
      <c r="AW39">
        <v>1.2819449999999999</v>
      </c>
      <c r="AX39" s="1">
        <v>0</v>
      </c>
      <c r="AY39">
        <v>2.1698889999999998E-2</v>
      </c>
      <c r="AZ39">
        <v>2.5773319999999999E-3</v>
      </c>
      <c r="BA39">
        <v>1.9678310000000001E-2</v>
      </c>
      <c r="BB39" s="1">
        <v>0</v>
      </c>
      <c r="BC39">
        <v>1.5718399999999999E-3</v>
      </c>
      <c r="BD39">
        <v>0.79906909999999998</v>
      </c>
      <c r="BE39">
        <v>4.9385190000000003</v>
      </c>
      <c r="BF39">
        <v>1.8564509999999999E-2</v>
      </c>
      <c r="BG39">
        <v>4.8818919999999997E-3</v>
      </c>
      <c r="BH39">
        <v>8.4778119999999995E-3</v>
      </c>
      <c r="BI39">
        <v>1.318712E-4</v>
      </c>
      <c r="BJ39">
        <v>9.4256720000000002E-4</v>
      </c>
      <c r="BK39">
        <v>8.139739E-2</v>
      </c>
      <c r="BL39">
        <v>9.7475069999999997E-2</v>
      </c>
      <c r="BM39">
        <v>1.1217459999999999</v>
      </c>
      <c r="BN39" s="24">
        <v>2.8340132302999998E-6</v>
      </c>
      <c r="BO39">
        <v>1.019259E-2</v>
      </c>
      <c r="BP39">
        <v>0.1085994</v>
      </c>
      <c r="BQ39">
        <v>1.256342E-2</v>
      </c>
      <c r="BR39">
        <v>7.3942720000000003E-4</v>
      </c>
      <c r="BS39" s="24">
        <v>5.4535594245000001E-5</v>
      </c>
      <c r="BT39">
        <v>2.0321200000000001E-3</v>
      </c>
      <c r="BU39">
        <v>1.091725E-2</v>
      </c>
      <c r="BV39">
        <v>20.109110000000001</v>
      </c>
    </row>
    <row r="40" spans="1:74" x14ac:dyDescent="0.3">
      <c r="A40" t="s">
        <v>112</v>
      </c>
      <c r="B40" s="24">
        <v>3.5405244033999998E-6</v>
      </c>
      <c r="C40">
        <v>1.1318750000000001E-3</v>
      </c>
      <c r="D40" s="24">
        <v>6.4635336457000004E-5</v>
      </c>
      <c r="E40">
        <v>1.613643E-2</v>
      </c>
      <c r="F40">
        <v>4.9323930000000002E-3</v>
      </c>
      <c r="G40">
        <v>3.114433E-4</v>
      </c>
      <c r="H40">
        <v>2.6766769999999999E-4</v>
      </c>
      <c r="I40">
        <v>3.0929759999999999E-3</v>
      </c>
      <c r="J40">
        <v>8.7160699999999994E-3</v>
      </c>
      <c r="K40">
        <v>1.754293E-4</v>
      </c>
      <c r="L40">
        <v>3.1308899999999999E-3</v>
      </c>
      <c r="M40">
        <v>3.5581290000000002E-3</v>
      </c>
      <c r="N40">
        <v>1.6348249999999999E-3</v>
      </c>
      <c r="O40">
        <v>1.351877E-3</v>
      </c>
      <c r="P40">
        <v>3.2881200000000002</v>
      </c>
      <c r="Q40">
        <v>1.1678120000000001</v>
      </c>
      <c r="R40">
        <v>1.296728E-3</v>
      </c>
      <c r="S40">
        <v>2.2528549999999998</v>
      </c>
      <c r="T40">
        <v>9.3891029999999993E-3</v>
      </c>
      <c r="U40">
        <v>2.8128379999999998E-3</v>
      </c>
      <c r="V40" s="24">
        <v>7.7999895439000004E-5</v>
      </c>
      <c r="W40">
        <v>4.2846619999999998E-3</v>
      </c>
      <c r="X40" s="24">
        <v>4.5037777454000003E-6</v>
      </c>
      <c r="Y40" s="24">
        <v>4.6237701099E-6</v>
      </c>
      <c r="Z40">
        <v>3.4231980000000002E-2</v>
      </c>
      <c r="AA40">
        <v>3.3251429999999998E-2</v>
      </c>
      <c r="AB40">
        <v>7.4197100000000002E-2</v>
      </c>
      <c r="AC40">
        <v>0.1206362</v>
      </c>
      <c r="AD40">
        <v>2.4672309999999999E-2</v>
      </c>
      <c r="AE40">
        <v>0.3018631</v>
      </c>
      <c r="AF40" s="24">
        <v>3.1355562591000001E-10</v>
      </c>
      <c r="AG40">
        <v>2.7107910000000002E-3</v>
      </c>
      <c r="AH40" s="24">
        <v>7.7014601629000004E-6</v>
      </c>
      <c r="AI40" s="24">
        <v>1.4593854303000001E-6</v>
      </c>
      <c r="AJ40" s="24">
        <v>2.0038482944000001E-6</v>
      </c>
      <c r="AK40">
        <v>0.113609</v>
      </c>
      <c r="AL40">
        <v>5.4524710000000004E-3</v>
      </c>
      <c r="AM40">
        <v>0.75629480000000004</v>
      </c>
      <c r="AN40" s="24">
        <v>8.8162179778999999E-9</v>
      </c>
      <c r="AO40" s="24">
        <v>3.2478295053E-10</v>
      </c>
      <c r="AP40" s="24">
        <v>7.9952278130999996E-10</v>
      </c>
      <c r="AQ40" s="24">
        <v>2.6372057871000002E-9</v>
      </c>
      <c r="AR40" s="24">
        <v>5.4674971216999997E-9</v>
      </c>
      <c r="AS40" s="24">
        <v>1.9070897749999999E-8</v>
      </c>
      <c r="AT40">
        <v>0.1035319</v>
      </c>
      <c r="AU40">
        <v>1.691694</v>
      </c>
      <c r="AV40" s="1">
        <v>0</v>
      </c>
      <c r="AW40">
        <v>3.0248460000000001</v>
      </c>
      <c r="AX40" s="1">
        <v>0</v>
      </c>
      <c r="AY40">
        <v>5.1200200000000001E-2</v>
      </c>
      <c r="AZ40">
        <v>6.0814129999999999E-3</v>
      </c>
      <c r="BA40">
        <v>4.6432470000000003E-2</v>
      </c>
      <c r="BB40" s="1">
        <v>0</v>
      </c>
      <c r="BC40">
        <v>3.7088759999999998E-3</v>
      </c>
      <c r="BD40">
        <v>7.8945340000000003E-2</v>
      </c>
      <c r="BE40">
        <v>6.5384669999999998</v>
      </c>
      <c r="BF40">
        <v>0.49437249999999999</v>
      </c>
      <c r="BG40">
        <v>0.19619610000000001</v>
      </c>
      <c r="BH40">
        <v>2.085439</v>
      </c>
      <c r="BI40">
        <v>0.20859050000000001</v>
      </c>
      <c r="BJ40">
        <v>4.3453690000000003E-2</v>
      </c>
      <c r="BK40">
        <v>0.14360709999999999</v>
      </c>
      <c r="BL40">
        <v>0.53990079999999996</v>
      </c>
      <c r="BM40">
        <v>4.7309919999999998E-3</v>
      </c>
      <c r="BN40">
        <v>1.3326040000000001E-4</v>
      </c>
      <c r="BO40">
        <v>5.039805E-2</v>
      </c>
      <c r="BP40">
        <v>0.75827149999999999</v>
      </c>
      <c r="BQ40">
        <v>0.1134873</v>
      </c>
      <c r="BR40">
        <v>0.27411289999999999</v>
      </c>
      <c r="BS40">
        <v>0.1570434</v>
      </c>
      <c r="BT40">
        <v>0.14441180000000001</v>
      </c>
      <c r="BU40">
        <v>6.7942169999999996E-2</v>
      </c>
      <c r="BV40">
        <v>25.065090000000001</v>
      </c>
    </row>
    <row r="41" spans="1:74" x14ac:dyDescent="0.3">
      <c r="A41" t="s">
        <v>113</v>
      </c>
      <c r="B41" s="24">
        <v>7.9396625097000001E-7</v>
      </c>
      <c r="C41" s="24">
        <v>7.4198986112999996E-5</v>
      </c>
      <c r="D41" s="24">
        <v>6.5529015956000004E-6</v>
      </c>
      <c r="E41">
        <v>1.51384E-3</v>
      </c>
      <c r="F41">
        <v>5.1242430000000003E-4</v>
      </c>
      <c r="G41" s="24">
        <v>5.0569295126000003E-5</v>
      </c>
      <c r="H41" s="24">
        <v>2.1085625121E-5</v>
      </c>
      <c r="I41">
        <v>3.335705E-4</v>
      </c>
      <c r="J41">
        <v>3.7300339999999998E-4</v>
      </c>
      <c r="K41" s="24">
        <v>1.7562888388000001E-5</v>
      </c>
      <c r="L41">
        <v>1.13812E-4</v>
      </c>
      <c r="M41" s="24">
        <v>5.4737909521999999E-5</v>
      </c>
      <c r="N41">
        <v>1.1557930000000001E-4</v>
      </c>
      <c r="O41" s="24">
        <v>1.1563332919E-5</v>
      </c>
      <c r="P41">
        <v>3.0335330000000001E-2</v>
      </c>
      <c r="Q41">
        <v>1.206051E-2</v>
      </c>
      <c r="R41" s="24">
        <v>2.1044874302E-5</v>
      </c>
      <c r="S41">
        <v>2.6932979999999999E-2</v>
      </c>
      <c r="T41">
        <v>5.4814740000000005E-4</v>
      </c>
      <c r="U41">
        <v>4.748504E-4</v>
      </c>
      <c r="V41" s="24">
        <v>1.8021877394999999E-6</v>
      </c>
      <c r="W41">
        <v>5.608198E-4</v>
      </c>
      <c r="X41" s="24">
        <v>1.0511629398000001E-6</v>
      </c>
      <c r="Y41" s="24">
        <v>5.2216973927000001E-6</v>
      </c>
      <c r="Z41">
        <v>8.8968870000000005E-4</v>
      </c>
      <c r="AA41">
        <v>1.414406E-3</v>
      </c>
      <c r="AB41">
        <v>2.0388020000000001E-3</v>
      </c>
      <c r="AC41">
        <v>2.332387E-3</v>
      </c>
      <c r="AD41">
        <v>4.8082600000000001E-4</v>
      </c>
      <c r="AE41">
        <v>6.7278729999999999E-4</v>
      </c>
      <c r="AF41" s="24">
        <v>2.3121882880999999E-11</v>
      </c>
      <c r="AG41">
        <v>1.4928399999999999E-4</v>
      </c>
      <c r="AH41" s="24">
        <v>5.4313477448999996E-7</v>
      </c>
      <c r="AI41" s="24">
        <v>2.1388448345999999E-8</v>
      </c>
      <c r="AJ41" s="24">
        <v>5.3027694236000001E-8</v>
      </c>
      <c r="AK41">
        <v>2.3183959999999999E-3</v>
      </c>
      <c r="AL41" s="24">
        <v>1.7379697964999999E-5</v>
      </c>
      <c r="AM41">
        <v>8.8779280000000002E-3</v>
      </c>
      <c r="AN41" s="24">
        <v>5.3798642624000002E-11</v>
      </c>
      <c r="AO41" s="24">
        <v>1.1274533529E-9</v>
      </c>
      <c r="AP41" s="24">
        <v>8.0944265179000004E-11</v>
      </c>
      <c r="AQ41" s="24">
        <v>1.3950657296E-10</v>
      </c>
      <c r="AR41" s="24">
        <v>2.0972926174E-10</v>
      </c>
      <c r="AS41" s="24">
        <v>2.4661991892999998E-10</v>
      </c>
      <c r="AT41">
        <v>2.9969039999999999E-3</v>
      </c>
      <c r="AU41">
        <v>0.113125</v>
      </c>
      <c r="AV41" s="1">
        <v>0</v>
      </c>
      <c r="AW41">
        <v>0.20227410000000001</v>
      </c>
      <c r="AX41" s="1">
        <v>0</v>
      </c>
      <c r="AY41">
        <v>3.4238010000000002E-3</v>
      </c>
      <c r="AZ41">
        <v>4.0666930000000001E-4</v>
      </c>
      <c r="BA41">
        <v>3.1049789999999999E-3</v>
      </c>
      <c r="BB41" s="1">
        <v>0</v>
      </c>
      <c r="BC41">
        <v>2.4801579999999998E-4</v>
      </c>
      <c r="BD41">
        <v>1.0469610000000001E-2</v>
      </c>
      <c r="BE41">
        <v>8.2946130000000007E-2</v>
      </c>
      <c r="BF41">
        <v>4.5814100000000003E-2</v>
      </c>
      <c r="BG41">
        <v>7.2190869999999999E-3</v>
      </c>
      <c r="BH41">
        <v>5.0951579999999998E-3</v>
      </c>
      <c r="BI41">
        <v>1.172335E-3</v>
      </c>
      <c r="BJ41">
        <v>2.404421E-2</v>
      </c>
      <c r="BK41">
        <v>1.373154E-2</v>
      </c>
      <c r="BL41">
        <v>0.41030719999999998</v>
      </c>
      <c r="BM41">
        <v>7.5031289999999999E-3</v>
      </c>
      <c r="BN41">
        <v>7.0080749999999997E-4</v>
      </c>
      <c r="BO41">
        <v>1.3524749999999999E-3</v>
      </c>
      <c r="BP41">
        <v>0.1044773</v>
      </c>
      <c r="BQ41">
        <v>1.3491639999999999E-2</v>
      </c>
      <c r="BR41">
        <v>8.4831920000000005E-2</v>
      </c>
      <c r="BS41">
        <v>1.8059720000000001E-2</v>
      </c>
      <c r="BT41">
        <v>5.1380349999999998E-2</v>
      </c>
      <c r="BU41" s="24">
        <v>7.7702112321000004E-5</v>
      </c>
      <c r="BV41">
        <v>1.301587</v>
      </c>
    </row>
    <row r="42" spans="1:74" x14ac:dyDescent="0.3">
      <c r="A42" t="s">
        <v>114</v>
      </c>
      <c r="B42" s="24">
        <v>2.9921113763999998E-7</v>
      </c>
      <c r="C42">
        <v>1.412393E-4</v>
      </c>
      <c r="D42" s="24">
        <v>7.8276571003000007E-6</v>
      </c>
      <c r="E42">
        <v>1.342974E-3</v>
      </c>
      <c r="F42">
        <v>1.97445E-4</v>
      </c>
      <c r="G42" s="24">
        <v>8.4902239904999994E-5</v>
      </c>
      <c r="H42" s="24">
        <v>5.2411462092999997E-5</v>
      </c>
      <c r="I42">
        <v>4.9715239999999997E-4</v>
      </c>
      <c r="J42">
        <v>2.87827E-3</v>
      </c>
      <c r="K42">
        <v>1.1768769999999999E-4</v>
      </c>
      <c r="L42">
        <v>1.1485200000000001E-3</v>
      </c>
      <c r="M42">
        <v>7.489377E-4</v>
      </c>
      <c r="N42">
        <v>8.9355299999999995E-4</v>
      </c>
      <c r="O42" s="24">
        <v>6.8934903537999994E-5</v>
      </c>
      <c r="P42">
        <v>0.23887620000000001</v>
      </c>
      <c r="Q42">
        <v>1.764077E-3</v>
      </c>
      <c r="R42" s="24">
        <v>3.3363996862999999E-6</v>
      </c>
      <c r="S42">
        <v>2.4893459999999999E-2</v>
      </c>
      <c r="T42">
        <v>9.2069730000000005E-4</v>
      </c>
      <c r="U42">
        <v>1.6634979999999999E-4</v>
      </c>
      <c r="V42" s="24">
        <v>1.5560973452E-6</v>
      </c>
      <c r="W42">
        <v>2.8250269999999998E-4</v>
      </c>
      <c r="X42" s="24">
        <v>2.5237261525000001E-7</v>
      </c>
      <c r="Y42" s="24">
        <v>3.3838034597000003E-7</v>
      </c>
      <c r="Z42">
        <v>7.3704529999999997E-4</v>
      </c>
      <c r="AA42">
        <v>5.5078729999999995E-4</v>
      </c>
      <c r="AB42">
        <v>4.5438429999999997E-3</v>
      </c>
      <c r="AC42">
        <v>1.919675E-3</v>
      </c>
      <c r="AD42">
        <v>1.386591E-4</v>
      </c>
      <c r="AE42">
        <v>1.6444840000000001E-3</v>
      </c>
      <c r="AF42" s="24">
        <v>9.5595927007999996E-12</v>
      </c>
      <c r="AG42">
        <v>1.241006E-4</v>
      </c>
      <c r="AH42" s="24">
        <v>3.5213611227000002E-7</v>
      </c>
      <c r="AI42" s="24">
        <v>1.9686179797000001E-8</v>
      </c>
      <c r="AJ42" s="24">
        <v>4.6414491806E-8</v>
      </c>
      <c r="AK42">
        <v>1.565472E-3</v>
      </c>
      <c r="AL42" s="24">
        <v>7.2278162406E-5</v>
      </c>
      <c r="AM42">
        <v>1.7566289999999998E-2</v>
      </c>
      <c r="AN42" s="24">
        <v>8.3639255244000003E-11</v>
      </c>
      <c r="AO42" s="24">
        <v>1.2438995667000001E-10</v>
      </c>
      <c r="AP42" s="24">
        <v>2.0853474503E-10</v>
      </c>
      <c r="AQ42" s="24">
        <v>9.1255648871E-11</v>
      </c>
      <c r="AR42" s="24">
        <v>4.2528908172999999E-10</v>
      </c>
      <c r="AS42" s="24">
        <v>3.8127617730000001E-10</v>
      </c>
      <c r="AT42">
        <v>5.3457110000000004E-3</v>
      </c>
      <c r="AU42">
        <v>0.16036410000000001</v>
      </c>
      <c r="AV42" s="1">
        <v>0</v>
      </c>
      <c r="AW42">
        <v>0.2867401</v>
      </c>
      <c r="AX42" s="1">
        <v>0</v>
      </c>
      <c r="AY42">
        <v>4.8535200000000001E-3</v>
      </c>
      <c r="AZ42">
        <v>5.7648720000000005E-4</v>
      </c>
      <c r="BA42">
        <v>4.4015629999999998E-3</v>
      </c>
      <c r="BB42" s="1">
        <v>0</v>
      </c>
      <c r="BC42">
        <v>3.5158280000000002E-4</v>
      </c>
      <c r="BD42">
        <v>4.4546189999999999E-3</v>
      </c>
      <c r="BE42">
        <v>0.44531209999999999</v>
      </c>
      <c r="BF42">
        <v>2.7202580000000001E-2</v>
      </c>
      <c r="BG42">
        <v>6.6071630000000006E-2</v>
      </c>
      <c r="BH42">
        <v>2.9691189999999999E-2</v>
      </c>
      <c r="BI42">
        <v>1.50633E-3</v>
      </c>
      <c r="BJ42">
        <v>8.0965119999999995E-4</v>
      </c>
      <c r="BK42">
        <v>4.059289E-2</v>
      </c>
      <c r="BL42">
        <v>9.0613089999999993E-2</v>
      </c>
      <c r="BM42">
        <v>2.7617610000000002E-3</v>
      </c>
      <c r="BN42">
        <v>2.251752E-4</v>
      </c>
      <c r="BO42">
        <v>4.7378840000000004E-3</v>
      </c>
      <c r="BP42">
        <v>2.8673190000000001E-2</v>
      </c>
      <c r="BQ42">
        <v>6.618662E-3</v>
      </c>
      <c r="BR42">
        <v>3.9344610000000002E-3</v>
      </c>
      <c r="BS42">
        <v>1.2617140000000001E-2</v>
      </c>
      <c r="BT42">
        <v>7.2003930000000002E-3</v>
      </c>
      <c r="BU42">
        <v>4.5789190000000002E-4</v>
      </c>
      <c r="BV42">
        <v>1.5400659999999999</v>
      </c>
    </row>
    <row r="43" spans="1:74" x14ac:dyDescent="0.3">
      <c r="A43" t="s">
        <v>115</v>
      </c>
      <c r="B43" s="24">
        <v>9.7215488494999998E-6</v>
      </c>
      <c r="C43">
        <v>1.287781E-3</v>
      </c>
      <c r="D43" s="24">
        <v>6.9720364991000006E-5</v>
      </c>
      <c r="E43">
        <v>1.4213430000000001E-2</v>
      </c>
      <c r="F43">
        <v>4.8578609999999998E-3</v>
      </c>
      <c r="G43">
        <v>1.5223919999999999E-4</v>
      </c>
      <c r="H43">
        <v>2.1641710000000001E-4</v>
      </c>
      <c r="I43">
        <v>3.8953740000000001E-3</v>
      </c>
      <c r="J43">
        <v>2.109635E-2</v>
      </c>
      <c r="K43">
        <v>3.5771030000000001E-4</v>
      </c>
      <c r="L43">
        <v>6.8338399999999999E-3</v>
      </c>
      <c r="M43">
        <v>7.68734E-3</v>
      </c>
      <c r="N43">
        <v>6.4403319999999998E-4</v>
      </c>
      <c r="O43" s="24">
        <v>7.1181049860999994E-5</v>
      </c>
      <c r="P43">
        <v>0.38482680000000002</v>
      </c>
      <c r="Q43">
        <v>0.14448259999999999</v>
      </c>
      <c r="R43" s="24">
        <v>4.9426740588000001E-5</v>
      </c>
      <c r="S43">
        <v>0.28870129999999999</v>
      </c>
      <c r="T43">
        <v>8.5900639999999997E-4</v>
      </c>
      <c r="U43">
        <v>4.9238340000000002E-4</v>
      </c>
      <c r="V43" s="24">
        <v>8.4532994151E-6</v>
      </c>
      <c r="W43">
        <v>1.120963E-3</v>
      </c>
      <c r="X43" s="24">
        <v>9.1220869081000003E-7</v>
      </c>
      <c r="Y43" s="24">
        <v>1.5173397969E-6</v>
      </c>
      <c r="Z43">
        <v>6.3927469999999998E-3</v>
      </c>
      <c r="AA43">
        <v>8.6097469999999992E-3</v>
      </c>
      <c r="AB43">
        <v>2.7644150000000001E-3</v>
      </c>
      <c r="AC43">
        <v>2.093452E-3</v>
      </c>
      <c r="AD43">
        <v>4.8547919999999999E-4</v>
      </c>
      <c r="AE43">
        <v>3.9837539999999999E-3</v>
      </c>
      <c r="AF43" s="24">
        <v>2.9817304875000003E-11</v>
      </c>
      <c r="AG43">
        <v>1.1169680000000001E-3</v>
      </c>
      <c r="AH43" s="24">
        <v>1.5998263052000001E-6</v>
      </c>
      <c r="AI43" s="24">
        <v>5.4435915331000003E-8</v>
      </c>
      <c r="AJ43" s="24">
        <v>7.6024650753000003E-7</v>
      </c>
      <c r="AK43">
        <v>5.8004609999999998E-3</v>
      </c>
      <c r="AL43">
        <v>2.3477249999999999E-4</v>
      </c>
      <c r="AM43">
        <v>9.3761810000000001E-2</v>
      </c>
      <c r="AN43" s="24">
        <v>3.8639724753E-10</v>
      </c>
      <c r="AO43" s="24">
        <v>5.1147364121999999E-11</v>
      </c>
      <c r="AP43" s="24">
        <v>3.1406030554000002E-11</v>
      </c>
      <c r="AQ43" s="24">
        <v>4.3143744133000001E-10</v>
      </c>
      <c r="AR43" s="24">
        <v>2.0542517686999999E-10</v>
      </c>
      <c r="AS43" s="24">
        <v>1.2989461728E-9</v>
      </c>
      <c r="AT43">
        <v>7.7499939999999996E-3</v>
      </c>
      <c r="AU43">
        <v>7.3830460000000001E-2</v>
      </c>
      <c r="AV43" s="1">
        <v>0</v>
      </c>
      <c r="AW43">
        <v>0.13201309999999999</v>
      </c>
      <c r="AX43" s="1">
        <v>0</v>
      </c>
      <c r="AY43">
        <v>2.2345260000000001E-3</v>
      </c>
      <c r="AZ43">
        <v>2.654105E-4</v>
      </c>
      <c r="BA43">
        <v>2.0264480000000001E-3</v>
      </c>
      <c r="BB43" s="1">
        <v>0</v>
      </c>
      <c r="BC43">
        <v>1.618662E-4</v>
      </c>
      <c r="BD43">
        <v>2.5088539999999999E-2</v>
      </c>
      <c r="BE43">
        <v>0.29169450000000002</v>
      </c>
      <c r="BF43">
        <v>3.0514659999999999E-2</v>
      </c>
      <c r="BG43">
        <v>3.2813769999999999E-2</v>
      </c>
      <c r="BH43">
        <v>1.5214480000000001E-2</v>
      </c>
      <c r="BI43">
        <v>1.9035020000000001E-3</v>
      </c>
      <c r="BJ43">
        <v>3.0953399999999998E-3</v>
      </c>
      <c r="BK43">
        <v>5.962949E-2</v>
      </c>
      <c r="BL43">
        <v>3.5666679999999999E-2</v>
      </c>
      <c r="BM43">
        <v>2.8099259999999999E-3</v>
      </c>
      <c r="BN43">
        <v>1.75692E-4</v>
      </c>
      <c r="BO43">
        <v>9.8230729999999999E-3</v>
      </c>
      <c r="BP43">
        <v>7.6075809999999994E-2</v>
      </c>
      <c r="BQ43">
        <v>5.0071229999999996E-3</v>
      </c>
      <c r="BR43">
        <v>1.378539E-2</v>
      </c>
      <c r="BS43">
        <v>1.5262919999999999E-2</v>
      </c>
      <c r="BT43">
        <v>1.8930450000000001E-2</v>
      </c>
      <c r="BU43">
        <v>4.3691230000000001E-4</v>
      </c>
      <c r="BV43">
        <v>1.8633930000000001</v>
      </c>
    </row>
    <row r="44" spans="1:74" x14ac:dyDescent="0.3">
      <c r="A44" t="s">
        <v>116</v>
      </c>
      <c r="B44" s="24">
        <v>1.0228433212E-6</v>
      </c>
      <c r="C44">
        <v>1.6352599999999999E-4</v>
      </c>
      <c r="D44" s="24">
        <v>3.9710706914999998E-5</v>
      </c>
      <c r="E44">
        <v>4.0596449999999997E-3</v>
      </c>
      <c r="F44">
        <v>2.2864080000000002E-3</v>
      </c>
      <c r="G44">
        <v>1.596608E-4</v>
      </c>
      <c r="H44" s="24">
        <v>6.6549873736000003E-5</v>
      </c>
      <c r="I44">
        <v>4.1746740000000001E-4</v>
      </c>
      <c r="J44">
        <v>3.5779840000000002E-3</v>
      </c>
      <c r="K44" s="24">
        <v>7.5212148657999997E-5</v>
      </c>
      <c r="L44">
        <v>1.5656859999999999E-3</v>
      </c>
      <c r="M44">
        <v>6.5506980000000004E-4</v>
      </c>
      <c r="N44">
        <v>4.6700110000000002E-4</v>
      </c>
      <c r="O44" s="24">
        <v>1.2469558897E-5</v>
      </c>
      <c r="P44">
        <v>9.6850229999999995E-2</v>
      </c>
      <c r="Q44">
        <v>4.2296269999999997E-3</v>
      </c>
      <c r="R44" s="24">
        <v>2.1137334443E-6</v>
      </c>
      <c r="S44">
        <v>0.12457650000000001</v>
      </c>
      <c r="T44">
        <v>3.2396269999999998E-4</v>
      </c>
      <c r="U44">
        <v>1.939923E-4</v>
      </c>
      <c r="V44" s="24">
        <v>3.9275805648000003E-6</v>
      </c>
      <c r="W44">
        <v>7.3556330000000005E-4</v>
      </c>
      <c r="X44" s="24">
        <v>2.6175047196000002E-7</v>
      </c>
      <c r="Y44" s="24">
        <v>2.0217346446E-6</v>
      </c>
      <c r="Z44">
        <v>1.8297540000000001E-3</v>
      </c>
      <c r="AA44">
        <v>2.1636559999999999E-3</v>
      </c>
      <c r="AB44">
        <v>2.6889190000000001E-3</v>
      </c>
      <c r="AC44">
        <v>3.130706E-3</v>
      </c>
      <c r="AD44">
        <v>2.1777729999999999E-4</v>
      </c>
      <c r="AE44">
        <v>2.6653969999999999E-3</v>
      </c>
      <c r="AF44" s="24">
        <v>1.5242019452000001E-11</v>
      </c>
      <c r="AG44" s="24">
        <v>8.4540297393999997E-5</v>
      </c>
      <c r="AH44" s="24">
        <v>7.4437019748000003E-7</v>
      </c>
      <c r="AI44" s="24">
        <v>5.1995936444999999E-8</v>
      </c>
      <c r="AJ44" s="24">
        <v>9.1719321914999998E-8</v>
      </c>
      <c r="AK44">
        <v>2.394031E-3</v>
      </c>
      <c r="AL44" s="24">
        <v>3.2971282053000001E-5</v>
      </c>
      <c r="AM44">
        <v>1.233063E-2</v>
      </c>
      <c r="AN44" s="24">
        <v>4.5205228448999998E-11</v>
      </c>
      <c r="AO44" s="24">
        <v>2.4252542249E-12</v>
      </c>
      <c r="AP44" s="24">
        <v>1.3577803161E-12</v>
      </c>
      <c r="AQ44" s="24">
        <v>1.8200760343000001E-11</v>
      </c>
      <c r="AR44" s="24">
        <v>4.3293559848E-9</v>
      </c>
      <c r="AS44" s="24">
        <v>5.1567938807999995E-10</v>
      </c>
      <c r="AT44">
        <v>1.6587119999999999E-3</v>
      </c>
      <c r="AU44">
        <v>4.6894759999999997E-3</v>
      </c>
      <c r="AV44" s="1">
        <v>0</v>
      </c>
      <c r="AW44">
        <v>8.3850499999999998E-3</v>
      </c>
      <c r="AX44" s="1">
        <v>0</v>
      </c>
      <c r="AY44">
        <v>1.4192990000000001E-4</v>
      </c>
      <c r="AZ44" s="24">
        <v>1.6858031812999999E-5</v>
      </c>
      <c r="BA44">
        <v>1.2871350000000001E-4</v>
      </c>
      <c r="BB44" s="1">
        <v>0</v>
      </c>
      <c r="BC44" s="24">
        <v>1.0281223695E-5</v>
      </c>
      <c r="BD44">
        <v>7.8874119999999999E-3</v>
      </c>
      <c r="BE44">
        <v>2.2577110000000001E-2</v>
      </c>
      <c r="BF44">
        <v>0.13247829999999999</v>
      </c>
      <c r="BG44">
        <v>4.7491039999999997E-3</v>
      </c>
      <c r="BH44">
        <v>0.1043533</v>
      </c>
      <c r="BI44">
        <v>2.993467E-4</v>
      </c>
      <c r="BJ44">
        <v>3.4268200000000002E-4</v>
      </c>
      <c r="BK44">
        <v>5.5343669999999998E-2</v>
      </c>
      <c r="BL44">
        <v>1.512165E-2</v>
      </c>
      <c r="BM44">
        <v>1.592637E-3</v>
      </c>
      <c r="BN44" s="24">
        <v>5.9420195611999997E-5</v>
      </c>
      <c r="BO44">
        <v>4.7964180000000002E-3</v>
      </c>
      <c r="BP44">
        <v>5.959362E-2</v>
      </c>
      <c r="BQ44">
        <v>2.1674039999999999E-3</v>
      </c>
      <c r="BR44">
        <v>6.7190490000000004E-3</v>
      </c>
      <c r="BS44">
        <v>2.5538929999999998E-3</v>
      </c>
      <c r="BT44">
        <v>8.3582380000000005E-3</v>
      </c>
      <c r="BU44" s="24">
        <v>4.4742857425999998E-5</v>
      </c>
      <c r="BV44">
        <v>0.71207390000000004</v>
      </c>
    </row>
    <row r="45" spans="1:74" x14ac:dyDescent="0.3">
      <c r="A45" t="s">
        <v>117</v>
      </c>
      <c r="B45" s="24">
        <v>9.1427818916000002E-7</v>
      </c>
      <c r="C45" s="24">
        <v>8.4220388089E-5</v>
      </c>
      <c r="D45" s="24">
        <v>6.6791917561000004E-6</v>
      </c>
      <c r="E45">
        <v>4.8175279999999997E-3</v>
      </c>
      <c r="F45">
        <v>1.964759E-4</v>
      </c>
      <c r="G45" s="24">
        <v>5.7534940424E-5</v>
      </c>
      <c r="H45" s="24">
        <v>1.7306063454999999E-5</v>
      </c>
      <c r="I45">
        <v>1.1225600000000001E-3</v>
      </c>
      <c r="J45">
        <v>6.9556610000000004E-4</v>
      </c>
      <c r="K45" s="24">
        <v>5.1647901273E-5</v>
      </c>
      <c r="L45">
        <v>3.3852680000000002E-4</v>
      </c>
      <c r="M45" s="24">
        <v>8.1127538578999999E-5</v>
      </c>
      <c r="N45">
        <v>1.267428E-4</v>
      </c>
      <c r="O45">
        <v>1.99094E-4</v>
      </c>
      <c r="P45">
        <v>0.52254829999999997</v>
      </c>
      <c r="Q45">
        <v>8.277588E-4</v>
      </c>
      <c r="R45" s="24">
        <v>3.2048639695999997E-5</v>
      </c>
      <c r="S45">
        <v>7.3342779999999996E-2</v>
      </c>
      <c r="T45">
        <v>1.0108200000000001E-4</v>
      </c>
      <c r="U45" s="24">
        <v>3.6709756387000001E-5</v>
      </c>
      <c r="V45" s="24">
        <v>7.7104203910000001E-7</v>
      </c>
      <c r="W45" s="24">
        <v>5.2558472817000003E-5</v>
      </c>
      <c r="X45" s="24">
        <v>7.4378519343999994E-8</v>
      </c>
      <c r="Y45" s="24">
        <v>2.3234910884000001E-7</v>
      </c>
      <c r="Z45">
        <v>1.4996439999999999E-4</v>
      </c>
      <c r="AA45">
        <v>2.5240640000000002E-4</v>
      </c>
      <c r="AB45">
        <v>9.4796940000000003E-4</v>
      </c>
      <c r="AC45">
        <v>3.1661630000000003E-4</v>
      </c>
      <c r="AD45" s="24">
        <v>2.1828804165E-5</v>
      </c>
      <c r="AE45">
        <v>4.426872E-4</v>
      </c>
      <c r="AF45" s="24">
        <v>4.6941274652000004E-12</v>
      </c>
      <c r="AG45">
        <v>1.187552E-4</v>
      </c>
      <c r="AH45" s="24">
        <v>3.5384607600000002E-7</v>
      </c>
      <c r="AI45" s="24">
        <v>2.9231828069000002E-9</v>
      </c>
      <c r="AJ45" s="24">
        <v>1.6597427431999998E-8</v>
      </c>
      <c r="AK45">
        <v>3.5388580000000002E-4</v>
      </c>
      <c r="AL45" s="24">
        <v>3.4388558561E-6</v>
      </c>
      <c r="AM45">
        <v>1.6579089999999999E-3</v>
      </c>
      <c r="AN45" s="24">
        <v>7.0222790256000001E-12</v>
      </c>
      <c r="AO45" s="24">
        <v>1.1480937728E-12</v>
      </c>
      <c r="AP45" s="24">
        <v>3.4370165676E-13</v>
      </c>
      <c r="AQ45" s="24">
        <v>4.4199570218999997E-12</v>
      </c>
      <c r="AR45" s="24">
        <v>2.1678303250000001E-11</v>
      </c>
      <c r="AS45" s="24">
        <v>2.5420892057999998E-9</v>
      </c>
      <c r="AT45">
        <v>3.1186609999999998E-4</v>
      </c>
      <c r="AU45">
        <v>5.9556069999999999E-3</v>
      </c>
      <c r="AV45" s="1">
        <v>0</v>
      </c>
      <c r="AW45">
        <v>1.0648970000000001E-2</v>
      </c>
      <c r="AX45" s="1">
        <v>0</v>
      </c>
      <c r="AY45">
        <v>1.802502E-4</v>
      </c>
      <c r="AZ45" s="24">
        <v>2.1409603505E-5</v>
      </c>
      <c r="BA45">
        <v>1.6346540000000001E-4</v>
      </c>
      <c r="BB45" s="1">
        <v>0</v>
      </c>
      <c r="BC45" s="24">
        <v>1.3057094293E-5</v>
      </c>
      <c r="BD45">
        <v>3.9060910000000002E-4</v>
      </c>
      <c r="BE45">
        <v>5.0669210000000003E-3</v>
      </c>
      <c r="BF45">
        <v>5.0209039999999996E-3</v>
      </c>
      <c r="BG45">
        <v>4.9638299999999998E-3</v>
      </c>
      <c r="BH45">
        <v>0.16655349999999999</v>
      </c>
      <c r="BI45">
        <v>2.3018219999999999E-2</v>
      </c>
      <c r="BJ45">
        <v>4.5408770000000001E-2</v>
      </c>
      <c r="BK45">
        <v>1.2030880000000001E-2</v>
      </c>
      <c r="BL45">
        <v>2.4472819999999998E-3</v>
      </c>
      <c r="BM45">
        <v>9.2607360000000001E-4</v>
      </c>
      <c r="BN45" s="24">
        <v>3.9531583751999997E-5</v>
      </c>
      <c r="BO45">
        <v>5.2028909999999999E-4</v>
      </c>
      <c r="BP45">
        <v>7.7569960000000004E-3</v>
      </c>
      <c r="BQ45">
        <v>7.5742620000000002E-4</v>
      </c>
      <c r="BR45">
        <v>1.9072120000000001E-2</v>
      </c>
      <c r="BS45">
        <v>7.8057120000000005E-4</v>
      </c>
      <c r="BT45">
        <v>4.632169E-4</v>
      </c>
      <c r="BU45" s="24">
        <v>1.7752139683999999E-5</v>
      </c>
      <c r="BV45">
        <v>0.92153350000000001</v>
      </c>
    </row>
    <row r="46" spans="1:74" x14ac:dyDescent="0.3">
      <c r="A46" t="s">
        <v>118</v>
      </c>
      <c r="B46">
        <v>1.4108379999999999E-4</v>
      </c>
      <c r="C46">
        <v>5.1460230000000003E-2</v>
      </c>
      <c r="D46">
        <v>3.3595280000000001E-3</v>
      </c>
      <c r="E46">
        <v>1.0539879999999999</v>
      </c>
      <c r="F46">
        <v>0.32230059999999999</v>
      </c>
      <c r="G46">
        <v>2.0480350000000001E-2</v>
      </c>
      <c r="H46">
        <v>1.619162E-2</v>
      </c>
      <c r="I46">
        <v>0.2069937</v>
      </c>
      <c r="J46">
        <v>0.69565089999999996</v>
      </c>
      <c r="K46">
        <v>1.353623E-2</v>
      </c>
      <c r="L46">
        <v>0.26458949999999998</v>
      </c>
      <c r="M46">
        <v>0.2169816</v>
      </c>
      <c r="N46">
        <v>8.6319380000000005E-3</v>
      </c>
      <c r="O46">
        <v>1.312455E-4</v>
      </c>
      <c r="P46">
        <v>5.3717370000000004</v>
      </c>
      <c r="Q46">
        <v>0.6244556</v>
      </c>
      <c r="R46">
        <v>3.427533E-3</v>
      </c>
      <c r="S46">
        <v>3.0045310000000001</v>
      </c>
      <c r="T46">
        <v>8.8318679999999997E-3</v>
      </c>
      <c r="U46">
        <v>7.8861069999999998E-3</v>
      </c>
      <c r="V46">
        <v>2.7991230000000001E-3</v>
      </c>
      <c r="W46">
        <v>1.1258600000000001E-2</v>
      </c>
      <c r="X46" s="24">
        <v>6.5039683250000006E-5</v>
      </c>
      <c r="Y46" s="24">
        <v>2.6766492738E-6</v>
      </c>
      <c r="Z46">
        <v>0.12709019999999999</v>
      </c>
      <c r="AA46">
        <v>0.1127435</v>
      </c>
      <c r="AB46">
        <v>0.1729822</v>
      </c>
      <c r="AC46">
        <v>0.19232460000000001</v>
      </c>
      <c r="AD46">
        <v>3.8015010000000002E-2</v>
      </c>
      <c r="AE46">
        <v>3.4964969999999998E-2</v>
      </c>
      <c r="AF46" s="24">
        <v>2.2576636116000001E-9</v>
      </c>
      <c r="AG46">
        <v>1.3622759999999999E-2</v>
      </c>
      <c r="AH46">
        <v>1.2358909999999999E-4</v>
      </c>
      <c r="AI46" s="24">
        <v>1.4719058526999999E-5</v>
      </c>
      <c r="AJ46" s="24">
        <v>4.3744389586000001E-6</v>
      </c>
      <c r="AK46">
        <v>6.5486539999999996E-2</v>
      </c>
      <c r="AL46">
        <v>2.143472E-3</v>
      </c>
      <c r="AM46">
        <v>0.94285909999999995</v>
      </c>
      <c r="AN46" s="24">
        <v>8.4626368135000006E-9</v>
      </c>
      <c r="AO46" s="24">
        <v>8.7438961627000003E-10</v>
      </c>
      <c r="AP46" s="24">
        <v>7.4343098343999995E-10</v>
      </c>
      <c r="AQ46" s="24">
        <v>2.1968225016999999E-9</v>
      </c>
      <c r="AR46" s="24">
        <v>1.0279595841E-8</v>
      </c>
      <c r="AS46" s="24">
        <v>4.1250217463999998E-8</v>
      </c>
      <c r="AT46">
        <v>0.25540350000000001</v>
      </c>
      <c r="AU46">
        <v>3.4317530000000001</v>
      </c>
      <c r="AV46" s="1">
        <v>0</v>
      </c>
      <c r="AW46">
        <v>6.136171</v>
      </c>
      <c r="AX46" s="1">
        <v>0</v>
      </c>
      <c r="AY46">
        <v>0.1038642</v>
      </c>
      <c r="AZ46">
        <v>1.2336690000000001E-2</v>
      </c>
      <c r="BA46">
        <v>9.4192419999999999E-2</v>
      </c>
      <c r="BB46" s="1">
        <v>0</v>
      </c>
      <c r="BC46">
        <v>7.523788E-3</v>
      </c>
      <c r="BD46">
        <v>2.212704</v>
      </c>
      <c r="BE46">
        <v>6.095256</v>
      </c>
      <c r="BF46">
        <v>1.6113440000000001</v>
      </c>
      <c r="BG46">
        <v>1.8784609999999999</v>
      </c>
      <c r="BH46">
        <v>1.0637509999999999</v>
      </c>
      <c r="BI46">
        <v>0.122588</v>
      </c>
      <c r="BJ46">
        <v>0.62478529999999999</v>
      </c>
      <c r="BK46">
        <v>0.270818</v>
      </c>
      <c r="BL46">
        <v>1.707309</v>
      </c>
      <c r="BM46">
        <v>0.47920390000000002</v>
      </c>
      <c r="BN46">
        <v>7.4175529999999997E-4</v>
      </c>
      <c r="BO46">
        <v>0.12461800000000001</v>
      </c>
      <c r="BP46">
        <v>3.4314550000000001</v>
      </c>
      <c r="BQ46">
        <v>1.1892160000000001</v>
      </c>
      <c r="BR46">
        <v>0.93441920000000001</v>
      </c>
      <c r="BS46">
        <v>2.0487229999999998</v>
      </c>
      <c r="BT46">
        <v>2.8828019999999999</v>
      </c>
      <c r="BU46">
        <v>4.1680130000000003E-2</v>
      </c>
      <c r="BV46">
        <v>50.372929999999997</v>
      </c>
    </row>
    <row r="47" spans="1:74" x14ac:dyDescent="0.3">
      <c r="A47" t="s">
        <v>119</v>
      </c>
      <c r="B47">
        <v>4.779138E-4</v>
      </c>
      <c r="C47">
        <v>0.1032178</v>
      </c>
      <c r="D47">
        <v>6.6850169999999997E-3</v>
      </c>
      <c r="E47">
        <v>2.6448939999999999</v>
      </c>
      <c r="F47">
        <v>0.62608240000000004</v>
      </c>
      <c r="G47">
        <v>3.13084E-2</v>
      </c>
      <c r="H47">
        <v>3.2231839999999998E-2</v>
      </c>
      <c r="I47">
        <v>0.52999589999999996</v>
      </c>
      <c r="J47">
        <v>0.22637160000000001</v>
      </c>
      <c r="K47">
        <v>5.7443670000000002E-3</v>
      </c>
      <c r="L47">
        <v>8.6693729999999997E-2</v>
      </c>
      <c r="M47">
        <v>6.4376760000000005E-2</v>
      </c>
      <c r="N47">
        <v>0.14119129999999999</v>
      </c>
      <c r="O47">
        <v>2.6367539999999998E-3</v>
      </c>
      <c r="P47">
        <v>2.3822920000000001E-2</v>
      </c>
      <c r="Q47">
        <v>9.0783200000000008E-3</v>
      </c>
      <c r="R47">
        <v>9.132088E-3</v>
      </c>
      <c r="S47">
        <v>8.3913390000000003</v>
      </c>
      <c r="T47">
        <v>0.685751</v>
      </c>
      <c r="U47">
        <v>0.18532570000000001</v>
      </c>
      <c r="V47">
        <v>1.4486870000000001E-2</v>
      </c>
      <c r="W47">
        <v>1.6596599999999999</v>
      </c>
      <c r="X47">
        <v>3.8058820000000002E-4</v>
      </c>
      <c r="Y47">
        <v>1.0549559999999999E-4</v>
      </c>
      <c r="Z47">
        <v>5.254664</v>
      </c>
      <c r="AA47">
        <v>7.0774990000000004</v>
      </c>
      <c r="AB47">
        <v>5.6568610000000001</v>
      </c>
      <c r="AC47">
        <v>3.3038340000000002</v>
      </c>
      <c r="AD47">
        <v>1.106457</v>
      </c>
      <c r="AE47">
        <v>3.1339139999999999</v>
      </c>
      <c r="AF47">
        <v>4.208647</v>
      </c>
      <c r="AG47">
        <v>2.768793E-4</v>
      </c>
      <c r="AH47">
        <v>22.20448</v>
      </c>
      <c r="AI47">
        <v>3.877631</v>
      </c>
      <c r="AJ47">
        <v>7.4495110000000002</v>
      </c>
      <c r="AK47">
        <v>10.222099999999999</v>
      </c>
      <c r="AL47">
        <v>18.757680000000001</v>
      </c>
      <c r="AM47">
        <v>18.536249999999999</v>
      </c>
      <c r="AN47">
        <v>7.4980979999999997</v>
      </c>
      <c r="AO47">
        <v>0.97465900000000005</v>
      </c>
      <c r="AP47">
        <v>0.80666899999999997</v>
      </c>
      <c r="AQ47">
        <v>1.54782</v>
      </c>
      <c r="AR47">
        <v>0.84968379999999999</v>
      </c>
      <c r="AS47">
        <v>1.48367</v>
      </c>
      <c r="AT47">
        <v>13.572710000000001</v>
      </c>
      <c r="AU47">
        <v>8.2292480000000001</v>
      </c>
      <c r="AV47" s="1">
        <v>0</v>
      </c>
      <c r="AW47">
        <v>34.085000000000001</v>
      </c>
      <c r="AX47" s="1">
        <v>0</v>
      </c>
      <c r="AY47">
        <v>0.48286259999999998</v>
      </c>
      <c r="AZ47">
        <v>0.1131505</v>
      </c>
      <c r="BA47">
        <v>0.42672460000000001</v>
      </c>
      <c r="BB47" s="1">
        <v>0</v>
      </c>
      <c r="BC47">
        <v>3.6314850000000003E-2</v>
      </c>
      <c r="BD47">
        <v>41.977730000000001</v>
      </c>
      <c r="BE47">
        <v>3.9493640000000001</v>
      </c>
      <c r="BF47">
        <v>49.878070000000001</v>
      </c>
      <c r="BG47">
        <v>10.244389999999999</v>
      </c>
      <c r="BH47">
        <v>5.6245390000000004</v>
      </c>
      <c r="BI47">
        <v>5.028055E-2</v>
      </c>
      <c r="BJ47">
        <v>0.4916779</v>
      </c>
      <c r="BK47">
        <v>2.1437719999999998</v>
      </c>
      <c r="BL47">
        <v>9.0246929999999992</v>
      </c>
      <c r="BM47">
        <v>4.1574369999999998</v>
      </c>
      <c r="BN47">
        <v>0.2483688</v>
      </c>
      <c r="BO47">
        <v>11.49197</v>
      </c>
      <c r="BP47">
        <v>16.492039999999999</v>
      </c>
      <c r="BQ47">
        <v>7.950577</v>
      </c>
      <c r="BR47">
        <v>14.861800000000001</v>
      </c>
      <c r="BS47">
        <v>24.054950000000002</v>
      </c>
      <c r="BT47">
        <v>9.2603190000000009</v>
      </c>
      <c r="BU47">
        <v>1.053119E-4</v>
      </c>
      <c r="BV47">
        <v>408.27949999999998</v>
      </c>
    </row>
    <row r="48" spans="1:74" x14ac:dyDescent="0.3">
      <c r="A48" t="s">
        <v>120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 s="1">
        <v>0</v>
      </c>
      <c r="AW48">
        <v>0</v>
      </c>
      <c r="AX48" s="1">
        <v>0</v>
      </c>
      <c r="AY48">
        <v>0</v>
      </c>
      <c r="AZ48">
        <v>0</v>
      </c>
      <c r="BA48">
        <v>0</v>
      </c>
      <c r="BB48" s="1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</row>
    <row r="49" spans="1:74" x14ac:dyDescent="0.3">
      <c r="A49" t="s">
        <v>121</v>
      </c>
      <c r="B49">
        <v>1.165578E-3</v>
      </c>
      <c r="C49">
        <v>0.25173659999999998</v>
      </c>
      <c r="D49">
        <v>1.6304010000000001E-2</v>
      </c>
      <c r="E49">
        <v>6.4505999999999997</v>
      </c>
      <c r="F49">
        <v>1.526945</v>
      </c>
      <c r="G49">
        <v>7.6357670000000002E-2</v>
      </c>
      <c r="H49">
        <v>7.8609849999999995E-2</v>
      </c>
      <c r="I49">
        <v>1.2926010000000001</v>
      </c>
      <c r="J49">
        <v>0.55209490000000006</v>
      </c>
      <c r="K49">
        <v>1.4009870000000001E-2</v>
      </c>
      <c r="L49">
        <v>0.21143629999999999</v>
      </c>
      <c r="M49">
        <v>0.1570077</v>
      </c>
      <c r="N49">
        <v>0.34434969999999998</v>
      </c>
      <c r="O49">
        <v>6.4307469999999997E-3</v>
      </c>
      <c r="P49">
        <v>5.8101439999999997E-2</v>
      </c>
      <c r="Q49">
        <v>2.2141009999999999E-2</v>
      </c>
      <c r="R49">
        <v>2.2272139999999999E-2</v>
      </c>
      <c r="S49">
        <v>20.465540000000001</v>
      </c>
      <c r="T49">
        <v>1.6724699999999999</v>
      </c>
      <c r="U49">
        <v>0.45198860000000002</v>
      </c>
      <c r="V49">
        <v>3.533186E-2</v>
      </c>
      <c r="W49">
        <v>4.0477249999999998</v>
      </c>
      <c r="X49">
        <v>9.2821199999999998E-4</v>
      </c>
      <c r="Y49">
        <v>2.57292E-4</v>
      </c>
      <c r="Z49">
        <v>12.81554</v>
      </c>
      <c r="AA49">
        <v>17.261230000000001</v>
      </c>
      <c r="AB49">
        <v>13.79645</v>
      </c>
      <c r="AC49">
        <v>8.0576819999999998</v>
      </c>
      <c r="AD49">
        <v>2.6985239999999999</v>
      </c>
      <c r="AE49">
        <v>7.6432659999999997</v>
      </c>
      <c r="AF49">
        <v>10.264419999999999</v>
      </c>
      <c r="AG49">
        <v>6.7527760000000005E-4</v>
      </c>
      <c r="AH49">
        <v>54.154249999999998</v>
      </c>
      <c r="AI49">
        <v>9.4571079999999998</v>
      </c>
      <c r="AJ49">
        <v>18.168520000000001</v>
      </c>
      <c r="AK49">
        <v>24.93056</v>
      </c>
      <c r="AL49">
        <v>45.747880000000002</v>
      </c>
      <c r="AM49">
        <v>45.207850000000001</v>
      </c>
      <c r="AN49">
        <v>18.287019999999998</v>
      </c>
      <c r="AO49">
        <v>2.377084</v>
      </c>
      <c r="AP49">
        <v>1.9673750000000001</v>
      </c>
      <c r="AQ49">
        <v>3.774959</v>
      </c>
      <c r="AR49">
        <v>2.0722839999999998</v>
      </c>
      <c r="AS49">
        <v>3.618506</v>
      </c>
      <c r="AT49">
        <v>33.102310000000003</v>
      </c>
      <c r="AU49">
        <v>20.070209999999999</v>
      </c>
      <c r="AV49" s="1">
        <v>0</v>
      </c>
      <c r="AW49">
        <v>83.129480000000001</v>
      </c>
      <c r="AX49" s="1">
        <v>0</v>
      </c>
      <c r="AY49">
        <v>1.177648</v>
      </c>
      <c r="AZ49">
        <v>0.27596150000000003</v>
      </c>
      <c r="BA49">
        <v>1.0407329999999999</v>
      </c>
      <c r="BB49" s="1">
        <v>0</v>
      </c>
      <c r="BC49">
        <v>8.8567839999999995E-2</v>
      </c>
      <c r="BD49">
        <v>102.379</v>
      </c>
      <c r="BE49">
        <v>9.6320560000000004</v>
      </c>
      <c r="BF49">
        <v>121.64700000000001</v>
      </c>
      <c r="BG49">
        <v>24.984919999999999</v>
      </c>
      <c r="BH49">
        <v>13.71762</v>
      </c>
      <c r="BI49">
        <v>0.1226286</v>
      </c>
      <c r="BJ49">
        <v>1.199147</v>
      </c>
      <c r="BK49">
        <v>5.228421</v>
      </c>
      <c r="BL49">
        <v>22.01022</v>
      </c>
      <c r="BM49">
        <v>10.139519999999999</v>
      </c>
      <c r="BN49">
        <v>0.60574380000000005</v>
      </c>
      <c r="BO49">
        <v>28.027629999999998</v>
      </c>
      <c r="BP49">
        <v>40.222239999999999</v>
      </c>
      <c r="BQ49">
        <v>19.39057</v>
      </c>
      <c r="BR49">
        <v>36.246270000000003</v>
      </c>
      <c r="BS49">
        <v>58.667319999999997</v>
      </c>
      <c r="BT49">
        <v>22.584879999999998</v>
      </c>
      <c r="BU49">
        <v>2.56844E-4</v>
      </c>
      <c r="BV49">
        <v>995.74800000000005</v>
      </c>
    </row>
    <row r="50" spans="1:74" x14ac:dyDescent="0.3">
      <c r="A50" t="s">
        <v>122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 s="1">
        <v>0</v>
      </c>
      <c r="AW50">
        <v>0</v>
      </c>
      <c r="AX50" s="1">
        <v>0</v>
      </c>
      <c r="AY50">
        <v>0</v>
      </c>
      <c r="AZ50">
        <v>0</v>
      </c>
      <c r="BA50">
        <v>0</v>
      </c>
      <c r="BB50" s="1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</row>
    <row r="51" spans="1:74" x14ac:dyDescent="0.3">
      <c r="A51" t="s">
        <v>123</v>
      </c>
      <c r="B51" s="24">
        <v>2.2343185264999999E-5</v>
      </c>
      <c r="C51">
        <v>4.8255850000000003E-3</v>
      </c>
      <c r="D51">
        <v>3.1253450000000001E-4</v>
      </c>
      <c r="E51">
        <v>0.12365279999999999</v>
      </c>
      <c r="F51">
        <v>2.9270290000000001E-2</v>
      </c>
      <c r="G51">
        <v>1.463715E-3</v>
      </c>
      <c r="H51">
        <v>1.5068869999999999E-3</v>
      </c>
      <c r="I51">
        <v>2.4778100000000001E-2</v>
      </c>
      <c r="J51">
        <v>1.0583209999999999E-2</v>
      </c>
      <c r="K51">
        <v>2.685578E-4</v>
      </c>
      <c r="L51">
        <v>4.0530610000000002E-3</v>
      </c>
      <c r="M51">
        <v>3.0097100000000001E-3</v>
      </c>
      <c r="N51">
        <v>6.600903E-3</v>
      </c>
      <c r="O51">
        <v>1.232722E-4</v>
      </c>
      <c r="P51">
        <v>1.1137569999999999E-3</v>
      </c>
      <c r="Q51">
        <v>4.2442510000000001E-4</v>
      </c>
      <c r="R51">
        <v>4.2693880000000003E-4</v>
      </c>
      <c r="S51">
        <v>0.39230769999999998</v>
      </c>
      <c r="T51">
        <v>3.2059890000000001E-2</v>
      </c>
      <c r="U51">
        <v>8.6642539999999997E-3</v>
      </c>
      <c r="V51">
        <v>6.7728310000000002E-4</v>
      </c>
      <c r="W51">
        <v>7.7591599999999997E-2</v>
      </c>
      <c r="X51" s="24">
        <v>1.7793068764000001E-5</v>
      </c>
      <c r="Y51" s="24">
        <v>4.9320783545999998E-6</v>
      </c>
      <c r="Z51">
        <v>0.2456634</v>
      </c>
      <c r="AA51">
        <v>0.3308837</v>
      </c>
      <c r="AB51">
        <v>0.2644668</v>
      </c>
      <c r="AC51">
        <v>0.15445919999999999</v>
      </c>
      <c r="AD51">
        <v>5.172852E-2</v>
      </c>
      <c r="AE51">
        <v>0.14651520000000001</v>
      </c>
      <c r="AF51">
        <v>0.19676060000000001</v>
      </c>
      <c r="AG51" s="24">
        <v>1.2944522496E-5</v>
      </c>
      <c r="AH51">
        <v>1.0380929999999999</v>
      </c>
      <c r="AI51">
        <v>0.1812851</v>
      </c>
      <c r="AJ51">
        <v>0.34827580000000002</v>
      </c>
      <c r="AK51">
        <v>0.47789860000000001</v>
      </c>
      <c r="AL51">
        <v>0.87694970000000005</v>
      </c>
      <c r="AM51">
        <v>0.86659770000000003</v>
      </c>
      <c r="AN51">
        <v>0.35054730000000001</v>
      </c>
      <c r="AO51">
        <v>4.5566769999999999E-2</v>
      </c>
      <c r="AP51">
        <v>3.771298E-2</v>
      </c>
      <c r="AQ51">
        <v>7.2362889999999999E-2</v>
      </c>
      <c r="AR51">
        <v>3.9723990000000001E-2</v>
      </c>
      <c r="AS51">
        <v>6.9363809999999998E-2</v>
      </c>
      <c r="AT51">
        <v>0.63454440000000001</v>
      </c>
      <c r="AU51">
        <v>0.38472970000000001</v>
      </c>
      <c r="AV51" s="1">
        <v>0</v>
      </c>
      <c r="AW51">
        <v>1.5935250000000001</v>
      </c>
      <c r="AX51" s="1">
        <v>0</v>
      </c>
      <c r="AY51">
        <v>2.2574549999999999E-2</v>
      </c>
      <c r="AZ51">
        <v>5.2899569999999996E-3</v>
      </c>
      <c r="BA51">
        <v>1.9950010000000001E-2</v>
      </c>
      <c r="BB51" s="1">
        <v>0</v>
      </c>
      <c r="BC51">
        <v>1.6977730000000001E-3</v>
      </c>
      <c r="BD51">
        <v>1.9625220000000001</v>
      </c>
      <c r="BE51">
        <v>0.18463869999999999</v>
      </c>
      <c r="BF51">
        <v>2.3318750000000001</v>
      </c>
      <c r="BG51">
        <v>0.47894059999999999</v>
      </c>
      <c r="BH51">
        <v>0.26295560000000001</v>
      </c>
      <c r="BI51">
        <v>2.3506909999999998E-3</v>
      </c>
      <c r="BJ51">
        <v>2.2986679999999999E-2</v>
      </c>
      <c r="BK51">
        <v>0.1002246</v>
      </c>
      <c r="BL51">
        <v>0.42191800000000002</v>
      </c>
      <c r="BM51">
        <v>0.19436639999999999</v>
      </c>
      <c r="BN51">
        <v>1.161162E-2</v>
      </c>
      <c r="BO51">
        <v>0.53726689999999999</v>
      </c>
      <c r="BP51">
        <v>0.77102769999999998</v>
      </c>
      <c r="BQ51">
        <v>0.37170140000000002</v>
      </c>
      <c r="BR51">
        <v>0.69481150000000003</v>
      </c>
      <c r="BS51">
        <v>1.1246050000000001</v>
      </c>
      <c r="BT51">
        <v>0.43293369999999998</v>
      </c>
      <c r="BU51" s="24">
        <v>4.9234899961E-6</v>
      </c>
      <c r="BV51">
        <v>19.087679999999999</v>
      </c>
    </row>
    <row r="52" spans="1:74" x14ac:dyDescent="0.3">
      <c r="A52" t="s">
        <v>124</v>
      </c>
      <c r="B52" s="24">
        <v>4.4622706810000003E-6</v>
      </c>
      <c r="C52">
        <v>9.6374199999999996E-4</v>
      </c>
      <c r="D52" s="24">
        <v>6.2417857406999995E-5</v>
      </c>
      <c r="E52">
        <v>2.469532E-2</v>
      </c>
      <c r="F52">
        <v>5.8457170000000003E-3</v>
      </c>
      <c r="G52">
        <v>2.9232580000000002E-4</v>
      </c>
      <c r="H52">
        <v>3.0094799999999999E-4</v>
      </c>
      <c r="I52">
        <v>4.9485609999999998E-3</v>
      </c>
      <c r="J52">
        <v>2.1136269999999999E-3</v>
      </c>
      <c r="K52" s="24">
        <v>5.3635034419000003E-5</v>
      </c>
      <c r="L52">
        <v>8.094574E-4</v>
      </c>
      <c r="M52">
        <v>6.0108440000000002E-4</v>
      </c>
      <c r="N52">
        <v>1.3182999999999999E-3</v>
      </c>
      <c r="O52" s="24">
        <v>2.4619315809E-5</v>
      </c>
      <c r="P52">
        <v>2.2243410000000001E-4</v>
      </c>
      <c r="Q52" s="24">
        <v>8.4764076745999994E-5</v>
      </c>
      <c r="R52" s="24">
        <v>8.5266110545E-5</v>
      </c>
      <c r="S52">
        <v>7.8349749999999996E-2</v>
      </c>
      <c r="T52">
        <v>6.4028419999999997E-3</v>
      </c>
      <c r="U52">
        <v>1.7303819999999999E-3</v>
      </c>
      <c r="V52">
        <v>1.3526360000000001E-4</v>
      </c>
      <c r="W52">
        <v>1.549621E-2</v>
      </c>
      <c r="X52" s="24">
        <v>3.5535438200999999E-6</v>
      </c>
      <c r="Y52" s="24">
        <v>9.8501027423000004E-7</v>
      </c>
      <c r="Z52">
        <v>4.9062679999999997E-2</v>
      </c>
      <c r="AA52">
        <v>6.6082459999999996E-2</v>
      </c>
      <c r="AB52">
        <v>5.2817990000000002E-2</v>
      </c>
      <c r="AC52">
        <v>3.084783E-2</v>
      </c>
      <c r="AD52">
        <v>1.033096E-2</v>
      </c>
      <c r="AE52">
        <v>2.9261289999999999E-2</v>
      </c>
      <c r="AF52">
        <v>3.9296049999999999E-2</v>
      </c>
      <c r="AG52" s="24">
        <v>2.5852159524E-6</v>
      </c>
      <c r="AH52">
        <v>0.2073228</v>
      </c>
      <c r="AI52">
        <v>3.6205359999999999E-2</v>
      </c>
      <c r="AJ52">
        <v>6.9555919999999993E-2</v>
      </c>
      <c r="AK52">
        <v>9.5443550000000002E-2</v>
      </c>
      <c r="AL52">
        <v>0.17514009999999999</v>
      </c>
      <c r="AM52">
        <v>0.17307259999999999</v>
      </c>
      <c r="AN52">
        <v>7.0009569999999993E-2</v>
      </c>
      <c r="AO52">
        <v>9.1003690000000005E-3</v>
      </c>
      <c r="AP52">
        <v>7.531851E-3</v>
      </c>
      <c r="AQ52">
        <v>1.445196E-2</v>
      </c>
      <c r="AR52">
        <v>7.9334799999999997E-3</v>
      </c>
      <c r="AS52">
        <v>1.3853000000000001E-2</v>
      </c>
      <c r="AT52">
        <v>0.12672810000000001</v>
      </c>
      <c r="AU52">
        <v>7.6836310000000005E-2</v>
      </c>
      <c r="AV52" s="1">
        <v>0</v>
      </c>
      <c r="AW52">
        <v>0.3182509</v>
      </c>
      <c r="AX52" s="1">
        <v>0</v>
      </c>
      <c r="AY52">
        <v>4.5084779999999998E-3</v>
      </c>
      <c r="AZ52">
        <v>1.0564839999999999E-3</v>
      </c>
      <c r="BA52">
        <v>3.9843179999999997E-3</v>
      </c>
      <c r="BB52" s="1">
        <v>0</v>
      </c>
      <c r="BC52">
        <v>3.390709E-4</v>
      </c>
      <c r="BD52">
        <v>0.39194519999999999</v>
      </c>
      <c r="BE52">
        <v>3.6875129999999999E-2</v>
      </c>
      <c r="BF52">
        <v>0.46571050000000003</v>
      </c>
      <c r="BG52">
        <v>9.5651650000000005E-2</v>
      </c>
      <c r="BH52">
        <v>5.2516199999999999E-2</v>
      </c>
      <c r="BI52">
        <v>4.6946839999999999E-4</v>
      </c>
      <c r="BJ52">
        <v>4.5907860000000003E-3</v>
      </c>
      <c r="BK52">
        <v>2.001636E-2</v>
      </c>
      <c r="BL52">
        <v>8.4263370000000004E-2</v>
      </c>
      <c r="BM52">
        <v>3.8817900000000002E-2</v>
      </c>
      <c r="BN52">
        <v>2.3190139999999999E-3</v>
      </c>
      <c r="BO52">
        <v>0.1073003</v>
      </c>
      <c r="BP52">
        <v>0.15398580000000001</v>
      </c>
      <c r="BQ52">
        <v>7.4234369999999994E-2</v>
      </c>
      <c r="BR52">
        <v>0.13876430000000001</v>
      </c>
      <c r="BS52">
        <v>0.22460050000000001</v>
      </c>
      <c r="BT52">
        <v>8.6463390000000001E-2</v>
      </c>
      <c r="BU52" s="24">
        <v>9.8329508091000002E-7</v>
      </c>
      <c r="BV52">
        <v>3.8120970000000001</v>
      </c>
    </row>
    <row r="53" spans="1:74" x14ac:dyDescent="0.3">
      <c r="A53" t="s">
        <v>125</v>
      </c>
      <c r="B53" s="24">
        <v>5.6953318563000003E-5</v>
      </c>
      <c r="C53">
        <v>1.230053E-2</v>
      </c>
      <c r="D53">
        <v>7.9665810000000004E-4</v>
      </c>
      <c r="E53">
        <v>0.31519390000000003</v>
      </c>
      <c r="F53">
        <v>7.4610670000000004E-2</v>
      </c>
      <c r="G53">
        <v>3.7310440000000002E-3</v>
      </c>
      <c r="H53">
        <v>3.841091E-3</v>
      </c>
      <c r="I53">
        <v>6.3159989999999999E-2</v>
      </c>
      <c r="J53">
        <v>2.6976859999999998E-2</v>
      </c>
      <c r="K53">
        <v>6.8456029999999996E-4</v>
      </c>
      <c r="L53">
        <v>1.033135E-2</v>
      </c>
      <c r="M53">
        <v>7.6718230000000004E-3</v>
      </c>
      <c r="N53">
        <v>1.6825860000000002E-2</v>
      </c>
      <c r="O53">
        <v>3.1422379999999998E-4</v>
      </c>
      <c r="P53">
        <v>2.8389940000000001E-3</v>
      </c>
      <c r="Q53">
        <v>1.08187E-3</v>
      </c>
      <c r="R53">
        <v>1.0882769999999999E-3</v>
      </c>
      <c r="S53">
        <v>1.0000020000000001</v>
      </c>
      <c r="T53">
        <v>8.1721429999999998E-2</v>
      </c>
      <c r="U53">
        <v>2.208539E-2</v>
      </c>
      <c r="V53">
        <v>1.726411E-3</v>
      </c>
      <c r="W53">
        <v>0.19778290000000001</v>
      </c>
      <c r="X53" s="24">
        <v>4.5354961911999997E-5</v>
      </c>
      <c r="Y53" s="24">
        <v>1.2571986189999999E-5</v>
      </c>
      <c r="Z53">
        <v>0.62620200000000004</v>
      </c>
      <c r="AA53">
        <v>0.84343049999999997</v>
      </c>
      <c r="AB53">
        <v>0.67413210000000001</v>
      </c>
      <c r="AC53">
        <v>0.39372020000000002</v>
      </c>
      <c r="AD53">
        <v>0.13185720000000001</v>
      </c>
      <c r="AE53">
        <v>0.37347069999999999</v>
      </c>
      <c r="AF53">
        <v>0.50154750000000003</v>
      </c>
      <c r="AG53" s="24">
        <v>3.2995900256000001E-5</v>
      </c>
      <c r="AH53">
        <v>2.6461239999999999</v>
      </c>
      <c r="AI53">
        <v>0.46210000000000001</v>
      </c>
      <c r="AJ53">
        <v>0.88776339999999998</v>
      </c>
      <c r="AK53">
        <v>1.218175</v>
      </c>
      <c r="AL53">
        <v>2.235366</v>
      </c>
      <c r="AM53">
        <v>2.2089780000000001</v>
      </c>
      <c r="AN53">
        <v>0.89355359999999995</v>
      </c>
      <c r="AO53">
        <v>0.1161508</v>
      </c>
      <c r="AP53">
        <v>9.6131309999999998E-2</v>
      </c>
      <c r="AQ53">
        <v>0.1844548</v>
      </c>
      <c r="AR53">
        <v>0.1012574</v>
      </c>
      <c r="AS53">
        <v>0.17680999999999999</v>
      </c>
      <c r="AT53">
        <v>1.617469</v>
      </c>
      <c r="AU53">
        <v>0.98068520000000003</v>
      </c>
      <c r="AV53" s="1">
        <v>0</v>
      </c>
      <c r="AW53">
        <v>4.0619329999999998</v>
      </c>
      <c r="AX53" s="1">
        <v>0</v>
      </c>
      <c r="AY53">
        <v>5.7543080000000003E-2</v>
      </c>
      <c r="AZ53">
        <v>1.348423E-2</v>
      </c>
      <c r="BA53">
        <v>5.0853059999999999E-2</v>
      </c>
      <c r="BB53" s="1">
        <v>0</v>
      </c>
      <c r="BC53">
        <v>4.3276649999999996E-3</v>
      </c>
      <c r="BD53">
        <v>5.002516</v>
      </c>
      <c r="BE53">
        <v>0.47064840000000002</v>
      </c>
      <c r="BF53">
        <v>5.9440049999999998</v>
      </c>
      <c r="BG53">
        <v>1.220831</v>
      </c>
      <c r="BH53">
        <v>0.67028019999999999</v>
      </c>
      <c r="BI53">
        <v>5.9919680000000003E-3</v>
      </c>
      <c r="BJ53">
        <v>5.8593600000000003E-2</v>
      </c>
      <c r="BK53">
        <v>0.2554748</v>
      </c>
      <c r="BL53">
        <v>1.0754790000000001</v>
      </c>
      <c r="BM53">
        <v>0.49544470000000002</v>
      </c>
      <c r="BN53">
        <v>2.9598289999999999E-2</v>
      </c>
      <c r="BO53">
        <v>1.3695059999999999</v>
      </c>
      <c r="BP53">
        <v>1.965368</v>
      </c>
      <c r="BQ53">
        <v>0.94747590000000004</v>
      </c>
      <c r="BR53">
        <v>1.771091</v>
      </c>
      <c r="BS53">
        <v>2.8666450000000001</v>
      </c>
      <c r="BT53">
        <v>1.103559</v>
      </c>
      <c r="BU53" s="24">
        <v>1.2550094652E-5</v>
      </c>
      <c r="BV53">
        <v>48.654949999999999</v>
      </c>
    </row>
    <row r="54" spans="1:74" x14ac:dyDescent="0.3">
      <c r="A54" t="s">
        <v>126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 s="1">
        <v>0</v>
      </c>
      <c r="AW54">
        <v>0</v>
      </c>
      <c r="AX54" s="1">
        <v>0</v>
      </c>
      <c r="AY54">
        <v>0</v>
      </c>
      <c r="AZ54">
        <v>0</v>
      </c>
      <c r="BA54">
        <v>0</v>
      </c>
      <c r="BB54" s="1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</row>
    <row r="55" spans="1:74" x14ac:dyDescent="0.3">
      <c r="A55" t="s">
        <v>127</v>
      </c>
      <c r="B55" s="24">
        <v>1.9347639864E-6</v>
      </c>
      <c r="C55">
        <v>4.1786200000000002E-4</v>
      </c>
      <c r="D55" s="24">
        <v>2.7063311790999999E-5</v>
      </c>
      <c r="E55">
        <v>1.070747E-2</v>
      </c>
      <c r="F55">
        <v>2.5346029999999999E-3</v>
      </c>
      <c r="G55">
        <v>1.2674750000000001E-4</v>
      </c>
      <c r="H55">
        <v>1.3048589999999999E-4</v>
      </c>
      <c r="I55">
        <v>2.145611E-3</v>
      </c>
      <c r="J55">
        <v>9.164323E-4</v>
      </c>
      <c r="K55" s="24">
        <v>2.3255230189999999E-5</v>
      </c>
      <c r="L55">
        <v>3.5096679999999998E-4</v>
      </c>
      <c r="M55">
        <v>2.606199E-4</v>
      </c>
      <c r="N55">
        <v>5.7159219999999996E-4</v>
      </c>
      <c r="O55" s="24">
        <v>1.0674512850999999E-5</v>
      </c>
      <c r="P55" s="24">
        <v>9.6443618531000003E-5</v>
      </c>
      <c r="Q55" s="24">
        <v>3.6752251616999998E-5</v>
      </c>
      <c r="R55" s="24">
        <v>3.6969922803000001E-5</v>
      </c>
      <c r="S55">
        <v>3.3971109999999999E-2</v>
      </c>
      <c r="T55">
        <v>2.776162E-3</v>
      </c>
      <c r="U55">
        <v>7.5026400000000005E-4</v>
      </c>
      <c r="V55" s="24">
        <v>5.8647990953999999E-5</v>
      </c>
      <c r="W55">
        <v>6.7188910000000003E-3</v>
      </c>
      <c r="X55" s="24">
        <v>1.5407556475E-6</v>
      </c>
      <c r="Y55" s="24">
        <v>4.2708359160000001E-7</v>
      </c>
      <c r="Z55">
        <v>2.1272739999999998E-2</v>
      </c>
      <c r="AA55">
        <v>2.8652219999999999E-2</v>
      </c>
      <c r="AB55">
        <v>2.2900980000000001E-2</v>
      </c>
      <c r="AC55">
        <v>1.3375089999999999E-2</v>
      </c>
      <c r="AD55">
        <v>4.4793289999999998E-3</v>
      </c>
      <c r="AE55">
        <v>1.2687189999999999E-2</v>
      </c>
      <c r="AF55">
        <v>1.7038089999999999E-2</v>
      </c>
      <c r="AG55" s="24">
        <v>1.1209053810000001E-6</v>
      </c>
      <c r="AH55">
        <v>8.9891609999999997E-2</v>
      </c>
      <c r="AI55">
        <v>1.569802E-2</v>
      </c>
      <c r="AJ55">
        <v>3.0158259999999999E-2</v>
      </c>
      <c r="AK55">
        <v>4.138269E-2</v>
      </c>
      <c r="AL55">
        <v>7.5937729999999995E-2</v>
      </c>
      <c r="AM55">
        <v>7.5041319999999995E-2</v>
      </c>
      <c r="AN55">
        <v>3.0354949999999999E-2</v>
      </c>
      <c r="AO55">
        <v>3.945764E-3</v>
      </c>
      <c r="AP55">
        <v>3.2656809999999999E-3</v>
      </c>
      <c r="AQ55">
        <v>6.2661210000000004E-3</v>
      </c>
      <c r="AR55">
        <v>3.439821E-3</v>
      </c>
      <c r="AS55">
        <v>6.006422E-3</v>
      </c>
      <c r="AT55">
        <v>5.4947120000000002E-2</v>
      </c>
      <c r="AU55">
        <v>3.3314910000000003E-2</v>
      </c>
      <c r="AV55" s="1">
        <v>0</v>
      </c>
      <c r="AW55">
        <v>0.1379881</v>
      </c>
      <c r="AX55" s="1">
        <v>0</v>
      </c>
      <c r="AY55">
        <v>1.9547990000000001E-3</v>
      </c>
      <c r="AZ55">
        <v>4.580734E-4</v>
      </c>
      <c r="BA55">
        <v>1.7275319999999999E-3</v>
      </c>
      <c r="BB55" s="1">
        <v>0</v>
      </c>
      <c r="BC55">
        <v>1.4701530000000001E-4</v>
      </c>
      <c r="BD55">
        <v>0.1699407</v>
      </c>
      <c r="BE55">
        <v>1.598842E-2</v>
      </c>
      <c r="BF55">
        <v>0.2019241</v>
      </c>
      <c r="BG55">
        <v>4.1472920000000003E-2</v>
      </c>
      <c r="BH55">
        <v>2.2770120000000001E-2</v>
      </c>
      <c r="BI55">
        <v>2.0355349999999999E-4</v>
      </c>
      <c r="BJ55">
        <v>1.9904860000000001E-3</v>
      </c>
      <c r="BK55">
        <v>8.6787489999999995E-3</v>
      </c>
      <c r="BL55">
        <v>3.6535150000000002E-2</v>
      </c>
      <c r="BM55">
        <v>1.683078E-2</v>
      </c>
      <c r="BN55">
        <v>1.005485E-3</v>
      </c>
      <c r="BO55">
        <v>4.6523559999999999E-2</v>
      </c>
      <c r="BP55">
        <v>6.6765619999999998E-2</v>
      </c>
      <c r="BQ55">
        <v>3.218675E-2</v>
      </c>
      <c r="BR55">
        <v>6.0165829999999997E-2</v>
      </c>
      <c r="BS55">
        <v>9.7382940000000001E-2</v>
      </c>
      <c r="BT55">
        <v>3.7489050000000003E-2</v>
      </c>
      <c r="BU55" s="24">
        <v>4.2633988073000003E-7</v>
      </c>
      <c r="BV55">
        <v>1.65286</v>
      </c>
    </row>
    <row r="56" spans="1:74" x14ac:dyDescent="0.3">
      <c r="A56" t="s">
        <v>128</v>
      </c>
      <c r="B56" s="24">
        <v>2.6954168788999999E-5</v>
      </c>
      <c r="C56">
        <v>2.1684200000000001E-2</v>
      </c>
      <c r="D56">
        <v>1.414284E-3</v>
      </c>
      <c r="E56">
        <v>0.25865090000000002</v>
      </c>
      <c r="F56">
        <v>0.14679159999999999</v>
      </c>
      <c r="G56">
        <v>7.9894089999999994E-3</v>
      </c>
      <c r="H56">
        <v>6.8913810000000002E-3</v>
      </c>
      <c r="I56">
        <v>2.2938770000000001E-2</v>
      </c>
      <c r="J56">
        <v>6.5238420000000005E-2</v>
      </c>
      <c r="K56">
        <v>1.091035E-3</v>
      </c>
      <c r="L56">
        <v>2.6082810000000001E-2</v>
      </c>
      <c r="M56">
        <v>2.4483089999999999E-2</v>
      </c>
      <c r="N56">
        <v>1.6336050000000001E-2</v>
      </c>
      <c r="O56">
        <v>3.4181579999999998E-4</v>
      </c>
      <c r="P56">
        <v>2.0012799999999999</v>
      </c>
      <c r="Q56">
        <v>1.1313009999999999</v>
      </c>
      <c r="R56">
        <v>0.1419735</v>
      </c>
      <c r="S56">
        <v>6.5261550000000002</v>
      </c>
      <c r="T56">
        <v>0.35599760000000003</v>
      </c>
      <c r="U56">
        <v>8.3646680000000001E-2</v>
      </c>
      <c r="V56">
        <v>3.4131040000000001E-3</v>
      </c>
      <c r="W56">
        <v>0.23278280000000001</v>
      </c>
      <c r="X56" s="24">
        <v>5.3741066949E-5</v>
      </c>
      <c r="Y56" s="24">
        <v>8.5469264377000002E-6</v>
      </c>
      <c r="Z56">
        <v>0.69627609999999995</v>
      </c>
      <c r="AA56">
        <v>3.1927370000000002</v>
      </c>
      <c r="AB56">
        <v>0.19306390000000001</v>
      </c>
      <c r="AC56">
        <v>5.9197840000000002E-2</v>
      </c>
      <c r="AD56">
        <v>9.3228690000000003E-2</v>
      </c>
      <c r="AE56">
        <v>0.27850219999999998</v>
      </c>
      <c r="AF56" s="24">
        <v>2.7225157684000001E-9</v>
      </c>
      <c r="AG56">
        <v>1.2275370000000001E-2</v>
      </c>
      <c r="AH56" s="24">
        <v>2.6179188353E-5</v>
      </c>
      <c r="AI56" s="24">
        <v>1.7631216906000002E-5</v>
      </c>
      <c r="AJ56" s="24">
        <v>2.8662923796000001E-5</v>
      </c>
      <c r="AK56">
        <v>1.4520960000000001</v>
      </c>
      <c r="AL56">
        <v>4.8346180000000002E-2</v>
      </c>
      <c r="AM56">
        <v>9.0639509999999994</v>
      </c>
      <c r="AN56" s="24">
        <v>4.1179868403999999E-9</v>
      </c>
      <c r="AO56" s="24">
        <v>2.1118390369999999E-10</v>
      </c>
      <c r="AP56" s="24">
        <v>3.2300148667000002E-10</v>
      </c>
      <c r="AQ56" s="24">
        <v>4.8325987655999998E-10</v>
      </c>
      <c r="AR56" s="24">
        <v>2.8992512834999999E-9</v>
      </c>
      <c r="AS56" s="24">
        <v>6.4136793654000002E-9</v>
      </c>
      <c r="AT56">
        <v>0.1043984</v>
      </c>
      <c r="AU56">
        <v>68.115780000000001</v>
      </c>
      <c r="AV56" s="1">
        <v>0</v>
      </c>
      <c r="AW56">
        <v>121.7949</v>
      </c>
      <c r="AX56" s="1">
        <v>0</v>
      </c>
      <c r="AY56">
        <v>2.0615670000000001</v>
      </c>
      <c r="AZ56">
        <v>0.244867</v>
      </c>
      <c r="BA56">
        <v>1.8695949999999999</v>
      </c>
      <c r="BB56" s="1">
        <v>0</v>
      </c>
      <c r="BC56">
        <v>0.14933730000000001</v>
      </c>
      <c r="BD56">
        <v>24.325990000000001</v>
      </c>
      <c r="BE56">
        <v>6.6890809999999998</v>
      </c>
      <c r="BF56">
        <v>4.8171819999999999</v>
      </c>
      <c r="BG56">
        <v>6.4092510000000003</v>
      </c>
      <c r="BH56">
        <v>2.4465710000000001</v>
      </c>
      <c r="BI56">
        <v>2.4619060000000002E-2</v>
      </c>
      <c r="BJ56">
        <v>5.8199330000000001E-2</v>
      </c>
      <c r="BK56">
        <v>0.24048140000000001</v>
      </c>
      <c r="BL56">
        <v>1.9476560000000001</v>
      </c>
      <c r="BM56">
        <v>1.52213</v>
      </c>
      <c r="BN56">
        <v>8.1687060000000006E-2</v>
      </c>
      <c r="BO56">
        <v>0.70955140000000005</v>
      </c>
      <c r="BP56">
        <v>1.4427859999999999</v>
      </c>
      <c r="BQ56">
        <v>2.0729199999999999</v>
      </c>
      <c r="BR56">
        <v>14.597390000000001</v>
      </c>
      <c r="BS56">
        <v>6.6506020000000001</v>
      </c>
      <c r="BT56">
        <v>3.8306610000000001</v>
      </c>
      <c r="BU56">
        <v>1.120997E-2</v>
      </c>
      <c r="BV56">
        <v>298.38470000000001</v>
      </c>
    </row>
    <row r="57" spans="1:74" x14ac:dyDescent="0.3">
      <c r="A57" t="s">
        <v>129</v>
      </c>
      <c r="B57">
        <v>2.0908560000000001E-4</v>
      </c>
      <c r="C57">
        <v>7.1370130000000004E-2</v>
      </c>
      <c r="D57">
        <v>4.7237370000000004E-3</v>
      </c>
      <c r="E57">
        <v>1.5429090000000001</v>
      </c>
      <c r="F57">
        <v>0.46112350000000002</v>
      </c>
      <c r="G57">
        <v>2.9298600000000001E-2</v>
      </c>
      <c r="H57">
        <v>2.3010470000000002E-2</v>
      </c>
      <c r="I57">
        <v>0.29852580000000001</v>
      </c>
      <c r="J57">
        <v>7.0456000000000005E-2</v>
      </c>
      <c r="K57">
        <v>1.4303969999999999E-3</v>
      </c>
      <c r="L57">
        <v>2.7029330000000001E-2</v>
      </c>
      <c r="M57">
        <v>2.0436570000000001E-2</v>
      </c>
      <c r="N57">
        <v>8.0802910000000006E-2</v>
      </c>
      <c r="O57">
        <v>2.0554929999999998E-3</v>
      </c>
      <c r="P57">
        <v>83.541889999999995</v>
      </c>
      <c r="Q57">
        <v>14.260059999999999</v>
      </c>
      <c r="R57">
        <v>8.8087449999999998E-2</v>
      </c>
      <c r="S57">
        <v>114.5245</v>
      </c>
      <c r="T57">
        <v>3.2806519999999998E-3</v>
      </c>
      <c r="U57">
        <v>1.097062E-3</v>
      </c>
      <c r="V57">
        <v>1.5566460000000001E-4</v>
      </c>
      <c r="W57">
        <v>1.715757E-2</v>
      </c>
      <c r="X57" s="24">
        <v>3.7799643450999998E-6</v>
      </c>
      <c r="Y57" s="24">
        <v>1.2891226787999999E-6</v>
      </c>
      <c r="Z57">
        <v>3.0617399999999999E-2</v>
      </c>
      <c r="AA57">
        <v>4.2285089999999997E-2</v>
      </c>
      <c r="AB57">
        <v>0.1890888</v>
      </c>
      <c r="AC57">
        <v>0.50518700000000005</v>
      </c>
      <c r="AD57">
        <v>4.8588480000000003E-2</v>
      </c>
      <c r="AE57">
        <v>4.964329E-2</v>
      </c>
      <c r="AF57" s="24">
        <v>9.9684793753000007E-10</v>
      </c>
      <c r="AG57">
        <v>5.3128759999999997E-2</v>
      </c>
      <c r="AH57" s="24">
        <v>9.3134905910000003E-5</v>
      </c>
      <c r="AI57" s="24">
        <v>6.4754686945999998E-8</v>
      </c>
      <c r="AJ57" s="24">
        <v>7.6751035749000003E-7</v>
      </c>
      <c r="AK57">
        <v>0.26153569999999998</v>
      </c>
      <c r="AL57">
        <v>4.0310770000000003E-2</v>
      </c>
      <c r="AM57">
        <v>35.23133</v>
      </c>
      <c r="AN57" s="24">
        <v>6.9244998624000005E-10</v>
      </c>
      <c r="AO57" s="24">
        <v>7.1368327913999995E-10</v>
      </c>
      <c r="AP57" s="24">
        <v>1.2844105779E-9</v>
      </c>
      <c r="AQ57" s="24">
        <v>2.2036343860999998E-9</v>
      </c>
      <c r="AR57" s="24">
        <v>3.7404577213000003E-9</v>
      </c>
      <c r="AS57" s="24">
        <v>1.6235796707E-8</v>
      </c>
      <c r="AT57">
        <v>0.2902884</v>
      </c>
      <c r="AU57">
        <v>21.651039999999998</v>
      </c>
      <c r="AV57" s="1">
        <v>0</v>
      </c>
      <c r="AW57">
        <v>38.713299999999997</v>
      </c>
      <c r="AX57" s="1">
        <v>0</v>
      </c>
      <c r="AY57">
        <v>0.65528249999999999</v>
      </c>
      <c r="AZ57">
        <v>7.7832570000000004E-2</v>
      </c>
      <c r="BA57">
        <v>0.59426299999999999</v>
      </c>
      <c r="BB57" s="1">
        <v>0</v>
      </c>
      <c r="BC57">
        <v>4.7467820000000001E-2</v>
      </c>
      <c r="BD57">
        <v>2.4656859999999998</v>
      </c>
      <c r="BE57">
        <v>325.0274</v>
      </c>
      <c r="BF57">
        <v>13.11692</v>
      </c>
      <c r="BG57">
        <v>3.4138099999999998</v>
      </c>
      <c r="BH57">
        <v>1.424604</v>
      </c>
      <c r="BI57">
        <v>2.8304260000000001E-2</v>
      </c>
      <c r="BJ57">
        <v>8.1869510000000006E-2</v>
      </c>
      <c r="BK57">
        <v>0.52627710000000005</v>
      </c>
      <c r="BL57">
        <v>1.6321889999999999</v>
      </c>
      <c r="BM57">
        <v>2.9048060000000002</v>
      </c>
      <c r="BN57">
        <v>0.23326259999999999</v>
      </c>
      <c r="BO57">
        <v>19.782319999999999</v>
      </c>
      <c r="BP57">
        <v>4.7747099999999998</v>
      </c>
      <c r="BQ57">
        <v>1.544438</v>
      </c>
      <c r="BR57">
        <v>5.13605</v>
      </c>
      <c r="BS57">
        <v>4.6223489999999998</v>
      </c>
      <c r="BT57">
        <v>1.1281190000000001</v>
      </c>
      <c r="BU57">
        <v>50.945650000000001</v>
      </c>
      <c r="BV57">
        <v>752.33960000000002</v>
      </c>
    </row>
    <row r="58" spans="1:74" x14ac:dyDescent="0.3">
      <c r="A58" t="s">
        <v>130</v>
      </c>
      <c r="B58">
        <v>9.3319519999999993E-3</v>
      </c>
      <c r="C58">
        <v>3.45214</v>
      </c>
      <c r="D58">
        <v>0.22495000000000001</v>
      </c>
      <c r="E58">
        <v>8.9585139999999992</v>
      </c>
      <c r="F58">
        <v>2.1836850000000001</v>
      </c>
      <c r="G58">
        <v>0.13067670000000001</v>
      </c>
      <c r="H58">
        <v>0.1088514</v>
      </c>
      <c r="I58">
        <v>1.324389</v>
      </c>
      <c r="J58">
        <v>18.643439999999998</v>
      </c>
      <c r="K58">
        <v>0.36143730000000002</v>
      </c>
      <c r="L58">
        <v>7.0664680000000004</v>
      </c>
      <c r="M58">
        <v>5.9777709999999997</v>
      </c>
      <c r="N58">
        <v>0.70860020000000001</v>
      </c>
      <c r="O58">
        <v>1.315064E-2</v>
      </c>
      <c r="P58">
        <v>158.1266</v>
      </c>
      <c r="Q58">
        <v>20.177949999999999</v>
      </c>
      <c r="R58">
        <v>6.8911790000000001E-2</v>
      </c>
      <c r="S58">
        <v>63.122509999999998</v>
      </c>
      <c r="T58">
        <v>31.66553</v>
      </c>
      <c r="U58">
        <v>10.4876</v>
      </c>
      <c r="V58">
        <v>2.695258E-2</v>
      </c>
      <c r="W58">
        <v>4.5920540000000001</v>
      </c>
      <c r="X58">
        <v>1.062634E-3</v>
      </c>
      <c r="Y58">
        <v>3.7269739999999999E-4</v>
      </c>
      <c r="Z58">
        <v>12.605510000000001</v>
      </c>
      <c r="AA58">
        <v>12.119249999999999</v>
      </c>
      <c r="AB58">
        <v>12.669930000000001</v>
      </c>
      <c r="AC58">
        <v>8.3303600000000007</v>
      </c>
      <c r="AD58">
        <v>1.6831609999999999</v>
      </c>
      <c r="AE58">
        <v>2.7273740000000002</v>
      </c>
      <c r="AF58" s="24">
        <v>3.6461266006000001E-8</v>
      </c>
      <c r="AG58">
        <v>1.0311440000000001</v>
      </c>
      <c r="AH58">
        <v>3.1048260000000002E-3</v>
      </c>
      <c r="AI58">
        <v>3.2202799999999997E-4</v>
      </c>
      <c r="AJ58">
        <v>3.7822259999999999E-4</v>
      </c>
      <c r="AK58">
        <v>5.6564480000000001</v>
      </c>
      <c r="AL58">
        <v>7.4202420000000005E-2</v>
      </c>
      <c r="AM58">
        <v>22.06457</v>
      </c>
      <c r="AN58" s="24">
        <v>1.3059457159999999E-7</v>
      </c>
      <c r="AO58" s="24">
        <v>1.7322863144E-8</v>
      </c>
      <c r="AP58" s="24">
        <v>8.1648199312999994E-9</v>
      </c>
      <c r="AQ58" s="24">
        <v>1.4561562621999999E-8</v>
      </c>
      <c r="AR58" s="24">
        <v>6.5775260793999998E-8</v>
      </c>
      <c r="AS58" s="24">
        <v>9.6857498021999998E-8</v>
      </c>
      <c r="AT58">
        <v>2.0298090000000002</v>
      </c>
      <c r="AU58">
        <v>28.053509999999999</v>
      </c>
      <c r="AV58" s="1">
        <v>0</v>
      </c>
      <c r="AW58">
        <v>50.161279999999998</v>
      </c>
      <c r="AX58" s="1">
        <v>0</v>
      </c>
      <c r="AY58">
        <v>0.84905719999999996</v>
      </c>
      <c r="AZ58">
        <v>0.1008486</v>
      </c>
      <c r="BA58">
        <v>0.7699935</v>
      </c>
      <c r="BB58" s="1">
        <v>0</v>
      </c>
      <c r="BC58">
        <v>6.1504620000000003E-2</v>
      </c>
      <c r="BD58">
        <v>3.767487</v>
      </c>
      <c r="BE58">
        <v>116.4218</v>
      </c>
      <c r="BF58">
        <v>26.201059999999998</v>
      </c>
      <c r="BG58">
        <v>44.881689999999999</v>
      </c>
      <c r="BH58">
        <v>55.581130000000002</v>
      </c>
      <c r="BI58">
        <v>1.4078900000000001</v>
      </c>
      <c r="BJ58">
        <v>7.7210479999999997</v>
      </c>
      <c r="BK58">
        <v>14.35338</v>
      </c>
      <c r="BL58">
        <v>22.419090000000001</v>
      </c>
      <c r="BM58">
        <v>5.6029520000000002</v>
      </c>
      <c r="BN58">
        <v>9.4971559999999997E-2</v>
      </c>
      <c r="BO58">
        <v>2.1354329999999999</v>
      </c>
      <c r="BP58">
        <v>21.702359999999999</v>
      </c>
      <c r="BQ58">
        <v>3.1067680000000002</v>
      </c>
      <c r="BR58">
        <v>9.7002089999999992</v>
      </c>
      <c r="BS58">
        <v>8.8302960000000006</v>
      </c>
      <c r="BT58">
        <v>11.332240000000001</v>
      </c>
      <c r="BU58">
        <v>0.52346210000000004</v>
      </c>
      <c r="BV58">
        <v>854.20799999999997</v>
      </c>
    </row>
    <row r="59" spans="1:74" x14ac:dyDescent="0.3">
      <c r="A59" t="s">
        <v>131</v>
      </c>
      <c r="B59" s="24">
        <v>1.7456259229000001E-5</v>
      </c>
      <c r="C59">
        <v>5.7277359999999998E-3</v>
      </c>
      <c r="D59">
        <v>4.2630259999999997E-4</v>
      </c>
      <c r="E59">
        <v>0.34103689999999998</v>
      </c>
      <c r="F59">
        <v>3.4820959999999998E-2</v>
      </c>
      <c r="G59">
        <v>2.1725780000000001E-3</v>
      </c>
      <c r="H59">
        <v>1.7817410000000001E-3</v>
      </c>
      <c r="I59">
        <v>2.1827880000000001E-2</v>
      </c>
      <c r="J59">
        <v>9.8701480000000005E-3</v>
      </c>
      <c r="K59">
        <v>2.361788E-4</v>
      </c>
      <c r="L59">
        <v>3.3308080000000002E-3</v>
      </c>
      <c r="M59">
        <v>2.7443060000000002E-3</v>
      </c>
      <c r="N59">
        <v>0.14738299999999999</v>
      </c>
      <c r="O59">
        <v>3.188407E-2</v>
      </c>
      <c r="P59">
        <v>23.650790000000001</v>
      </c>
      <c r="Q59">
        <v>1.2916879999999999</v>
      </c>
      <c r="R59">
        <v>1.8091949999999999E-4</v>
      </c>
      <c r="S59">
        <v>10.43366</v>
      </c>
      <c r="T59">
        <v>1.1422730000000001E-2</v>
      </c>
      <c r="U59">
        <v>3.657792E-3</v>
      </c>
      <c r="V59">
        <v>5.5961429999999996E-3</v>
      </c>
      <c r="W59">
        <v>1.8757619999999999E-2</v>
      </c>
      <c r="X59" s="24">
        <v>7.6735832408000005E-6</v>
      </c>
      <c r="Y59" s="24">
        <v>4.5073079490999998E-6</v>
      </c>
      <c r="Z59">
        <v>0.1506603</v>
      </c>
      <c r="AA59">
        <v>0.2204412</v>
      </c>
      <c r="AB59">
        <v>0.22767660000000001</v>
      </c>
      <c r="AC59">
        <v>0.53447500000000003</v>
      </c>
      <c r="AD59">
        <v>4.0031539999999997E-2</v>
      </c>
      <c r="AE59">
        <v>0.15214320000000001</v>
      </c>
      <c r="AF59" s="24">
        <v>4.534650877E-9</v>
      </c>
      <c r="AG59">
        <v>9.2112680000000002E-2</v>
      </c>
      <c r="AH59">
        <v>2.2204209999999999E-4</v>
      </c>
      <c r="AI59" s="24">
        <v>6.8299785197999994E-5</v>
      </c>
      <c r="AJ59" s="24">
        <v>2.2818780053000001E-5</v>
      </c>
      <c r="AK59">
        <v>0.4247341</v>
      </c>
      <c r="AL59">
        <v>9.353798E-3</v>
      </c>
      <c r="AM59">
        <v>3.7058390000000001</v>
      </c>
      <c r="AN59" s="24">
        <v>1.6907055311E-8</v>
      </c>
      <c r="AO59" s="24">
        <v>3.5213814087E-9</v>
      </c>
      <c r="AP59" s="24">
        <v>1.6236685329999999E-9</v>
      </c>
      <c r="AQ59" s="24">
        <v>5.1112252208E-9</v>
      </c>
      <c r="AR59" s="24">
        <v>1.9603954015999999E-8</v>
      </c>
      <c r="AS59" s="24">
        <v>1.5849789036999999E-8</v>
      </c>
      <c r="AT59">
        <v>0.30555949999999998</v>
      </c>
      <c r="AU59">
        <v>2.083342</v>
      </c>
      <c r="AV59" s="1">
        <v>0</v>
      </c>
      <c r="AW59">
        <v>3.7251349999999999</v>
      </c>
      <c r="AX59" s="1">
        <v>0</v>
      </c>
      <c r="AY59">
        <v>6.3053670000000006E-2</v>
      </c>
      <c r="AZ59">
        <v>7.4893340000000003E-3</v>
      </c>
      <c r="BA59">
        <v>5.7182160000000003E-2</v>
      </c>
      <c r="BB59" s="1">
        <v>0</v>
      </c>
      <c r="BC59">
        <v>4.567527E-3</v>
      </c>
      <c r="BD59">
        <v>0.49508160000000001</v>
      </c>
      <c r="BE59">
        <v>8.2685220000000008</v>
      </c>
      <c r="BF59">
        <v>13.61735</v>
      </c>
      <c r="BG59">
        <v>2.087043</v>
      </c>
      <c r="BH59">
        <v>1.9700519999999999</v>
      </c>
      <c r="BI59">
        <v>0.14553459999999999</v>
      </c>
      <c r="BJ59">
        <v>2.8944380000000001</v>
      </c>
      <c r="BK59">
        <v>0.36720930000000002</v>
      </c>
      <c r="BL59">
        <v>6.9076149999999998</v>
      </c>
      <c r="BM59">
        <v>3.2673290000000001</v>
      </c>
      <c r="BN59">
        <v>0.32982210000000001</v>
      </c>
      <c r="BO59">
        <v>0.1306302</v>
      </c>
      <c r="BP59">
        <v>13.184010000000001</v>
      </c>
      <c r="BQ59">
        <v>2.2929909999999998</v>
      </c>
      <c r="BR59">
        <v>8.8406739999999998E-2</v>
      </c>
      <c r="BS59">
        <v>0.93691789999999997</v>
      </c>
      <c r="BT59">
        <v>0.43806980000000001</v>
      </c>
      <c r="BU59">
        <v>2.9190519999999998E-4</v>
      </c>
      <c r="BV59">
        <v>105.2445</v>
      </c>
    </row>
    <row r="60" spans="1:74" x14ac:dyDescent="0.3">
      <c r="A60" t="s">
        <v>132</v>
      </c>
      <c r="B60">
        <v>6.6053689999999996E-4</v>
      </c>
      <c r="C60">
        <v>0.2080717</v>
      </c>
      <c r="D60">
        <v>1.303088E-2</v>
      </c>
      <c r="E60">
        <v>4.4838839999999998</v>
      </c>
      <c r="F60">
        <v>1.202021</v>
      </c>
      <c r="G60">
        <v>7.3973250000000004E-2</v>
      </c>
      <c r="H60">
        <v>5.977905E-2</v>
      </c>
      <c r="I60">
        <v>0.76628379999999996</v>
      </c>
      <c r="J60">
        <v>8.5128959999999996</v>
      </c>
      <c r="K60">
        <v>0.16555349999999999</v>
      </c>
      <c r="L60">
        <v>3.1989190000000001</v>
      </c>
      <c r="M60">
        <v>2.6474739999999999</v>
      </c>
      <c r="N60">
        <v>0.35772549999999997</v>
      </c>
      <c r="O60">
        <v>1.818409E-2</v>
      </c>
      <c r="P60">
        <v>250.3826</v>
      </c>
      <c r="Q60">
        <v>10.832750000000001</v>
      </c>
      <c r="R60">
        <v>8.6067149999999995E-2</v>
      </c>
      <c r="S60">
        <v>70.86515</v>
      </c>
      <c r="T60">
        <v>0.33116289999999998</v>
      </c>
      <c r="U60">
        <v>6.3339770000000004E-2</v>
      </c>
      <c r="V60">
        <v>3.8846760000000001E-2</v>
      </c>
      <c r="W60">
        <v>0.1633609</v>
      </c>
      <c r="X60">
        <v>1.1081020000000001E-4</v>
      </c>
      <c r="Y60" s="24">
        <v>3.9288068365000002E-5</v>
      </c>
      <c r="Z60">
        <v>0.62435689999999999</v>
      </c>
      <c r="AA60">
        <v>1.1336409999999999</v>
      </c>
      <c r="AB60">
        <v>1.173079</v>
      </c>
      <c r="AC60">
        <v>1.3194140000000001</v>
      </c>
      <c r="AD60">
        <v>0.3011431</v>
      </c>
      <c r="AE60">
        <v>0.64606609999999998</v>
      </c>
      <c r="AF60" s="24">
        <v>8.4092199869999998E-9</v>
      </c>
      <c r="AG60">
        <v>0.67437800000000003</v>
      </c>
      <c r="AH60">
        <v>3.1396869999999999E-4</v>
      </c>
      <c r="AI60" s="24">
        <v>3.1079678593000001E-5</v>
      </c>
      <c r="AJ60" s="24">
        <v>4.5859596867E-5</v>
      </c>
      <c r="AK60">
        <v>2.602214</v>
      </c>
      <c r="AL60">
        <v>3.3233739999999998E-2</v>
      </c>
      <c r="AM60">
        <v>20.645890000000001</v>
      </c>
      <c r="AN60" s="24">
        <v>4.7428990513000003E-8</v>
      </c>
      <c r="AO60" s="24">
        <v>3.7855385493000002E-9</v>
      </c>
      <c r="AP60" s="24">
        <v>1.2670098747999999E-8</v>
      </c>
      <c r="AQ60" s="24">
        <v>3.1446624859999999E-8</v>
      </c>
      <c r="AR60" s="24">
        <v>1.1605688854E-7</v>
      </c>
      <c r="AS60" s="24">
        <v>2.0799292599000001E-7</v>
      </c>
      <c r="AT60">
        <v>1.013776</v>
      </c>
      <c r="AU60">
        <v>20.01849</v>
      </c>
      <c r="AV60" s="1">
        <v>0</v>
      </c>
      <c r="AW60">
        <v>34.516669999999998</v>
      </c>
      <c r="AX60" s="1">
        <v>0</v>
      </c>
      <c r="AY60">
        <v>1.168496</v>
      </c>
      <c r="AZ60">
        <v>0.13879059999999999</v>
      </c>
      <c r="BA60">
        <v>1.059687</v>
      </c>
      <c r="BB60" s="1">
        <v>0</v>
      </c>
      <c r="BC60">
        <v>8.4644360000000002E-2</v>
      </c>
      <c r="BD60">
        <v>10.650080000000001</v>
      </c>
      <c r="BE60">
        <v>41.12482</v>
      </c>
      <c r="BF60">
        <v>60.045380000000002</v>
      </c>
      <c r="BG60">
        <v>7.4331959999999997</v>
      </c>
      <c r="BH60">
        <v>7.4281230000000003</v>
      </c>
      <c r="BI60">
        <v>0.4032405</v>
      </c>
      <c r="BJ60">
        <v>0.9307685</v>
      </c>
      <c r="BK60">
        <v>9.9607620000000008</v>
      </c>
      <c r="BL60">
        <v>7.9505590000000002</v>
      </c>
      <c r="BM60">
        <v>3.7057150000000001</v>
      </c>
      <c r="BN60">
        <v>0.1068182</v>
      </c>
      <c r="BO60">
        <v>0.54619320000000005</v>
      </c>
      <c r="BP60">
        <v>16.93563</v>
      </c>
      <c r="BQ60">
        <v>2.5840550000000002</v>
      </c>
      <c r="BR60">
        <v>2.0270630000000001</v>
      </c>
      <c r="BS60">
        <v>0.79181829999999997</v>
      </c>
      <c r="BT60">
        <v>0.98960420000000004</v>
      </c>
      <c r="BU60">
        <v>0.14284040000000001</v>
      </c>
      <c r="BV60">
        <v>615.38289999999995</v>
      </c>
    </row>
    <row r="61" spans="1:74" x14ac:dyDescent="0.3">
      <c r="A61" t="s">
        <v>133</v>
      </c>
      <c r="B61" s="24">
        <v>2.0115516235999999E-5</v>
      </c>
      <c r="C61">
        <v>1.050792E-2</v>
      </c>
      <c r="D61">
        <v>7.089075E-4</v>
      </c>
      <c r="E61">
        <v>9.8614629999999995E-2</v>
      </c>
      <c r="F61">
        <v>3.941484E-2</v>
      </c>
      <c r="G61">
        <v>5.717153E-3</v>
      </c>
      <c r="H61">
        <v>2.7660290000000001E-3</v>
      </c>
      <c r="I61">
        <v>2.738794E-2</v>
      </c>
      <c r="J61">
        <v>0.3775213</v>
      </c>
      <c r="K61">
        <v>7.6966120000000002E-3</v>
      </c>
      <c r="L61">
        <v>0.1879835</v>
      </c>
      <c r="M61">
        <v>0.12034789999999999</v>
      </c>
      <c r="N61">
        <v>4.309841E-3</v>
      </c>
      <c r="O61">
        <v>7.8878599999999998E-4</v>
      </c>
      <c r="P61">
        <v>37.993389999999998</v>
      </c>
      <c r="Q61">
        <v>0.14736930000000001</v>
      </c>
      <c r="R61">
        <v>7.5122449999999999E-3</v>
      </c>
      <c r="S61">
        <v>0.58012600000000003</v>
      </c>
      <c r="T61">
        <v>6.3497400000000004E-3</v>
      </c>
      <c r="U61">
        <v>1.4686619999999999E-3</v>
      </c>
      <c r="V61">
        <v>2.8849930000000002E-3</v>
      </c>
      <c r="W61">
        <v>2.0371740000000001E-3</v>
      </c>
      <c r="X61" s="24">
        <v>4.9984460020000001E-6</v>
      </c>
      <c r="Y61" s="24">
        <v>1.4034926608E-6</v>
      </c>
      <c r="Z61">
        <v>2.0779389999999998E-2</v>
      </c>
      <c r="AA61">
        <v>2.758538E-2</v>
      </c>
      <c r="AB61">
        <v>3.4997750000000001E-2</v>
      </c>
      <c r="AC61">
        <v>2.5423629999999999E-2</v>
      </c>
      <c r="AD61">
        <v>1.18443E-2</v>
      </c>
      <c r="AE61">
        <v>3.1959189999999998E-2</v>
      </c>
      <c r="AF61" s="24">
        <v>3.4500136080999998E-10</v>
      </c>
      <c r="AG61">
        <v>0.43740960000000001</v>
      </c>
      <c r="AH61" s="24">
        <v>2.2113857994999999E-5</v>
      </c>
      <c r="AI61" s="24">
        <v>8.4178088855000004E-7</v>
      </c>
      <c r="AJ61" s="24">
        <v>1.9354140476999998E-6</v>
      </c>
      <c r="AK61">
        <v>0.2560171</v>
      </c>
      <c r="AL61">
        <v>4.9639630000000001E-3</v>
      </c>
      <c r="AM61">
        <v>3.5271859999999999</v>
      </c>
      <c r="AN61" s="24">
        <v>2.8636621962999999E-9</v>
      </c>
      <c r="AO61" s="24">
        <v>1.0935598954E-10</v>
      </c>
      <c r="AP61" s="24">
        <v>6.1727833955000001E-10</v>
      </c>
      <c r="AQ61" s="24">
        <v>1.4640704205E-9</v>
      </c>
      <c r="AR61" s="24">
        <v>9.3547622980999996E-9</v>
      </c>
      <c r="AS61" s="24">
        <v>1.9296946263000001E-8</v>
      </c>
      <c r="AT61">
        <v>2.182096E-2</v>
      </c>
      <c r="AU61" s="24">
        <v>1.0052287352000001E-20</v>
      </c>
      <c r="AV61" s="1">
        <v>0</v>
      </c>
      <c r="AW61">
        <v>11.356030000000001</v>
      </c>
      <c r="AX61" s="1">
        <v>0</v>
      </c>
      <c r="AY61" s="24">
        <v>1.0052287352000001E-20</v>
      </c>
      <c r="AZ61" s="24">
        <v>1.0052287352000001E-20</v>
      </c>
      <c r="BA61" s="24">
        <v>1.0052287352000001E-20</v>
      </c>
      <c r="BB61" s="1">
        <v>0</v>
      </c>
      <c r="BC61" s="24">
        <v>1.0052287352000001E-20</v>
      </c>
      <c r="BD61">
        <v>0.97225240000000002</v>
      </c>
      <c r="BE61">
        <v>0.81037179999999998</v>
      </c>
      <c r="BF61">
        <v>0.61885679999999998</v>
      </c>
      <c r="BG61">
        <v>0.108669</v>
      </c>
      <c r="BH61">
        <v>1.510996</v>
      </c>
      <c r="BI61">
        <v>8.5956600000000005</v>
      </c>
      <c r="BJ61">
        <v>0.12522800000000001</v>
      </c>
      <c r="BK61">
        <v>0.11931990000000001</v>
      </c>
      <c r="BL61">
        <v>5.8865880000000002E-2</v>
      </c>
      <c r="BM61">
        <v>1.145172E-2</v>
      </c>
      <c r="BN61">
        <v>3.809091E-4</v>
      </c>
      <c r="BO61">
        <v>2.6158029999999999E-3</v>
      </c>
      <c r="BP61">
        <v>0.25518619999999997</v>
      </c>
      <c r="BQ61">
        <v>2.334812E-2</v>
      </c>
      <c r="BR61">
        <v>2.235152E-2</v>
      </c>
      <c r="BS61">
        <v>5.2933549999999996E-3</v>
      </c>
      <c r="BT61">
        <v>7.7278219999999996E-3</v>
      </c>
      <c r="BU61">
        <v>4.6307530000000001E-4</v>
      </c>
      <c r="BV61">
        <v>68.630009999999999</v>
      </c>
    </row>
    <row r="62" spans="1:74" x14ac:dyDescent="0.3">
      <c r="A62" t="s">
        <v>134</v>
      </c>
      <c r="B62" s="24">
        <v>5.122583957E-7</v>
      </c>
      <c r="C62" s="24">
        <v>3.9368969737999997E-5</v>
      </c>
      <c r="D62" s="24">
        <v>2.3797463200000002E-6</v>
      </c>
      <c r="E62">
        <v>2.6614249999999998E-4</v>
      </c>
      <c r="F62">
        <v>2.0943080000000001E-4</v>
      </c>
      <c r="G62" s="24">
        <v>5.1384522521000001E-5</v>
      </c>
      <c r="H62" s="24">
        <v>4.5408178265999999E-6</v>
      </c>
      <c r="I62">
        <v>8.0284050000000004E-4</v>
      </c>
      <c r="J62">
        <v>7.4964309999999996E-4</v>
      </c>
      <c r="K62" s="24">
        <v>2.5671424737000002E-5</v>
      </c>
      <c r="L62">
        <v>3.237879E-4</v>
      </c>
      <c r="M62">
        <v>2.7694440000000002E-4</v>
      </c>
      <c r="N62">
        <v>4.9301130000000001E-4</v>
      </c>
      <c r="O62" s="24">
        <v>3.0810166208999998E-5</v>
      </c>
      <c r="P62">
        <v>24.471360000000001</v>
      </c>
      <c r="Q62">
        <v>0.1147401</v>
      </c>
      <c r="R62">
        <v>6.5905740000000003E-4</v>
      </c>
      <c r="S62">
        <v>9.9351520000000004</v>
      </c>
      <c r="T62">
        <v>1.673734E-2</v>
      </c>
      <c r="U62">
        <v>6.1493520000000003E-3</v>
      </c>
      <c r="V62">
        <v>4.7981860000000003E-3</v>
      </c>
      <c r="W62">
        <v>1.9828289999999998E-2</v>
      </c>
      <c r="X62" s="24">
        <v>3.8365401450999997E-6</v>
      </c>
      <c r="Y62" s="24">
        <v>2.0817617497000001E-6</v>
      </c>
      <c r="Z62">
        <v>7.8445100000000004E-2</v>
      </c>
      <c r="AA62">
        <v>0.22589799999999999</v>
      </c>
      <c r="AB62">
        <v>0.38208920000000002</v>
      </c>
      <c r="AC62">
        <v>0.1616109</v>
      </c>
      <c r="AD62">
        <v>1.9645240000000001E-2</v>
      </c>
      <c r="AE62">
        <v>1.7085119999999999E-2</v>
      </c>
      <c r="AF62" s="24">
        <v>4.5097930945000002E-10</v>
      </c>
      <c r="AG62">
        <v>9.2868470000000009E-3</v>
      </c>
      <c r="AH62" s="24">
        <v>2.7215026421E-5</v>
      </c>
      <c r="AI62" s="24">
        <v>4.6784305596000001E-5</v>
      </c>
      <c r="AJ62" s="24">
        <v>6.3717584453000001E-6</v>
      </c>
      <c r="AK62">
        <v>0.2368682</v>
      </c>
      <c r="AL62">
        <v>2.2337590000000001E-2</v>
      </c>
      <c r="AM62">
        <v>3.9552209999999999</v>
      </c>
      <c r="AN62" s="24">
        <v>3.4653588887E-9</v>
      </c>
      <c r="AO62" s="24">
        <v>1.8011734326E-9</v>
      </c>
      <c r="AP62" s="24">
        <v>1.8383724543000001E-9</v>
      </c>
      <c r="AQ62" s="24">
        <v>4.233958073E-9</v>
      </c>
      <c r="AR62" s="24">
        <v>5.5006474931000002E-9</v>
      </c>
      <c r="AS62" s="24">
        <v>8.8118428109999993E-9</v>
      </c>
      <c r="AT62">
        <v>0.15925710000000001</v>
      </c>
      <c r="AU62">
        <v>0.48419990000000002</v>
      </c>
      <c r="AV62" s="1">
        <v>0</v>
      </c>
      <c r="AW62">
        <v>0.86577709999999997</v>
      </c>
      <c r="AX62" s="1">
        <v>0</v>
      </c>
      <c r="AY62">
        <v>1.465462E-2</v>
      </c>
      <c r="AZ62">
        <v>1.7406329999999999E-3</v>
      </c>
      <c r="BA62">
        <v>1.328999E-2</v>
      </c>
      <c r="BB62" s="1">
        <v>0</v>
      </c>
      <c r="BC62">
        <v>1.0615620000000001E-3</v>
      </c>
      <c r="BD62">
        <v>0.19583329999999999</v>
      </c>
      <c r="BE62">
        <v>2.0434030000000001</v>
      </c>
      <c r="BF62">
        <v>8.1049520000000008</v>
      </c>
      <c r="BG62">
        <v>0.12954170000000001</v>
      </c>
      <c r="BH62">
        <v>3.5941909999999999</v>
      </c>
      <c r="BI62">
        <v>4.317932E-2</v>
      </c>
      <c r="BJ62">
        <v>6.7178009999999997</v>
      </c>
      <c r="BK62">
        <v>0.34965810000000003</v>
      </c>
      <c r="BL62">
        <v>3.3498220000000001</v>
      </c>
      <c r="BM62">
        <v>2.848875E-2</v>
      </c>
      <c r="BN62">
        <v>3.96666E-4</v>
      </c>
      <c r="BO62">
        <v>0.1264352</v>
      </c>
      <c r="BP62">
        <v>5.6372819999999999</v>
      </c>
      <c r="BQ62">
        <v>0.98907999999999996</v>
      </c>
      <c r="BR62">
        <v>3.6158990000000002</v>
      </c>
      <c r="BS62">
        <v>0.3280729</v>
      </c>
      <c r="BT62">
        <v>0.41852149999999999</v>
      </c>
      <c r="BU62">
        <v>6.6929559999999997E-4</v>
      </c>
      <c r="BV62">
        <v>76.894480000000001</v>
      </c>
    </row>
    <row r="63" spans="1:74" x14ac:dyDescent="0.3">
      <c r="A63" t="s">
        <v>135</v>
      </c>
      <c r="B63" s="24">
        <v>3.0146660719999999E-5</v>
      </c>
      <c r="C63">
        <v>1.0857169999999999E-2</v>
      </c>
      <c r="D63">
        <v>3.7759529999999999E-4</v>
      </c>
      <c r="E63">
        <v>3.1876500000000002E-2</v>
      </c>
      <c r="F63">
        <v>7.314142E-3</v>
      </c>
      <c r="G63">
        <v>1.0798329999999999E-4</v>
      </c>
      <c r="H63">
        <v>6.5867319999999999E-4</v>
      </c>
      <c r="I63">
        <v>4.6519729999999998E-4</v>
      </c>
      <c r="J63">
        <v>0.1535598</v>
      </c>
      <c r="K63">
        <v>2.793289E-3</v>
      </c>
      <c r="L63">
        <v>5.2584980000000003E-2</v>
      </c>
      <c r="M63">
        <v>7.2465950000000001E-2</v>
      </c>
      <c r="N63">
        <v>6.549301E-4</v>
      </c>
      <c r="O63">
        <v>1.043763E-4</v>
      </c>
      <c r="P63">
        <v>11.04701</v>
      </c>
      <c r="Q63">
        <v>3.2033770000000001</v>
      </c>
      <c r="R63">
        <v>1.001815E-2</v>
      </c>
      <c r="S63">
        <v>12.3941</v>
      </c>
      <c r="T63">
        <v>1.7132660000000001E-2</v>
      </c>
      <c r="U63">
        <v>7.4449019999999998E-3</v>
      </c>
      <c r="V63">
        <v>7.5390919999999998E-3</v>
      </c>
      <c r="W63">
        <v>5.5129230000000001E-2</v>
      </c>
      <c r="X63" s="24">
        <v>2.5621000531999999E-5</v>
      </c>
      <c r="Y63" s="24">
        <v>9.9633871287E-6</v>
      </c>
      <c r="Z63">
        <v>0.28048580000000001</v>
      </c>
      <c r="AA63">
        <v>0.70085390000000003</v>
      </c>
      <c r="AB63">
        <v>0.18323339999999999</v>
      </c>
      <c r="AC63">
        <v>0.32698539999999998</v>
      </c>
      <c r="AD63">
        <v>2.510517E-2</v>
      </c>
      <c r="AE63">
        <v>5.1956919999999997E-2</v>
      </c>
      <c r="AF63" s="24">
        <v>1.8130829060000001E-9</v>
      </c>
      <c r="AG63">
        <v>2.0995840000000002E-2</v>
      </c>
      <c r="AH63" s="24">
        <v>1.6102136214999999E-5</v>
      </c>
      <c r="AI63" s="24">
        <v>1.1672342224999999E-5</v>
      </c>
      <c r="AJ63" s="24">
        <v>2.8409613151E-5</v>
      </c>
      <c r="AK63">
        <v>1.013649</v>
      </c>
      <c r="AL63">
        <v>5.47584E-3</v>
      </c>
      <c r="AM63">
        <v>3.8259509999999999</v>
      </c>
      <c r="AN63" s="24">
        <v>6.2927996146999999E-9</v>
      </c>
      <c r="AO63" s="24">
        <v>1.4356514865999999E-9</v>
      </c>
      <c r="AP63" s="24">
        <v>4.6335393300000002E-9</v>
      </c>
      <c r="AQ63" s="24">
        <v>6.1867737599999999E-9</v>
      </c>
      <c r="AR63" s="24">
        <v>2.1339262801E-8</v>
      </c>
      <c r="AS63" s="24">
        <v>3.7403456331999997E-8</v>
      </c>
      <c r="AT63">
        <v>0.25977679999999997</v>
      </c>
      <c r="AU63">
        <v>2.0742430000000001</v>
      </c>
      <c r="AV63" s="1">
        <v>0</v>
      </c>
      <c r="AW63">
        <v>3.5764909999999999</v>
      </c>
      <c r="AX63" s="1">
        <v>0</v>
      </c>
      <c r="AY63">
        <v>0.1210753</v>
      </c>
      <c r="AZ63">
        <v>1.438098E-2</v>
      </c>
      <c r="BA63">
        <v>0.1098008</v>
      </c>
      <c r="BB63" s="1">
        <v>0</v>
      </c>
      <c r="BC63">
        <v>8.7705379999999996E-3</v>
      </c>
      <c r="BD63">
        <v>0.15642449999999999</v>
      </c>
      <c r="BE63">
        <v>17.52918</v>
      </c>
      <c r="BF63">
        <v>37.967799999999997</v>
      </c>
      <c r="BG63">
        <v>2.1671879999999999</v>
      </c>
      <c r="BH63">
        <v>29.3935</v>
      </c>
      <c r="BI63">
        <v>0.84779709999999997</v>
      </c>
      <c r="BJ63">
        <v>39.756770000000003</v>
      </c>
      <c r="BK63">
        <v>9.1474410000000006</v>
      </c>
      <c r="BL63">
        <v>3.2430180000000002</v>
      </c>
      <c r="BM63">
        <v>5.9297679999999998E-2</v>
      </c>
      <c r="BN63">
        <v>2.4716910000000003E-4</v>
      </c>
      <c r="BO63">
        <v>0.32248490000000002</v>
      </c>
      <c r="BP63">
        <v>9.5937540000000006</v>
      </c>
      <c r="BQ63">
        <v>0.50721210000000005</v>
      </c>
      <c r="BR63">
        <v>0.17745420000000001</v>
      </c>
      <c r="BS63">
        <v>0.35556900000000002</v>
      </c>
      <c r="BT63">
        <v>0.3079112</v>
      </c>
      <c r="BU63">
        <v>4.5044969999999997E-3</v>
      </c>
      <c r="BV63">
        <v>191.21250000000001</v>
      </c>
    </row>
    <row r="64" spans="1:74" x14ac:dyDescent="0.3">
      <c r="A64" t="s">
        <v>136</v>
      </c>
      <c r="B64" s="24">
        <v>8.6075750005000005E-5</v>
      </c>
      <c r="C64">
        <v>3.0197359999999999E-2</v>
      </c>
      <c r="D64">
        <v>1.9924330000000001E-3</v>
      </c>
      <c r="E64">
        <v>0.64475079999999996</v>
      </c>
      <c r="F64">
        <v>0.19370119999999999</v>
      </c>
      <c r="G64">
        <v>1.250417E-2</v>
      </c>
      <c r="H64">
        <v>9.7128200000000005E-3</v>
      </c>
      <c r="I64">
        <v>0.1247269</v>
      </c>
      <c r="J64">
        <v>0.18587339999999999</v>
      </c>
      <c r="K64">
        <v>3.7559160000000002E-3</v>
      </c>
      <c r="L64">
        <v>7.0494829999999994E-2</v>
      </c>
      <c r="M64">
        <v>5.6033220000000002E-2</v>
      </c>
      <c r="N64">
        <v>1.33429E-2</v>
      </c>
      <c r="O64" s="24">
        <v>7.1347232733000006E-5</v>
      </c>
      <c r="P64">
        <v>27.25365</v>
      </c>
      <c r="Q64">
        <v>4.5239209999999996</v>
      </c>
      <c r="R64">
        <v>2.0659710000000001E-2</v>
      </c>
      <c r="S64">
        <v>11.46002</v>
      </c>
      <c r="T64">
        <v>2.1348909999999999E-2</v>
      </c>
      <c r="U64">
        <v>7.8255040000000005E-3</v>
      </c>
      <c r="V64">
        <v>8.8351869999999996E-3</v>
      </c>
      <c r="W64">
        <v>9.8219630000000002E-2</v>
      </c>
      <c r="X64" s="24">
        <v>2.6659583454999999E-5</v>
      </c>
      <c r="Y64" s="24">
        <v>2.1181936972E-5</v>
      </c>
      <c r="Z64">
        <v>0.54153720000000005</v>
      </c>
      <c r="AA64">
        <v>0.87923039999999997</v>
      </c>
      <c r="AB64">
        <v>0.46133659999999999</v>
      </c>
      <c r="AC64">
        <v>0.42952620000000002</v>
      </c>
      <c r="AD64">
        <v>5.1945230000000002E-2</v>
      </c>
      <c r="AE64">
        <v>0.17290539999999999</v>
      </c>
      <c r="AF64" s="24">
        <v>1.4789020675E-8</v>
      </c>
      <c r="AG64">
        <v>0.1001148</v>
      </c>
      <c r="AH64">
        <v>1.266413E-4</v>
      </c>
      <c r="AI64" s="24">
        <v>2.2567950508999999E-5</v>
      </c>
      <c r="AJ64" s="24">
        <v>9.8409745987999996E-6</v>
      </c>
      <c r="AK64">
        <v>0.73965820000000004</v>
      </c>
      <c r="AL64">
        <v>8.0597489999999997E-3</v>
      </c>
      <c r="AM64">
        <v>3.6102699999999999</v>
      </c>
      <c r="AN64" s="24">
        <v>6.6906267193E-9</v>
      </c>
      <c r="AO64" s="24">
        <v>1.7571915478000001E-8</v>
      </c>
      <c r="AP64" s="24">
        <v>6.1181308907999997E-9</v>
      </c>
      <c r="AQ64" s="24">
        <v>1.090161561E-8</v>
      </c>
      <c r="AR64" s="24">
        <v>2.2211905204000001E-8</v>
      </c>
      <c r="AS64" s="24">
        <v>3.4290273731999999E-8</v>
      </c>
      <c r="AT64">
        <v>0.35398639999999998</v>
      </c>
      <c r="AU64">
        <v>20.249420000000001</v>
      </c>
      <c r="AV64" s="1">
        <v>0</v>
      </c>
      <c r="AW64">
        <v>17.833359999999999</v>
      </c>
      <c r="AX64" s="1">
        <v>0</v>
      </c>
      <c r="AY64">
        <v>0.30185719999999999</v>
      </c>
      <c r="AZ64">
        <v>3.5853740000000002E-2</v>
      </c>
      <c r="BA64">
        <v>0.27374850000000001</v>
      </c>
      <c r="BB64" s="1">
        <v>0</v>
      </c>
      <c r="BC64">
        <v>2.1866150000000001E-2</v>
      </c>
      <c r="BD64">
        <v>3.0177480000000001</v>
      </c>
      <c r="BE64">
        <v>28.700980000000001</v>
      </c>
      <c r="BF64">
        <v>25.959109999999999</v>
      </c>
      <c r="BG64">
        <v>4.4731180000000004</v>
      </c>
      <c r="BH64">
        <v>5.0588420000000003</v>
      </c>
      <c r="BI64">
        <v>0.44462679999999999</v>
      </c>
      <c r="BJ64">
        <v>7.6472199999999999</v>
      </c>
      <c r="BK64">
        <v>6.4977600000000004</v>
      </c>
      <c r="BL64">
        <v>30.574950000000001</v>
      </c>
      <c r="BM64">
        <v>20.907150000000001</v>
      </c>
      <c r="BN64">
        <v>0.26241750000000003</v>
      </c>
      <c r="BO64">
        <v>3.531107</v>
      </c>
      <c r="BP64">
        <v>19.98115</v>
      </c>
      <c r="BQ64">
        <v>2.7540619999999998</v>
      </c>
      <c r="BR64">
        <v>5.7792219999999999</v>
      </c>
      <c r="BS64">
        <v>6.075971</v>
      </c>
      <c r="BT64">
        <v>1.693538</v>
      </c>
      <c r="BU64">
        <v>3.5220109999999998E-3</v>
      </c>
      <c r="BV64">
        <v>264.16910000000001</v>
      </c>
    </row>
    <row r="65" spans="1:74" x14ac:dyDescent="0.3">
      <c r="A65" t="s">
        <v>137</v>
      </c>
      <c r="B65">
        <v>4.947606E-4</v>
      </c>
      <c r="C65">
        <v>0.15871469999999999</v>
      </c>
      <c r="D65">
        <v>8.8781220000000004E-3</v>
      </c>
      <c r="E65">
        <v>2.4162560000000002</v>
      </c>
      <c r="F65">
        <v>0.73242039999999997</v>
      </c>
      <c r="G65">
        <v>4.533682E-2</v>
      </c>
      <c r="H65">
        <v>3.7720509999999999E-2</v>
      </c>
      <c r="I65">
        <v>0.4567929</v>
      </c>
      <c r="J65">
        <v>48.079520000000002</v>
      </c>
      <c r="K65">
        <v>0.93570229999999999</v>
      </c>
      <c r="L65">
        <v>18.333100000000002</v>
      </c>
      <c r="M65">
        <v>14.80397</v>
      </c>
      <c r="N65">
        <v>1.015138E-2</v>
      </c>
      <c r="O65">
        <v>5.3476730000000001E-4</v>
      </c>
      <c r="P65">
        <v>107.72839999999999</v>
      </c>
      <c r="Q65">
        <v>8.0019370000000006E-2</v>
      </c>
      <c r="R65">
        <v>8.7778109999999999E-3</v>
      </c>
      <c r="S65">
        <v>134.39320000000001</v>
      </c>
      <c r="T65">
        <v>0.30269780000000002</v>
      </c>
      <c r="U65">
        <v>6.5176929999999994E-2</v>
      </c>
      <c r="V65">
        <v>3.6226729999999999E-2</v>
      </c>
      <c r="W65">
        <v>0.49271579999999998</v>
      </c>
      <c r="X65">
        <v>1.149978E-4</v>
      </c>
      <c r="Y65" s="24">
        <v>5.3620322433000003E-5</v>
      </c>
      <c r="Z65">
        <v>1.5705439999999999</v>
      </c>
      <c r="AA65">
        <v>1.810419</v>
      </c>
      <c r="AB65">
        <v>1.411068</v>
      </c>
      <c r="AC65">
        <v>2.3447249999999999</v>
      </c>
      <c r="AD65">
        <v>1.0351570000000001</v>
      </c>
      <c r="AE65">
        <v>0.21491209999999999</v>
      </c>
      <c r="AF65" s="24">
        <v>6.8274288444999999E-9</v>
      </c>
      <c r="AG65">
        <v>0.16056699999999999</v>
      </c>
      <c r="AH65">
        <v>1.097025E-3</v>
      </c>
      <c r="AI65" s="24">
        <v>5.4155487305000001E-5</v>
      </c>
      <c r="AJ65" s="24">
        <v>5.8276214985999999E-5</v>
      </c>
      <c r="AK65">
        <v>2.0295529999999999</v>
      </c>
      <c r="AL65">
        <v>7.9124260000000002E-2</v>
      </c>
      <c r="AM65">
        <v>42.540770000000002</v>
      </c>
      <c r="AN65" s="24">
        <v>1.3530812914999999E-8</v>
      </c>
      <c r="AO65" s="24">
        <v>3.5633980210999999E-9</v>
      </c>
      <c r="AP65" s="24">
        <v>4.9439581318000001E-9</v>
      </c>
      <c r="AQ65" s="24">
        <v>1.2095508594999999E-8</v>
      </c>
      <c r="AR65" s="24">
        <v>4.2815610611999998E-8</v>
      </c>
      <c r="AS65" s="24">
        <v>1.3194753024000001E-7</v>
      </c>
      <c r="AT65">
        <v>0.49235240000000002</v>
      </c>
      <c r="AU65">
        <v>21.803619999999999</v>
      </c>
      <c r="AV65" s="1">
        <v>0</v>
      </c>
      <c r="AW65">
        <v>19.202120000000001</v>
      </c>
      <c r="AX65" s="1">
        <v>0</v>
      </c>
      <c r="AY65">
        <v>0.32502560000000003</v>
      </c>
      <c r="AZ65">
        <v>3.8605609999999999E-2</v>
      </c>
      <c r="BA65">
        <v>0.2947594</v>
      </c>
      <c r="BB65" s="1">
        <v>0</v>
      </c>
      <c r="BC65">
        <v>2.354444E-2</v>
      </c>
      <c r="BD65">
        <v>0.6172668</v>
      </c>
      <c r="BE65">
        <v>53.87509</v>
      </c>
      <c r="BF65">
        <v>36.78219</v>
      </c>
      <c r="BG65">
        <v>7.9232069999999997</v>
      </c>
      <c r="BH65">
        <v>7.4176099999999998</v>
      </c>
      <c r="BI65">
        <v>0.52089220000000003</v>
      </c>
      <c r="BJ65">
        <v>5.1452359999999997</v>
      </c>
      <c r="BK65">
        <v>1.455425</v>
      </c>
      <c r="BL65">
        <v>6.4958559999999999</v>
      </c>
      <c r="BM65">
        <v>26.739460000000001</v>
      </c>
      <c r="BN65">
        <v>7.3917079999999996E-2</v>
      </c>
      <c r="BO65">
        <v>2.2032069999999999</v>
      </c>
      <c r="BP65">
        <v>10.12426</v>
      </c>
      <c r="BQ65">
        <v>1.8546819999999999</v>
      </c>
      <c r="BR65">
        <v>4.3604349999999998</v>
      </c>
      <c r="BS65">
        <v>5.2108650000000001</v>
      </c>
      <c r="BT65">
        <v>1.955392</v>
      </c>
      <c r="BU65">
        <v>2.7464</v>
      </c>
      <c r="BV65">
        <v>600.00649999999996</v>
      </c>
    </row>
    <row r="66" spans="1:74" x14ac:dyDescent="0.3">
      <c r="A66" t="s">
        <v>138</v>
      </c>
      <c r="B66" s="24">
        <v>1.8906826881E-5</v>
      </c>
      <c r="C66">
        <v>4.9040610000000004E-3</v>
      </c>
      <c r="D66">
        <v>2.1282119999999999E-4</v>
      </c>
      <c r="E66">
        <v>4.4994600000000003E-2</v>
      </c>
      <c r="F66">
        <v>1.040519E-2</v>
      </c>
      <c r="G66">
        <v>5.1060649999999999E-4</v>
      </c>
      <c r="H66">
        <v>5.8893699999999999E-4</v>
      </c>
      <c r="I66">
        <v>5.2055000000000001E-3</v>
      </c>
      <c r="J66">
        <v>0.21903600000000001</v>
      </c>
      <c r="K66">
        <v>4.2238650000000003E-3</v>
      </c>
      <c r="L66">
        <v>8.1669770000000003E-2</v>
      </c>
      <c r="M66">
        <v>7.4879660000000001E-2</v>
      </c>
      <c r="N66">
        <v>7.292209E-3</v>
      </c>
      <c r="O66">
        <v>1.3868969999999999E-4</v>
      </c>
      <c r="P66">
        <v>1.3688629999999999</v>
      </c>
      <c r="Q66">
        <v>0.61227120000000002</v>
      </c>
      <c r="R66">
        <v>1.040648E-4</v>
      </c>
      <c r="S66">
        <v>1.563248</v>
      </c>
      <c r="T66">
        <v>3.227012E-3</v>
      </c>
      <c r="U66">
        <v>1.494163E-3</v>
      </c>
      <c r="V66" s="24">
        <v>1.0675545127E-5</v>
      </c>
      <c r="W66">
        <v>1.2446E-2</v>
      </c>
      <c r="X66" s="24">
        <v>2.8355811991999998E-6</v>
      </c>
      <c r="Y66" s="24">
        <v>5.5603536565999998E-6</v>
      </c>
      <c r="Z66">
        <v>1.552107E-2</v>
      </c>
      <c r="AA66">
        <v>0.16222520000000001</v>
      </c>
      <c r="AB66">
        <v>1.4122030000000001E-2</v>
      </c>
      <c r="AC66">
        <v>3.0325600000000001E-2</v>
      </c>
      <c r="AD66">
        <v>2.38886E-3</v>
      </c>
      <c r="AE66">
        <v>2.5526020000000002E-3</v>
      </c>
      <c r="AF66" s="24">
        <v>3.0200195121999999E-10</v>
      </c>
      <c r="AG66">
        <v>4.2001259999999999E-2</v>
      </c>
      <c r="AH66" s="24">
        <v>4.1138246160999997E-6</v>
      </c>
      <c r="AI66" s="24">
        <v>5.3901992203000001E-8</v>
      </c>
      <c r="AJ66" s="24">
        <v>5.3676586731000003E-7</v>
      </c>
      <c r="AK66">
        <v>4.1376099999999999E-2</v>
      </c>
      <c r="AL66">
        <v>8.0961330000000004E-4</v>
      </c>
      <c r="AM66">
        <v>0.47370859999999998</v>
      </c>
      <c r="AN66" s="24">
        <v>3.7674549591000001E-10</v>
      </c>
      <c r="AO66" s="24">
        <v>1.3059711644999999E-10</v>
      </c>
      <c r="AP66" s="24">
        <v>1.6100867306000001E-9</v>
      </c>
      <c r="AQ66" s="24">
        <v>2.7698816574E-9</v>
      </c>
      <c r="AR66" s="24">
        <v>8.0883637565000005E-9</v>
      </c>
      <c r="AS66" s="24">
        <v>2.0403982503999999E-8</v>
      </c>
      <c r="AT66">
        <v>4.1025940000000002E-3</v>
      </c>
      <c r="AU66">
        <v>9.1771069999999996E-2</v>
      </c>
      <c r="AV66" s="1">
        <v>0</v>
      </c>
      <c r="AW66">
        <v>0.16409190000000001</v>
      </c>
      <c r="AX66" s="1">
        <v>0</v>
      </c>
      <c r="AY66">
        <v>2.7775090000000001E-3</v>
      </c>
      <c r="AZ66">
        <v>3.2990459999999999E-4</v>
      </c>
      <c r="BA66">
        <v>2.518869E-3</v>
      </c>
      <c r="BB66" s="1">
        <v>0</v>
      </c>
      <c r="BC66">
        <v>2.0119920000000001E-4</v>
      </c>
      <c r="BD66">
        <v>2.3520559999999999E-2</v>
      </c>
      <c r="BE66">
        <v>2.5843430000000001</v>
      </c>
      <c r="BF66">
        <v>0.61736650000000004</v>
      </c>
      <c r="BG66">
        <v>9.2854989999999998E-2</v>
      </c>
      <c r="BH66">
        <v>0.20376610000000001</v>
      </c>
      <c r="BI66">
        <v>1.0244959999999999E-2</v>
      </c>
      <c r="BJ66">
        <v>0.4854658</v>
      </c>
      <c r="BK66">
        <v>2.5219809999999999E-2</v>
      </c>
      <c r="BL66">
        <v>0.21359929999999999</v>
      </c>
      <c r="BM66">
        <v>5.7704279999999999</v>
      </c>
      <c r="BN66">
        <v>7.7792550000000002E-2</v>
      </c>
      <c r="BO66">
        <v>1.450628E-2</v>
      </c>
      <c r="BP66">
        <v>0.1198888</v>
      </c>
      <c r="BQ66">
        <v>4.3184979999999998E-2</v>
      </c>
      <c r="BR66">
        <v>1.5822270000000001</v>
      </c>
      <c r="BS66">
        <v>1.7853480000000001E-2</v>
      </c>
      <c r="BT66">
        <v>4.4912809999999997E-2</v>
      </c>
      <c r="BU66">
        <v>8.8371590000000007E-3</v>
      </c>
      <c r="BV66">
        <v>17.002590000000001</v>
      </c>
    </row>
    <row r="67" spans="1:74" x14ac:dyDescent="0.3">
      <c r="A67" t="s">
        <v>139</v>
      </c>
      <c r="B67">
        <v>3.0956810000000001E-4</v>
      </c>
      <c r="C67">
        <v>0.114727</v>
      </c>
      <c r="D67">
        <v>7.6416289999999996E-3</v>
      </c>
      <c r="E67">
        <v>2.196288</v>
      </c>
      <c r="F67">
        <v>0.75660559999999999</v>
      </c>
      <c r="G67">
        <v>3.1197920000000001E-2</v>
      </c>
      <c r="H67">
        <v>2.349004E-2</v>
      </c>
      <c r="I67">
        <v>0.48846129999999999</v>
      </c>
      <c r="J67">
        <v>0.73760490000000001</v>
      </c>
      <c r="K67">
        <v>1.4345800000000001E-2</v>
      </c>
      <c r="L67">
        <v>0.2770649</v>
      </c>
      <c r="M67">
        <v>0.22827890000000001</v>
      </c>
      <c r="N67">
        <v>2.944981E-2</v>
      </c>
      <c r="O67" s="24">
        <v>2.5838240617E-5</v>
      </c>
      <c r="P67">
        <v>0.32484950000000001</v>
      </c>
      <c r="Q67">
        <v>0.34502490000000002</v>
      </c>
      <c r="R67">
        <v>4.9885110000000002E-3</v>
      </c>
      <c r="S67">
        <v>0.80027930000000003</v>
      </c>
      <c r="T67">
        <v>1.5994029999999999E-2</v>
      </c>
      <c r="U67">
        <v>4.671171E-3</v>
      </c>
      <c r="V67">
        <v>1.195118E-3</v>
      </c>
      <c r="W67">
        <v>1.358753E-2</v>
      </c>
      <c r="X67" s="24">
        <v>1.1568079572E-5</v>
      </c>
      <c r="Y67" s="24">
        <v>8.6397549239000004E-6</v>
      </c>
      <c r="Z67">
        <v>0.2106971</v>
      </c>
      <c r="AA67">
        <v>7.8624040000000006E-2</v>
      </c>
      <c r="AB67">
        <v>0.36393959999999997</v>
      </c>
      <c r="AC67">
        <v>0.62948729999999997</v>
      </c>
      <c r="AD67">
        <v>0.1370711</v>
      </c>
      <c r="AE67">
        <v>0.47693079999999999</v>
      </c>
      <c r="AF67" s="24">
        <v>1.7557562070999999E-9</v>
      </c>
      <c r="AG67">
        <v>1.019048E-2</v>
      </c>
      <c r="AH67" s="24">
        <v>4.7733352403000002E-5</v>
      </c>
      <c r="AI67" s="24">
        <v>6.7716641751999998E-6</v>
      </c>
      <c r="AJ67" s="24">
        <v>1.8048303900000001E-5</v>
      </c>
      <c r="AK67">
        <v>0.6353491</v>
      </c>
      <c r="AL67">
        <v>2.0964769999999998E-3</v>
      </c>
      <c r="AM67">
        <v>0.29274729999999999</v>
      </c>
      <c r="AN67" s="24">
        <v>1.6789599044000001E-8</v>
      </c>
      <c r="AO67" s="24">
        <v>9.5321861514999998E-10</v>
      </c>
      <c r="AP67" s="24">
        <v>5.3728297367000002E-9</v>
      </c>
      <c r="AQ67" s="24">
        <v>1.029208363E-8</v>
      </c>
      <c r="AR67" s="24">
        <v>2.2146089407E-8</v>
      </c>
      <c r="AS67" s="24">
        <v>4.0161598491000002E-8</v>
      </c>
      <c r="AT67">
        <v>0.4691632</v>
      </c>
      <c r="AU67">
        <v>2.4624890000000001</v>
      </c>
      <c r="AV67" s="1">
        <v>0</v>
      </c>
      <c r="AW67">
        <v>2.1686770000000002</v>
      </c>
      <c r="AX67" s="1">
        <v>0</v>
      </c>
      <c r="AY67">
        <v>3.6708209999999998E-2</v>
      </c>
      <c r="AZ67">
        <v>4.3600970000000003E-3</v>
      </c>
      <c r="BA67">
        <v>3.3289970000000002E-2</v>
      </c>
      <c r="BB67" s="1">
        <v>0</v>
      </c>
      <c r="BC67">
        <v>2.6590960000000001E-3</v>
      </c>
      <c r="BD67">
        <v>0.10554189999999999</v>
      </c>
      <c r="BE67">
        <v>6.7747120000000001</v>
      </c>
      <c r="BF67">
        <v>44.97054</v>
      </c>
      <c r="BG67">
        <v>3.5237210000000001</v>
      </c>
      <c r="BH67">
        <v>14.101380000000001</v>
      </c>
      <c r="BI67">
        <v>3.3322970000000001</v>
      </c>
      <c r="BJ67">
        <v>2.0626069999999999</v>
      </c>
      <c r="BK67">
        <v>1.9624889999999999</v>
      </c>
      <c r="BL67">
        <v>2.221962</v>
      </c>
      <c r="BM67">
        <v>19.332789999999999</v>
      </c>
      <c r="BN67">
        <v>1.3227549999999999</v>
      </c>
      <c r="BO67">
        <v>1.069172</v>
      </c>
      <c r="BP67">
        <v>7.7704599999999999</v>
      </c>
      <c r="BQ67">
        <v>3.4697110000000002</v>
      </c>
      <c r="BR67">
        <v>5.3916069999999996</v>
      </c>
      <c r="BS67">
        <v>2.1381640000000002</v>
      </c>
      <c r="BT67">
        <v>0.46874179999999999</v>
      </c>
      <c r="BU67">
        <v>9.7896999999999998E-2</v>
      </c>
      <c r="BV67">
        <v>134.5472</v>
      </c>
    </row>
    <row r="68" spans="1:74" x14ac:dyDescent="0.3">
      <c r="A68" t="s">
        <v>140</v>
      </c>
      <c r="B68">
        <v>2.5040940000000002E-4</v>
      </c>
      <c r="C68">
        <v>7.261985E-2</v>
      </c>
      <c r="D68">
        <v>4.2064779999999996E-3</v>
      </c>
      <c r="E68">
        <v>1.218129</v>
      </c>
      <c r="F68">
        <v>0.35751349999999998</v>
      </c>
      <c r="G68">
        <v>2.2544789999999999E-2</v>
      </c>
      <c r="H68">
        <v>1.8256140000000001E-2</v>
      </c>
      <c r="I68">
        <v>0.22356380000000001</v>
      </c>
      <c r="J68">
        <v>6.2959129999999996</v>
      </c>
      <c r="K68">
        <v>0.1228412</v>
      </c>
      <c r="L68">
        <v>2.3991189999999998</v>
      </c>
      <c r="M68">
        <v>1.9692259999999999</v>
      </c>
      <c r="N68">
        <v>3.7943980000000002E-2</v>
      </c>
      <c r="O68">
        <v>2.0529930000000001E-4</v>
      </c>
      <c r="P68">
        <v>28.156980000000001</v>
      </c>
      <c r="Q68">
        <v>11.408709999999999</v>
      </c>
      <c r="R68">
        <v>1.033597E-2</v>
      </c>
      <c r="S68">
        <v>36.669080000000001</v>
      </c>
      <c r="T68">
        <v>8.7516609999999995E-2</v>
      </c>
      <c r="U68">
        <v>2.2419939999999999E-2</v>
      </c>
      <c r="V68">
        <v>1.510769E-2</v>
      </c>
      <c r="W68">
        <v>0.1529876</v>
      </c>
      <c r="X68" s="24">
        <v>5.5361007981000003E-5</v>
      </c>
      <c r="Y68" s="24">
        <v>4.5934499212000003E-5</v>
      </c>
      <c r="Z68">
        <v>0.71395180000000003</v>
      </c>
      <c r="AA68">
        <v>1.242615</v>
      </c>
      <c r="AB68">
        <v>0.42476069999999999</v>
      </c>
      <c r="AC68">
        <v>0.53269730000000004</v>
      </c>
      <c r="AD68">
        <v>6.2661969999999997E-2</v>
      </c>
      <c r="AE68">
        <v>0.1236766</v>
      </c>
      <c r="AF68" s="24">
        <v>3.0890501267999999E-9</v>
      </c>
      <c r="AG68">
        <v>9.6657889999999996E-2</v>
      </c>
      <c r="AH68">
        <v>2.3000939999999999E-4</v>
      </c>
      <c r="AI68" s="24">
        <v>5.8045381593E-5</v>
      </c>
      <c r="AJ68" s="24">
        <v>1.9839742889999999E-5</v>
      </c>
      <c r="AK68">
        <v>0.42809580000000003</v>
      </c>
      <c r="AL68">
        <v>1.9346080000000002E-2</v>
      </c>
      <c r="AM68">
        <v>11.73869</v>
      </c>
      <c r="AN68" s="24">
        <v>7.4966548523999993E-9</v>
      </c>
      <c r="AO68" s="24">
        <v>6.2047891269000001E-9</v>
      </c>
      <c r="AP68" s="24">
        <v>2.9068638606999998E-9</v>
      </c>
      <c r="AQ68" s="24">
        <v>5.5752416016999996E-9</v>
      </c>
      <c r="AR68" s="24">
        <v>2.1782877724E-8</v>
      </c>
      <c r="AS68" s="24">
        <v>3.4139173266000001E-8</v>
      </c>
      <c r="AT68">
        <v>0.50033190000000005</v>
      </c>
      <c r="AU68">
        <v>17.446380000000001</v>
      </c>
      <c r="AV68" s="1">
        <v>0</v>
      </c>
      <c r="AW68">
        <v>15.36476</v>
      </c>
      <c r="AX68" s="1">
        <v>0</v>
      </c>
      <c r="AY68">
        <v>0.26007239999999998</v>
      </c>
      <c r="AZ68">
        <v>3.0890649999999999E-2</v>
      </c>
      <c r="BA68">
        <v>0.2358546</v>
      </c>
      <c r="BB68" s="1">
        <v>0</v>
      </c>
      <c r="BC68">
        <v>1.8839310000000001E-2</v>
      </c>
      <c r="BD68">
        <v>1.425948</v>
      </c>
      <c r="BE68">
        <v>33.111339999999998</v>
      </c>
      <c r="BF68">
        <v>19.463080000000001</v>
      </c>
      <c r="BG68">
        <v>14.04584</v>
      </c>
      <c r="BH68">
        <v>9.2718139999999991</v>
      </c>
      <c r="BI68">
        <v>0.12153120000000001</v>
      </c>
      <c r="BJ68">
        <v>14.1356</v>
      </c>
      <c r="BK68">
        <v>3.9075199999999999</v>
      </c>
      <c r="BL68">
        <v>12.17867</v>
      </c>
      <c r="BM68">
        <v>19.62201</v>
      </c>
      <c r="BN68">
        <v>2.2849390000000001</v>
      </c>
      <c r="BO68">
        <v>3.8653430000000002</v>
      </c>
      <c r="BP68">
        <v>25.3353</v>
      </c>
      <c r="BQ68">
        <v>8.9877850000000006</v>
      </c>
      <c r="BR68">
        <v>99.425619999999995</v>
      </c>
      <c r="BS68">
        <v>3.6472929999999999</v>
      </c>
      <c r="BT68">
        <v>6.269997</v>
      </c>
      <c r="BU68">
        <v>0.1086878</v>
      </c>
      <c r="BV68">
        <v>415.71449999999999</v>
      </c>
    </row>
    <row r="69" spans="1:74" x14ac:dyDescent="0.3">
      <c r="A69" t="s">
        <v>141</v>
      </c>
      <c r="B69" s="24">
        <v>9.9924054665999996E-6</v>
      </c>
      <c r="C69">
        <v>9.9499139999999989E-4</v>
      </c>
      <c r="D69" s="24">
        <v>6.4298357755999995E-5</v>
      </c>
      <c r="E69">
        <v>1.6995579999999999</v>
      </c>
      <c r="F69">
        <v>2.027249E-4</v>
      </c>
      <c r="G69" s="24">
        <v>7.6205476943999993E-5</v>
      </c>
      <c r="H69" s="24">
        <v>4.5038999815000002E-5</v>
      </c>
      <c r="I69">
        <v>3.7962649999999999E-4</v>
      </c>
      <c r="J69">
        <v>4.0127829999999998E-3</v>
      </c>
      <c r="K69">
        <v>3.1819729999999998E-4</v>
      </c>
      <c r="L69">
        <v>2.2958660000000001E-3</v>
      </c>
      <c r="M69">
        <v>1.069787E-3</v>
      </c>
      <c r="N69">
        <v>1.075672</v>
      </c>
      <c r="O69">
        <v>3.9572039999999999E-4</v>
      </c>
      <c r="P69">
        <v>4.402374</v>
      </c>
      <c r="Q69">
        <v>1.024015E-2</v>
      </c>
      <c r="R69">
        <v>4.2369599999999999E-4</v>
      </c>
      <c r="S69">
        <v>2.8332549999999999</v>
      </c>
      <c r="T69">
        <v>6.7583529999999999E-3</v>
      </c>
      <c r="U69">
        <v>2.1073099999999998E-3</v>
      </c>
      <c r="V69" s="24">
        <v>7.9845394794000004E-6</v>
      </c>
      <c r="W69">
        <v>1.1849449999999999E-2</v>
      </c>
      <c r="X69" s="24">
        <v>3.2944792564999998E-6</v>
      </c>
      <c r="Y69" s="24">
        <v>3.6907733829000001E-6</v>
      </c>
      <c r="Z69">
        <v>2.2542550000000001E-2</v>
      </c>
      <c r="AA69">
        <v>3.3658E-3</v>
      </c>
      <c r="AB69">
        <v>7.3074609999999998E-2</v>
      </c>
      <c r="AC69">
        <v>5.6489650000000002E-2</v>
      </c>
      <c r="AD69">
        <v>1.00622E-2</v>
      </c>
      <c r="AE69">
        <v>1.664399E-3</v>
      </c>
      <c r="AF69" s="24">
        <v>8.8000981502000001E-11</v>
      </c>
      <c r="AG69">
        <v>4.3568450000000002E-2</v>
      </c>
      <c r="AH69" s="24">
        <v>4.0278428060000003E-6</v>
      </c>
      <c r="AI69" s="24">
        <v>2.3695123672999998E-5</v>
      </c>
      <c r="AJ69" s="24">
        <v>1.1542723541000001E-6</v>
      </c>
      <c r="AK69">
        <v>0.39324039999999999</v>
      </c>
      <c r="AL69">
        <v>1.087972E-3</v>
      </c>
      <c r="AM69">
        <v>0.86617639999999996</v>
      </c>
      <c r="AN69" s="24">
        <v>1.383609477E-10</v>
      </c>
      <c r="AO69" s="24">
        <v>1.1782255171999999E-9</v>
      </c>
      <c r="AP69" s="24">
        <v>1.3934151055E-10</v>
      </c>
      <c r="AQ69" s="24">
        <v>3.8598094165000001E-10</v>
      </c>
      <c r="AR69" s="24">
        <v>3.2897748414000001E-10</v>
      </c>
      <c r="AS69" s="24">
        <v>2.1845403264E-9</v>
      </c>
      <c r="AT69">
        <v>0.16063730000000001</v>
      </c>
      <c r="AU69">
        <v>0.41559669999999999</v>
      </c>
      <c r="AV69" s="1">
        <v>0</v>
      </c>
      <c r="AW69">
        <v>0.74311070000000001</v>
      </c>
      <c r="AX69" s="1">
        <v>0</v>
      </c>
      <c r="AY69">
        <v>1.2578300000000001E-2</v>
      </c>
      <c r="AZ69">
        <v>1.4940140000000001E-3</v>
      </c>
      <c r="BA69">
        <v>1.140701E-2</v>
      </c>
      <c r="BB69" s="1">
        <v>0</v>
      </c>
      <c r="BC69">
        <v>9.1115569999999999E-4</v>
      </c>
      <c r="BD69">
        <v>9.5864649999999996E-2</v>
      </c>
      <c r="BE69">
        <v>0.510849</v>
      </c>
      <c r="BF69">
        <v>5.7170189999999996</v>
      </c>
      <c r="BG69">
        <v>0.59038360000000001</v>
      </c>
      <c r="BH69">
        <v>1.6100479999999999</v>
      </c>
      <c r="BI69">
        <v>9.0643420000000002E-2</v>
      </c>
      <c r="BJ69">
        <v>0.33449469999999998</v>
      </c>
      <c r="BK69">
        <v>7.3951569999999994E-2</v>
      </c>
      <c r="BL69">
        <v>2.0198649999999998</v>
      </c>
      <c r="BM69">
        <v>6.9511440000000002</v>
      </c>
      <c r="BN69">
        <v>3.8804060000000001E-2</v>
      </c>
      <c r="BO69">
        <v>4.8981379999999998E-2</v>
      </c>
      <c r="BP69">
        <v>1.9892829999999999</v>
      </c>
      <c r="BQ69">
        <v>13.92587</v>
      </c>
      <c r="BR69">
        <v>1.0193300000000001</v>
      </c>
      <c r="BS69">
        <v>1.3040179999999999</v>
      </c>
      <c r="BT69">
        <v>0.57171570000000005</v>
      </c>
      <c r="BU69">
        <v>2.3028380000000002E-3</v>
      </c>
      <c r="BV69">
        <v>49.763719999999999</v>
      </c>
    </row>
    <row r="70" spans="1:74" x14ac:dyDescent="0.3">
      <c r="A70" t="s">
        <v>142</v>
      </c>
      <c r="B70" s="24">
        <v>1.0242056447E-7</v>
      </c>
      <c r="C70" s="24">
        <v>3.1116869650000001E-5</v>
      </c>
      <c r="D70" s="24">
        <v>2.9290172279000002E-6</v>
      </c>
      <c r="E70">
        <v>1.6846750000000001E-4</v>
      </c>
      <c r="F70">
        <v>1.8204920000000001E-4</v>
      </c>
      <c r="G70" s="24">
        <v>7.8486591519000001E-6</v>
      </c>
      <c r="H70" s="24">
        <v>2.8330092391E-5</v>
      </c>
      <c r="I70" s="24">
        <v>3.3135551347999998E-5</v>
      </c>
      <c r="J70">
        <v>2.0981520000000001E-4</v>
      </c>
      <c r="K70" s="24">
        <v>9.2283344201999999E-6</v>
      </c>
      <c r="L70">
        <v>1.208256E-4</v>
      </c>
      <c r="M70" s="24">
        <v>2.6374516891999999E-5</v>
      </c>
      <c r="N70">
        <v>1.921475E-4</v>
      </c>
      <c r="O70" s="24">
        <v>1.4763968465999999E-5</v>
      </c>
      <c r="P70">
        <v>15.628740000000001</v>
      </c>
      <c r="Q70">
        <v>10.21574</v>
      </c>
      <c r="R70">
        <v>2.5311679999999999E-3</v>
      </c>
      <c r="S70">
        <v>2.3557139999999999</v>
      </c>
      <c r="T70">
        <v>8.5019399999999995E-3</v>
      </c>
      <c r="U70">
        <v>2.9576730000000001E-3</v>
      </c>
      <c r="V70">
        <v>1.3642249999999999E-3</v>
      </c>
      <c r="W70">
        <v>0.1375653</v>
      </c>
      <c r="X70" s="24">
        <v>3.7671643439999999E-6</v>
      </c>
      <c r="Y70" s="24">
        <v>1.4918462056999999E-6</v>
      </c>
      <c r="Z70">
        <v>7.5452340000000007E-2</v>
      </c>
      <c r="AA70">
        <v>0.20813400000000001</v>
      </c>
      <c r="AB70">
        <v>0.15917339999999999</v>
      </c>
      <c r="AC70">
        <v>3.2038520000000001E-2</v>
      </c>
      <c r="AD70">
        <v>1.671971E-3</v>
      </c>
      <c r="AE70">
        <v>2.814036E-2</v>
      </c>
      <c r="AF70" s="24">
        <v>3.5808398469000002E-9</v>
      </c>
      <c r="AG70">
        <v>3.710695E-2</v>
      </c>
      <c r="AH70" s="24">
        <v>5.7507888413999997E-5</v>
      </c>
      <c r="AI70" s="24">
        <v>7.5323529018000003E-5</v>
      </c>
      <c r="AJ70" s="24">
        <v>1.9479246021E-6</v>
      </c>
      <c r="AK70">
        <v>0.4556771</v>
      </c>
      <c r="AL70">
        <v>2.8228440000000001E-3</v>
      </c>
      <c r="AM70">
        <v>1.0333220000000001</v>
      </c>
      <c r="AN70" s="24">
        <v>1.1281237056000001E-9</v>
      </c>
      <c r="AO70" s="24">
        <v>2.3145847461000001E-9</v>
      </c>
      <c r="AP70" s="24">
        <v>1.9489232449999998E-9</v>
      </c>
      <c r="AQ70" s="24">
        <v>6.2322027539000003E-9</v>
      </c>
      <c r="AR70" s="24">
        <v>4.7557198179999999E-9</v>
      </c>
      <c r="AS70" s="24">
        <v>2.0441355275000001E-8</v>
      </c>
      <c r="AT70">
        <v>2.5135669999999999E-2</v>
      </c>
      <c r="AU70">
        <v>0.36035620000000002</v>
      </c>
      <c r="AV70" s="1">
        <v>0</v>
      </c>
      <c r="AW70">
        <v>0.64433759999999995</v>
      </c>
      <c r="AX70" s="1">
        <v>0</v>
      </c>
      <c r="AY70">
        <v>1.090641E-2</v>
      </c>
      <c r="AZ70">
        <v>1.295432E-3</v>
      </c>
      <c r="BA70">
        <v>9.8908120000000006E-3</v>
      </c>
      <c r="BB70" s="1">
        <v>0</v>
      </c>
      <c r="BC70">
        <v>7.9004640000000001E-4</v>
      </c>
      <c r="BD70">
        <v>0.1982217</v>
      </c>
      <c r="BE70">
        <v>17.16047</v>
      </c>
      <c r="BF70">
        <v>3.6693120000000001</v>
      </c>
      <c r="BG70">
        <v>1.748176</v>
      </c>
      <c r="BH70">
        <v>1.3512569999999999</v>
      </c>
      <c r="BI70">
        <v>6.206602E-2</v>
      </c>
      <c r="BJ70">
        <v>1.805509</v>
      </c>
      <c r="BK70">
        <v>0.40306639999999999</v>
      </c>
      <c r="BL70">
        <v>4.3463649999999996</v>
      </c>
      <c r="BM70">
        <v>2.249483E-2</v>
      </c>
      <c r="BN70">
        <v>3.8845049999999999E-4</v>
      </c>
      <c r="BO70">
        <v>0.86866639999999995</v>
      </c>
      <c r="BP70">
        <v>5.4777570000000004</v>
      </c>
      <c r="BQ70">
        <v>8.1204760000000001E-2</v>
      </c>
      <c r="BR70">
        <v>5.2623749999999997E-2</v>
      </c>
      <c r="BS70">
        <v>1.3647370000000001</v>
      </c>
      <c r="BT70">
        <v>1.125186</v>
      </c>
      <c r="BU70">
        <v>8.9325440000000006E-3</v>
      </c>
      <c r="BV70">
        <v>71.186959999999999</v>
      </c>
    </row>
    <row r="71" spans="1:74" x14ac:dyDescent="0.3">
      <c r="A71" t="s">
        <v>143</v>
      </c>
      <c r="B71" s="24">
        <v>9.4888537205000005E-7</v>
      </c>
      <c r="C71">
        <v>3.3627590000000001E-4</v>
      </c>
      <c r="D71" s="24">
        <v>2.2277325114999999E-5</v>
      </c>
      <c r="E71">
        <v>8.6642300000000002E-3</v>
      </c>
      <c r="F71">
        <v>2.161994E-3</v>
      </c>
      <c r="G71">
        <v>1.4274620000000001E-4</v>
      </c>
      <c r="H71">
        <v>1.116526E-4</v>
      </c>
      <c r="I71">
        <v>1.452416E-3</v>
      </c>
      <c r="J71">
        <v>1.922918E-3</v>
      </c>
      <c r="K71" s="24">
        <v>3.8924576074000001E-5</v>
      </c>
      <c r="L71">
        <v>7.3462199999999999E-4</v>
      </c>
      <c r="M71">
        <v>6.4880859999999995E-4</v>
      </c>
      <c r="N71">
        <v>1.402522E-3</v>
      </c>
      <c r="O71" s="24">
        <v>3.4160059386000002E-6</v>
      </c>
      <c r="P71">
        <v>2.4867590000000002</v>
      </c>
      <c r="Q71">
        <v>1.02833E-2</v>
      </c>
      <c r="R71">
        <v>1.5623189999999999E-3</v>
      </c>
      <c r="S71">
        <v>0.98725470000000004</v>
      </c>
      <c r="T71">
        <v>1.7809119999999999E-3</v>
      </c>
      <c r="U71">
        <v>4.136395E-4</v>
      </c>
      <c r="V71" s="24">
        <v>4.0348390938999998E-6</v>
      </c>
      <c r="W71">
        <v>2.6230590000000001E-3</v>
      </c>
      <c r="X71" s="24">
        <v>2.0457894151999999E-6</v>
      </c>
      <c r="Y71" s="24">
        <v>9.5747861905999999E-7</v>
      </c>
      <c r="Z71">
        <v>4.092138E-2</v>
      </c>
      <c r="AA71">
        <v>1.2757650000000001E-2</v>
      </c>
      <c r="AB71">
        <v>2.991775E-2</v>
      </c>
      <c r="AC71">
        <v>1.0752919999999999E-2</v>
      </c>
      <c r="AD71">
        <v>7.7662580000000003E-4</v>
      </c>
      <c r="AE71">
        <v>8.8693959999999999E-4</v>
      </c>
      <c r="AF71" s="24">
        <v>1.9367254328000001E-11</v>
      </c>
      <c r="AG71">
        <v>7.3920380000000001E-3</v>
      </c>
      <c r="AH71" s="24">
        <v>1.1923545571000001E-5</v>
      </c>
      <c r="AI71" s="24">
        <v>3.8030273116999998E-6</v>
      </c>
      <c r="AJ71" s="24">
        <v>2.6085749595999998E-6</v>
      </c>
      <c r="AK71">
        <v>9.2706850000000007E-3</v>
      </c>
      <c r="AL71">
        <v>5.8164290000000003E-4</v>
      </c>
      <c r="AM71">
        <v>0.30873509999999998</v>
      </c>
      <c r="AN71" s="24">
        <v>1.5967420094000001E-11</v>
      </c>
      <c r="AO71" s="24">
        <v>5.2712245679000004E-10</v>
      </c>
      <c r="AP71" s="24">
        <v>4.8052898466E-12</v>
      </c>
      <c r="AQ71" s="24">
        <v>9.6954787948000005E-12</v>
      </c>
      <c r="AR71" s="24">
        <v>3.6078074556000001E-11</v>
      </c>
      <c r="AS71" s="24">
        <v>5.1739421775E-11</v>
      </c>
      <c r="AT71">
        <v>1.7847200000000001E-2</v>
      </c>
      <c r="AU71">
        <v>0.32173819999999997</v>
      </c>
      <c r="AV71" s="1">
        <v>0</v>
      </c>
      <c r="AW71">
        <v>0.57528630000000003</v>
      </c>
      <c r="AX71" s="1">
        <v>0</v>
      </c>
      <c r="AY71">
        <v>9.7376110000000002E-3</v>
      </c>
      <c r="AZ71">
        <v>1.1566059999999999E-3</v>
      </c>
      <c r="BA71">
        <v>8.8308510000000007E-3</v>
      </c>
      <c r="BB71" s="1">
        <v>0</v>
      </c>
      <c r="BC71">
        <v>7.0538009999999995E-4</v>
      </c>
      <c r="BD71">
        <v>5.7653009999999996E-3</v>
      </c>
      <c r="BE71">
        <v>0.6199036</v>
      </c>
      <c r="BF71">
        <v>0.57664159999999998</v>
      </c>
      <c r="BG71">
        <v>0.36626249999999999</v>
      </c>
      <c r="BH71">
        <v>1.8577710000000001E-2</v>
      </c>
      <c r="BI71">
        <v>1.014299E-3</v>
      </c>
      <c r="BJ71">
        <v>0.18845239999999999</v>
      </c>
      <c r="BK71">
        <v>1.789116E-2</v>
      </c>
      <c r="BL71">
        <v>0.88023050000000003</v>
      </c>
      <c r="BM71">
        <v>1.286707</v>
      </c>
      <c r="BN71">
        <v>0.1060624</v>
      </c>
      <c r="BO71">
        <v>2.5718120000000001E-2</v>
      </c>
      <c r="BP71">
        <v>0.77704289999999998</v>
      </c>
      <c r="BQ71">
        <v>0.50324009999999997</v>
      </c>
      <c r="BR71">
        <v>3.8598300000000001</v>
      </c>
      <c r="BS71">
        <v>3.1284010000000002</v>
      </c>
      <c r="BT71">
        <v>0.58131849999999996</v>
      </c>
      <c r="BU71">
        <v>6.751064E-4</v>
      </c>
      <c r="BV71">
        <v>17.809380000000001</v>
      </c>
    </row>
    <row r="72" spans="1:74" x14ac:dyDescent="0.3">
      <c r="A72" t="s">
        <v>144</v>
      </c>
      <c r="B72" s="24">
        <v>6.0489901443000003E-7</v>
      </c>
      <c r="C72" s="24">
        <v>6.6078100644999997E-5</v>
      </c>
      <c r="D72" s="24">
        <v>2.3510460777999999E-6</v>
      </c>
      <c r="E72">
        <v>4.178184E-4</v>
      </c>
      <c r="F72">
        <v>1.072708E-4</v>
      </c>
      <c r="G72" s="24">
        <v>7.5925627243000003E-6</v>
      </c>
      <c r="H72" s="24">
        <v>2.1205083612999999E-5</v>
      </c>
      <c r="I72" s="24">
        <v>5.7290602853999999E-5</v>
      </c>
      <c r="J72">
        <v>8.2777220000000002E-4</v>
      </c>
      <c r="K72" s="24">
        <v>2.7723361199999999E-5</v>
      </c>
      <c r="L72">
        <v>2.5682169999999998E-4</v>
      </c>
      <c r="M72">
        <v>4.0949459999999998E-4</v>
      </c>
      <c r="N72">
        <v>2.193792E-4</v>
      </c>
      <c r="O72" s="24">
        <v>1.6239708201999999E-5</v>
      </c>
      <c r="P72">
        <v>0.47510200000000002</v>
      </c>
      <c r="Q72">
        <v>2.2518590000000002E-3</v>
      </c>
      <c r="R72" s="24">
        <v>6.8484355324000004E-6</v>
      </c>
      <c r="S72">
        <v>2.2103419999999998</v>
      </c>
      <c r="T72">
        <v>3.9188210000000001E-4</v>
      </c>
      <c r="U72">
        <v>2.5799299999999998E-4</v>
      </c>
      <c r="V72" s="24">
        <v>6.5189447014000001E-6</v>
      </c>
      <c r="W72">
        <v>5.0495459999999999E-2</v>
      </c>
      <c r="X72" s="24">
        <v>3.2013379040999999E-6</v>
      </c>
      <c r="Y72" s="24">
        <v>9.0483865732999995E-7</v>
      </c>
      <c r="Z72">
        <v>5.5386600000000001E-2</v>
      </c>
      <c r="AA72">
        <v>0.67623630000000001</v>
      </c>
      <c r="AB72">
        <v>1.333437E-3</v>
      </c>
      <c r="AC72">
        <v>2.325887E-3</v>
      </c>
      <c r="AD72">
        <v>3.98952E-4</v>
      </c>
      <c r="AE72">
        <v>5.0755500000000003E-4</v>
      </c>
      <c r="AF72" s="24">
        <v>1.2974882453000001E-11</v>
      </c>
      <c r="AG72">
        <v>1.396269E-2</v>
      </c>
      <c r="AH72" s="24">
        <v>6.3338086420000003E-7</v>
      </c>
      <c r="AI72" s="24">
        <v>1.6308862882000001E-7</v>
      </c>
      <c r="AJ72" s="24">
        <v>2.2872043245999999E-6</v>
      </c>
      <c r="AK72">
        <v>4.4803210000000003E-2</v>
      </c>
      <c r="AL72">
        <v>7.7144099999999999E-4</v>
      </c>
      <c r="AM72">
        <v>0.67671389999999998</v>
      </c>
      <c r="AN72" s="24">
        <v>1.7320105419E-11</v>
      </c>
      <c r="AO72" s="24">
        <v>3.5557701228E-10</v>
      </c>
      <c r="AP72" s="24">
        <v>1.5200399532999999E-12</v>
      </c>
      <c r="AQ72" s="24">
        <v>4.2283160480000001E-12</v>
      </c>
      <c r="AR72" s="24">
        <v>1.1034027858E-11</v>
      </c>
      <c r="AS72" s="24">
        <v>1.5500508862999999E-11</v>
      </c>
      <c r="AT72">
        <v>2.6074569999999998E-2</v>
      </c>
      <c r="AU72">
        <v>2.7393170000000001E-2</v>
      </c>
      <c r="AV72" s="1">
        <v>0</v>
      </c>
      <c r="AW72">
        <v>4.8980549999999998E-2</v>
      </c>
      <c r="AX72" s="1">
        <v>0</v>
      </c>
      <c r="AY72">
        <v>8.2907160000000001E-4</v>
      </c>
      <c r="AZ72" s="24">
        <v>9.8474745754999996E-5</v>
      </c>
      <c r="BA72">
        <v>7.5186899999999995E-4</v>
      </c>
      <c r="BB72" s="1">
        <v>0</v>
      </c>
      <c r="BC72" s="24">
        <v>6.0056881920999997E-5</v>
      </c>
      <c r="BD72">
        <v>3.8053080000000003E-2</v>
      </c>
      <c r="BE72">
        <v>4.6833989999999996</v>
      </c>
      <c r="BF72">
        <v>3.42889</v>
      </c>
      <c r="BG72">
        <v>0.18615229999999999</v>
      </c>
      <c r="BH72">
        <v>0.92258580000000001</v>
      </c>
      <c r="BI72">
        <v>5.226078E-2</v>
      </c>
      <c r="BJ72">
        <v>0.85040199999999999</v>
      </c>
      <c r="BK72">
        <v>3.4076469999999998E-2</v>
      </c>
      <c r="BL72">
        <v>0.55679109999999998</v>
      </c>
      <c r="BM72">
        <v>5.8217440000000002E-3</v>
      </c>
      <c r="BN72">
        <v>8.0968710000000005E-4</v>
      </c>
      <c r="BO72">
        <v>1.037395E-3</v>
      </c>
      <c r="BP72">
        <v>9.2141390000000004E-2</v>
      </c>
      <c r="BQ72">
        <v>0.63080979999999998</v>
      </c>
      <c r="BR72">
        <v>0.28954560000000001</v>
      </c>
      <c r="BS72">
        <v>5.2955830000000002E-2</v>
      </c>
      <c r="BT72">
        <v>0.9582735</v>
      </c>
      <c r="BU72" s="24">
        <v>5.5708023864999999E-5</v>
      </c>
      <c r="BV72">
        <v>17.101990000000001</v>
      </c>
    </row>
    <row r="73" spans="1:74" x14ac:dyDescent="0.3">
      <c r="A73" t="s">
        <v>145</v>
      </c>
      <c r="B73" s="24">
        <v>2.7969740585999998E-6</v>
      </c>
      <c r="C73">
        <v>2.7554739999999999E-3</v>
      </c>
      <c r="D73">
        <v>1.3506569999999999E-4</v>
      </c>
      <c r="E73">
        <v>0.31311990000000001</v>
      </c>
      <c r="F73">
        <v>4.8641480000000004E-3</v>
      </c>
      <c r="G73">
        <v>1.746957E-2</v>
      </c>
      <c r="H73">
        <v>1.475139E-2</v>
      </c>
      <c r="I73">
        <v>1.904181E-3</v>
      </c>
      <c r="J73">
        <v>9.1330490000000007E-3</v>
      </c>
      <c r="K73">
        <v>2.0833310000000001E-4</v>
      </c>
      <c r="L73">
        <v>8.0225820000000003E-3</v>
      </c>
      <c r="M73">
        <v>3.5296189999999998E-4</v>
      </c>
      <c r="N73" s="24">
        <v>3.4517946914999999E-5</v>
      </c>
      <c r="O73" s="24">
        <v>1.8847910610000001E-7</v>
      </c>
      <c r="P73" s="24">
        <v>4.3704840208999997E-5</v>
      </c>
      <c r="Q73" s="24">
        <v>2.2615056878E-5</v>
      </c>
      <c r="R73" s="24">
        <v>5.6679514273000003E-6</v>
      </c>
      <c r="S73">
        <v>9.170901E-4</v>
      </c>
      <c r="T73">
        <v>1.089095E-4</v>
      </c>
      <c r="U73" s="24">
        <v>7.5238240242000003E-6</v>
      </c>
      <c r="V73" s="24">
        <v>6.0735205807E-6</v>
      </c>
      <c r="W73" s="24">
        <v>3.7428271753000001E-5</v>
      </c>
      <c r="X73" s="24">
        <v>1.0694186869E-7</v>
      </c>
      <c r="Y73" s="24">
        <v>1.8433196303000001E-8</v>
      </c>
      <c r="Z73">
        <v>4.5102420000000002E-4</v>
      </c>
      <c r="AA73">
        <v>5.8772760000000001E-4</v>
      </c>
      <c r="AB73">
        <v>6.6995479999999996E-3</v>
      </c>
      <c r="AC73">
        <v>2.04996E-2</v>
      </c>
      <c r="AD73">
        <v>1.018662E-3</v>
      </c>
      <c r="AE73">
        <v>3.4165100000000002E-3</v>
      </c>
      <c r="AF73" s="24">
        <v>1.7830785459000001E-11</v>
      </c>
      <c r="AG73" s="24">
        <v>4.4208096369E-5</v>
      </c>
      <c r="AH73" s="24">
        <v>4.2508017372999998E-7</v>
      </c>
      <c r="AI73" s="24">
        <v>1.6573999061999999E-8</v>
      </c>
      <c r="AJ73" s="24">
        <v>1.2442417585E-7</v>
      </c>
      <c r="AK73">
        <v>4.1360980000000004E-3</v>
      </c>
      <c r="AL73" s="24">
        <v>1.1006723071E-5</v>
      </c>
      <c r="AM73">
        <v>6.3185750000000005E-4</v>
      </c>
      <c r="AN73" s="24">
        <v>2.9422278501999998E-10</v>
      </c>
      <c r="AO73" s="24">
        <v>8.9400657015999994E-12</v>
      </c>
      <c r="AP73" s="24">
        <v>6.1432393893999997E-11</v>
      </c>
      <c r="AQ73" s="24">
        <v>1.0715803939E-10</v>
      </c>
      <c r="AR73" s="24">
        <v>4.5959400174E-10</v>
      </c>
      <c r="AS73" s="24">
        <v>8.1053030954000003E-10</v>
      </c>
      <c r="AT73">
        <v>6.7322750000000002E-3</v>
      </c>
      <c r="AU73">
        <v>1.799978E-3</v>
      </c>
      <c r="AV73" s="1">
        <v>0</v>
      </c>
      <c r="AW73">
        <v>1.585213E-3</v>
      </c>
      <c r="AX73" s="1">
        <v>0</v>
      </c>
      <c r="AY73" s="24">
        <v>2.6832181902E-5</v>
      </c>
      <c r="AZ73" s="24">
        <v>3.1870497423E-6</v>
      </c>
      <c r="BA73" s="24">
        <v>2.4333587135000001E-5</v>
      </c>
      <c r="BB73" s="1">
        <v>0</v>
      </c>
      <c r="BC73" s="24">
        <v>1.9436888578999999E-6</v>
      </c>
      <c r="BD73">
        <v>1.004542E-3</v>
      </c>
      <c r="BE73">
        <v>1.8492809999999998E-2</v>
      </c>
      <c r="BF73">
        <v>0.1425044</v>
      </c>
      <c r="BG73">
        <v>3.5457919999999997E-2</v>
      </c>
      <c r="BH73">
        <v>4.9387010000000002E-2</v>
      </c>
      <c r="BI73">
        <v>1.9800640000000001E-3</v>
      </c>
      <c r="BJ73">
        <v>1.037451E-2</v>
      </c>
      <c r="BK73">
        <v>2.3005259999999998E-3</v>
      </c>
      <c r="BL73">
        <v>2.684886E-3</v>
      </c>
      <c r="BM73">
        <v>0.12524759999999999</v>
      </c>
      <c r="BN73">
        <v>6.7451350000000002E-3</v>
      </c>
      <c r="BO73">
        <v>5.5577359999999995E-4</v>
      </c>
      <c r="BP73">
        <v>2.0910109999999999E-2</v>
      </c>
      <c r="BQ73">
        <v>1.2218359999999999E-2</v>
      </c>
      <c r="BR73">
        <v>3.1177050000000001E-2</v>
      </c>
      <c r="BS73">
        <v>8.6518180000000004E-3</v>
      </c>
      <c r="BT73">
        <v>1.517048E-3</v>
      </c>
      <c r="BU73">
        <v>6.4912590000000001E-3</v>
      </c>
      <c r="BV73">
        <v>0.89927480000000004</v>
      </c>
    </row>
    <row r="74" spans="1:74" x14ac:dyDescent="0.3">
      <c r="A74" t="s">
        <v>73</v>
      </c>
      <c r="B74">
        <v>2.1238119999999999E-2</v>
      </c>
      <c r="C74">
        <v>12.45748</v>
      </c>
      <c r="D74">
        <v>0.30741479999999999</v>
      </c>
      <c r="E74">
        <v>42.675139999999999</v>
      </c>
      <c r="F74">
        <v>10.477650000000001</v>
      </c>
      <c r="G74">
        <v>0.61642509999999995</v>
      </c>
      <c r="H74">
        <v>0.5218507</v>
      </c>
      <c r="I74">
        <v>6.9373089999999999</v>
      </c>
      <c r="J74">
        <v>104.6996</v>
      </c>
      <c r="K74">
        <v>1.995152</v>
      </c>
      <c r="L74">
        <v>39.192630000000001</v>
      </c>
      <c r="M74">
        <v>31.352920000000001</v>
      </c>
      <c r="N74">
        <v>3.975908</v>
      </c>
      <c r="O74">
        <v>8.4627659999999993E-2</v>
      </c>
      <c r="P74">
        <v>920.39469999999994</v>
      </c>
      <c r="Q74">
        <v>102.17189999999999</v>
      </c>
      <c r="R74">
        <v>0.63417979999999996</v>
      </c>
      <c r="S74">
        <v>682.20640000000003</v>
      </c>
      <c r="T74">
        <v>318.4239</v>
      </c>
      <c r="U74">
        <v>13.04316</v>
      </c>
      <c r="V74">
        <v>0.27241189999999998</v>
      </c>
      <c r="W74">
        <v>77.021500000000003</v>
      </c>
      <c r="X74">
        <v>8.5663859999999994E-2</v>
      </c>
      <c r="Y74">
        <v>2.1874439999999998E-2</v>
      </c>
      <c r="Z74">
        <v>68.409909999999996</v>
      </c>
      <c r="AA74">
        <v>73.427369999999996</v>
      </c>
      <c r="AB74">
        <v>76.808700000000002</v>
      </c>
      <c r="AC74">
        <v>52.964579999999998</v>
      </c>
      <c r="AD74">
        <v>10.99061</v>
      </c>
      <c r="AE74">
        <v>22.852969999999999</v>
      </c>
      <c r="AF74">
        <v>15.28781</v>
      </c>
      <c r="AG74">
        <v>5.9911120000000002</v>
      </c>
      <c r="AH74">
        <v>81.389309999999995</v>
      </c>
      <c r="AI74">
        <v>14.075480000000001</v>
      </c>
      <c r="AJ74">
        <v>26.981339999999999</v>
      </c>
      <c r="AK74">
        <v>65.606099999999998</v>
      </c>
      <c r="AL74">
        <v>69.240840000000006</v>
      </c>
      <c r="AM74">
        <v>296.97469999999998</v>
      </c>
      <c r="AN74">
        <v>27.30677</v>
      </c>
      <c r="AO74">
        <v>3.5549740000000001</v>
      </c>
      <c r="AP74">
        <v>2.928604</v>
      </c>
      <c r="AQ74">
        <v>5.619669</v>
      </c>
      <c r="AR74">
        <v>3.0786349999999998</v>
      </c>
      <c r="AS74">
        <v>5.3841380000000001</v>
      </c>
      <c r="AT74">
        <v>59.145780000000002</v>
      </c>
      <c r="AU74">
        <v>255.816</v>
      </c>
      <c r="AV74" s="1">
        <v>0</v>
      </c>
      <c r="AW74">
        <v>735.57339999999999</v>
      </c>
      <c r="AX74" s="1">
        <v>0</v>
      </c>
      <c r="AY74">
        <v>8.2553780000000003</v>
      </c>
      <c r="AZ74">
        <v>1.182436</v>
      </c>
      <c r="BA74">
        <v>9.5555559999999993</v>
      </c>
      <c r="BB74" s="1">
        <v>0</v>
      </c>
      <c r="BC74">
        <v>0.60284610000000005</v>
      </c>
      <c r="BD74">
        <v>210.7586</v>
      </c>
      <c r="BE74">
        <v>839.9393</v>
      </c>
      <c r="BF74">
        <v>504.17700000000002</v>
      </c>
      <c r="BG74">
        <v>286.21859999999998</v>
      </c>
      <c r="BH74">
        <v>175.6865</v>
      </c>
      <c r="BI74">
        <v>17.246479999999998</v>
      </c>
      <c r="BJ74">
        <v>95.757829999999998</v>
      </c>
      <c r="BK74">
        <v>59.645510000000002</v>
      </c>
      <c r="BL74">
        <v>152.14769999999999</v>
      </c>
      <c r="BM74">
        <v>139.6771</v>
      </c>
      <c r="BN74">
        <v>5.9730379999999998</v>
      </c>
      <c r="BO74">
        <v>78.228459999999998</v>
      </c>
      <c r="BP74">
        <v>226.92310000000001</v>
      </c>
      <c r="BQ74">
        <v>84.455119999999994</v>
      </c>
      <c r="BR74">
        <v>221.1326</v>
      </c>
      <c r="BS74">
        <v>153.5532</v>
      </c>
      <c r="BT74">
        <v>79.027349999999998</v>
      </c>
      <c r="BU74">
        <v>55.505679999999998</v>
      </c>
      <c r="BV74">
        <v>7754.6490000000003</v>
      </c>
    </row>
    <row r="76" spans="1:74" x14ac:dyDescent="0.3">
      <c r="A76" s="4" t="s">
        <v>0</v>
      </c>
      <c r="B76" s="4" t="s">
        <v>1</v>
      </c>
      <c r="C76" s="4" t="s">
        <v>2</v>
      </c>
      <c r="D76" s="4" t="s">
        <v>3</v>
      </c>
      <c r="E76" s="4" t="s">
        <v>4</v>
      </c>
      <c r="F76" s="4" t="s">
        <v>5</v>
      </c>
      <c r="G76" s="4" t="s">
        <v>6</v>
      </c>
      <c r="H76" s="4" t="s">
        <v>7</v>
      </c>
      <c r="I76" s="4" t="s">
        <v>8</v>
      </c>
      <c r="J76" s="4" t="s">
        <v>9</v>
      </c>
      <c r="K76" s="4" t="s">
        <v>10</v>
      </c>
      <c r="L76" s="4" t="s">
        <v>11</v>
      </c>
      <c r="M76" s="4" t="s">
        <v>12</v>
      </c>
      <c r="N76" s="4" t="s">
        <v>13</v>
      </c>
      <c r="O76" s="4" t="s">
        <v>14</v>
      </c>
      <c r="P76" s="4" t="s">
        <v>15</v>
      </c>
      <c r="Q76" s="4" t="s">
        <v>16</v>
      </c>
      <c r="R76" s="4" t="s">
        <v>17</v>
      </c>
      <c r="S76" s="4" t="s">
        <v>18</v>
      </c>
      <c r="T76" s="4" t="s">
        <v>19</v>
      </c>
      <c r="U76" s="4" t="s">
        <v>20</v>
      </c>
      <c r="V76" s="4" t="s">
        <v>21</v>
      </c>
      <c r="W76" s="4" t="s">
        <v>22</v>
      </c>
      <c r="X76" s="4" t="s">
        <v>23</v>
      </c>
      <c r="Y76" s="4" t="s">
        <v>24</v>
      </c>
      <c r="Z76" s="4" t="s">
        <v>25</v>
      </c>
      <c r="AA76" s="4" t="s">
        <v>26</v>
      </c>
      <c r="AB76" s="4" t="s">
        <v>27</v>
      </c>
      <c r="AC76" s="4" t="s">
        <v>28</v>
      </c>
      <c r="AD76" s="4" t="s">
        <v>29</v>
      </c>
      <c r="AE76" s="4" t="s">
        <v>30</v>
      </c>
      <c r="AF76" s="4" t="s">
        <v>31</v>
      </c>
      <c r="AG76" s="4" t="s">
        <v>32</v>
      </c>
      <c r="AH76" s="4" t="s">
        <v>33</v>
      </c>
      <c r="AI76" s="4" t="s">
        <v>34</v>
      </c>
      <c r="AJ76" s="4" t="s">
        <v>35</v>
      </c>
      <c r="AK76" s="4" t="s">
        <v>36</v>
      </c>
      <c r="AL76" s="4" t="s">
        <v>37</v>
      </c>
      <c r="AM76" s="4" t="s">
        <v>38</v>
      </c>
      <c r="AN76" s="4" t="s">
        <v>39</v>
      </c>
      <c r="AO76" s="4" t="s">
        <v>40</v>
      </c>
      <c r="AP76" s="4" t="s">
        <v>41</v>
      </c>
      <c r="AQ76" s="4" t="s">
        <v>42</v>
      </c>
      <c r="AR76" s="4" t="s">
        <v>43</v>
      </c>
      <c r="AS76" s="4" t="s">
        <v>44</v>
      </c>
      <c r="AT76" s="4" t="s">
        <v>45</v>
      </c>
      <c r="AU76" s="4" t="s">
        <v>46</v>
      </c>
      <c r="AV76" s="4" t="s">
        <v>47</v>
      </c>
      <c r="AW76" s="4" t="s">
        <v>48</v>
      </c>
      <c r="AX76" s="4" t="s">
        <v>49</v>
      </c>
      <c r="AY76" s="4" t="s">
        <v>50</v>
      </c>
      <c r="AZ76" s="4" t="s">
        <v>51</v>
      </c>
      <c r="BA76" s="4" t="s">
        <v>52</v>
      </c>
      <c r="BB76" s="4" t="s">
        <v>53</v>
      </c>
      <c r="BC76" s="4" t="s">
        <v>54</v>
      </c>
      <c r="BD76" s="4" t="s">
        <v>55</v>
      </c>
      <c r="BE76" s="4" t="s">
        <v>56</v>
      </c>
      <c r="BF76" s="4" t="s">
        <v>57</v>
      </c>
      <c r="BG76" s="4" t="s">
        <v>58</v>
      </c>
      <c r="BH76" s="4" t="s">
        <v>59</v>
      </c>
      <c r="BI76" s="4" t="s">
        <v>60</v>
      </c>
      <c r="BJ76" s="4" t="s">
        <v>61</v>
      </c>
      <c r="BK76" s="4" t="s">
        <v>62</v>
      </c>
      <c r="BL76" s="4" t="s">
        <v>63</v>
      </c>
      <c r="BM76" s="4" t="s">
        <v>64</v>
      </c>
      <c r="BN76" s="4" t="s">
        <v>65</v>
      </c>
      <c r="BO76" s="4" t="s">
        <v>66</v>
      </c>
      <c r="BP76" s="4" t="s">
        <v>67</v>
      </c>
      <c r="BQ76" s="4" t="s">
        <v>68</v>
      </c>
      <c r="BR76" s="4" t="s">
        <v>69</v>
      </c>
      <c r="BS76" s="4" t="s">
        <v>70</v>
      </c>
      <c r="BT76" s="4" t="s">
        <v>71</v>
      </c>
      <c r="BU76" s="4" t="s">
        <v>72</v>
      </c>
    </row>
    <row r="77" spans="1:74" x14ac:dyDescent="0.3">
      <c r="A77" s="4" t="s">
        <v>74</v>
      </c>
      <c r="B77" s="22">
        <f>B2</f>
        <v>1.9084500000000001E-4</v>
      </c>
      <c r="C77" s="22">
        <f t="shared" ref="C77:AU82" si="0">C2</f>
        <v>5.2888339999999999E-4</v>
      </c>
      <c r="D77" s="22">
        <f t="shared" si="0"/>
        <v>1.3462630704E-5</v>
      </c>
      <c r="E77" s="22">
        <f t="shared" si="0"/>
        <v>1.150398E-2</v>
      </c>
      <c r="F77" s="22">
        <f t="shared" si="0"/>
        <v>3.5348649999999999E-3</v>
      </c>
      <c r="G77" s="22">
        <f t="shared" si="0"/>
        <v>1.8802740000000001E-4</v>
      </c>
      <c r="H77" s="22">
        <f t="shared" si="0"/>
        <v>1.9933740000000001E-4</v>
      </c>
      <c r="I77" s="22">
        <f t="shared" si="0"/>
        <v>2.918084E-3</v>
      </c>
      <c r="J77" s="22">
        <f t="shared" si="0"/>
        <v>5.2228829999999997E-2</v>
      </c>
      <c r="K77" s="22">
        <f t="shared" si="0"/>
        <v>3.7497220000000001E-4</v>
      </c>
      <c r="L77" s="22">
        <f t="shared" si="0"/>
        <v>7.2919880000000001E-3</v>
      </c>
      <c r="M77" s="22">
        <f t="shared" si="0"/>
        <v>7.9870740000000003E-3</v>
      </c>
      <c r="N77" s="22">
        <f t="shared" si="0"/>
        <v>1.8007780000000001E-4</v>
      </c>
      <c r="O77" s="22">
        <f t="shared" si="0"/>
        <v>3.9959772948000001E-6</v>
      </c>
      <c r="P77" s="22">
        <f t="shared" si="0"/>
        <v>1.4702426370000001E-6</v>
      </c>
      <c r="Q77" s="22">
        <f t="shared" si="0"/>
        <v>1.6083512263999999E-6</v>
      </c>
      <c r="R77" s="22">
        <f t="shared" si="0"/>
        <v>9.7460130631999997E-8</v>
      </c>
      <c r="S77" s="22">
        <f t="shared" si="0"/>
        <v>5.5330906433999999E-6</v>
      </c>
      <c r="T77" s="22">
        <f t="shared" si="0"/>
        <v>2.4601990000000002E-3</v>
      </c>
      <c r="U77" s="22">
        <f t="shared" si="0"/>
        <v>2.0454639999999999E-3</v>
      </c>
      <c r="V77" s="22">
        <f t="shared" si="0"/>
        <v>1.5231056750000001E-5</v>
      </c>
      <c r="W77" s="22">
        <f t="shared" si="0"/>
        <v>1.852371E-3</v>
      </c>
      <c r="X77" s="22">
        <f t="shared" si="0"/>
        <v>1.8532640000000001E-3</v>
      </c>
      <c r="Y77" s="22">
        <f t="shared" si="0"/>
        <v>2.0878169948000001E-7</v>
      </c>
      <c r="Z77" s="22">
        <f t="shared" si="0"/>
        <v>3.3763249999999999E-3</v>
      </c>
      <c r="AA77" s="22">
        <f t="shared" si="0"/>
        <v>1.2544520000000001E-3</v>
      </c>
      <c r="AB77" s="22">
        <f t="shared" si="0"/>
        <v>7.2149334300999999E-5</v>
      </c>
      <c r="AC77" s="22">
        <f t="shared" si="0"/>
        <v>2.8046700000000001E-4</v>
      </c>
      <c r="AD77" s="22">
        <f t="shared" si="0"/>
        <v>1.019239E-4</v>
      </c>
      <c r="AE77" s="22">
        <f t="shared" si="0"/>
        <v>6.1744513005E-6</v>
      </c>
      <c r="AF77" s="22">
        <f t="shared" si="0"/>
        <v>7.9035654974000006E-14</v>
      </c>
      <c r="AG77" s="22">
        <f t="shared" si="0"/>
        <v>4.3903277457999997E-8</v>
      </c>
      <c r="AH77" s="22">
        <f t="shared" si="0"/>
        <v>3.1527929423000003E-7</v>
      </c>
      <c r="AI77" s="22">
        <f t="shared" si="0"/>
        <v>7.149863368E-9</v>
      </c>
      <c r="AJ77" s="22">
        <f t="shared" si="0"/>
        <v>1.2196202936000001E-9</v>
      </c>
      <c r="AK77" s="22">
        <f t="shared" si="0"/>
        <v>8.2691367425E-6</v>
      </c>
      <c r="AL77" s="22">
        <f t="shared" si="0"/>
        <v>2.7127293745000001E-9</v>
      </c>
      <c r="AM77" s="22">
        <f t="shared" si="0"/>
        <v>2.6169766443E-7</v>
      </c>
      <c r="AN77" s="22">
        <f t="shared" si="0"/>
        <v>5.4755184489999999E-14</v>
      </c>
      <c r="AO77" s="22">
        <f t="shared" si="0"/>
        <v>6.6970307609000006E-14</v>
      </c>
      <c r="AP77" s="22">
        <f t="shared" si="0"/>
        <v>1.3525457338000001E-13</v>
      </c>
      <c r="AQ77" s="22">
        <f t="shared" si="0"/>
        <v>2.1287893594000001E-13</v>
      </c>
      <c r="AR77" s="22">
        <f t="shared" si="0"/>
        <v>2.4452886157999998E-15</v>
      </c>
      <c r="AS77" s="22">
        <f t="shared" si="0"/>
        <v>2.5761158191000001E-15</v>
      </c>
      <c r="AT77" s="22">
        <f t="shared" si="0"/>
        <v>1.651895E-4</v>
      </c>
      <c r="AU77" s="22">
        <f t="shared" si="0"/>
        <v>1.6296879999999999E-4</v>
      </c>
      <c r="AV77" s="23">
        <f>$AV$149*'VDFB_ref(한국)'!BX2</f>
        <v>3.3802621363680423E-7</v>
      </c>
      <c r="AW77" s="22">
        <f>AW2</f>
        <v>2.913975E-4</v>
      </c>
      <c r="AX77" s="23">
        <f>$AX$149*'VDFB_ref(한국)'!BY2</f>
        <v>1.4441505156993566E-7</v>
      </c>
      <c r="AY77" s="22">
        <f t="shared" ref="AW77:BA141" si="1">AY2</f>
        <v>4.9323534768000004E-6</v>
      </c>
      <c r="AZ77" s="22">
        <f t="shared" si="1"/>
        <v>5.8585084162000001E-7</v>
      </c>
      <c r="BA77" s="22">
        <f t="shared" si="1"/>
        <v>4.4730559239000003E-6</v>
      </c>
      <c r="BB77" s="23">
        <f>$BB$149*'VDFB_ref(한국)'!CA2</f>
        <v>1.471185574824528E-7</v>
      </c>
      <c r="BC77" s="22">
        <f t="shared" ref="BC77:BU77" si="2">BC2</f>
        <v>3.5729337354999998E-7</v>
      </c>
      <c r="BD77" s="22">
        <f t="shared" si="2"/>
        <v>2.3145741578999999E-5</v>
      </c>
      <c r="BE77" s="22">
        <f t="shared" si="2"/>
        <v>1.2234729999999999E-4</v>
      </c>
      <c r="BF77" s="22">
        <f t="shared" si="2"/>
        <v>2.2654580000000001E-3</v>
      </c>
      <c r="BG77" s="22">
        <f t="shared" si="2"/>
        <v>3.2468360000000002E-2</v>
      </c>
      <c r="BH77" s="22">
        <f t="shared" si="2"/>
        <v>8.4775892901000006E-5</v>
      </c>
      <c r="BI77" s="22">
        <f t="shared" si="2"/>
        <v>1.2069652257000001E-5</v>
      </c>
      <c r="BJ77" s="22">
        <f t="shared" si="2"/>
        <v>8.7345978272000002E-7</v>
      </c>
      <c r="BK77" s="22">
        <f t="shared" si="2"/>
        <v>1.9005859999999999E-3</v>
      </c>
      <c r="BL77" s="22">
        <f t="shared" si="2"/>
        <v>9.1598776635000003E-6</v>
      </c>
      <c r="BM77" s="22">
        <f t="shared" si="2"/>
        <v>6.0666680000000001E-4</v>
      </c>
      <c r="BN77" s="22">
        <f t="shared" si="2"/>
        <v>2.1983154851999999E-7</v>
      </c>
      <c r="BO77" s="22">
        <f t="shared" si="2"/>
        <v>3.7458499999999998E-3</v>
      </c>
      <c r="BP77" s="22">
        <f t="shared" si="2"/>
        <v>7.312439E-4</v>
      </c>
      <c r="BQ77" s="22">
        <f t="shared" si="2"/>
        <v>9.007056E-4</v>
      </c>
      <c r="BR77" s="22">
        <f t="shared" si="2"/>
        <v>4.7259080000000002E-2</v>
      </c>
      <c r="BS77" s="22">
        <f t="shared" si="2"/>
        <v>4.72917E-4</v>
      </c>
      <c r="BT77" s="22">
        <f t="shared" si="2"/>
        <v>8.3090861153000003E-5</v>
      </c>
      <c r="BU77" s="22">
        <f t="shared" si="2"/>
        <v>7.9830359999999998E-4</v>
      </c>
    </row>
    <row r="78" spans="1:74" x14ac:dyDescent="0.3">
      <c r="A78" s="4" t="s">
        <v>75</v>
      </c>
      <c r="B78" s="22">
        <f t="shared" ref="B78:Q130" si="3">B3</f>
        <v>4.9815379999999998E-3</v>
      </c>
      <c r="C78" s="22">
        <f t="shared" si="3"/>
        <v>7.6966469999999996</v>
      </c>
      <c r="D78" s="22">
        <f t="shared" si="3"/>
        <v>8.5388004662999997E-5</v>
      </c>
      <c r="E78" s="22">
        <f t="shared" si="3"/>
        <v>1.0869489999999999</v>
      </c>
      <c r="F78" s="22">
        <f t="shared" si="3"/>
        <v>0.33492719999999998</v>
      </c>
      <c r="G78" s="22">
        <f t="shared" si="3"/>
        <v>2.1312649999999999E-2</v>
      </c>
      <c r="H78" s="22">
        <f t="shared" si="3"/>
        <v>1.677269E-2</v>
      </c>
      <c r="I78" s="22">
        <f t="shared" si="3"/>
        <v>0.2165446</v>
      </c>
      <c r="J78" s="22">
        <f t="shared" si="3"/>
        <v>1.8593029999999999</v>
      </c>
      <c r="K78" s="22">
        <f t="shared" si="3"/>
        <v>3.7109700000000002E-2</v>
      </c>
      <c r="L78" s="22">
        <f t="shared" si="3"/>
        <v>0.72821100000000005</v>
      </c>
      <c r="M78" s="22">
        <f t="shared" si="3"/>
        <v>0.56478240000000002</v>
      </c>
      <c r="N78" s="22">
        <f t="shared" si="3"/>
        <v>2.065253E-3</v>
      </c>
      <c r="O78" s="22">
        <f t="shared" si="3"/>
        <v>1.8257093188E-6</v>
      </c>
      <c r="P78" s="22">
        <f t="shared" si="3"/>
        <v>1.0732275769E-5</v>
      </c>
      <c r="Q78" s="22">
        <f t="shared" si="3"/>
        <v>3.8227929622000002E-7</v>
      </c>
      <c r="R78" s="22">
        <f t="shared" si="0"/>
        <v>1.3650838682E-8</v>
      </c>
      <c r="S78" s="22">
        <f t="shared" si="0"/>
        <v>2.5176384497000002E-6</v>
      </c>
      <c r="T78" s="22">
        <f t="shared" si="0"/>
        <v>8.9044999999999999E-2</v>
      </c>
      <c r="U78" s="22">
        <f t="shared" si="0"/>
        <v>5.2326579999999998E-2</v>
      </c>
      <c r="V78" s="22">
        <f t="shared" si="0"/>
        <v>1.1241940229E-5</v>
      </c>
      <c r="W78" s="22">
        <f t="shared" si="0"/>
        <v>3.1933570000000001E-2</v>
      </c>
      <c r="X78" s="22">
        <f t="shared" si="0"/>
        <v>1.024961E-4</v>
      </c>
      <c r="Y78" s="22">
        <f t="shared" si="0"/>
        <v>3.8205354940000003E-5</v>
      </c>
      <c r="Z78" s="22">
        <f t="shared" si="0"/>
        <v>13.7911</v>
      </c>
      <c r="AA78" s="22">
        <f t="shared" si="0"/>
        <v>3.9760650000000002E-2</v>
      </c>
      <c r="AB78" s="22">
        <f t="shared" si="0"/>
        <v>2.3663213142000001E-5</v>
      </c>
      <c r="AC78" s="22">
        <f t="shared" si="0"/>
        <v>4.5354849134999998E-5</v>
      </c>
      <c r="AD78" s="22">
        <f t="shared" si="0"/>
        <v>1.2163914106999999E-5</v>
      </c>
      <c r="AE78" s="22">
        <f t="shared" si="0"/>
        <v>5.0965672926E-6</v>
      </c>
      <c r="AF78" s="22">
        <f t="shared" si="0"/>
        <v>6.1376312290000006E-14</v>
      </c>
      <c r="AG78" s="22">
        <f t="shared" si="0"/>
        <v>4.6878408709999999E-8</v>
      </c>
      <c r="AH78" s="22">
        <f t="shared" si="0"/>
        <v>2.9958344384999999E-5</v>
      </c>
      <c r="AI78" s="22">
        <f t="shared" si="0"/>
        <v>5.5562452416999998E-7</v>
      </c>
      <c r="AJ78" s="22">
        <f t="shared" si="0"/>
        <v>2.3083884804000001E-10</v>
      </c>
      <c r="AK78" s="22">
        <f t="shared" si="0"/>
        <v>1.0828550000000001E-4</v>
      </c>
      <c r="AL78" s="22">
        <f t="shared" si="0"/>
        <v>3.1188360783000002E-9</v>
      </c>
      <c r="AM78" s="22">
        <f t="shared" si="0"/>
        <v>7.9251094576000003E-7</v>
      </c>
      <c r="AN78" s="22">
        <f t="shared" si="0"/>
        <v>3.3964503301999997E-14</v>
      </c>
      <c r="AO78" s="22">
        <f t="shared" si="0"/>
        <v>3.9548870396999997E-15</v>
      </c>
      <c r="AP78" s="22">
        <f t="shared" si="0"/>
        <v>7.7042127356999998E-15</v>
      </c>
      <c r="AQ78" s="22">
        <f t="shared" si="0"/>
        <v>1.5698090411000001E-14</v>
      </c>
      <c r="AR78" s="22">
        <f t="shared" si="0"/>
        <v>7.0982618824000004E-15</v>
      </c>
      <c r="AS78" s="22">
        <f t="shared" si="0"/>
        <v>7.6251786324999996E-15</v>
      </c>
      <c r="AT78" s="22">
        <f t="shared" si="0"/>
        <v>3.9370360000000001E-4</v>
      </c>
      <c r="AU78" s="22">
        <f t="shared" si="0"/>
        <v>1.863255E-4</v>
      </c>
      <c r="AV78" s="23">
        <f>$AV$149*'VDFB_ref(한국)'!BX3</f>
        <v>2.5017823854836138E-8</v>
      </c>
      <c r="AW78" s="22">
        <f t="shared" si="1"/>
        <v>3.3316059999999998E-4</v>
      </c>
      <c r="AX78" s="23">
        <f>$AX$149*'VDFB_ref(한국)'!BY3</f>
        <v>1.0668215236061477E-8</v>
      </c>
      <c r="AY78" s="22">
        <f t="shared" ref="AY78:BA78" si="4">AY3</f>
        <v>5.6392582336999998E-6</v>
      </c>
      <c r="AZ78" s="22">
        <f t="shared" si="4"/>
        <v>6.6981493773999996E-7</v>
      </c>
      <c r="BA78" s="22">
        <f t="shared" si="4"/>
        <v>5.1141341828000002E-6</v>
      </c>
      <c r="BB78" s="23">
        <f>$BB$149*'VDFB_ref(한국)'!CA3</f>
        <v>1.0873667244175417E-8</v>
      </c>
      <c r="BC78" s="22">
        <f t="shared" ref="BC78:BU78" si="5">BC3</f>
        <v>4.0850065375E-7</v>
      </c>
      <c r="BD78" s="22">
        <f t="shared" si="5"/>
        <v>4.5658857744000003E-6</v>
      </c>
      <c r="BE78" s="22">
        <f t="shared" si="5"/>
        <v>3.173955E-4</v>
      </c>
      <c r="BF78" s="22">
        <f t="shared" si="5"/>
        <v>0.17693120000000001</v>
      </c>
      <c r="BG78" s="22">
        <f t="shared" si="5"/>
        <v>9.0060650000000006E-3</v>
      </c>
      <c r="BH78" s="22">
        <f t="shared" si="5"/>
        <v>2.7547370337000001E-5</v>
      </c>
      <c r="BI78" s="22">
        <f t="shared" si="5"/>
        <v>3.5263092286000001E-6</v>
      </c>
      <c r="BJ78" s="22">
        <f t="shared" si="5"/>
        <v>3.8766711440999999E-6</v>
      </c>
      <c r="BK78" s="22">
        <f t="shared" si="5"/>
        <v>3.3845099999999998E-4</v>
      </c>
      <c r="BL78" s="22">
        <f t="shared" si="5"/>
        <v>7.4214740380000001E-6</v>
      </c>
      <c r="BM78" s="22">
        <f t="shared" si="5"/>
        <v>6.8779069999999998E-2</v>
      </c>
      <c r="BN78" s="22">
        <f t="shared" si="5"/>
        <v>4.4506998619999999E-7</v>
      </c>
      <c r="BO78" s="22">
        <f t="shared" si="5"/>
        <v>0.22451409999999999</v>
      </c>
      <c r="BP78" s="22">
        <f t="shared" si="5"/>
        <v>6.3084790000000001E-4</v>
      </c>
      <c r="BQ78" s="22">
        <f t="shared" si="5"/>
        <v>1.2023139999999999E-3</v>
      </c>
      <c r="BR78" s="22">
        <f t="shared" si="5"/>
        <v>2.3108480000000001E-2</v>
      </c>
      <c r="BS78" s="22">
        <f t="shared" si="5"/>
        <v>8.3709746832000005E-5</v>
      </c>
      <c r="BT78" s="22">
        <f t="shared" si="5"/>
        <v>3.2492607716E-5</v>
      </c>
      <c r="BU78" s="22">
        <f t="shared" si="5"/>
        <v>0.26320549999999998</v>
      </c>
    </row>
    <row r="79" spans="1:74" x14ac:dyDescent="0.3">
      <c r="A79" s="4" t="s">
        <v>76</v>
      </c>
      <c r="B79" s="22">
        <f t="shared" si="3"/>
        <v>6.9637599999999996E-4</v>
      </c>
      <c r="C79" s="22">
        <f t="shared" si="0"/>
        <v>7.7517220000000004E-4</v>
      </c>
      <c r="D79" s="22">
        <f t="shared" si="0"/>
        <v>3.430803E-4</v>
      </c>
      <c r="E79" s="22">
        <f t="shared" si="0"/>
        <v>0.14869350000000001</v>
      </c>
      <c r="F79" s="22">
        <f t="shared" si="0"/>
        <v>4.582307E-2</v>
      </c>
      <c r="G79" s="22">
        <f t="shared" si="0"/>
        <v>2.9188059999999999E-3</v>
      </c>
      <c r="H79" s="22">
        <f t="shared" si="0"/>
        <v>2.2955039999999999E-3</v>
      </c>
      <c r="I79" s="22">
        <f t="shared" si="0"/>
        <v>2.9562850000000002E-2</v>
      </c>
      <c r="J79" s="22">
        <f t="shared" si="0"/>
        <v>0.1015368</v>
      </c>
      <c r="K79" s="22">
        <f t="shared" si="0"/>
        <v>1.5471619999999999E-3</v>
      </c>
      <c r="L79" s="22">
        <f t="shared" si="0"/>
        <v>2.1571880000000002E-2</v>
      </c>
      <c r="M79" s="22">
        <f t="shared" si="0"/>
        <v>1.7557529999999998E-2</v>
      </c>
      <c r="N79" s="22">
        <f t="shared" si="0"/>
        <v>3.136716E-4</v>
      </c>
      <c r="O79" s="22">
        <f t="shared" si="0"/>
        <v>1.0333042155E-5</v>
      </c>
      <c r="P79" s="22">
        <f t="shared" si="0"/>
        <v>3.7250306376999999E-6</v>
      </c>
      <c r="Q79" s="22">
        <f t="shared" si="0"/>
        <v>3.0597368550000001E-7</v>
      </c>
      <c r="R79" s="22">
        <f t="shared" si="0"/>
        <v>3.055578901E-8</v>
      </c>
      <c r="S79" s="22">
        <f t="shared" si="0"/>
        <v>3.8477855924000004E-6</v>
      </c>
      <c r="T79" s="22">
        <f t="shared" si="0"/>
        <v>1.282611E-2</v>
      </c>
      <c r="U79" s="22">
        <f t="shared" si="0"/>
        <v>7.6586789999999998E-3</v>
      </c>
      <c r="V79" s="22">
        <f t="shared" si="0"/>
        <v>1.8742917745999999E-5</v>
      </c>
      <c r="W79" s="22">
        <f t="shared" si="0"/>
        <v>4.4684939999999999E-3</v>
      </c>
      <c r="X79" s="22">
        <f t="shared" si="0"/>
        <v>5.4501659178999998E-5</v>
      </c>
      <c r="Y79" s="22">
        <f t="shared" si="0"/>
        <v>3.6230665046000002E-6</v>
      </c>
      <c r="Z79" s="22">
        <f t="shared" si="0"/>
        <v>2.1190190000000001E-2</v>
      </c>
      <c r="AA79" s="22">
        <f t="shared" si="0"/>
        <v>3.0988579999999999E-3</v>
      </c>
      <c r="AB79" s="22">
        <f t="shared" si="0"/>
        <v>2.5896975784999999E-5</v>
      </c>
      <c r="AC79" s="22">
        <f t="shared" si="0"/>
        <v>4.6454071707999997E-5</v>
      </c>
      <c r="AD79" s="22">
        <f t="shared" si="0"/>
        <v>2.3140473786000001E-5</v>
      </c>
      <c r="AE79" s="22">
        <f t="shared" si="0"/>
        <v>2.3735448848999999E-5</v>
      </c>
      <c r="AF79" s="22">
        <f t="shared" si="0"/>
        <v>1.1657784925999999E-13</v>
      </c>
      <c r="AG79" s="22">
        <f t="shared" si="0"/>
        <v>3.1034915081999998E-8</v>
      </c>
      <c r="AH79" s="22">
        <f t="shared" si="0"/>
        <v>4.1464982131999999E-6</v>
      </c>
      <c r="AI79" s="22">
        <f t="shared" si="0"/>
        <v>7.8188648445000002E-8</v>
      </c>
      <c r="AJ79" s="22">
        <f t="shared" si="0"/>
        <v>3.8180830719000001E-10</v>
      </c>
      <c r="AK79" s="22">
        <f t="shared" si="0"/>
        <v>1.5443760276000001E-5</v>
      </c>
      <c r="AL79" s="22">
        <f t="shared" si="0"/>
        <v>2.7402979884999999E-9</v>
      </c>
      <c r="AM79" s="22">
        <f t="shared" si="0"/>
        <v>4.8122808493999996E-7</v>
      </c>
      <c r="AN79" s="22">
        <f t="shared" si="0"/>
        <v>2.1494469005999999E-14</v>
      </c>
      <c r="AO79" s="22">
        <f t="shared" si="0"/>
        <v>9.2437264575999994E-15</v>
      </c>
      <c r="AP79" s="22">
        <f t="shared" si="0"/>
        <v>1.7646150993E-14</v>
      </c>
      <c r="AQ79" s="22">
        <f t="shared" si="0"/>
        <v>2.9068622374000001E-14</v>
      </c>
      <c r="AR79" s="22">
        <f t="shared" si="0"/>
        <v>2.8887688089000001E-15</v>
      </c>
      <c r="AS79" s="22">
        <f t="shared" si="0"/>
        <v>1.4991287156000002E-14</v>
      </c>
      <c r="AT79" s="22">
        <f t="shared" si="0"/>
        <v>9.0513029136000001E-5</v>
      </c>
      <c r="AU79" s="22">
        <f t="shared" si="0"/>
        <v>5.3267111070000003E-5</v>
      </c>
      <c r="AV79" s="23">
        <f>$AV$149*'VDFB_ref(한국)'!BX4</f>
        <v>1.0090903076912596E-8</v>
      </c>
      <c r="AW79" s="22">
        <f t="shared" si="1"/>
        <v>9.5244642580000004E-5</v>
      </c>
      <c r="AX79" s="23">
        <f>$AX$149*'VDFB_ref(한국)'!BY4</f>
        <v>4.3093283219558677E-9</v>
      </c>
      <c r="AY79" s="22">
        <f t="shared" ref="AY79:BA79" si="6">AY4</f>
        <v>1.6121628050000001E-6</v>
      </c>
      <c r="AZ79" s="22">
        <f t="shared" si="6"/>
        <v>1.9148808405999999E-7</v>
      </c>
      <c r="BA79" s="22">
        <f t="shared" si="6"/>
        <v>1.4620393358E-6</v>
      </c>
      <c r="BB79" s="23">
        <f>$BB$149*'VDFB_ref(한국)'!CA4</f>
        <v>4.392673522481459E-9</v>
      </c>
      <c r="BC79" s="22">
        <f t="shared" ref="BC79:BU79" si="7">BC4</f>
        <v>1.1678301347999999E-7</v>
      </c>
      <c r="BD79" s="22">
        <f t="shared" si="7"/>
        <v>2.9096454455E-5</v>
      </c>
      <c r="BE79" s="22">
        <f t="shared" si="7"/>
        <v>1.206451E-4</v>
      </c>
      <c r="BF79" s="22">
        <f t="shared" si="7"/>
        <v>2.4363530000000001E-2</v>
      </c>
      <c r="BG79" s="22">
        <f t="shared" si="7"/>
        <v>4.8759169999999996E-3</v>
      </c>
      <c r="BH79" s="22">
        <f t="shared" si="7"/>
        <v>1.8797140001E-5</v>
      </c>
      <c r="BI79" s="22">
        <f t="shared" si="7"/>
        <v>4.0747413550000003E-6</v>
      </c>
      <c r="BJ79" s="22">
        <f t="shared" si="7"/>
        <v>1.1308108697E-5</v>
      </c>
      <c r="BK79" s="22">
        <f t="shared" si="7"/>
        <v>9.7130068751999997E-5</v>
      </c>
      <c r="BL79" s="22">
        <f t="shared" si="7"/>
        <v>2.5130173526000001E-5</v>
      </c>
      <c r="BM79" s="22">
        <f t="shared" si="7"/>
        <v>9.4047950000000005E-3</v>
      </c>
      <c r="BN79" s="22">
        <f t="shared" si="7"/>
        <v>4.2647465648E-7</v>
      </c>
      <c r="BO79" s="22">
        <f t="shared" si="7"/>
        <v>3.6827970000000002E-2</v>
      </c>
      <c r="BP79" s="22">
        <f t="shared" si="7"/>
        <v>1.4588120000000001E-4</v>
      </c>
      <c r="BQ79" s="22">
        <f t="shared" si="7"/>
        <v>2.105265E-4</v>
      </c>
      <c r="BR79" s="22">
        <f t="shared" si="7"/>
        <v>2.868032E-3</v>
      </c>
      <c r="BS79" s="22">
        <f t="shared" si="7"/>
        <v>6.8485729571E-5</v>
      </c>
      <c r="BT79" s="22">
        <f t="shared" si="7"/>
        <v>1.323498E-4</v>
      </c>
      <c r="BU79" s="22">
        <f t="shared" si="7"/>
        <v>2.9704950000000001E-2</v>
      </c>
    </row>
    <row r="80" spans="1:74" x14ac:dyDescent="0.3">
      <c r="A80" s="4" t="s">
        <v>77</v>
      </c>
      <c r="B80" s="22">
        <f t="shared" si="3"/>
        <v>3.034745987E-6</v>
      </c>
      <c r="C80" s="22">
        <f t="shared" si="0"/>
        <v>1.6317360000000001E-4</v>
      </c>
      <c r="D80" s="22">
        <f t="shared" si="0"/>
        <v>7.2493448896999998E-6</v>
      </c>
      <c r="E80" s="22">
        <f t="shared" si="0"/>
        <v>2.0909520000000001</v>
      </c>
      <c r="F80" s="22">
        <f t="shared" si="0"/>
        <v>7.6585194620000006E-5</v>
      </c>
      <c r="G80" s="22">
        <f t="shared" si="0"/>
        <v>6.1889732023999998E-6</v>
      </c>
      <c r="H80" s="22">
        <f t="shared" si="0"/>
        <v>2.3261523892999999E-5</v>
      </c>
      <c r="I80" s="22">
        <f t="shared" si="0"/>
        <v>1.5392189999999999E-4</v>
      </c>
      <c r="J80" s="22">
        <f t="shared" si="0"/>
        <v>4.9801560000000002E-2</v>
      </c>
      <c r="K80" s="22">
        <f t="shared" si="0"/>
        <v>1.2552290000000001E-3</v>
      </c>
      <c r="L80" s="22">
        <f t="shared" si="0"/>
        <v>2.4797989999999999E-2</v>
      </c>
      <c r="M80" s="22">
        <f t="shared" si="0"/>
        <v>2.275665E-2</v>
      </c>
      <c r="N80" s="22">
        <f t="shared" si="0"/>
        <v>2.987086E-4</v>
      </c>
      <c r="O80" s="22">
        <f t="shared" si="0"/>
        <v>7.5398384070000003E-6</v>
      </c>
      <c r="P80" s="22">
        <f t="shared" si="0"/>
        <v>7.0587659999999997E-2</v>
      </c>
      <c r="Q80" s="22">
        <f t="shared" si="0"/>
        <v>3.2661419999999997E-2</v>
      </c>
      <c r="R80" s="22">
        <f t="shared" si="0"/>
        <v>2.8436340000000002E-4</v>
      </c>
      <c r="S80" s="22">
        <f t="shared" si="0"/>
        <v>0.18603649999999999</v>
      </c>
      <c r="T80" s="22">
        <f t="shared" si="0"/>
        <v>2.3050250000000001E-2</v>
      </c>
      <c r="U80" s="22">
        <f t="shared" si="0"/>
        <v>1.3109569999999999E-2</v>
      </c>
      <c r="V80" s="22">
        <f t="shared" si="0"/>
        <v>4.3583830000000004E-3</v>
      </c>
      <c r="W80" s="22">
        <f t="shared" si="0"/>
        <v>8.3083989999999993E-3</v>
      </c>
      <c r="X80" s="22">
        <f t="shared" si="0"/>
        <v>5.8080079999999997E-4</v>
      </c>
      <c r="Y80" s="22">
        <f t="shared" si="0"/>
        <v>1.58054E-4</v>
      </c>
      <c r="Z80" s="22">
        <f t="shared" si="0"/>
        <v>2.8134679999999999</v>
      </c>
      <c r="AA80" s="22">
        <f t="shared" si="0"/>
        <v>2.2930180000000001E-2</v>
      </c>
      <c r="AB80" s="22">
        <f t="shared" si="0"/>
        <v>7.4252659999999996E-4</v>
      </c>
      <c r="AC80" s="22">
        <f t="shared" si="0"/>
        <v>8.9066769999999996E-4</v>
      </c>
      <c r="AD80" s="22">
        <f t="shared" si="0"/>
        <v>2.7981799999999998E-4</v>
      </c>
      <c r="AE80" s="22">
        <f t="shared" si="0"/>
        <v>6.4125641073999997E-5</v>
      </c>
      <c r="AF80" s="22">
        <f t="shared" si="0"/>
        <v>3.4942044374999999E-13</v>
      </c>
      <c r="AG80" s="22">
        <f t="shared" si="0"/>
        <v>1.026103E-3</v>
      </c>
      <c r="AH80" s="22">
        <f t="shared" si="0"/>
        <v>4.8473555124999997E-7</v>
      </c>
      <c r="AI80" s="22">
        <f t="shared" si="0"/>
        <v>1.5541212406000001E-6</v>
      </c>
      <c r="AJ80" s="22">
        <f t="shared" si="0"/>
        <v>1.4807962856000001E-8</v>
      </c>
      <c r="AK80" s="22">
        <f t="shared" si="0"/>
        <v>9.3647049999999996E-4</v>
      </c>
      <c r="AL80" s="22">
        <f t="shared" si="0"/>
        <v>6.7383924033000007E-5</v>
      </c>
      <c r="AM80" s="22">
        <f t="shared" si="0"/>
        <v>5.7295939999999997E-2</v>
      </c>
      <c r="AN80" s="22">
        <f t="shared" si="0"/>
        <v>9.9726355645999996E-12</v>
      </c>
      <c r="AO80" s="22">
        <f t="shared" si="0"/>
        <v>7.1867078260999999E-13</v>
      </c>
      <c r="AP80" s="22">
        <f t="shared" si="0"/>
        <v>5.3349160619999998E-14</v>
      </c>
      <c r="AQ80" s="22">
        <f t="shared" si="0"/>
        <v>1.1775588913000001E-13</v>
      </c>
      <c r="AR80" s="22">
        <f t="shared" si="0"/>
        <v>1.0584290605E-13</v>
      </c>
      <c r="AS80" s="22">
        <f t="shared" si="0"/>
        <v>2.1510539931E-13</v>
      </c>
      <c r="AT80" s="22">
        <f t="shared" si="0"/>
        <v>8.5683950000000004E-4</v>
      </c>
      <c r="AU80" s="22">
        <f t="shared" si="0"/>
        <v>1.8773469999999999E-3</v>
      </c>
      <c r="AV80" s="23">
        <f>$AV$149*'VDFB_ref(한국)'!BX5</f>
        <v>7.0316078161494464E-6</v>
      </c>
      <c r="AW80" s="22">
        <f t="shared" si="1"/>
        <v>3.3568040000000001E-3</v>
      </c>
      <c r="AX80" s="23">
        <f>$AX$149*'VDFB_ref(한국)'!BY5</f>
        <v>3.0043375793850369E-6</v>
      </c>
      <c r="AY80" s="22">
        <f t="shared" ref="AY80:BA80" si="8">AY5</f>
        <v>5.6819095334999998E-5</v>
      </c>
      <c r="AZ80" s="22">
        <f t="shared" si="8"/>
        <v>6.7488094827999997E-6</v>
      </c>
      <c r="BA80" s="22">
        <f t="shared" si="8"/>
        <v>5.1528139011000002E-5</v>
      </c>
      <c r="BB80" s="23">
        <f>$BB$149*'VDFB_ref(한국)'!CA5</f>
        <v>3.0603972464252388E-6</v>
      </c>
      <c r="BC80" s="22">
        <f t="shared" ref="BC80:BU80" si="9">BC5</f>
        <v>4.1159023567000002E-6</v>
      </c>
      <c r="BD80" s="22">
        <f t="shared" si="9"/>
        <v>6.5902549999999997E-3</v>
      </c>
      <c r="BE80" s="22">
        <f t="shared" si="9"/>
        <v>4.7131350000000002E-3</v>
      </c>
      <c r="BF80" s="22">
        <f t="shared" si="9"/>
        <v>4.2847940000000001E-2</v>
      </c>
      <c r="BG80" s="22">
        <f t="shared" si="9"/>
        <v>5.2201409999999999</v>
      </c>
      <c r="BH80" s="22">
        <f t="shared" si="9"/>
        <v>9.3562690000000004E-3</v>
      </c>
      <c r="BI80" s="22">
        <f t="shared" si="9"/>
        <v>1.1180949999999999E-3</v>
      </c>
      <c r="BJ80" s="22">
        <f t="shared" si="9"/>
        <v>7.1858770000000005E-4</v>
      </c>
      <c r="BK80" s="22">
        <f t="shared" si="9"/>
        <v>3.6596850000000002E-3</v>
      </c>
      <c r="BL80" s="22">
        <f t="shared" si="9"/>
        <v>9.0233540000000008E-3</v>
      </c>
      <c r="BM80" s="22">
        <f t="shared" si="9"/>
        <v>1.2814240000000001E-4</v>
      </c>
      <c r="BN80" s="22">
        <f t="shared" si="9"/>
        <v>4.9030531953999997E-6</v>
      </c>
      <c r="BO80" s="22">
        <f t="shared" si="9"/>
        <v>3.3348090000000002E-4</v>
      </c>
      <c r="BP80" s="22">
        <f t="shared" si="9"/>
        <v>8.1136760000000002E-2</v>
      </c>
      <c r="BQ80" s="22">
        <f t="shared" si="9"/>
        <v>5.039064E-2</v>
      </c>
      <c r="BR80" s="22">
        <f t="shared" si="9"/>
        <v>4.3037489999999998E-2</v>
      </c>
      <c r="BS80" s="22">
        <f t="shared" si="9"/>
        <v>0.38259280000000001</v>
      </c>
      <c r="BT80" s="22">
        <f t="shared" si="9"/>
        <v>0.1535444</v>
      </c>
      <c r="BU80" s="22">
        <f t="shared" si="9"/>
        <v>3.4113319999999999E-4</v>
      </c>
    </row>
    <row r="81" spans="1:73" x14ac:dyDescent="0.3">
      <c r="A81" s="4" t="s">
        <v>78</v>
      </c>
      <c r="B81" s="22">
        <f t="shared" si="3"/>
        <v>1.2298289676E-6</v>
      </c>
      <c r="C81" s="22">
        <f t="shared" si="0"/>
        <v>8.9399938587999994E-5</v>
      </c>
      <c r="D81" s="22">
        <f t="shared" si="0"/>
        <v>5.9467697611000001E-6</v>
      </c>
      <c r="E81" s="22">
        <f t="shared" si="0"/>
        <v>3.4392720000000002E-4</v>
      </c>
      <c r="F81" s="22">
        <f t="shared" si="0"/>
        <v>2.8263079999999999E-2</v>
      </c>
      <c r="G81" s="22">
        <f t="shared" si="0"/>
        <v>1.8637297217000001E-6</v>
      </c>
      <c r="H81" s="22">
        <f t="shared" si="0"/>
        <v>2.0988107281000001E-5</v>
      </c>
      <c r="I81" s="22">
        <f t="shared" si="0"/>
        <v>6.4720115915000001E-5</v>
      </c>
      <c r="J81" s="22">
        <f t="shared" si="0"/>
        <v>1.748615E-3</v>
      </c>
      <c r="K81" s="22">
        <f t="shared" si="0"/>
        <v>2.0758903701999999E-5</v>
      </c>
      <c r="L81" s="22">
        <f t="shared" si="0"/>
        <v>5.3822150000000003E-4</v>
      </c>
      <c r="M81" s="22">
        <f t="shared" si="0"/>
        <v>2.98993E-4</v>
      </c>
      <c r="N81" s="22">
        <f t="shared" si="0"/>
        <v>4.9450998630999999E-5</v>
      </c>
      <c r="O81" s="22">
        <f t="shared" si="0"/>
        <v>9.4480623147000004E-7</v>
      </c>
      <c r="P81" s="22">
        <f t="shared" si="0"/>
        <v>1.1644098095000001E-6</v>
      </c>
      <c r="Q81" s="22">
        <f t="shared" si="0"/>
        <v>1.95274E-4</v>
      </c>
      <c r="R81" s="22">
        <f t="shared" si="0"/>
        <v>1.1138453004E-7</v>
      </c>
      <c r="S81" s="22">
        <f t="shared" si="0"/>
        <v>4.436581662E-7</v>
      </c>
      <c r="T81" s="22">
        <f t="shared" si="0"/>
        <v>2.2523580000000001E-4</v>
      </c>
      <c r="U81" s="22">
        <f t="shared" si="0"/>
        <v>1.351697E-4</v>
      </c>
      <c r="V81" s="22">
        <f t="shared" si="0"/>
        <v>1.9808680000000002E-3</v>
      </c>
      <c r="W81" s="22">
        <f t="shared" si="0"/>
        <v>9.8273783806000002E-5</v>
      </c>
      <c r="X81" s="22">
        <f t="shared" si="0"/>
        <v>9.4516399999999997E-4</v>
      </c>
      <c r="Y81" s="22">
        <f t="shared" si="0"/>
        <v>2.4722740000000001E-4</v>
      </c>
      <c r="Z81" s="22">
        <f t="shared" si="0"/>
        <v>3.3944870000000002E-2</v>
      </c>
      <c r="AA81" s="22">
        <f t="shared" si="0"/>
        <v>1.5955559999999999E-4</v>
      </c>
      <c r="AB81" s="22">
        <f t="shared" si="0"/>
        <v>1.159944E-4</v>
      </c>
      <c r="AC81" s="22">
        <f t="shared" si="0"/>
        <v>2.4150420359E-5</v>
      </c>
      <c r="AD81" s="22">
        <f t="shared" si="0"/>
        <v>6.5545341385999997E-6</v>
      </c>
      <c r="AE81" s="22">
        <f t="shared" si="0"/>
        <v>1.8768295148999999E-6</v>
      </c>
      <c r="AF81" s="22">
        <f t="shared" si="0"/>
        <v>4.2616226574E-15</v>
      </c>
      <c r="AG81" s="22">
        <f t="shared" si="0"/>
        <v>8.0304891625000004E-9</v>
      </c>
      <c r="AH81" s="22">
        <f t="shared" si="0"/>
        <v>2.9988303395999997E-8</v>
      </c>
      <c r="AI81" s="22">
        <f t="shared" si="0"/>
        <v>2.3481285805000002E-9</v>
      </c>
      <c r="AJ81" s="22">
        <f t="shared" si="0"/>
        <v>5.0303657073000002E-11</v>
      </c>
      <c r="AK81" s="22">
        <f t="shared" si="0"/>
        <v>8.5320277776000005E-7</v>
      </c>
      <c r="AL81" s="22">
        <f t="shared" si="0"/>
        <v>6.6874211723999995E-10</v>
      </c>
      <c r="AM81" s="22">
        <f t="shared" si="0"/>
        <v>9.3218723407000003E-8</v>
      </c>
      <c r="AN81" s="22">
        <f t="shared" si="0"/>
        <v>6.1261856962999996E-15</v>
      </c>
      <c r="AO81" s="22">
        <f t="shared" si="0"/>
        <v>9.2678226390999995E-16</v>
      </c>
      <c r="AP81" s="22">
        <f t="shared" si="0"/>
        <v>1.3091747585999999E-15</v>
      </c>
      <c r="AQ81" s="22">
        <f t="shared" si="0"/>
        <v>3.1408631781999998E-15</v>
      </c>
      <c r="AR81" s="22">
        <f t="shared" si="0"/>
        <v>8.3082200718999998E-15</v>
      </c>
      <c r="AS81" s="22">
        <f t="shared" si="0"/>
        <v>2.2024018758E-14</v>
      </c>
      <c r="AT81" s="22">
        <f t="shared" si="0"/>
        <v>1.8066468783E-6</v>
      </c>
      <c r="AU81" s="22">
        <f t="shared" si="0"/>
        <v>6.3815110000000003E-4</v>
      </c>
      <c r="AV81" s="23">
        <f>$AV$149*'VDFB_ref(한국)'!BX6</f>
        <v>3.6400362525593548E-6</v>
      </c>
      <c r="AW81" s="22">
        <f t="shared" si="1"/>
        <v>1.1410509999999999E-3</v>
      </c>
      <c r="AX81" s="23">
        <f>$AX$149*'VDFB_ref(한국)'!BY6</f>
        <v>1.5552471019507555E-6</v>
      </c>
      <c r="AY81" s="22">
        <f t="shared" ref="AY81:BA81" si="10">AY6</f>
        <v>1.9314047677000001E-5</v>
      </c>
      <c r="AZ81" s="22">
        <f t="shared" si="10"/>
        <v>2.2940673716000001E-6</v>
      </c>
      <c r="BA81" s="22">
        <f t="shared" si="10"/>
        <v>1.7515536456000001E-5</v>
      </c>
      <c r="BB81" s="23">
        <f>$BB$149*'VDFB_ref(한국)'!CA6</f>
        <v>1.5842429097474116E-6</v>
      </c>
      <c r="BC81" s="22">
        <f t="shared" ref="BC81:BU81" si="11">BC6</f>
        <v>1.3990849084000001E-6</v>
      </c>
      <c r="BD81" s="22">
        <f t="shared" si="11"/>
        <v>2.7091223274000001E-6</v>
      </c>
      <c r="BE81" s="22">
        <f t="shared" si="11"/>
        <v>3.0017234167E-5</v>
      </c>
      <c r="BF81" s="22">
        <f t="shared" si="11"/>
        <v>8.5561909999999999E-4</v>
      </c>
      <c r="BG81" s="22">
        <f t="shared" si="11"/>
        <v>2.669551E-3</v>
      </c>
      <c r="BH81" s="22">
        <f t="shared" si="11"/>
        <v>2.3490674721000001E-6</v>
      </c>
      <c r="BI81" s="22">
        <f t="shared" si="11"/>
        <v>4.3556880769000002E-7</v>
      </c>
      <c r="BJ81" s="22">
        <f t="shared" si="11"/>
        <v>1.4944517089999999E-7</v>
      </c>
      <c r="BK81" s="22">
        <f t="shared" si="11"/>
        <v>4.9140584451000001E-5</v>
      </c>
      <c r="BL81" s="22">
        <f t="shared" si="11"/>
        <v>1.1280540093E-6</v>
      </c>
      <c r="BM81" s="22">
        <f t="shared" si="11"/>
        <v>1.0940537010000001E-7</v>
      </c>
      <c r="BN81" s="22">
        <f t="shared" si="11"/>
        <v>5.6801146009000002E-9</v>
      </c>
      <c r="BO81" s="22">
        <f t="shared" si="11"/>
        <v>4.8938204599999997E-6</v>
      </c>
      <c r="BP81" s="22">
        <f t="shared" si="11"/>
        <v>1.9968390915999999E-5</v>
      </c>
      <c r="BQ81" s="22">
        <f t="shared" si="11"/>
        <v>2.4897586627E-5</v>
      </c>
      <c r="BR81" s="22">
        <f t="shared" si="11"/>
        <v>1.2504090000000001E-3</v>
      </c>
      <c r="BS81" s="22">
        <f t="shared" si="11"/>
        <v>1.4582205948999999E-5</v>
      </c>
      <c r="BT81" s="22">
        <f t="shared" si="11"/>
        <v>9.1726697064999996E-6</v>
      </c>
      <c r="BU81" s="22">
        <f t="shared" si="11"/>
        <v>2.8012657366999999E-6</v>
      </c>
    </row>
    <row r="82" spans="1:73" x14ac:dyDescent="0.3">
      <c r="A82" s="4" t="s">
        <v>79</v>
      </c>
      <c r="B82" s="22">
        <f t="shared" si="3"/>
        <v>1.332358E-4</v>
      </c>
      <c r="C82" s="22">
        <f t="shared" si="0"/>
        <v>4.3474454286999997E-5</v>
      </c>
      <c r="D82" s="22">
        <f t="shared" si="0"/>
        <v>1.5094032051000001E-6</v>
      </c>
      <c r="E82" s="22">
        <f t="shared" si="0"/>
        <v>0.13794500000000001</v>
      </c>
      <c r="F82" s="22">
        <f t="shared" si="0"/>
        <v>3.9660430000000003E-2</v>
      </c>
      <c r="G82" s="22">
        <f t="shared" si="0"/>
        <v>2.328348E-3</v>
      </c>
      <c r="H82" s="22">
        <f t="shared" si="0"/>
        <v>1.526826E-3</v>
      </c>
      <c r="I82" s="22">
        <f t="shared" si="0"/>
        <v>1.9722940000000001E-2</v>
      </c>
      <c r="J82" s="22">
        <f t="shared" si="0"/>
        <v>0.82466419999999996</v>
      </c>
      <c r="K82" s="22">
        <f t="shared" si="0"/>
        <v>1.6087460000000001E-2</v>
      </c>
      <c r="L82" s="22">
        <f t="shared" si="0"/>
        <v>0.31584050000000002</v>
      </c>
      <c r="M82" s="22">
        <f t="shared" si="0"/>
        <v>0.25183430000000001</v>
      </c>
      <c r="N82" s="22">
        <f t="shared" si="0"/>
        <v>8.7232509999999999E-2</v>
      </c>
      <c r="O82" s="22">
        <f t="shared" si="0"/>
        <v>8.9842068006999999E-8</v>
      </c>
      <c r="P82" s="22">
        <f t="shared" si="0"/>
        <v>7.7618205977999998E-5</v>
      </c>
      <c r="Q82" s="22">
        <f t="shared" si="0"/>
        <v>3.9798765101000002E-6</v>
      </c>
      <c r="R82" s="22">
        <f t="shared" si="0"/>
        <v>5.2851464716000002E-6</v>
      </c>
      <c r="S82" s="22">
        <f t="shared" si="0"/>
        <v>1.3542679653000001E-6</v>
      </c>
      <c r="T82" s="22">
        <f t="shared" si="0"/>
        <v>2.4474729999999999E-3</v>
      </c>
      <c r="U82" s="22">
        <f t="shared" si="0"/>
        <v>1.9486939999999999E-3</v>
      </c>
      <c r="V82" s="22">
        <f t="shared" si="0"/>
        <v>1.2640724889999999E-5</v>
      </c>
      <c r="W82" s="22">
        <f t="shared" si="0"/>
        <v>5.1355189999999998E-3</v>
      </c>
      <c r="X82" s="22">
        <f t="shared" si="0"/>
        <v>2.5306150000000002E-4</v>
      </c>
      <c r="Y82" s="22">
        <f t="shared" si="0"/>
        <v>3.6513220000000001E-4</v>
      </c>
      <c r="Z82" s="22">
        <f t="shared" si="0"/>
        <v>9.6714999999999995E-3</v>
      </c>
      <c r="AA82" s="22">
        <f t="shared" si="0"/>
        <v>6.2035359999999998E-2</v>
      </c>
      <c r="AB82" s="22">
        <f t="shared" si="0"/>
        <v>2.633035E-4</v>
      </c>
      <c r="AC82" s="22">
        <f t="shared" si="0"/>
        <v>7.3880810000000001E-4</v>
      </c>
      <c r="AD82" s="22">
        <f t="shared" si="0"/>
        <v>4.4855183659999999E-5</v>
      </c>
      <c r="AE82" s="22">
        <f t="shared" si="0"/>
        <v>3.5325117550999999E-6</v>
      </c>
      <c r="AF82" s="22">
        <f t="shared" si="0"/>
        <v>2.0390578399000001E-14</v>
      </c>
      <c r="AG82" s="22">
        <f t="shared" si="0"/>
        <v>5.0132769047000003E-9</v>
      </c>
      <c r="AH82" s="22">
        <f t="shared" si="0"/>
        <v>1.5688186977000001E-5</v>
      </c>
      <c r="AI82" s="22">
        <f t="shared" si="0"/>
        <v>2.7016609394E-8</v>
      </c>
      <c r="AJ82" s="22">
        <f t="shared" si="0"/>
        <v>1.611173559E-7</v>
      </c>
      <c r="AK82" s="22">
        <f t="shared" si="0"/>
        <v>7.8690408145000004E-7</v>
      </c>
      <c r="AL82" s="22">
        <f t="shared" si="0"/>
        <v>3.2486826740000002E-7</v>
      </c>
      <c r="AM82" s="22">
        <f t="shared" si="0"/>
        <v>8.9952216341999995E-8</v>
      </c>
      <c r="AN82" s="22">
        <f t="shared" si="0"/>
        <v>6.0687414295000001E-12</v>
      </c>
      <c r="AO82" s="22">
        <f t="shared" si="0"/>
        <v>2.9532460157E-15</v>
      </c>
      <c r="AP82" s="22">
        <f t="shared" si="0"/>
        <v>1.3974192863E-15</v>
      </c>
      <c r="AQ82" s="22">
        <f t="shared" si="0"/>
        <v>4.1460594112999997E-15</v>
      </c>
      <c r="AR82" s="22">
        <f t="shared" si="0"/>
        <v>6.7836412350000001E-16</v>
      </c>
      <c r="AS82" s="22">
        <f t="shared" si="0"/>
        <v>2.9865951427000001E-14</v>
      </c>
      <c r="AT82" s="22">
        <f t="shared" si="0"/>
        <v>5.3315566220000003E-6</v>
      </c>
      <c r="AU82" s="22">
        <f t="shared" si="0"/>
        <v>6.5854030000000001E-3</v>
      </c>
      <c r="AV82" s="23">
        <f>$AV$149*'VDFB_ref(한국)'!BX7</f>
        <v>1.6024354086137205E-6</v>
      </c>
      <c r="AW82" s="22">
        <f t="shared" si="1"/>
        <v>1.177508E-2</v>
      </c>
      <c r="AX82" s="23">
        <f>$AX$149*'VDFB_ref(한국)'!BY7</f>
        <v>6.8465767534684197E-7</v>
      </c>
      <c r="AY82" s="22">
        <f t="shared" ref="AY82:BA82" si="12">AY7</f>
        <v>1.993114E-4</v>
      </c>
      <c r="AZ82" s="22">
        <f t="shared" si="12"/>
        <v>2.3673634132000001E-5</v>
      </c>
      <c r="BA82" s="22">
        <f t="shared" si="12"/>
        <v>1.8075160000000001E-4</v>
      </c>
      <c r="BB82" s="23">
        <f>$BB$149*'VDFB_ref(한국)'!CA7</f>
        <v>6.9742693549562181E-7</v>
      </c>
      <c r="BC82" s="22">
        <f t="shared" ref="BC82:BU82" si="13">BC7</f>
        <v>1.4437860955E-5</v>
      </c>
      <c r="BD82" s="22">
        <f t="shared" si="13"/>
        <v>1.1187770000000001E-3</v>
      </c>
      <c r="BE82" s="22">
        <f t="shared" si="13"/>
        <v>6.2425351642999996E-5</v>
      </c>
      <c r="BF82" s="22">
        <f t="shared" si="13"/>
        <v>5.8951290000000003E-4</v>
      </c>
      <c r="BG82" s="22">
        <f t="shared" si="13"/>
        <v>2.658363E-2</v>
      </c>
      <c r="BH82" s="22">
        <f t="shared" si="13"/>
        <v>1.6405829227999999E-5</v>
      </c>
      <c r="BI82" s="22">
        <f t="shared" si="13"/>
        <v>2.9928478398000001E-6</v>
      </c>
      <c r="BJ82" s="22">
        <f t="shared" si="13"/>
        <v>8.6134093635000001E-7</v>
      </c>
      <c r="BK82" s="22">
        <f t="shared" si="13"/>
        <v>1.0886030000000001E-4</v>
      </c>
      <c r="BL82" s="22">
        <f t="shared" si="13"/>
        <v>1.566521E-4</v>
      </c>
      <c r="BM82" s="22">
        <f t="shared" si="13"/>
        <v>7.0717334210999999E-7</v>
      </c>
      <c r="BN82" s="22">
        <f t="shared" si="13"/>
        <v>1.5695137633999999E-8</v>
      </c>
      <c r="BO82" s="22">
        <f t="shared" si="13"/>
        <v>1.0329241377000001E-5</v>
      </c>
      <c r="BP82" s="22">
        <f t="shared" si="13"/>
        <v>1.600364E-3</v>
      </c>
      <c r="BQ82" s="22">
        <f t="shared" si="13"/>
        <v>3.1703029999999999E-4</v>
      </c>
      <c r="BR82" s="22">
        <f t="shared" si="13"/>
        <v>2.4855430000000002E-3</v>
      </c>
      <c r="BS82" s="22">
        <f t="shared" si="13"/>
        <v>3.8838832552E-5</v>
      </c>
      <c r="BT82" s="22">
        <f t="shared" si="13"/>
        <v>6.9385059760000002E-6</v>
      </c>
      <c r="BU82" s="22">
        <f t="shared" si="13"/>
        <v>9.4239976533999992E-6</v>
      </c>
    </row>
    <row r="83" spans="1:73" x14ac:dyDescent="0.3">
      <c r="A83" s="4" t="s">
        <v>80</v>
      </c>
      <c r="B83" s="22">
        <f t="shared" si="3"/>
        <v>9.6524549008000004E-5</v>
      </c>
      <c r="C83" s="22">
        <f t="shared" ref="C83:AU88" si="14">C8</f>
        <v>1.623172E-4</v>
      </c>
      <c r="D83" s="22">
        <f t="shared" si="14"/>
        <v>6.3086863519999999E-6</v>
      </c>
      <c r="E83" s="22">
        <f t="shared" si="14"/>
        <v>9.9042560000000002E-2</v>
      </c>
      <c r="F83" s="22">
        <f t="shared" si="14"/>
        <v>2.839494E-2</v>
      </c>
      <c r="G83" s="22">
        <f t="shared" si="14"/>
        <v>1.392007E-3</v>
      </c>
      <c r="H83" s="22">
        <f t="shared" si="14"/>
        <v>1.11517E-3</v>
      </c>
      <c r="I83" s="22">
        <f t="shared" si="14"/>
        <v>1.4134590000000001E-2</v>
      </c>
      <c r="J83" s="22">
        <f t="shared" si="14"/>
        <v>0.5926112</v>
      </c>
      <c r="K83" s="22">
        <f t="shared" si="14"/>
        <v>1.152151E-2</v>
      </c>
      <c r="L83" s="22">
        <f t="shared" si="14"/>
        <v>0.2258984</v>
      </c>
      <c r="M83" s="22">
        <f t="shared" si="14"/>
        <v>0.18265100000000001</v>
      </c>
      <c r="N83" s="22">
        <f t="shared" si="14"/>
        <v>6.2511590000000006E-2</v>
      </c>
      <c r="O83" s="22">
        <f t="shared" si="14"/>
        <v>2.2341271233000002E-6</v>
      </c>
      <c r="P83" s="22">
        <f t="shared" si="14"/>
        <v>5.3753457905000001E-5</v>
      </c>
      <c r="Q83" s="22">
        <f t="shared" si="14"/>
        <v>1.9801684630000002E-6</v>
      </c>
      <c r="R83" s="22">
        <f t="shared" si="14"/>
        <v>5.6052922445999998E-6</v>
      </c>
      <c r="S83" s="22">
        <f t="shared" si="14"/>
        <v>6.0978402416000001E-7</v>
      </c>
      <c r="T83" s="22">
        <f t="shared" si="14"/>
        <v>2.6434352549000001E-5</v>
      </c>
      <c r="U83" s="22">
        <f t="shared" si="14"/>
        <v>2.0444484107000001E-5</v>
      </c>
      <c r="V83" s="22">
        <f t="shared" si="14"/>
        <v>1.3235284314000001E-5</v>
      </c>
      <c r="W83" s="22">
        <f t="shared" si="14"/>
        <v>3.0577590000000002E-3</v>
      </c>
      <c r="X83" s="22">
        <f t="shared" si="14"/>
        <v>1.8086639999999999E-4</v>
      </c>
      <c r="Y83" s="22">
        <f t="shared" si="14"/>
        <v>4.5852055336999998E-5</v>
      </c>
      <c r="Z83" s="22">
        <f t="shared" si="14"/>
        <v>5.5457420000000002E-3</v>
      </c>
      <c r="AA83" s="22">
        <f t="shared" si="14"/>
        <v>4.1836140000000001E-2</v>
      </c>
      <c r="AB83" s="22">
        <f t="shared" si="14"/>
        <v>6.7329630000000001E-2</v>
      </c>
      <c r="AC83" s="22">
        <f t="shared" si="14"/>
        <v>2.8866389999999999E-3</v>
      </c>
      <c r="AD83" s="22">
        <f t="shared" si="14"/>
        <v>4.8882069677E-5</v>
      </c>
      <c r="AE83" s="22">
        <f t="shared" si="14"/>
        <v>8.7915732364999999E-6</v>
      </c>
      <c r="AF83" s="22">
        <f t="shared" si="14"/>
        <v>3.4041064915999999E-14</v>
      </c>
      <c r="AG83" s="22">
        <f t="shared" si="14"/>
        <v>8.3106197478999997E-9</v>
      </c>
      <c r="AH83" s="22">
        <f t="shared" si="14"/>
        <v>1.1120698218E-5</v>
      </c>
      <c r="AI83" s="22">
        <f t="shared" si="14"/>
        <v>1.4607274501E-8</v>
      </c>
      <c r="AJ83" s="22">
        <f t="shared" si="14"/>
        <v>1.1589600035E-7</v>
      </c>
      <c r="AK83" s="22">
        <f t="shared" si="14"/>
        <v>1.6194111367E-6</v>
      </c>
      <c r="AL83" s="22">
        <f t="shared" si="14"/>
        <v>2.3280746575E-7</v>
      </c>
      <c r="AM83" s="22">
        <f t="shared" si="14"/>
        <v>1.4493039656999999E-7</v>
      </c>
      <c r="AN83" s="22">
        <f t="shared" si="14"/>
        <v>4.3497211041000003E-12</v>
      </c>
      <c r="AO83" s="22">
        <f t="shared" si="14"/>
        <v>1.6470181271E-14</v>
      </c>
      <c r="AP83" s="22">
        <f t="shared" si="14"/>
        <v>2.6259022558E-14</v>
      </c>
      <c r="AQ83" s="22">
        <f t="shared" si="14"/>
        <v>4.3221695889000002E-14</v>
      </c>
      <c r="AR83" s="22">
        <f t="shared" si="14"/>
        <v>1.3673967329000001E-15</v>
      </c>
      <c r="AS83" s="22">
        <f t="shared" si="14"/>
        <v>1.5103140608999999E-15</v>
      </c>
      <c r="AT83" s="22">
        <f t="shared" si="14"/>
        <v>1.6989384676E-5</v>
      </c>
      <c r="AU83" s="22">
        <f t="shared" si="14"/>
        <v>9.0720530000000001E-4</v>
      </c>
      <c r="AV83" s="23">
        <f>$AV$149*'VDFB_ref(한국)'!BX8</f>
        <v>1.0585928510874346E-8</v>
      </c>
      <c r="AW83" s="22">
        <f t="shared" si="1"/>
        <v>1.622135E-3</v>
      </c>
      <c r="AX83" s="23">
        <f>$AX$149*'VDFB_ref(한국)'!BY8</f>
        <v>4.519539459612252E-9</v>
      </c>
      <c r="AY83" s="22">
        <f t="shared" ref="AY83:BA83" si="15">AY8</f>
        <v>2.7457141185999999E-5</v>
      </c>
      <c r="AZ83" s="22">
        <f t="shared" si="15"/>
        <v>3.2612806535000002E-6</v>
      </c>
      <c r="BA83" s="22">
        <f t="shared" si="15"/>
        <v>2.4900351491000001E-5</v>
      </c>
      <c r="BB83" s="23">
        <f>$BB$149*'VDFB_ref(한국)'!CA8</f>
        <v>4.6087066465379241E-9</v>
      </c>
      <c r="BC83" s="22">
        <f t="shared" ref="BC83:BU83" si="16">BC8</f>
        <v>1.9889600935000001E-6</v>
      </c>
      <c r="BD83" s="22">
        <f t="shared" si="16"/>
        <v>5.0968170000000002E-4</v>
      </c>
      <c r="BE83" s="22">
        <f t="shared" si="16"/>
        <v>8.6411899246999994E-5</v>
      </c>
      <c r="BF83" s="22">
        <f t="shared" si="16"/>
        <v>9.6492462035000005E-5</v>
      </c>
      <c r="BG83" s="22">
        <f t="shared" si="16"/>
        <v>1.8005219999999999E-2</v>
      </c>
      <c r="BH83" s="22">
        <f t="shared" si="16"/>
        <v>1.1624428224999999E-5</v>
      </c>
      <c r="BI83" s="22">
        <f t="shared" si="16"/>
        <v>1.0765891147E-6</v>
      </c>
      <c r="BJ83" s="22">
        <f t="shared" si="16"/>
        <v>7.4584977483000001E-7</v>
      </c>
      <c r="BK83" s="22">
        <f t="shared" si="16"/>
        <v>3.3021529815999999E-5</v>
      </c>
      <c r="BL83" s="22">
        <f t="shared" si="16"/>
        <v>1.1131179999999999E-4</v>
      </c>
      <c r="BM83" s="22">
        <f t="shared" si="16"/>
        <v>3.3606181660000001E-6</v>
      </c>
      <c r="BN83" s="22">
        <f t="shared" si="16"/>
        <v>1.3741225756999999E-7</v>
      </c>
      <c r="BO83" s="22">
        <f t="shared" si="16"/>
        <v>3.8127013795000001E-6</v>
      </c>
      <c r="BP83" s="22">
        <f t="shared" si="16"/>
        <v>1.137791E-3</v>
      </c>
      <c r="BQ83" s="22">
        <f t="shared" si="16"/>
        <v>2.10831E-4</v>
      </c>
      <c r="BR83" s="22">
        <f t="shared" si="16"/>
        <v>8.0756770000000005E-4</v>
      </c>
      <c r="BS83" s="22">
        <f t="shared" si="16"/>
        <v>2.1019603081999999E-5</v>
      </c>
      <c r="BT83" s="22">
        <f t="shared" si="16"/>
        <v>4.0920526772000001E-6</v>
      </c>
      <c r="BU83" s="22">
        <f t="shared" si="16"/>
        <v>4.3026898311000003E-6</v>
      </c>
    </row>
    <row r="84" spans="1:73" x14ac:dyDescent="0.3">
      <c r="A84" s="4" t="s">
        <v>81</v>
      </c>
      <c r="B84" s="22">
        <f t="shared" si="3"/>
        <v>1.0276720000000001E-3</v>
      </c>
      <c r="C84" s="22">
        <f t="shared" si="14"/>
        <v>3.3389329999999998E-4</v>
      </c>
      <c r="D84" s="22">
        <f t="shared" si="14"/>
        <v>1.4366597497E-5</v>
      </c>
      <c r="E84" s="22">
        <f t="shared" si="14"/>
        <v>1.05853</v>
      </c>
      <c r="F84" s="22">
        <f t="shared" si="14"/>
        <v>0.30428460000000002</v>
      </c>
      <c r="G84" s="22">
        <f t="shared" si="14"/>
        <v>1.4920539999999999E-2</v>
      </c>
      <c r="H84" s="22">
        <f t="shared" si="14"/>
        <v>1.1720639999999999E-2</v>
      </c>
      <c r="I84" s="22">
        <f t="shared" si="14"/>
        <v>0.15730369999999999</v>
      </c>
      <c r="J84" s="22">
        <f t="shared" si="14"/>
        <v>6.3702439999999996</v>
      </c>
      <c r="K84" s="22">
        <f t="shared" si="14"/>
        <v>0.12398820000000001</v>
      </c>
      <c r="L84" s="22">
        <f t="shared" si="14"/>
        <v>2.4571969999999999</v>
      </c>
      <c r="M84" s="22">
        <f t="shared" si="14"/>
        <v>1.9423330000000001</v>
      </c>
      <c r="N84" s="22">
        <f t="shared" si="14"/>
        <v>0.66973530000000003</v>
      </c>
      <c r="O84" s="22">
        <f t="shared" si="14"/>
        <v>2.0343982214E-6</v>
      </c>
      <c r="P84" s="22">
        <f t="shared" si="14"/>
        <v>5.7893080000000002E-4</v>
      </c>
      <c r="Q84" s="22">
        <f t="shared" si="14"/>
        <v>2.1525065677E-5</v>
      </c>
      <c r="R84" s="22">
        <f t="shared" si="14"/>
        <v>3.1320840208000002E-5</v>
      </c>
      <c r="S84" s="22">
        <f t="shared" si="14"/>
        <v>2.2853726477E-5</v>
      </c>
      <c r="T84" s="22">
        <f t="shared" si="14"/>
        <v>6.0191620000000004E-4</v>
      </c>
      <c r="U84" s="22">
        <f t="shared" si="14"/>
        <v>4.6646889999999997E-4</v>
      </c>
      <c r="V84" s="22">
        <f t="shared" si="14"/>
        <v>2.8333748560000001E-5</v>
      </c>
      <c r="W84" s="22">
        <f t="shared" si="14"/>
        <v>3.2663270000000001E-2</v>
      </c>
      <c r="X84" s="22">
        <f t="shared" si="14"/>
        <v>1.937544E-3</v>
      </c>
      <c r="Y84" s="22">
        <f t="shared" si="14"/>
        <v>4.9177550000000002E-4</v>
      </c>
      <c r="Z84" s="22">
        <f t="shared" si="14"/>
        <v>6.1588480000000001E-2</v>
      </c>
      <c r="AA84" s="22">
        <f t="shared" si="14"/>
        <v>0.45380710000000002</v>
      </c>
      <c r="AB84" s="22">
        <f t="shared" si="14"/>
        <v>2.590363E-3</v>
      </c>
      <c r="AC84" s="22">
        <f t="shared" si="14"/>
        <v>5.7903629999999998E-3</v>
      </c>
      <c r="AD84" s="22">
        <f t="shared" si="14"/>
        <v>3.9418770000000002E-4</v>
      </c>
      <c r="AE84" s="22">
        <f t="shared" si="14"/>
        <v>5.6574794144000002E-5</v>
      </c>
      <c r="AF84" s="22">
        <f t="shared" si="14"/>
        <v>1.557627291E-12</v>
      </c>
      <c r="AG84" s="22">
        <f t="shared" si="14"/>
        <v>5.6831402162000002E-7</v>
      </c>
      <c r="AH84" s="22">
        <f t="shared" si="14"/>
        <v>1.193445E-4</v>
      </c>
      <c r="AI84" s="22">
        <f t="shared" si="14"/>
        <v>1.8993135597999999E-7</v>
      </c>
      <c r="AJ84" s="22">
        <f t="shared" si="14"/>
        <v>1.3036051314000001E-6</v>
      </c>
      <c r="AK84" s="22">
        <f t="shared" si="14"/>
        <v>1.9925142623999999E-5</v>
      </c>
      <c r="AL84" s="22">
        <f t="shared" si="14"/>
        <v>2.5909307623999999E-6</v>
      </c>
      <c r="AM84" s="22">
        <f t="shared" si="14"/>
        <v>3.7050929677000001E-5</v>
      </c>
      <c r="AN84" s="22">
        <f t="shared" si="14"/>
        <v>4.6789325886000003E-11</v>
      </c>
      <c r="AO84" s="22">
        <f t="shared" si="14"/>
        <v>1.5798415365000001E-13</v>
      </c>
      <c r="AP84" s="22">
        <f t="shared" si="14"/>
        <v>1.7019293418E-13</v>
      </c>
      <c r="AQ84" s="22">
        <f t="shared" si="14"/>
        <v>4.0873999064E-13</v>
      </c>
      <c r="AR84" s="22">
        <f t="shared" si="14"/>
        <v>1.7454343091999999E-13</v>
      </c>
      <c r="AS84" s="22">
        <f t="shared" si="14"/>
        <v>1.2542642705999999E-12</v>
      </c>
      <c r="AT84" s="22">
        <f t="shared" si="14"/>
        <v>2.12201E-4</v>
      </c>
      <c r="AU84" s="22">
        <f t="shared" si="14"/>
        <v>1.7777669999999999E-2</v>
      </c>
      <c r="AV84" s="23">
        <f>$AV$149*'VDFB_ref(한국)'!BX9</f>
        <v>6.4034586193315208E-6</v>
      </c>
      <c r="AW84" s="22">
        <f t="shared" si="1"/>
        <v>3.1787490000000002E-2</v>
      </c>
      <c r="AX84" s="23">
        <f>$AX$149*'VDFB_ref(한국)'!BY9</f>
        <v>2.7358979565978351E-6</v>
      </c>
      <c r="AY84" s="22">
        <f t="shared" ref="AY84:BA84" si="17">AY9</f>
        <v>5.3805240000000005E-4</v>
      </c>
      <c r="AZ84" s="22">
        <f t="shared" si="17"/>
        <v>6.3908322772000004E-5</v>
      </c>
      <c r="BA84" s="22">
        <f t="shared" si="17"/>
        <v>4.8794929999999999E-4</v>
      </c>
      <c r="BB84" s="23">
        <f>$BB$149*'VDFB_ref(한국)'!CA9</f>
        <v>2.7868993113697537E-6</v>
      </c>
      <c r="BC84" s="22">
        <f t="shared" ref="BC84:BU84" si="18">BC9</f>
        <v>3.8975827919999998E-5</v>
      </c>
      <c r="BD84" s="22">
        <f t="shared" si="18"/>
        <v>6.3542729999999997E-3</v>
      </c>
      <c r="BE84" s="22">
        <f t="shared" si="18"/>
        <v>6.749115E-3</v>
      </c>
      <c r="BF84" s="22">
        <f t="shared" si="18"/>
        <v>1.6228099999999999E-3</v>
      </c>
      <c r="BG84" s="22">
        <f t="shared" si="18"/>
        <v>0.1985169</v>
      </c>
      <c r="BH84" s="22">
        <f t="shared" si="18"/>
        <v>2.6960339999999999E-3</v>
      </c>
      <c r="BI84" s="22">
        <f t="shared" si="18"/>
        <v>1.323847755E-5</v>
      </c>
      <c r="BJ84" s="22">
        <f t="shared" si="18"/>
        <v>3.7879231057999998E-6</v>
      </c>
      <c r="BK84" s="22">
        <f t="shared" si="18"/>
        <v>2.2668920000000001E-4</v>
      </c>
      <c r="BL84" s="22">
        <f t="shared" si="18"/>
        <v>1.2120270000000001E-3</v>
      </c>
      <c r="BM84" s="22">
        <f t="shared" si="18"/>
        <v>4.0525974326999997E-5</v>
      </c>
      <c r="BN84" s="22">
        <f t="shared" si="18"/>
        <v>8.1307052824000005E-6</v>
      </c>
      <c r="BO84" s="22">
        <f t="shared" si="18"/>
        <v>2.5868954253E-5</v>
      </c>
      <c r="BP84" s="22">
        <f t="shared" si="18"/>
        <v>1.218354E-2</v>
      </c>
      <c r="BQ84" s="22">
        <f t="shared" si="18"/>
        <v>2.3617360000000001E-3</v>
      </c>
      <c r="BR84" s="22">
        <f t="shared" si="18"/>
        <v>5.3473569999999996E-3</v>
      </c>
      <c r="BS84" s="22">
        <f t="shared" si="18"/>
        <v>2.0475739999999999E-4</v>
      </c>
      <c r="BT84" s="22">
        <f t="shared" si="18"/>
        <v>9.2472599999999996E-4</v>
      </c>
      <c r="BU84" s="22">
        <f t="shared" si="18"/>
        <v>3.8679692807000002E-5</v>
      </c>
    </row>
    <row r="85" spans="1:73" x14ac:dyDescent="0.3">
      <c r="A85" s="4" t="s">
        <v>82</v>
      </c>
      <c r="B85" s="22">
        <f t="shared" si="3"/>
        <v>1.042754E-4</v>
      </c>
      <c r="C85" s="22">
        <f t="shared" si="14"/>
        <v>4.4747359999999998E-4</v>
      </c>
      <c r="D85" s="22">
        <f t="shared" si="14"/>
        <v>9.5765171864000003E-5</v>
      </c>
      <c r="E85" s="22">
        <f t="shared" si="14"/>
        <v>8.8762029999999992E-3</v>
      </c>
      <c r="F85" s="22">
        <f t="shared" si="14"/>
        <v>8.6760499999999994E-3</v>
      </c>
      <c r="G85" s="22">
        <f t="shared" si="14"/>
        <v>2.5943469999999998E-4</v>
      </c>
      <c r="H85" s="22">
        <f t="shared" si="14"/>
        <v>1.512385E-4</v>
      </c>
      <c r="I85" s="22">
        <f t="shared" si="14"/>
        <v>1.512577E-2</v>
      </c>
      <c r="J85" s="22">
        <f t="shared" si="14"/>
        <v>4.3195430000000004</v>
      </c>
      <c r="K85" s="22">
        <f t="shared" si="14"/>
        <v>5.2477049999999999E-4</v>
      </c>
      <c r="L85" s="22">
        <f t="shared" si="14"/>
        <v>8.9879480000000008E-3</v>
      </c>
      <c r="M85" s="22">
        <f t="shared" si="14"/>
        <v>7.1194329999999997E-3</v>
      </c>
      <c r="N85" s="22">
        <f t="shared" si="14"/>
        <v>1.555928E-4</v>
      </c>
      <c r="O85" s="22">
        <f t="shared" si="14"/>
        <v>7.0181384216999997E-5</v>
      </c>
      <c r="P85" s="22">
        <f t="shared" si="14"/>
        <v>8.9547836977999998E-5</v>
      </c>
      <c r="Q85" s="22">
        <f t="shared" si="14"/>
        <v>3.6483365874999999E-6</v>
      </c>
      <c r="R85" s="22">
        <f t="shared" si="14"/>
        <v>6.6514272475999995E-5</v>
      </c>
      <c r="S85" s="22">
        <f t="shared" si="14"/>
        <v>1.1797708794E-5</v>
      </c>
      <c r="T85" s="22">
        <f t="shared" si="14"/>
        <v>281.71859999999998</v>
      </c>
      <c r="U85" s="22">
        <f t="shared" si="14"/>
        <v>0.47614840000000003</v>
      </c>
      <c r="V85" s="22">
        <f t="shared" si="14"/>
        <v>1.298172E-2</v>
      </c>
      <c r="W85" s="22">
        <f t="shared" si="14"/>
        <v>3.2383210000000002E-3</v>
      </c>
      <c r="X85" s="22">
        <f t="shared" si="14"/>
        <v>3.1341340000000002E-2</v>
      </c>
      <c r="Y85" s="22">
        <f t="shared" si="14"/>
        <v>7.9536950000000002E-3</v>
      </c>
      <c r="Z85" s="22">
        <f t="shared" si="14"/>
        <v>0.94305050000000001</v>
      </c>
      <c r="AA85" s="22">
        <f t="shared" si="14"/>
        <v>9.7961829999999991E-4</v>
      </c>
      <c r="AB85" s="22">
        <f t="shared" si="14"/>
        <v>5.0038820000000001E-4</v>
      </c>
      <c r="AC85" s="22">
        <f t="shared" si="14"/>
        <v>7.9558700000000005E-4</v>
      </c>
      <c r="AD85" s="22">
        <f t="shared" si="14"/>
        <v>5.3509899999999999E-3</v>
      </c>
      <c r="AE85" s="22">
        <f t="shared" si="14"/>
        <v>1.4398886378E-5</v>
      </c>
      <c r="AF85" s="22">
        <f t="shared" si="14"/>
        <v>5.1540314985000001E-13</v>
      </c>
      <c r="AG85" s="22">
        <f t="shared" si="14"/>
        <v>2.0391794919000001E-7</v>
      </c>
      <c r="AH85" s="22">
        <f t="shared" si="14"/>
        <v>1.5865530257999999E-6</v>
      </c>
      <c r="AI85" s="22">
        <f t="shared" si="14"/>
        <v>1.8594388251000002E-8</v>
      </c>
      <c r="AJ85" s="22">
        <f t="shared" si="14"/>
        <v>4.7046651018999997E-8</v>
      </c>
      <c r="AK85" s="22">
        <f t="shared" si="14"/>
        <v>1.4928265955E-5</v>
      </c>
      <c r="AL85" s="22">
        <f t="shared" si="14"/>
        <v>2.2265624011000002E-8</v>
      </c>
      <c r="AM85" s="22">
        <f t="shared" si="14"/>
        <v>2.7858288831000002E-6</v>
      </c>
      <c r="AN85" s="22">
        <f t="shared" si="14"/>
        <v>3.0099062348000001E-13</v>
      </c>
      <c r="AO85" s="22">
        <f t="shared" si="14"/>
        <v>9.5124923833999999E-14</v>
      </c>
      <c r="AP85" s="22">
        <f t="shared" si="14"/>
        <v>7.2095087332999997E-14</v>
      </c>
      <c r="AQ85" s="22">
        <f t="shared" si="14"/>
        <v>1.3149554958E-13</v>
      </c>
      <c r="AR85" s="22">
        <f t="shared" si="14"/>
        <v>6.3346890396000003E-14</v>
      </c>
      <c r="AS85" s="22">
        <f t="shared" si="14"/>
        <v>2.4910954376E-13</v>
      </c>
      <c r="AT85" s="22">
        <f t="shared" si="14"/>
        <v>8.2382706750999994E-5</v>
      </c>
      <c r="AU85" s="22">
        <f t="shared" si="14"/>
        <v>1.7321989999999999E-2</v>
      </c>
      <c r="AV85" s="23">
        <f>$AV$149*'VDFB_ref(한국)'!BX10</f>
        <v>2.1069044047002792E-7</v>
      </c>
      <c r="AW85" s="22">
        <f t="shared" si="1"/>
        <v>3.0972719999999999E-2</v>
      </c>
      <c r="AX85" s="23">
        <f>$AX$149*'VDFB_ref(한국)'!BY10</f>
        <v>9.002291970134636E-8</v>
      </c>
      <c r="AY85" s="22">
        <f t="shared" ref="AY85:BA85" si="19">AY10</f>
        <v>5.2426109999999997E-4</v>
      </c>
      <c r="AZ85" s="22">
        <f t="shared" si="19"/>
        <v>6.2270235502999993E-5</v>
      </c>
      <c r="BA85" s="22">
        <f t="shared" si="19"/>
        <v>4.7544230000000001E-4</v>
      </c>
      <c r="BB85" s="23">
        <f>$BB$149*'VDFB_ref(한국)'!CA10</f>
        <v>9.167005564129341E-8</v>
      </c>
      <c r="BC85" s="22">
        <f t="shared" ref="BC85:BU85" si="20">BC10</f>
        <v>3.7976806197999998E-5</v>
      </c>
      <c r="BD85" s="22">
        <f t="shared" si="20"/>
        <v>5.1650589999999996E-3</v>
      </c>
      <c r="BE85" s="22">
        <f t="shared" si="20"/>
        <v>3.8343439999999999E-3</v>
      </c>
      <c r="BF85" s="22">
        <f t="shared" si="20"/>
        <v>2.3750949999999998E-3</v>
      </c>
      <c r="BG85" s="22">
        <f t="shared" si="20"/>
        <v>0.1093919</v>
      </c>
      <c r="BH85" s="22">
        <f t="shared" si="20"/>
        <v>1.8768960000000001E-4</v>
      </c>
      <c r="BI85" s="22">
        <f t="shared" si="20"/>
        <v>7.8332523117000002E-5</v>
      </c>
      <c r="BJ85" s="22">
        <f t="shared" si="20"/>
        <v>3.1374420358999997E-5</v>
      </c>
      <c r="BK85" s="22">
        <f t="shared" si="20"/>
        <v>3.6848290000000001E-3</v>
      </c>
      <c r="BL85" s="22">
        <f t="shared" si="20"/>
        <v>9.3296139999999997E-4</v>
      </c>
      <c r="BM85" s="22">
        <f t="shared" si="20"/>
        <v>4.0961458580999999E-5</v>
      </c>
      <c r="BN85" s="22">
        <f t="shared" si="20"/>
        <v>1.433108082E-6</v>
      </c>
      <c r="BO85" s="22">
        <f t="shared" si="20"/>
        <v>7.7901800978000003E-5</v>
      </c>
      <c r="BP85" s="22">
        <f t="shared" si="20"/>
        <v>1.0217489999999999E-2</v>
      </c>
      <c r="BQ85" s="22">
        <f t="shared" si="20"/>
        <v>1.6679990000000001E-3</v>
      </c>
      <c r="BR85" s="22">
        <f t="shared" si="20"/>
        <v>8.9575080000000001E-2</v>
      </c>
      <c r="BS85" s="22">
        <f t="shared" si="20"/>
        <v>9.3065770000000001E-4</v>
      </c>
      <c r="BT85" s="22">
        <f t="shared" si="20"/>
        <v>2.5039110000000002E-4</v>
      </c>
      <c r="BU85" s="22">
        <f t="shared" si="20"/>
        <v>4.2654610000000001E-4</v>
      </c>
    </row>
    <row r="86" spans="1:73" x14ac:dyDescent="0.3">
      <c r="A86" s="4" t="s">
        <v>83</v>
      </c>
      <c r="B86" s="22">
        <f t="shared" si="3"/>
        <v>2.4495182060000002E-6</v>
      </c>
      <c r="C86" s="22">
        <f t="shared" si="14"/>
        <v>1.7948890000000001E-4</v>
      </c>
      <c r="D86" s="22">
        <f t="shared" si="14"/>
        <v>7.7157001214999997E-6</v>
      </c>
      <c r="E86" s="22">
        <f t="shared" si="14"/>
        <v>9.034011E-4</v>
      </c>
      <c r="F86" s="22">
        <f t="shared" si="14"/>
        <v>4.8814639999999999E-4</v>
      </c>
      <c r="G86" s="22">
        <f t="shared" si="14"/>
        <v>1.7851276424999998E-5</v>
      </c>
      <c r="H86" s="22">
        <f t="shared" si="14"/>
        <v>1.8114000341000001E-5</v>
      </c>
      <c r="I86" s="22">
        <f t="shared" si="14"/>
        <v>2.2217060000000001E-4</v>
      </c>
      <c r="J86" s="22">
        <f t="shared" si="14"/>
        <v>5.873449E-2</v>
      </c>
      <c r="K86" s="22">
        <f t="shared" si="14"/>
        <v>1.698686E-3</v>
      </c>
      <c r="L86" s="22">
        <f t="shared" si="14"/>
        <v>2.2867220000000001E-2</v>
      </c>
      <c r="M86" s="22">
        <f t="shared" si="14"/>
        <v>1.8714709999999999E-2</v>
      </c>
      <c r="N86" s="22">
        <f t="shared" si="14"/>
        <v>1.12717E-4</v>
      </c>
      <c r="O86" s="22">
        <f t="shared" si="14"/>
        <v>4.2910611227999998E-5</v>
      </c>
      <c r="P86" s="22">
        <f t="shared" si="14"/>
        <v>8.3071759999999994E-3</v>
      </c>
      <c r="Q86" s="22">
        <f t="shared" si="14"/>
        <v>2.4138323623999998E-6</v>
      </c>
      <c r="R86" s="22">
        <f t="shared" si="14"/>
        <v>4.4917049991E-7</v>
      </c>
      <c r="S86" s="22">
        <f t="shared" si="14"/>
        <v>3.8046249999999998E-3</v>
      </c>
      <c r="T86" s="22">
        <f t="shared" si="14"/>
        <v>0.11305179999999999</v>
      </c>
      <c r="U86" s="22">
        <f t="shared" si="14"/>
        <v>0.30100680000000002</v>
      </c>
      <c r="V86" s="22">
        <f t="shared" si="14"/>
        <v>4.6731124712E-6</v>
      </c>
      <c r="W86" s="22">
        <f t="shared" si="14"/>
        <v>1.0219160000000001E-3</v>
      </c>
      <c r="X86" s="22">
        <f t="shared" si="14"/>
        <v>7.760528E-3</v>
      </c>
      <c r="Y86" s="22">
        <f t="shared" si="14"/>
        <v>1.9673329999999999E-3</v>
      </c>
      <c r="Z86" s="22">
        <f t="shared" si="14"/>
        <v>0.234487</v>
      </c>
      <c r="AA86" s="22">
        <f t="shared" si="14"/>
        <v>6.7374660000000001E-4</v>
      </c>
      <c r="AB86" s="22">
        <f t="shared" si="14"/>
        <v>1.5840360000000001E-2</v>
      </c>
      <c r="AC86" s="22">
        <f t="shared" si="14"/>
        <v>0.58043610000000001</v>
      </c>
      <c r="AD86" s="22">
        <f t="shared" si="14"/>
        <v>0.90924700000000003</v>
      </c>
      <c r="AE86" s="22">
        <f t="shared" si="14"/>
        <v>7.3011701716E-6</v>
      </c>
      <c r="AF86" s="22">
        <f t="shared" si="14"/>
        <v>2.6112635275E-13</v>
      </c>
      <c r="AG86" s="22">
        <f t="shared" si="14"/>
        <v>1.3145516675E-7</v>
      </c>
      <c r="AH86" s="22">
        <f t="shared" si="14"/>
        <v>2.0023983325000001E-6</v>
      </c>
      <c r="AI86" s="22">
        <f t="shared" si="14"/>
        <v>1.8666060696999999E-8</v>
      </c>
      <c r="AJ86" s="22">
        <f t="shared" si="14"/>
        <v>3.3188335634999997E-8</v>
      </c>
      <c r="AK86" s="22">
        <f t="shared" si="14"/>
        <v>1.6068963305E-5</v>
      </c>
      <c r="AL86" s="22">
        <f t="shared" si="14"/>
        <v>1.3317594493999999E-6</v>
      </c>
      <c r="AM86" s="22">
        <f t="shared" si="14"/>
        <v>1.1640590000000001E-3</v>
      </c>
      <c r="AN86" s="22">
        <f t="shared" si="14"/>
        <v>1.884065549E-13</v>
      </c>
      <c r="AO86" s="22">
        <f t="shared" si="14"/>
        <v>4.2661824051999999E-14</v>
      </c>
      <c r="AP86" s="22">
        <f t="shared" si="14"/>
        <v>1.8885892131E-14</v>
      </c>
      <c r="AQ86" s="22">
        <f t="shared" si="14"/>
        <v>3.6908356146E-14</v>
      </c>
      <c r="AR86" s="22">
        <f t="shared" si="14"/>
        <v>3.2644737879000001E-14</v>
      </c>
      <c r="AS86" s="22">
        <f t="shared" si="14"/>
        <v>9.5677494247999995E-14</v>
      </c>
      <c r="AT86" s="22">
        <f t="shared" si="14"/>
        <v>1.626499E-3</v>
      </c>
      <c r="AU86" s="22">
        <f t="shared" si="14"/>
        <v>4.2611450000000001E-4</v>
      </c>
      <c r="AV86" s="23">
        <f>$AV$149*'VDFB_ref(한국)'!BX11</f>
        <v>3.4693667144811569E-7</v>
      </c>
      <c r="AW86" s="22">
        <f t="shared" si="1"/>
        <v>7.6191720000000004E-4</v>
      </c>
      <c r="AX86" s="23">
        <f>$AX$149*'VDFB_ref(한국)'!BY11</f>
        <v>1.4825140483216469E-7</v>
      </c>
      <c r="AY86" s="22">
        <f t="shared" ref="AY86:BA86" si="21">AY11</f>
        <v>1.2896625776E-5</v>
      </c>
      <c r="AZ86" s="22">
        <f t="shared" si="21"/>
        <v>1.5318242959000001E-6</v>
      </c>
      <c r="BA86" s="22">
        <f t="shared" si="21"/>
        <v>1.1695699868E-5</v>
      </c>
      <c r="BB86" s="23">
        <f>$BB$149*'VDFB_ref(한국)'!CA11</f>
        <v>1.5100715371546917E-7</v>
      </c>
      <c r="BC86" s="22">
        <f t="shared" ref="BC86:BU86" si="22">BC11</f>
        <v>9.3421505198000002E-7</v>
      </c>
      <c r="BD86" s="22">
        <f t="shared" si="22"/>
        <v>1.250534E-3</v>
      </c>
      <c r="BE86" s="22">
        <f t="shared" si="22"/>
        <v>2.991713E-3</v>
      </c>
      <c r="BF86" s="22">
        <f t="shared" si="22"/>
        <v>4.175013E-3</v>
      </c>
      <c r="BG86" s="22">
        <f t="shared" si="22"/>
        <v>1.6884440000000001</v>
      </c>
      <c r="BH86" s="22">
        <f t="shared" si="22"/>
        <v>2.7077079999999999E-4</v>
      </c>
      <c r="BI86" s="22">
        <f t="shared" si="22"/>
        <v>4.230231E-4</v>
      </c>
      <c r="BJ86" s="22">
        <f t="shared" si="22"/>
        <v>5.2940235946000003E-6</v>
      </c>
      <c r="BK86" s="22">
        <f t="shared" si="22"/>
        <v>1.6131940000000001E-3</v>
      </c>
      <c r="BL86" s="22">
        <f t="shared" si="22"/>
        <v>3.0368790249000001E-5</v>
      </c>
      <c r="BM86" s="22">
        <f t="shared" si="22"/>
        <v>2.6793712095E-5</v>
      </c>
      <c r="BN86" s="22">
        <f t="shared" si="22"/>
        <v>1.0315005738E-6</v>
      </c>
      <c r="BO86" s="22">
        <f t="shared" si="22"/>
        <v>1.237733E-4</v>
      </c>
      <c r="BP86" s="22">
        <f t="shared" si="22"/>
        <v>8.1002790000000004E-4</v>
      </c>
      <c r="BQ86" s="22">
        <f t="shared" si="22"/>
        <v>4.8434819999999996E-3</v>
      </c>
      <c r="BR86" s="22">
        <f t="shared" si="22"/>
        <v>3.9942569999999997E-2</v>
      </c>
      <c r="BS86" s="22">
        <f t="shared" si="22"/>
        <v>4.7923550000000001E-4</v>
      </c>
      <c r="BT86" s="22">
        <f t="shared" si="22"/>
        <v>3.4978260000000002E-4</v>
      </c>
      <c r="BU86" s="22">
        <f t="shared" si="22"/>
        <v>1.3553060000000001E-4</v>
      </c>
    </row>
    <row r="87" spans="1:73" x14ac:dyDescent="0.3">
      <c r="A87" s="4" t="s">
        <v>84</v>
      </c>
      <c r="B87" s="22">
        <f t="shared" si="3"/>
        <v>6.1782025114000002E-6</v>
      </c>
      <c r="C87" s="22">
        <f t="shared" si="14"/>
        <v>5.2869699999999996E-4</v>
      </c>
      <c r="D87" s="22">
        <f t="shared" si="14"/>
        <v>2.9058905055999999E-5</v>
      </c>
      <c r="E87" s="22">
        <f t="shared" si="14"/>
        <v>2.5554829999999999E-3</v>
      </c>
      <c r="F87" s="22">
        <f t="shared" si="14"/>
        <v>2.1792069999999998E-3</v>
      </c>
      <c r="G87" s="22">
        <f t="shared" si="14"/>
        <v>6.9495697971000005E-5</v>
      </c>
      <c r="H87" s="22">
        <f t="shared" si="14"/>
        <v>6.8563771492000005E-5</v>
      </c>
      <c r="I87" s="22">
        <f t="shared" si="14"/>
        <v>5.8509860000000003E-4</v>
      </c>
      <c r="J87" s="22">
        <f t="shared" si="14"/>
        <v>1.743519E-2</v>
      </c>
      <c r="K87" s="22">
        <f t="shared" si="14"/>
        <v>3.8809590477999999E-5</v>
      </c>
      <c r="L87" s="22">
        <f t="shared" si="14"/>
        <v>0.92926779999999998</v>
      </c>
      <c r="M87" s="22">
        <f t="shared" si="14"/>
        <v>4.1526060000000002E-4</v>
      </c>
      <c r="N87" s="22">
        <f t="shared" si="14"/>
        <v>1.8100200000000001E-4</v>
      </c>
      <c r="O87" s="22">
        <f t="shared" si="14"/>
        <v>1.3730384125999999E-5</v>
      </c>
      <c r="P87" s="22">
        <f t="shared" si="14"/>
        <v>5.2083350000000001E-4</v>
      </c>
      <c r="Q87" s="22">
        <f t="shared" si="14"/>
        <v>1.1515889128E-5</v>
      </c>
      <c r="R87" s="22">
        <f t="shared" si="14"/>
        <v>3.2178839999999998E-3</v>
      </c>
      <c r="S87" s="22">
        <f t="shared" si="14"/>
        <v>6.8748508055999994E-5</v>
      </c>
      <c r="T87" s="22">
        <f t="shared" si="14"/>
        <v>1.409639E-2</v>
      </c>
      <c r="U87" s="22">
        <f t="shared" si="14"/>
        <v>7.0239359999999997E-3</v>
      </c>
      <c r="V87" s="22">
        <f t="shared" si="14"/>
        <v>4.1886993131000003E-5</v>
      </c>
      <c r="W87" s="22">
        <f t="shared" si="14"/>
        <v>62.386569999999999</v>
      </c>
      <c r="X87" s="22">
        <f t="shared" si="14"/>
        <v>4.5499510000000001E-4</v>
      </c>
      <c r="Y87" s="22">
        <f t="shared" si="14"/>
        <v>1.15053E-4</v>
      </c>
      <c r="Z87" s="22">
        <f t="shared" si="14"/>
        <v>1.8444800000000001E-2</v>
      </c>
      <c r="AA87" s="22">
        <f t="shared" si="14"/>
        <v>0.31609959999999998</v>
      </c>
      <c r="AB87" s="22">
        <f t="shared" si="14"/>
        <v>6.4158949999999998E-4</v>
      </c>
      <c r="AC87" s="22">
        <f t="shared" si="14"/>
        <v>1.2079009999999999E-3</v>
      </c>
      <c r="AD87" s="22">
        <f t="shared" si="14"/>
        <v>1.566815E-3</v>
      </c>
      <c r="AE87" s="22">
        <f t="shared" si="14"/>
        <v>7.9396479123000006E-5</v>
      </c>
      <c r="AF87" s="22">
        <f t="shared" si="14"/>
        <v>4.713746754E-13</v>
      </c>
      <c r="AG87" s="22">
        <f t="shared" si="14"/>
        <v>7.3591417049000005E-7</v>
      </c>
      <c r="AH87" s="22">
        <f t="shared" si="14"/>
        <v>1.0064120488000001E-6</v>
      </c>
      <c r="AI87" s="22">
        <f t="shared" si="14"/>
        <v>4.2197552118999997E-8</v>
      </c>
      <c r="AJ87" s="22">
        <f t="shared" si="14"/>
        <v>7.0188446166000003E-9</v>
      </c>
      <c r="AK87" s="22">
        <f t="shared" si="14"/>
        <v>3.7996182073000001E-5</v>
      </c>
      <c r="AL87" s="22">
        <f t="shared" si="14"/>
        <v>9.4589182708999994E-8</v>
      </c>
      <c r="AM87" s="22">
        <f t="shared" si="14"/>
        <v>2.2712963982E-5</v>
      </c>
      <c r="AN87" s="22">
        <f t="shared" si="14"/>
        <v>5.9314727608999998E-13</v>
      </c>
      <c r="AO87" s="22">
        <f t="shared" si="14"/>
        <v>2.5236569086999999E-14</v>
      </c>
      <c r="AP87" s="22">
        <f t="shared" si="14"/>
        <v>2.9441909792999997E-14</v>
      </c>
      <c r="AQ87" s="22">
        <f t="shared" si="14"/>
        <v>8.1227498415000001E-14</v>
      </c>
      <c r="AR87" s="22">
        <f t="shared" si="14"/>
        <v>1.1116860469999999E-12</v>
      </c>
      <c r="AS87" s="22">
        <f t="shared" si="14"/>
        <v>2.6309087287000001E-12</v>
      </c>
      <c r="AT87" s="22">
        <f t="shared" si="14"/>
        <v>4.5200449676000003E-5</v>
      </c>
      <c r="AU87" s="22">
        <f t="shared" si="14"/>
        <v>0.83529940000000003</v>
      </c>
      <c r="AV87" s="23">
        <f>$AV$149*'VDFB_ref(한국)'!BX12</f>
        <v>4.1780146626371706E-7</v>
      </c>
      <c r="AW87" s="22">
        <f t="shared" si="1"/>
        <v>1.493563</v>
      </c>
      <c r="AX87" s="23">
        <f>$AX$149*'VDFB_ref(한국)'!BY12</f>
        <v>1.7852180865468392E-7</v>
      </c>
      <c r="AY87" s="22">
        <f t="shared" ref="AY87:BA87" si="23">AY12</f>
        <v>2.5280859999999999E-2</v>
      </c>
      <c r="AZ87" s="22">
        <f t="shared" si="23"/>
        <v>3.0027890000000001E-3</v>
      </c>
      <c r="BA87" s="22">
        <f t="shared" si="23"/>
        <v>2.2926729999999999E-2</v>
      </c>
      <c r="BB87" s="23">
        <f>$BB$149*'VDFB_ref(한국)'!CA12</f>
        <v>1.8182787941419153E-7</v>
      </c>
      <c r="BC87" s="22">
        <f t="shared" ref="BC87:BU87" si="24">BC12</f>
        <v>1.831313E-3</v>
      </c>
      <c r="BD87" s="22">
        <f t="shared" si="24"/>
        <v>0.36455799999999999</v>
      </c>
      <c r="BE87" s="22">
        <f t="shared" si="24"/>
        <v>5.0758719999999995E-4</v>
      </c>
      <c r="BF87" s="22">
        <f t="shared" si="24"/>
        <v>2.3521280000000002E-3</v>
      </c>
      <c r="BG87" s="22">
        <f t="shared" si="24"/>
        <v>0.50846760000000002</v>
      </c>
      <c r="BH87" s="22">
        <f t="shared" si="24"/>
        <v>5.5565140000000002E-4</v>
      </c>
      <c r="BI87" s="22">
        <f t="shared" si="24"/>
        <v>1.7616339999999999E-4</v>
      </c>
      <c r="BJ87" s="22">
        <f t="shared" si="24"/>
        <v>5.5717242503000003E-5</v>
      </c>
      <c r="BK87" s="22">
        <f t="shared" si="24"/>
        <v>6.0651979999999999E-3</v>
      </c>
      <c r="BL87" s="22">
        <f t="shared" si="24"/>
        <v>2.5810930000000001E-4</v>
      </c>
      <c r="BM87" s="22">
        <f t="shared" si="24"/>
        <v>2.998009E-4</v>
      </c>
      <c r="BN87" s="22">
        <f t="shared" si="24"/>
        <v>1.7232969185000001E-6</v>
      </c>
      <c r="BO87" s="22">
        <f t="shared" si="24"/>
        <v>6.7720479999999999E-4</v>
      </c>
      <c r="BP87" s="22">
        <f t="shared" si="24"/>
        <v>3.2826679999999999E-3</v>
      </c>
      <c r="BQ87" s="22">
        <f t="shared" si="24"/>
        <v>3.5178509999999998E-3</v>
      </c>
      <c r="BR87" s="22">
        <f t="shared" si="24"/>
        <v>0.1607586</v>
      </c>
      <c r="BS87" s="22">
        <f t="shared" si="24"/>
        <v>9.3328049999999996E-2</v>
      </c>
      <c r="BT87" s="22">
        <f t="shared" si="24"/>
        <v>3.6967359999999998E-2</v>
      </c>
      <c r="BU87" s="22">
        <f t="shared" si="24"/>
        <v>2.557932E-4</v>
      </c>
    </row>
    <row r="88" spans="1:73" x14ac:dyDescent="0.3">
      <c r="A88" s="4" t="s">
        <v>85</v>
      </c>
      <c r="B88" s="22">
        <f t="shared" si="3"/>
        <v>7.1067518093000006E-8</v>
      </c>
      <c r="C88" s="22">
        <f t="shared" si="14"/>
        <v>1.3555657460999999E-5</v>
      </c>
      <c r="D88" s="22">
        <f t="shared" si="14"/>
        <v>5.2619225244000004E-7</v>
      </c>
      <c r="E88" s="22">
        <f t="shared" si="14"/>
        <v>4.2608746297999997E-5</v>
      </c>
      <c r="F88" s="22">
        <f t="shared" si="14"/>
        <v>5.1967622312000004E-6</v>
      </c>
      <c r="G88" s="22">
        <f t="shared" si="14"/>
        <v>1.6199765014E-6</v>
      </c>
      <c r="H88" s="22">
        <f t="shared" si="14"/>
        <v>6.4328952476000005E-7</v>
      </c>
      <c r="I88" s="22">
        <f t="shared" si="14"/>
        <v>1.9325056200999999E-5</v>
      </c>
      <c r="J88" s="22">
        <f t="shared" si="14"/>
        <v>0.43207590000000001</v>
      </c>
      <c r="K88" s="22">
        <f t="shared" si="14"/>
        <v>8.4151980000000005E-3</v>
      </c>
      <c r="L88" s="22">
        <f t="shared" si="14"/>
        <v>0.16507079999999999</v>
      </c>
      <c r="M88" s="22">
        <f t="shared" si="14"/>
        <v>0.37198389999999998</v>
      </c>
      <c r="N88" s="22">
        <f t="shared" si="14"/>
        <v>4.0632503441999997E-6</v>
      </c>
      <c r="O88" s="22">
        <f t="shared" si="14"/>
        <v>3.6451829145999999E-6</v>
      </c>
      <c r="P88" s="22">
        <f t="shared" si="14"/>
        <v>2.2970202735000001E-6</v>
      </c>
      <c r="Q88" s="22">
        <f t="shared" si="14"/>
        <v>5.5288495559999998E-8</v>
      </c>
      <c r="R88" s="22">
        <f t="shared" si="14"/>
        <v>1.4572145712000001E-9</v>
      </c>
      <c r="S88" s="22">
        <f t="shared" si="14"/>
        <v>1.9525874960999999E-7</v>
      </c>
      <c r="T88" s="22">
        <f t="shared" si="14"/>
        <v>5.6127817515999998E-5</v>
      </c>
      <c r="U88" s="22">
        <f t="shared" si="14"/>
        <v>9.2320580734000002E-5</v>
      </c>
      <c r="V88" s="22">
        <f t="shared" si="14"/>
        <v>2.3070853671999999E-7</v>
      </c>
      <c r="W88" s="22">
        <f t="shared" si="14"/>
        <v>1.5713107132000001E-5</v>
      </c>
      <c r="X88" s="22">
        <f t="shared" si="14"/>
        <v>3.2039480401999998E-8</v>
      </c>
      <c r="Y88" s="22">
        <f t="shared" si="14"/>
        <v>4.6752084870000002E-8</v>
      </c>
      <c r="Z88" s="22">
        <f t="shared" si="14"/>
        <v>3.880555596E-5</v>
      </c>
      <c r="AA88" s="22">
        <f t="shared" si="14"/>
        <v>1.2204935956E-5</v>
      </c>
      <c r="AB88" s="22">
        <f t="shared" si="14"/>
        <v>3.8571110000000002</v>
      </c>
      <c r="AC88" s="22">
        <f t="shared" si="14"/>
        <v>1.426018</v>
      </c>
      <c r="AD88" s="22">
        <f t="shared" si="14"/>
        <v>7.4436799999999997E-2</v>
      </c>
      <c r="AE88" s="22">
        <f t="shared" si="14"/>
        <v>3.2329869999999999E-4</v>
      </c>
      <c r="AF88" s="22">
        <f t="shared" si="14"/>
        <v>2.1085019632E-15</v>
      </c>
      <c r="AG88" s="22">
        <f t="shared" ref="C88:AU94" si="25">AG13</f>
        <v>2.0948796030999999E-9</v>
      </c>
      <c r="AH88" s="22">
        <f t="shared" si="25"/>
        <v>8.0946128946E-6</v>
      </c>
      <c r="AI88" s="22">
        <f t="shared" si="25"/>
        <v>1.0445180275999999E-9</v>
      </c>
      <c r="AJ88" s="22">
        <f t="shared" si="25"/>
        <v>3.0747716663999997E-5</v>
      </c>
      <c r="AK88" s="22">
        <f t="shared" si="25"/>
        <v>6.9523030000000002E-4</v>
      </c>
      <c r="AL88" s="22">
        <f t="shared" si="25"/>
        <v>2.5258681258000002E-10</v>
      </c>
      <c r="AM88" s="22">
        <f t="shared" si="25"/>
        <v>3.6089755184E-8</v>
      </c>
      <c r="AN88" s="22">
        <f t="shared" si="25"/>
        <v>3.1067933955000001E-15</v>
      </c>
      <c r="AO88" s="22">
        <f t="shared" si="25"/>
        <v>4.3113557733999999E-15</v>
      </c>
      <c r="AP88" s="22">
        <f t="shared" si="25"/>
        <v>4.8007904686000002E-15</v>
      </c>
      <c r="AQ88" s="22">
        <f t="shared" si="25"/>
        <v>7.7009652114000004E-15</v>
      </c>
      <c r="AR88" s="22">
        <f t="shared" si="25"/>
        <v>1.4954570500999999E-16</v>
      </c>
      <c r="AS88" s="22">
        <f t="shared" si="25"/>
        <v>3.2537253949999998E-16</v>
      </c>
      <c r="AT88" s="22">
        <f t="shared" si="25"/>
        <v>3.8468360000000002E-3</v>
      </c>
      <c r="AU88" s="22">
        <f t="shared" si="25"/>
        <v>1.154410802E-5</v>
      </c>
      <c r="AV88" s="23">
        <f>$AV$149*'VDFB_ref(한국)'!BX13</f>
        <v>4.0744401103005579E-9</v>
      </c>
      <c r="AW88" s="22">
        <f t="shared" si="1"/>
        <v>2.0641526134999999E-5</v>
      </c>
      <c r="AX88" s="23">
        <f>$AX$149*'VDFB_ref(한국)'!BY13</f>
        <v>1.7342418856651666E-9</v>
      </c>
      <c r="AY88" s="22">
        <f t="shared" ref="AY88:BA88" si="26">AY13</f>
        <v>3.4938975090999997E-7</v>
      </c>
      <c r="AZ88" s="22">
        <f t="shared" si="26"/>
        <v>4.1499511383000003E-8</v>
      </c>
      <c r="BA88" s="22">
        <f t="shared" si="26"/>
        <v>3.1685479485000001E-7</v>
      </c>
      <c r="BB88" s="23">
        <f>$BB$149*'VDFB_ref(한국)'!CA13</f>
        <v>1.8002760338038769E-9</v>
      </c>
      <c r="BC88" s="22">
        <f t="shared" ref="BC88:BU88" si="27">BC13</f>
        <v>2.5309345729999999E-8</v>
      </c>
      <c r="BD88" s="22">
        <f t="shared" si="27"/>
        <v>9.4015755167000005E-5</v>
      </c>
      <c r="BE88" s="22">
        <f t="shared" si="27"/>
        <v>2.3558840000000001E-4</v>
      </c>
      <c r="BF88" s="22">
        <f t="shared" si="27"/>
        <v>5.1847560826E-5</v>
      </c>
      <c r="BG88" s="22">
        <f t="shared" si="27"/>
        <v>2.3765710000000001E-3</v>
      </c>
      <c r="BH88" s="22">
        <f t="shared" si="27"/>
        <v>3.2294643460999997E-5</v>
      </c>
      <c r="BI88" s="22">
        <f t="shared" si="27"/>
        <v>6.6833972595999998E-6</v>
      </c>
      <c r="BJ88" s="22">
        <f t="shared" si="27"/>
        <v>2.6363659999999998E-3</v>
      </c>
      <c r="BK88" s="22">
        <f t="shared" si="27"/>
        <v>5.1046867156E-5</v>
      </c>
      <c r="BL88" s="22">
        <f t="shared" si="27"/>
        <v>4.8488980000000001E-4</v>
      </c>
      <c r="BM88" s="22">
        <f t="shared" si="27"/>
        <v>6.9122080503999999E-7</v>
      </c>
      <c r="BN88" s="22">
        <f t="shared" si="27"/>
        <v>2.5546219362000001E-8</v>
      </c>
      <c r="BO88" s="22">
        <f t="shared" si="27"/>
        <v>1.216841E-3</v>
      </c>
      <c r="BP88" s="22">
        <f t="shared" si="27"/>
        <v>2.7958209103E-5</v>
      </c>
      <c r="BQ88" s="22">
        <f t="shared" si="27"/>
        <v>2.4721610000000001E-3</v>
      </c>
      <c r="BR88" s="22">
        <f t="shared" si="27"/>
        <v>1.418861E-3</v>
      </c>
      <c r="BS88" s="22">
        <f t="shared" si="27"/>
        <v>2.5214196284999999E-5</v>
      </c>
      <c r="BT88" s="22">
        <f t="shared" si="27"/>
        <v>4.3574400478999999E-5</v>
      </c>
      <c r="BU88" s="22">
        <f t="shared" si="27"/>
        <v>1.680445E-3</v>
      </c>
    </row>
    <row r="89" spans="1:73" x14ac:dyDescent="0.3">
      <c r="A89" s="4" t="s">
        <v>86</v>
      </c>
      <c r="B89" s="22">
        <f t="shared" si="3"/>
        <v>3.2655407266999999E-6</v>
      </c>
      <c r="C89" s="22">
        <f t="shared" si="25"/>
        <v>4.1977353248999999E-5</v>
      </c>
      <c r="D89" s="22">
        <f t="shared" si="25"/>
        <v>5.0441526581999996E-6</v>
      </c>
      <c r="E89" s="22">
        <f t="shared" si="25"/>
        <v>7.0269479999999997E-4</v>
      </c>
      <c r="F89" s="22">
        <f t="shared" si="25"/>
        <v>1.030428E-4</v>
      </c>
      <c r="G89" s="22">
        <f t="shared" si="25"/>
        <v>5.9866970332000001E-6</v>
      </c>
      <c r="H89" s="22">
        <f t="shared" si="25"/>
        <v>2.5547986296999999E-5</v>
      </c>
      <c r="I89" s="22">
        <f t="shared" si="25"/>
        <v>2.111065E-4</v>
      </c>
      <c r="J89" s="22">
        <f t="shared" si="25"/>
        <v>2.8441769999999998E-3</v>
      </c>
      <c r="K89" s="22">
        <f t="shared" si="25"/>
        <v>2.6932571927000001E-5</v>
      </c>
      <c r="L89" s="22">
        <f t="shared" si="25"/>
        <v>9.3198860000000001E-4</v>
      </c>
      <c r="M89" s="22">
        <f t="shared" si="25"/>
        <v>2.002316E-4</v>
      </c>
      <c r="N89" s="22">
        <f t="shared" si="25"/>
        <v>4.3997599999999998E-2</v>
      </c>
      <c r="O89" s="22">
        <f t="shared" si="25"/>
        <v>1.1645270206E-5</v>
      </c>
      <c r="P89" s="22">
        <f t="shared" si="25"/>
        <v>1.6864179999999999E-2</v>
      </c>
      <c r="Q89" s="22">
        <f t="shared" si="25"/>
        <v>9.7040348918999995E-5</v>
      </c>
      <c r="R89" s="22">
        <f t="shared" si="25"/>
        <v>3.1402157674000001E-7</v>
      </c>
      <c r="S89" s="22">
        <f t="shared" si="25"/>
        <v>4.21208E-2</v>
      </c>
      <c r="T89" s="22">
        <f t="shared" si="25"/>
        <v>3.5167729999999999E-3</v>
      </c>
      <c r="U89" s="22">
        <f t="shared" si="25"/>
        <v>1.1590369999999999E-3</v>
      </c>
      <c r="V89" s="22">
        <f t="shared" si="25"/>
        <v>8.6317004389000004E-6</v>
      </c>
      <c r="W89" s="22">
        <f t="shared" si="25"/>
        <v>1.3461110000000001E-3</v>
      </c>
      <c r="X89" s="22">
        <f t="shared" si="25"/>
        <v>5.2474229051000002E-6</v>
      </c>
      <c r="Y89" s="22">
        <f t="shared" si="25"/>
        <v>5.4107345022000003E-6</v>
      </c>
      <c r="Z89" s="22">
        <f t="shared" si="25"/>
        <v>8.6525920000000006E-3</v>
      </c>
      <c r="AA89" s="22">
        <f t="shared" si="25"/>
        <v>4.0677880000000001E-3</v>
      </c>
      <c r="AB89" s="22">
        <f t="shared" si="25"/>
        <v>5.8751539999999996E-3</v>
      </c>
      <c r="AC89" s="22">
        <f t="shared" si="25"/>
        <v>0.105604</v>
      </c>
      <c r="AD89" s="22">
        <f t="shared" si="25"/>
        <v>0.1730216</v>
      </c>
      <c r="AE89" s="22">
        <f t="shared" si="25"/>
        <v>1.9973399999999999</v>
      </c>
      <c r="AF89" s="22">
        <f t="shared" si="25"/>
        <v>1.4208041687999999E-10</v>
      </c>
      <c r="AG89" s="22">
        <f t="shared" si="25"/>
        <v>1.6427096852999999E-5</v>
      </c>
      <c r="AH89" s="22">
        <f t="shared" si="25"/>
        <v>1.3987976217000001E-6</v>
      </c>
      <c r="AI89" s="22">
        <f t="shared" si="25"/>
        <v>4.4922895625999998E-8</v>
      </c>
      <c r="AJ89" s="22">
        <f t="shared" si="25"/>
        <v>3.2957373718999998E-7</v>
      </c>
      <c r="AK89" s="22">
        <f t="shared" si="25"/>
        <v>1.243184E-3</v>
      </c>
      <c r="AL89" s="22">
        <f t="shared" si="25"/>
        <v>2.6405828975999999E-5</v>
      </c>
      <c r="AM89" s="22">
        <f t="shared" si="25"/>
        <v>1.456432E-2</v>
      </c>
      <c r="AN89" s="22">
        <f t="shared" si="25"/>
        <v>1.138513242E-11</v>
      </c>
      <c r="AO89" s="22">
        <f t="shared" si="25"/>
        <v>4.5358695641000002E-13</v>
      </c>
      <c r="AP89" s="22">
        <f t="shared" si="25"/>
        <v>1.128132757E-13</v>
      </c>
      <c r="AQ89" s="22">
        <f t="shared" si="25"/>
        <v>6.9002041494E-13</v>
      </c>
      <c r="AR89" s="22">
        <f t="shared" si="25"/>
        <v>1.143143631E-12</v>
      </c>
      <c r="AS89" s="22">
        <f t="shared" si="25"/>
        <v>8.4573164443999995E-12</v>
      </c>
      <c r="AT89" s="22">
        <f t="shared" si="25"/>
        <v>5.5421329999999998E-2</v>
      </c>
      <c r="AU89" s="22">
        <f t="shared" si="25"/>
        <v>2.072857E-3</v>
      </c>
      <c r="AV89" s="23">
        <f>$AV$149*'VDFB_ref(한국)'!BX14</f>
        <v>6.6863466154008931E-6</v>
      </c>
      <c r="AW89" s="22">
        <f t="shared" si="1"/>
        <v>3.7063859999999999E-3</v>
      </c>
      <c r="AX89" s="23">
        <f>$AX$149*'VDFB_ref(한국)'!BY14</f>
        <v>2.8568219135346697E-6</v>
      </c>
      <c r="AY89" s="22">
        <f t="shared" ref="AY89:BA89" si="28">AY14</f>
        <v>6.2736318796000005E-5</v>
      </c>
      <c r="AZ89" s="22">
        <f t="shared" si="28"/>
        <v>7.4516401582999997E-6</v>
      </c>
      <c r="BA89" s="22">
        <f t="shared" si="28"/>
        <v>5.6894350563999997E-5</v>
      </c>
      <c r="BB89" s="23">
        <f>$BB$149*'VDFB_ref(한국)'!CA14</f>
        <v>2.9101102031232905E-6</v>
      </c>
      <c r="BC89" s="22">
        <f t="shared" ref="BC89:BU89" si="29">BC14</f>
        <v>4.5445385695000001E-6</v>
      </c>
      <c r="BD89" s="22">
        <f t="shared" si="29"/>
        <v>1.8393749999999999E-4</v>
      </c>
      <c r="BE89" s="22">
        <f t="shared" si="29"/>
        <v>0.1036378</v>
      </c>
      <c r="BF89" s="22">
        <f t="shared" si="29"/>
        <v>4.5526409999999996E-3</v>
      </c>
      <c r="BG89" s="22">
        <f t="shared" si="29"/>
        <v>1.8971620000000002E-2</v>
      </c>
      <c r="BH89" s="22">
        <f t="shared" si="29"/>
        <v>3.9520600000000003E-3</v>
      </c>
      <c r="BI89" s="22">
        <f t="shared" si="29"/>
        <v>6.5106669999999997E-4</v>
      </c>
      <c r="BJ89" s="22">
        <f t="shared" si="29"/>
        <v>3.5504790000000003E-4</v>
      </c>
      <c r="BK89" s="22">
        <f t="shared" si="29"/>
        <v>7.2119749999999998E-4</v>
      </c>
      <c r="BL89" s="22">
        <f t="shared" si="29"/>
        <v>3.084936E-4</v>
      </c>
      <c r="BM89" s="22">
        <f t="shared" si="29"/>
        <v>1.4132850000000001E-4</v>
      </c>
      <c r="BN89" s="22">
        <f t="shared" si="29"/>
        <v>2.8339016353E-5</v>
      </c>
      <c r="BO89" s="22">
        <f t="shared" si="29"/>
        <v>5.4300635383999997E-5</v>
      </c>
      <c r="BP89" s="22">
        <f t="shared" si="29"/>
        <v>1.6805570000000001E-3</v>
      </c>
      <c r="BQ89" s="22">
        <f t="shared" si="29"/>
        <v>2.856019E-4</v>
      </c>
      <c r="BR89" s="22">
        <f t="shared" si="29"/>
        <v>2.969478E-2</v>
      </c>
      <c r="BS89" s="22">
        <f t="shared" si="29"/>
        <v>9.7182870376999998E-5</v>
      </c>
      <c r="BT89" s="22">
        <f t="shared" si="29"/>
        <v>1.8042230000000001E-4</v>
      </c>
      <c r="BU89" s="22">
        <f t="shared" si="29"/>
        <v>4.9292673793E-5</v>
      </c>
    </row>
    <row r="90" spans="1:73" x14ac:dyDescent="0.3">
      <c r="A90" s="4" t="s">
        <v>87</v>
      </c>
      <c r="B90" s="22">
        <f t="shared" si="3"/>
        <v>1.5533207715999999E-6</v>
      </c>
      <c r="C90" s="22">
        <f t="shared" si="25"/>
        <v>3.3708831323999999E-5</v>
      </c>
      <c r="D90" s="22">
        <f t="shared" si="25"/>
        <v>1.8923245760999999E-6</v>
      </c>
      <c r="E90" s="22">
        <f t="shared" si="25"/>
        <v>2.23172E-4</v>
      </c>
      <c r="F90" s="22">
        <f t="shared" si="25"/>
        <v>1.0433574062E-5</v>
      </c>
      <c r="G90" s="22">
        <f t="shared" si="25"/>
        <v>4.1565926948999997E-6</v>
      </c>
      <c r="H90" s="22">
        <f t="shared" si="25"/>
        <v>4.1918960959999999E-6</v>
      </c>
      <c r="I90" s="22">
        <f t="shared" si="25"/>
        <v>2.8677923182999999E-5</v>
      </c>
      <c r="J90" s="22">
        <f t="shared" si="25"/>
        <v>5.6382999999999997E-4</v>
      </c>
      <c r="K90" s="22">
        <f t="shared" si="25"/>
        <v>7.5320676841999999E-5</v>
      </c>
      <c r="L90" s="22">
        <f t="shared" si="25"/>
        <v>1.608972E-4</v>
      </c>
      <c r="M90" s="22">
        <f t="shared" si="25"/>
        <v>3.0739865905999997E-5</v>
      </c>
      <c r="N90" s="22">
        <f t="shared" si="25"/>
        <v>8.0887031799999998E-5</v>
      </c>
      <c r="O90" s="22">
        <f t="shared" si="25"/>
        <v>1.1900039999999999E-3</v>
      </c>
      <c r="P90" s="22">
        <f t="shared" si="25"/>
        <v>1.106468E-4</v>
      </c>
      <c r="Q90" s="22">
        <f t="shared" si="25"/>
        <v>4.0653023347999999E-7</v>
      </c>
      <c r="R90" s="22">
        <f t="shared" si="25"/>
        <v>1.5176929935000001E-7</v>
      </c>
      <c r="S90" s="22">
        <f t="shared" si="25"/>
        <v>9.2450754891999995E-5</v>
      </c>
      <c r="T90" s="22">
        <f t="shared" si="25"/>
        <v>2.5831380000000001E-2</v>
      </c>
      <c r="U90" s="22">
        <f t="shared" si="25"/>
        <v>4.8422659999999996E-3</v>
      </c>
      <c r="V90" s="22">
        <f t="shared" si="25"/>
        <v>2.7007603421E-5</v>
      </c>
      <c r="W90" s="22">
        <f t="shared" si="25"/>
        <v>6.0137120000000001E-3</v>
      </c>
      <c r="X90" s="22">
        <f t="shared" si="25"/>
        <v>4.4055439502999997E-5</v>
      </c>
      <c r="Y90" s="22">
        <f t="shared" si="25"/>
        <v>1.0304712532000001E-6</v>
      </c>
      <c r="Z90" s="22">
        <f t="shared" si="25"/>
        <v>7.677465E-2</v>
      </c>
      <c r="AA90" s="22">
        <f t="shared" si="25"/>
        <v>3.8898940000000001E-3</v>
      </c>
      <c r="AB90" s="22">
        <f t="shared" si="25"/>
        <v>0.90568630000000006</v>
      </c>
      <c r="AC90" s="22">
        <f t="shared" si="25"/>
        <v>0.1116099</v>
      </c>
      <c r="AD90" s="22">
        <f t="shared" si="25"/>
        <v>4.5114960000000003E-3</v>
      </c>
      <c r="AE90" s="22">
        <f t="shared" si="25"/>
        <v>4.7199429999999999E-4</v>
      </c>
      <c r="AF90" s="22">
        <f t="shared" si="25"/>
        <v>7.2317222740000003E-13</v>
      </c>
      <c r="AG90" s="22">
        <f t="shared" si="25"/>
        <v>1.1523244439E-6</v>
      </c>
      <c r="AH90" s="22">
        <f t="shared" si="25"/>
        <v>5.5033848412E-7</v>
      </c>
      <c r="AI90" s="22">
        <f t="shared" si="25"/>
        <v>1.6293994065E-7</v>
      </c>
      <c r="AJ90" s="22">
        <f t="shared" si="25"/>
        <v>8.0061245170999992E-6</v>
      </c>
      <c r="AK90" s="22">
        <f t="shared" si="25"/>
        <v>2.5730160000000002E-4</v>
      </c>
      <c r="AL90" s="22">
        <f t="shared" si="25"/>
        <v>2.0660556287999999E-7</v>
      </c>
      <c r="AM90" s="22">
        <f t="shared" si="25"/>
        <v>1.6371252059000001E-5</v>
      </c>
      <c r="AN90" s="22">
        <f t="shared" si="25"/>
        <v>1.0888709639000001E-12</v>
      </c>
      <c r="AO90" s="22">
        <f t="shared" si="25"/>
        <v>2.5398297831000002E-13</v>
      </c>
      <c r="AP90" s="22">
        <f t="shared" si="25"/>
        <v>3.6407148454999998E-13</v>
      </c>
      <c r="AQ90" s="22">
        <f t="shared" si="25"/>
        <v>6.5110834476000004E-13</v>
      </c>
      <c r="AR90" s="22">
        <f t="shared" si="25"/>
        <v>2.7371824966999999E-13</v>
      </c>
      <c r="AS90" s="22">
        <f t="shared" si="25"/>
        <v>1.6678443565E-12</v>
      </c>
      <c r="AT90" s="22">
        <f t="shared" si="25"/>
        <v>1.0365890000000001E-3</v>
      </c>
      <c r="AU90" s="22">
        <f t="shared" si="25"/>
        <v>3.0907009999999997E-4</v>
      </c>
      <c r="AV90" s="23">
        <f>$AV$149*'VDFB_ref(한국)'!BX15</f>
        <v>1.9607195861634208E-6</v>
      </c>
      <c r="AW90" s="22">
        <f t="shared" si="1"/>
        <v>5.5263510000000003E-4</v>
      </c>
      <c r="AX90" s="23">
        <f>$AX$149*'VDFB_ref(한국)'!BY15</f>
        <v>8.3774393634510353E-7</v>
      </c>
      <c r="AY90" s="22">
        <f t="shared" ref="AY90:BA90" si="30">AY15</f>
        <v>9.3542021204000005E-6</v>
      </c>
      <c r="AZ90" s="22">
        <f t="shared" si="30"/>
        <v>1.1110653303999999E-6</v>
      </c>
      <c r="BA90" s="22">
        <f t="shared" si="30"/>
        <v>8.4831453932999995E-6</v>
      </c>
      <c r="BB90" s="23">
        <f>$BB$149*'VDFB_ref(한국)'!CA15</f>
        <v>8.533308400230375E-7</v>
      </c>
      <c r="BC90" s="22">
        <f t="shared" ref="BC90:BU90" si="31">BC15</f>
        <v>6.7760640831999998E-7</v>
      </c>
      <c r="BD90" s="22">
        <f t="shared" si="31"/>
        <v>4.3050600651999997E-5</v>
      </c>
      <c r="BE90" s="22">
        <f t="shared" si="31"/>
        <v>2.6224720000000003E-4</v>
      </c>
      <c r="BF90" s="22">
        <f t="shared" si="31"/>
        <v>7.1721169999999996E-4</v>
      </c>
      <c r="BG90" s="22">
        <f t="shared" si="31"/>
        <v>0.17493040000000001</v>
      </c>
      <c r="BH90" s="22">
        <f t="shared" si="31"/>
        <v>3.6237557651000002E-5</v>
      </c>
      <c r="BI90" s="22">
        <f t="shared" si="31"/>
        <v>4.810975588E-5</v>
      </c>
      <c r="BJ90" s="22">
        <f t="shared" si="31"/>
        <v>2.3778551621999999E-5</v>
      </c>
      <c r="BK90" s="22">
        <f t="shared" si="31"/>
        <v>5.8236673794000001E-5</v>
      </c>
      <c r="BL90" s="22">
        <f t="shared" si="31"/>
        <v>2.2663450000000001E-4</v>
      </c>
      <c r="BM90" s="22">
        <f t="shared" si="31"/>
        <v>7.2477814682999993E-5</v>
      </c>
      <c r="BN90" s="22">
        <f t="shared" si="31"/>
        <v>2.7300645797000002E-6</v>
      </c>
      <c r="BO90" s="22">
        <f t="shared" si="31"/>
        <v>1.5384790458E-5</v>
      </c>
      <c r="BP90" s="22">
        <f t="shared" si="31"/>
        <v>1.8742469999999999E-4</v>
      </c>
      <c r="BQ90" s="22">
        <f t="shared" si="31"/>
        <v>1.167282E-4</v>
      </c>
      <c r="BR90" s="22">
        <f t="shared" si="31"/>
        <v>9.6267960000000002E-4</v>
      </c>
      <c r="BS90" s="22">
        <f t="shared" si="31"/>
        <v>5.953238724E-5</v>
      </c>
      <c r="BT90" s="22">
        <f t="shared" si="31"/>
        <v>5.7287769999999998E-4</v>
      </c>
      <c r="BU90" s="22">
        <f t="shared" si="31"/>
        <v>4.5814795158000002E-6</v>
      </c>
    </row>
    <row r="91" spans="1:73" x14ac:dyDescent="0.3">
      <c r="A91" s="4" t="s">
        <v>88</v>
      </c>
      <c r="B91" s="22">
        <f t="shared" si="3"/>
        <v>1.3230712283999999E-5</v>
      </c>
      <c r="C91" s="22">
        <f t="shared" si="25"/>
        <v>4.8870270000000004E-3</v>
      </c>
      <c r="D91" s="22">
        <f t="shared" si="25"/>
        <v>1.6885850000000001E-4</v>
      </c>
      <c r="E91" s="22">
        <f t="shared" si="25"/>
        <v>1.41598E-2</v>
      </c>
      <c r="F91" s="22">
        <f t="shared" si="25"/>
        <v>3.1372050000000001E-3</v>
      </c>
      <c r="G91" s="22">
        <f t="shared" si="25"/>
        <v>3.5161734559000002E-5</v>
      </c>
      <c r="H91" s="22">
        <f t="shared" si="25"/>
        <v>2.7509970000000003E-4</v>
      </c>
      <c r="I91" s="22">
        <f t="shared" si="25"/>
        <v>1.7664859999999999E-4</v>
      </c>
      <c r="J91" s="22">
        <f t="shared" si="25"/>
        <v>6.8229940000000003E-2</v>
      </c>
      <c r="K91" s="22">
        <f t="shared" si="25"/>
        <v>1.1902270000000001E-3</v>
      </c>
      <c r="L91" s="22">
        <f t="shared" si="25"/>
        <v>2.3433740000000002E-2</v>
      </c>
      <c r="M91" s="22">
        <f t="shared" si="25"/>
        <v>3.2216979999999999E-2</v>
      </c>
      <c r="N91" s="22">
        <f t="shared" si="25"/>
        <v>4.4991889999999998E-4</v>
      </c>
      <c r="O91" s="22">
        <f t="shared" si="25"/>
        <v>3.0412686555999999E-6</v>
      </c>
      <c r="P91" s="22">
        <f t="shared" si="25"/>
        <v>9.6573839999999994E-2</v>
      </c>
      <c r="Q91" s="22">
        <f t="shared" si="25"/>
        <v>2.1835066377E-7</v>
      </c>
      <c r="R91" s="22">
        <f t="shared" si="25"/>
        <v>3.3794209999999998E-2</v>
      </c>
      <c r="S91" s="22">
        <f t="shared" si="25"/>
        <v>8.7003419999999998E-2</v>
      </c>
      <c r="T91" s="22">
        <f t="shared" si="25"/>
        <v>4.2898480000000003E-2</v>
      </c>
      <c r="U91" s="22">
        <f t="shared" si="25"/>
        <v>5.9173990000000003E-3</v>
      </c>
      <c r="V91" s="22">
        <f t="shared" si="25"/>
        <v>2.144596E-2</v>
      </c>
      <c r="W91" s="22">
        <f t="shared" si="25"/>
        <v>2.221586E-2</v>
      </c>
      <c r="X91" s="22">
        <f t="shared" si="25"/>
        <v>1.7674712580999998E-5</v>
      </c>
      <c r="Y91" s="22">
        <f t="shared" si="25"/>
        <v>1.2537234396999999E-5</v>
      </c>
      <c r="Z91" s="22">
        <f t="shared" si="25"/>
        <v>0.18158389999999999</v>
      </c>
      <c r="AA91" s="22">
        <f t="shared" si="25"/>
        <v>6.7343639999999996E-2</v>
      </c>
      <c r="AB91" s="22">
        <f t="shared" si="25"/>
        <v>9.8148850000000006E-3</v>
      </c>
      <c r="AC91" s="22">
        <f t="shared" si="25"/>
        <v>0.1021282</v>
      </c>
      <c r="AD91" s="22">
        <f t="shared" si="25"/>
        <v>0.15866050000000001</v>
      </c>
      <c r="AE91" s="22">
        <f t="shared" si="25"/>
        <v>1.288657E-2</v>
      </c>
      <c r="AF91" s="22">
        <f t="shared" si="25"/>
        <v>5.2464570000000002E-2</v>
      </c>
      <c r="AG91" s="22">
        <f t="shared" si="25"/>
        <v>2.9335960000000001</v>
      </c>
      <c r="AH91" s="22">
        <f t="shared" si="25"/>
        <v>0.63271790000000006</v>
      </c>
      <c r="AI91" s="22">
        <f t="shared" si="25"/>
        <v>4.118368E-2</v>
      </c>
      <c r="AJ91" s="22">
        <f t="shared" si="25"/>
        <v>1.6988739999999999E-2</v>
      </c>
      <c r="AK91" s="22">
        <f t="shared" si="25"/>
        <v>1.8676159999999999</v>
      </c>
      <c r="AL91" s="22">
        <f t="shared" si="25"/>
        <v>0.70180520000000002</v>
      </c>
      <c r="AM91" s="22">
        <f t="shared" si="25"/>
        <v>0.20153689999999999</v>
      </c>
      <c r="AN91" s="22">
        <f t="shared" si="25"/>
        <v>0.13805790000000001</v>
      </c>
      <c r="AO91" s="22">
        <f t="shared" si="25"/>
        <v>2.160289E-2</v>
      </c>
      <c r="AP91" s="22">
        <f t="shared" si="25"/>
        <v>2.5108329282E-5</v>
      </c>
      <c r="AQ91" s="22">
        <f t="shared" si="25"/>
        <v>6.5164029999999998E-4</v>
      </c>
      <c r="AR91" s="22">
        <f t="shared" si="25"/>
        <v>1.591559E-3</v>
      </c>
      <c r="AS91" s="22">
        <f t="shared" si="25"/>
        <v>4.9480319999999998E-3</v>
      </c>
      <c r="AT91" s="22">
        <f t="shared" si="25"/>
        <v>0.37167559999999999</v>
      </c>
      <c r="AU91" s="22">
        <f t="shared" si="25"/>
        <v>0</v>
      </c>
      <c r="AV91" s="23">
        <f>$AV$149*'VDFB_ref(한국)'!BX16</f>
        <v>0</v>
      </c>
      <c r="AW91" s="22">
        <f t="shared" si="1"/>
        <v>254.41560000000001</v>
      </c>
      <c r="AX91" s="23">
        <f>$AX$149*'VDFB_ref(한국)'!BY16</f>
        <v>0</v>
      </c>
      <c r="AY91" s="22">
        <f t="shared" ref="AY91:BA91" si="32">AY16</f>
        <v>0</v>
      </c>
      <c r="AZ91" s="22">
        <f t="shared" si="32"/>
        <v>0</v>
      </c>
      <c r="BA91" s="22">
        <f t="shared" si="32"/>
        <v>0</v>
      </c>
      <c r="BB91" s="23">
        <f>$BB$149*'VDFB_ref(한국)'!CA16</f>
        <v>0</v>
      </c>
      <c r="BC91" s="22">
        <f t="shared" ref="BC91:BU91" si="33">BC16</f>
        <v>0</v>
      </c>
      <c r="BD91" s="22">
        <f t="shared" si="33"/>
        <v>3.2850999999999999</v>
      </c>
      <c r="BE91" s="22">
        <f t="shared" si="33"/>
        <v>8.7937669999999996E-2</v>
      </c>
      <c r="BF91" s="22">
        <f t="shared" si="33"/>
        <v>1.84189</v>
      </c>
      <c r="BG91" s="22">
        <f t="shared" si="33"/>
        <v>4.4169739999999997</v>
      </c>
      <c r="BH91" s="22">
        <f t="shared" si="33"/>
        <v>1.877219</v>
      </c>
      <c r="BI91" s="22">
        <f t="shared" si="33"/>
        <v>8.0458300000000003E-3</v>
      </c>
      <c r="BJ91" s="22">
        <f t="shared" si="33"/>
        <v>1.085543E-3</v>
      </c>
      <c r="BK91" s="22">
        <f t="shared" si="33"/>
        <v>3.8842590000000003E-2</v>
      </c>
      <c r="BL91" s="22">
        <f t="shared" si="33"/>
        <v>1.371486</v>
      </c>
      <c r="BM91" s="22">
        <f t="shared" si="33"/>
        <v>0.1032986</v>
      </c>
      <c r="BN91" s="22">
        <f t="shared" si="33"/>
        <v>2.42055E-4</v>
      </c>
      <c r="BO91" s="22">
        <f t="shared" si="33"/>
        <v>1.258368E-2</v>
      </c>
      <c r="BP91" s="22">
        <f t="shared" si="33"/>
        <v>2.2188409999999998</v>
      </c>
      <c r="BQ91" s="22">
        <f t="shared" si="33"/>
        <v>4.2239310000000003</v>
      </c>
      <c r="BR91" s="22">
        <f t="shared" si="33"/>
        <v>0.23877509999999999</v>
      </c>
      <c r="BS91" s="22">
        <f t="shared" si="33"/>
        <v>1.505973</v>
      </c>
      <c r="BT91" s="22">
        <f t="shared" si="33"/>
        <v>3.2300660000000002E-2</v>
      </c>
      <c r="BU91" s="22">
        <f t="shared" si="33"/>
        <v>1.0318193516999999E-6</v>
      </c>
    </row>
    <row r="92" spans="1:73" x14ac:dyDescent="0.3">
      <c r="A92" s="4" t="s">
        <v>89</v>
      </c>
      <c r="B92" s="22">
        <f t="shared" si="3"/>
        <v>1.4537036018999999E-9</v>
      </c>
      <c r="C92" s="22">
        <f t="shared" si="25"/>
        <v>2.7802173008000001E-7</v>
      </c>
      <c r="D92" s="22">
        <f t="shared" si="25"/>
        <v>1.2147589601000001E-8</v>
      </c>
      <c r="E92" s="22">
        <f t="shared" si="25"/>
        <v>5.2370705816000001E-6</v>
      </c>
      <c r="F92" s="22">
        <f t="shared" si="25"/>
        <v>3.7720744217E-7</v>
      </c>
      <c r="G92" s="22">
        <f t="shared" si="25"/>
        <v>6.3827457096999999E-8</v>
      </c>
      <c r="H92" s="22">
        <f t="shared" si="25"/>
        <v>8.3726696686999997E-8</v>
      </c>
      <c r="I92" s="22">
        <f t="shared" si="25"/>
        <v>8.8805211362000001E-7</v>
      </c>
      <c r="J92" s="22">
        <f t="shared" si="25"/>
        <v>5.0246471800999996E-6</v>
      </c>
      <c r="K92" s="22">
        <f t="shared" si="25"/>
        <v>9.7086086725999993E-8</v>
      </c>
      <c r="L92" s="22">
        <f t="shared" si="25"/>
        <v>1.4946723468000001E-6</v>
      </c>
      <c r="M92" s="22">
        <f t="shared" si="25"/>
        <v>1.6240534251E-6</v>
      </c>
      <c r="N92" s="22">
        <f t="shared" si="25"/>
        <v>2.4321207092999999E-7</v>
      </c>
      <c r="O92" s="22">
        <f t="shared" si="25"/>
        <v>3.7887545545000002E-8</v>
      </c>
      <c r="P92" s="22">
        <f t="shared" si="25"/>
        <v>4.3327080000000002E-3</v>
      </c>
      <c r="Q92" s="22">
        <f t="shared" si="25"/>
        <v>4.1311020000000002E-3</v>
      </c>
      <c r="R92" s="22">
        <f t="shared" si="25"/>
        <v>2.2515259999999999E-4</v>
      </c>
      <c r="S92" s="22">
        <f t="shared" si="25"/>
        <v>9.4071369999999994E-3</v>
      </c>
      <c r="T92" s="22">
        <f t="shared" si="25"/>
        <v>6.9432949202999999E-6</v>
      </c>
      <c r="U92" s="22">
        <f t="shared" si="25"/>
        <v>2.9346690553000001E-6</v>
      </c>
      <c r="V92" s="22">
        <f t="shared" si="25"/>
        <v>2.4993552117000001E-8</v>
      </c>
      <c r="W92" s="22">
        <f t="shared" si="25"/>
        <v>2.3258642159E-6</v>
      </c>
      <c r="X92" s="22">
        <f t="shared" si="25"/>
        <v>4.7761444798999996E-10</v>
      </c>
      <c r="Y92" s="22">
        <f t="shared" si="25"/>
        <v>5.4678719330000002E-9</v>
      </c>
      <c r="Z92" s="22">
        <f t="shared" si="25"/>
        <v>4.4656803766000003E-6</v>
      </c>
      <c r="AA92" s="22">
        <f t="shared" si="25"/>
        <v>7.3699234234999996E-6</v>
      </c>
      <c r="AB92" s="22">
        <f t="shared" si="25"/>
        <v>2.3612219593000001E-6</v>
      </c>
      <c r="AC92" s="22">
        <f t="shared" si="25"/>
        <v>8.2439186143999996E-7</v>
      </c>
      <c r="AD92" s="22">
        <f t="shared" si="25"/>
        <v>1.8686938574000001E-7</v>
      </c>
      <c r="AE92" s="22">
        <f t="shared" si="25"/>
        <v>9.2939080787000007E-6</v>
      </c>
      <c r="AF92" s="22">
        <f t="shared" si="25"/>
        <v>7.5904370078E-7</v>
      </c>
      <c r="AG92" s="22">
        <f t="shared" si="25"/>
        <v>2.2553080000000001E-3</v>
      </c>
      <c r="AH92" s="22">
        <f t="shared" si="25"/>
        <v>2.730098E-4</v>
      </c>
      <c r="AI92" s="22">
        <f t="shared" si="25"/>
        <v>3.7773781969E-7</v>
      </c>
      <c r="AJ92" s="22">
        <f t="shared" si="25"/>
        <v>9.2657801360000002E-6</v>
      </c>
      <c r="AK92" s="22">
        <f t="shared" si="25"/>
        <v>2.9316184737000001E-5</v>
      </c>
      <c r="AL92" s="22">
        <f t="shared" si="25"/>
        <v>6.6525973352000004E-7</v>
      </c>
      <c r="AM92" s="22">
        <f t="shared" si="25"/>
        <v>7.2548464231999997E-6</v>
      </c>
      <c r="AN92" s="22">
        <f t="shared" si="25"/>
        <v>3.6995874098000001E-7</v>
      </c>
      <c r="AO92" s="22">
        <f t="shared" si="25"/>
        <v>4.2159300051E-7</v>
      </c>
      <c r="AP92" s="22">
        <f t="shared" si="25"/>
        <v>6.0029009319E-8</v>
      </c>
      <c r="AQ92" s="22">
        <f t="shared" si="25"/>
        <v>5.9623084779999995E-7</v>
      </c>
      <c r="AR92" s="22">
        <f t="shared" si="25"/>
        <v>3.3055560067000002E-8</v>
      </c>
      <c r="AS92" s="22">
        <f t="shared" si="25"/>
        <v>2.2233464847000001E-7</v>
      </c>
      <c r="AT92" s="22">
        <f t="shared" si="25"/>
        <v>6.8493193339000002E-7</v>
      </c>
      <c r="AU92" s="22">
        <f t="shared" si="25"/>
        <v>0</v>
      </c>
      <c r="AV92" s="23">
        <f>$AV$149*'VDFB_ref(한국)'!BX17</f>
        <v>0</v>
      </c>
      <c r="AW92" s="22">
        <f t="shared" si="1"/>
        <v>0</v>
      </c>
      <c r="AX92" s="23">
        <f>$AX$149*'VDFB_ref(한국)'!BY17</f>
        <v>0</v>
      </c>
      <c r="AY92" s="22">
        <f t="shared" ref="AY92:BA92" si="34">AY17</f>
        <v>0</v>
      </c>
      <c r="AZ92" s="22">
        <f t="shared" si="34"/>
        <v>0</v>
      </c>
      <c r="BA92" s="22">
        <f t="shared" si="34"/>
        <v>4.8059129999999999E-4</v>
      </c>
      <c r="BB92" s="23">
        <f>$BB$149*'VDFB_ref(한국)'!CA17</f>
        <v>0</v>
      </c>
      <c r="BC92" s="22">
        <f t="shared" ref="BC92:BU92" si="35">BC17</f>
        <v>0</v>
      </c>
      <c r="BD92" s="22">
        <f t="shared" si="35"/>
        <v>2.6298499999999998E-4</v>
      </c>
      <c r="BE92" s="22">
        <f t="shared" si="35"/>
        <v>3.0891380000000002E-4</v>
      </c>
      <c r="BF92" s="22">
        <f t="shared" si="35"/>
        <v>4.5873061936E-6</v>
      </c>
      <c r="BG92" s="22">
        <f t="shared" si="35"/>
        <v>1.5678257341000001E-6</v>
      </c>
      <c r="BH92" s="22">
        <f t="shared" si="35"/>
        <v>7.1485280000000003E-4</v>
      </c>
      <c r="BI92" s="22">
        <f t="shared" si="35"/>
        <v>1.8987778958000001E-6</v>
      </c>
      <c r="BJ92" s="22">
        <f t="shared" si="35"/>
        <v>1.8834230104E-6</v>
      </c>
      <c r="BK92" s="22">
        <f t="shared" si="35"/>
        <v>7.8069333540000002E-6</v>
      </c>
      <c r="BL92" s="22">
        <f t="shared" si="35"/>
        <v>1.1300513734E-6</v>
      </c>
      <c r="BM92" s="22">
        <f t="shared" si="35"/>
        <v>1.9648048236999999E-6</v>
      </c>
      <c r="BN92" s="22">
        <f t="shared" si="35"/>
        <v>8.7971223194999997E-8</v>
      </c>
      <c r="BO92" s="22">
        <f t="shared" si="35"/>
        <v>2.0530915208000002E-6</v>
      </c>
      <c r="BP92" s="22">
        <f t="shared" si="35"/>
        <v>7.5697671490999999E-6</v>
      </c>
      <c r="BQ92" s="22">
        <f t="shared" si="35"/>
        <v>2.3078618483000001E-7</v>
      </c>
      <c r="BR92" s="22">
        <f t="shared" si="35"/>
        <v>9.711390021E-7</v>
      </c>
      <c r="BS92" s="22">
        <f t="shared" si="35"/>
        <v>5.1212276730000005E-7</v>
      </c>
      <c r="BT92" s="22">
        <f t="shared" si="35"/>
        <v>6.1793235773E-7</v>
      </c>
      <c r="BU92" s="22">
        <f t="shared" si="35"/>
        <v>1.3343605110000001E-9</v>
      </c>
    </row>
    <row r="93" spans="1:73" x14ac:dyDescent="0.3">
      <c r="A93" s="4" t="s">
        <v>90</v>
      </c>
      <c r="B93" s="22">
        <f t="shared" si="3"/>
        <v>2.0559383529E-8</v>
      </c>
      <c r="C93" s="22">
        <f t="shared" si="25"/>
        <v>1.8630693376000001E-5</v>
      </c>
      <c r="D93" s="22">
        <f t="shared" si="25"/>
        <v>1.1829180265999999E-6</v>
      </c>
      <c r="E93" s="22">
        <f t="shared" si="25"/>
        <v>2.1386920000000001E-4</v>
      </c>
      <c r="F93" s="22">
        <f t="shared" si="25"/>
        <v>9.7115276730999994E-5</v>
      </c>
      <c r="G93" s="22">
        <f t="shared" si="25"/>
        <v>9.9064433015999995E-5</v>
      </c>
      <c r="H93" s="22">
        <f t="shared" si="25"/>
        <v>6.1198857110999999E-6</v>
      </c>
      <c r="I93" s="22">
        <f t="shared" si="25"/>
        <v>1.6573725588000001E-5</v>
      </c>
      <c r="J93" s="22">
        <f t="shared" si="25"/>
        <v>5.8851659560000003E-5</v>
      </c>
      <c r="K93" s="22">
        <f t="shared" si="25"/>
        <v>1.2722910014E-6</v>
      </c>
      <c r="L93" s="22">
        <f t="shared" si="25"/>
        <v>1.7841808584999999E-5</v>
      </c>
      <c r="M93" s="22">
        <f t="shared" si="25"/>
        <v>2.5011104299000001E-5</v>
      </c>
      <c r="N93" s="22">
        <f t="shared" si="25"/>
        <v>4.5111937652E-6</v>
      </c>
      <c r="O93" s="22">
        <f t="shared" si="25"/>
        <v>8.4328922867000003E-7</v>
      </c>
      <c r="P93" s="22">
        <f t="shared" si="25"/>
        <v>3.1305460000000001E-3</v>
      </c>
      <c r="Q93" s="22">
        <f t="shared" si="25"/>
        <v>8.431132E-4</v>
      </c>
      <c r="R93" s="22">
        <f t="shared" si="25"/>
        <v>8.4304379999999998E-2</v>
      </c>
      <c r="S93" s="22">
        <f t="shared" si="25"/>
        <v>9.9881280000000006E-3</v>
      </c>
      <c r="T93" s="22">
        <f t="shared" si="25"/>
        <v>3.6792839999999998E-4</v>
      </c>
      <c r="U93" s="22">
        <f t="shared" si="25"/>
        <v>1.207354E-4</v>
      </c>
      <c r="V93" s="22">
        <f t="shared" si="25"/>
        <v>1.489215E-4</v>
      </c>
      <c r="W93" s="22">
        <f t="shared" si="25"/>
        <v>1.638256E-3</v>
      </c>
      <c r="X93" s="22">
        <f t="shared" si="25"/>
        <v>1.0796595973000001E-7</v>
      </c>
      <c r="Y93" s="22">
        <f t="shared" si="25"/>
        <v>4.3157336904E-7</v>
      </c>
      <c r="Z93" s="22">
        <f t="shared" si="25"/>
        <v>9.5883329999999992E-3</v>
      </c>
      <c r="AA93" s="22">
        <f t="shared" si="25"/>
        <v>1.934193E-2</v>
      </c>
      <c r="AB93" s="22">
        <f t="shared" si="25"/>
        <v>5.4554529999999999E-3</v>
      </c>
      <c r="AC93" s="22">
        <f t="shared" si="25"/>
        <v>3.6425110000000002E-3</v>
      </c>
      <c r="AD93" s="22">
        <f t="shared" si="25"/>
        <v>1.315084E-3</v>
      </c>
      <c r="AE93" s="22">
        <f t="shared" si="25"/>
        <v>2.260711E-4</v>
      </c>
      <c r="AF93" s="22">
        <f t="shared" si="25"/>
        <v>3.1032817787000001E-5</v>
      </c>
      <c r="AG93" s="22">
        <f t="shared" si="25"/>
        <v>1.2932519999999999E-3</v>
      </c>
      <c r="AH93" s="22">
        <f t="shared" si="25"/>
        <v>4.2022629999999999E-4</v>
      </c>
      <c r="AI93" s="22">
        <f t="shared" si="25"/>
        <v>2.305636E-4</v>
      </c>
      <c r="AJ93" s="22">
        <f t="shared" si="25"/>
        <v>4.2657509999999998E-4</v>
      </c>
      <c r="AK93" s="22">
        <f t="shared" si="25"/>
        <v>1.9103829999999999E-2</v>
      </c>
      <c r="AL93" s="22">
        <f t="shared" si="25"/>
        <v>4.7167629999999997E-3</v>
      </c>
      <c r="AM93" s="22">
        <f t="shared" si="25"/>
        <v>2.9604740000000001E-2</v>
      </c>
      <c r="AN93" s="22">
        <f t="shared" si="25"/>
        <v>8.2007840000000005E-4</v>
      </c>
      <c r="AO93" s="22">
        <f t="shared" si="25"/>
        <v>5.3737661800999999E-5</v>
      </c>
      <c r="AP93" s="22">
        <f t="shared" si="25"/>
        <v>7.6179130700999994E-5</v>
      </c>
      <c r="AQ93" s="22">
        <f t="shared" si="25"/>
        <v>8.1039383076000006E-5</v>
      </c>
      <c r="AR93" s="22">
        <f t="shared" si="25"/>
        <v>1.2319950000000001E-4</v>
      </c>
      <c r="AS93" s="22">
        <f t="shared" si="25"/>
        <v>2.3392150000000001E-4</v>
      </c>
      <c r="AT93" s="22">
        <f t="shared" si="25"/>
        <v>2.9853000000000002E-3</v>
      </c>
      <c r="AU93" s="22">
        <f t="shared" si="25"/>
        <v>6.4736009999999997E-2</v>
      </c>
      <c r="AV93" s="23">
        <f>$AV$149*'VDFB_ref(한국)'!BX18</f>
        <v>0</v>
      </c>
      <c r="AW93" s="22">
        <f t="shared" si="1"/>
        <v>5.5854279999999999E-2</v>
      </c>
      <c r="AX93" s="23">
        <f>$AX$149*'VDFB_ref(한국)'!BY18</f>
        <v>2.272781273699212E-4</v>
      </c>
      <c r="AY93" s="22">
        <f t="shared" ref="AY93:BA93" si="36">AY18</f>
        <v>0</v>
      </c>
      <c r="AZ93" s="22">
        <f t="shared" si="36"/>
        <v>0</v>
      </c>
      <c r="BA93" s="22">
        <f t="shared" si="36"/>
        <v>0.84270389999999995</v>
      </c>
      <c r="BB93" s="23">
        <f>$BB$149*'VDFB_ref(한국)'!CA18</f>
        <v>0</v>
      </c>
      <c r="BC93" s="22">
        <f t="shared" ref="BC93:BU93" si="37">BC18</f>
        <v>0</v>
      </c>
      <c r="BD93" s="22">
        <f t="shared" si="37"/>
        <v>1.8877689999999999E-2</v>
      </c>
      <c r="BE93" s="22">
        <f t="shared" si="37"/>
        <v>3.7031750000000002E-2</v>
      </c>
      <c r="BF93" s="22">
        <f t="shared" si="37"/>
        <v>6.7576549999999999E-2</v>
      </c>
      <c r="BG93" s="22">
        <f t="shared" si="37"/>
        <v>6.3177200000000003E-2</v>
      </c>
      <c r="BH93" s="22">
        <f t="shared" si="37"/>
        <v>9.2535159999999998E-3</v>
      </c>
      <c r="BI93" s="22">
        <f t="shared" si="37"/>
        <v>9.3338654550999996E-5</v>
      </c>
      <c r="BJ93" s="22">
        <f t="shared" si="37"/>
        <v>5.6799070000000001E-4</v>
      </c>
      <c r="BK93" s="22">
        <f t="shared" si="37"/>
        <v>4.9798509999999998E-4</v>
      </c>
      <c r="BL93" s="22">
        <f t="shared" si="37"/>
        <v>5.301343E-3</v>
      </c>
      <c r="BM93" s="22">
        <f t="shared" si="37"/>
        <v>3.4066140000000001E-3</v>
      </c>
      <c r="BN93" s="22">
        <f t="shared" si="37"/>
        <v>2.175441E-4</v>
      </c>
      <c r="BO93" s="22">
        <f t="shared" si="37"/>
        <v>6.9854799999999996E-3</v>
      </c>
      <c r="BP93" s="22">
        <f t="shared" si="37"/>
        <v>2.7786020000000002E-2</v>
      </c>
      <c r="BQ93" s="22">
        <f t="shared" si="37"/>
        <v>1.29763E-2</v>
      </c>
      <c r="BR93" s="22">
        <f t="shared" si="37"/>
        <v>2.2895849999999999E-2</v>
      </c>
      <c r="BS93" s="22">
        <f t="shared" si="37"/>
        <v>3.8070409999999999E-2</v>
      </c>
      <c r="BT93" s="22">
        <f t="shared" si="37"/>
        <v>2.4166239999999999E-2</v>
      </c>
      <c r="BU93" s="22">
        <f t="shared" si="37"/>
        <v>1.545199E-4</v>
      </c>
    </row>
    <row r="94" spans="1:73" x14ac:dyDescent="0.3">
      <c r="A94" s="4" t="s">
        <v>91</v>
      </c>
      <c r="B94" s="22">
        <f t="shared" si="3"/>
        <v>1.2040700312E-6</v>
      </c>
      <c r="C94" s="22">
        <f t="shared" si="25"/>
        <v>2.7663109999999998E-4</v>
      </c>
      <c r="D94" s="22">
        <f t="shared" si="25"/>
        <v>8.5948835475999999E-5</v>
      </c>
      <c r="E94" s="22">
        <f t="shared" si="25"/>
        <v>9.0325759999999996E-4</v>
      </c>
      <c r="F94" s="22">
        <f t="shared" si="25"/>
        <v>1.510426E-3</v>
      </c>
      <c r="G94" s="22">
        <f t="shared" si="25"/>
        <v>1.015395E-4</v>
      </c>
      <c r="H94" s="22">
        <f t="shared" si="25"/>
        <v>5.0603571252999997E-6</v>
      </c>
      <c r="I94" s="22">
        <f t="shared" si="25"/>
        <v>6.4348900000000002E-4</v>
      </c>
      <c r="J94" s="22">
        <f t="shared" si="25"/>
        <v>1.591922E-3</v>
      </c>
      <c r="K94" s="22">
        <f t="shared" si="25"/>
        <v>3.7217476346999998E-5</v>
      </c>
      <c r="L94" s="22">
        <f t="shared" si="25"/>
        <v>4.4019319999999998E-4</v>
      </c>
      <c r="M94" s="22">
        <f t="shared" si="25"/>
        <v>2.7529369999999999E-4</v>
      </c>
      <c r="N94" s="22">
        <f t="shared" si="25"/>
        <v>1.2183429999999999E-4</v>
      </c>
      <c r="O94" s="22">
        <f t="shared" si="25"/>
        <v>1.7080360000000001E-4</v>
      </c>
      <c r="P94" s="22">
        <f t="shared" si="25"/>
        <v>31.533770000000001</v>
      </c>
      <c r="Q94" s="22">
        <f t="shared" si="25"/>
        <v>5.7186570000000003</v>
      </c>
      <c r="R94" s="22">
        <f t="shared" ref="C94:AU99" si="38">R19</f>
        <v>3.509973E-3</v>
      </c>
      <c r="S94" s="22">
        <f t="shared" si="38"/>
        <v>127.0014</v>
      </c>
      <c r="T94" s="22">
        <f t="shared" si="38"/>
        <v>1.3064120000000001E-3</v>
      </c>
      <c r="U94" s="22">
        <f t="shared" si="38"/>
        <v>5.8392239999999998E-4</v>
      </c>
      <c r="V94" s="22">
        <f t="shared" si="38"/>
        <v>3.1423767268E-6</v>
      </c>
      <c r="W94" s="22">
        <f t="shared" si="38"/>
        <v>9.8696089999999992E-4</v>
      </c>
      <c r="X94" s="22">
        <f t="shared" si="38"/>
        <v>2.8504553029000001E-7</v>
      </c>
      <c r="Y94" s="22">
        <f t="shared" si="38"/>
        <v>1.8247646949E-6</v>
      </c>
      <c r="Z94" s="22">
        <f t="shared" si="38"/>
        <v>6.0445999999999998E-3</v>
      </c>
      <c r="AA94" s="22">
        <f t="shared" si="38"/>
        <v>8.5563010000000005E-3</v>
      </c>
      <c r="AB94" s="22">
        <f t="shared" si="38"/>
        <v>2.1983720000000001E-3</v>
      </c>
      <c r="AC94" s="22">
        <f t="shared" si="38"/>
        <v>5.6960460000000002E-4</v>
      </c>
      <c r="AD94" s="22">
        <f t="shared" si="38"/>
        <v>1.1917069999999999E-4</v>
      </c>
      <c r="AE94" s="22">
        <f t="shared" si="38"/>
        <v>4.0417880000000002E-3</v>
      </c>
      <c r="AF94" s="22">
        <f t="shared" si="38"/>
        <v>1.7990059094999999E-11</v>
      </c>
      <c r="AG94" s="22">
        <f t="shared" si="38"/>
        <v>7.3053280000000005E-4</v>
      </c>
      <c r="AH94" s="22">
        <f t="shared" si="38"/>
        <v>1.797844E-4</v>
      </c>
      <c r="AI94" s="22">
        <f t="shared" si="38"/>
        <v>7.1115591709000002E-6</v>
      </c>
      <c r="AJ94" s="22">
        <f t="shared" si="38"/>
        <v>7.2040741371999999E-8</v>
      </c>
      <c r="AK94" s="22">
        <f t="shared" si="38"/>
        <v>0.60184000000000004</v>
      </c>
      <c r="AL94" s="22">
        <f t="shared" si="38"/>
        <v>7.4865699999999993E-2</v>
      </c>
      <c r="AM94" s="22">
        <f t="shared" si="38"/>
        <v>46.553609999999999</v>
      </c>
      <c r="AN94" s="22">
        <f t="shared" si="38"/>
        <v>4.5392614111999998E-9</v>
      </c>
      <c r="AO94" s="22">
        <f t="shared" si="38"/>
        <v>7.1079821716000003E-12</v>
      </c>
      <c r="AP94" s="22">
        <f t="shared" si="38"/>
        <v>9.6602283463999999E-12</v>
      </c>
      <c r="AQ94" s="22">
        <f t="shared" si="38"/>
        <v>2.1813583925E-11</v>
      </c>
      <c r="AR94" s="22">
        <f t="shared" si="38"/>
        <v>8.9713271534000003E-11</v>
      </c>
      <c r="AS94" s="22">
        <f t="shared" si="38"/>
        <v>5.6361623701E-11</v>
      </c>
      <c r="AT94" s="22">
        <f t="shared" si="38"/>
        <v>1.0129030000000001E-2</v>
      </c>
      <c r="AU94" s="22">
        <f t="shared" si="38"/>
        <v>0.84730139999999998</v>
      </c>
      <c r="AV94" s="23">
        <f>$AV$149*'VDFB_ref(한국)'!BX19</f>
        <v>1.7542140145543464E-5</v>
      </c>
      <c r="AW94" s="22">
        <f t="shared" si="1"/>
        <v>1.515023</v>
      </c>
      <c r="AX94" s="23">
        <f>$AX$149*'VDFB_ref(한국)'!BY19</f>
        <v>7.4950781131383655E-7</v>
      </c>
      <c r="AY94" s="22">
        <f t="shared" ref="AY94:BA94" si="39">AY19</f>
        <v>2.5644110000000001E-2</v>
      </c>
      <c r="AZ94" s="22">
        <f t="shared" si="39"/>
        <v>3.0459340000000001E-3</v>
      </c>
      <c r="BA94" s="22">
        <f t="shared" si="39"/>
        <v>2.325615E-2</v>
      </c>
      <c r="BB94" s="23">
        <f>$BB$149*'VDFB_ref(한국)'!CA19</f>
        <v>7.6346106041554797E-7</v>
      </c>
      <c r="BC94" s="22">
        <f t="shared" ref="BC94:BU94" si="40">BC19</f>
        <v>1.8576269999999999E-3</v>
      </c>
      <c r="BD94" s="22">
        <f t="shared" si="40"/>
        <v>0.25500329999999999</v>
      </c>
      <c r="BE94" s="22">
        <f t="shared" si="40"/>
        <v>9.5984390000000008</v>
      </c>
      <c r="BF94" s="22">
        <f t="shared" si="40"/>
        <v>0.3135599</v>
      </c>
      <c r="BG94" s="22">
        <f t="shared" si="40"/>
        <v>1.516814E-2</v>
      </c>
      <c r="BH94" s="22">
        <f t="shared" si="40"/>
        <v>1.9910609999999999E-2</v>
      </c>
      <c r="BI94" s="22">
        <f t="shared" si="40"/>
        <v>1.3128910000000001E-3</v>
      </c>
      <c r="BJ94" s="22">
        <f t="shared" si="40"/>
        <v>5.4109140000000002E-3</v>
      </c>
      <c r="BK94" s="22">
        <f t="shared" si="40"/>
        <v>4.8437439999999997E-3</v>
      </c>
      <c r="BL94" s="22">
        <f t="shared" si="40"/>
        <v>2.526936E-3</v>
      </c>
      <c r="BM94" s="22">
        <f t="shared" si="40"/>
        <v>4.469215E-2</v>
      </c>
      <c r="BN94" s="22">
        <f t="shared" si="40"/>
        <v>2.6145560696E-5</v>
      </c>
      <c r="BO94" s="22">
        <f t="shared" si="40"/>
        <v>3.361129E-3</v>
      </c>
      <c r="BP94" s="22">
        <f t="shared" si="40"/>
        <v>3.7375279999999997E-2</v>
      </c>
      <c r="BQ94" s="22">
        <f t="shared" si="40"/>
        <v>8.1457530000000004E-3</v>
      </c>
      <c r="BR94" s="22">
        <f t="shared" si="40"/>
        <v>4.9053459999999997E-3</v>
      </c>
      <c r="BS94" s="22">
        <f t="shared" si="40"/>
        <v>5.1543350000000003E-3</v>
      </c>
      <c r="BT94" s="22">
        <f t="shared" si="40"/>
        <v>1.868656E-3</v>
      </c>
      <c r="BU94" s="22">
        <f t="shared" si="40"/>
        <v>6.4877629999999997E-3</v>
      </c>
    </row>
    <row r="95" spans="1:73" x14ac:dyDescent="0.3">
      <c r="A95" s="4" t="s">
        <v>92</v>
      </c>
      <c r="B95" s="22">
        <f t="shared" si="3"/>
        <v>1.8992347250000001E-8</v>
      </c>
      <c r="C95" s="22">
        <f t="shared" si="38"/>
        <v>1.1746936933999999E-6</v>
      </c>
      <c r="D95" s="22">
        <f t="shared" si="38"/>
        <v>1.6371957655999999E-7</v>
      </c>
      <c r="E95" s="22">
        <f t="shared" si="38"/>
        <v>9.8618402261999999E-6</v>
      </c>
      <c r="F95" s="22">
        <f t="shared" si="38"/>
        <v>7.5058446781999996E-6</v>
      </c>
      <c r="G95" s="22">
        <f t="shared" si="38"/>
        <v>6.0477725582999995E-7</v>
      </c>
      <c r="H95" s="22">
        <f t="shared" si="38"/>
        <v>8.9766821532000005E-8</v>
      </c>
      <c r="I95" s="22">
        <f t="shared" si="38"/>
        <v>7.3642872848999996E-6</v>
      </c>
      <c r="J95" s="22">
        <f t="shared" si="38"/>
        <v>2.3273280000000001E-4</v>
      </c>
      <c r="K95" s="22">
        <f t="shared" si="38"/>
        <v>1.2733634321000001E-5</v>
      </c>
      <c r="L95" s="22">
        <f t="shared" si="38"/>
        <v>2.319488E-4</v>
      </c>
      <c r="M95" s="22">
        <f t="shared" si="38"/>
        <v>1.8119624656000001E-5</v>
      </c>
      <c r="N95" s="22">
        <f t="shared" si="38"/>
        <v>5.306913863E-6</v>
      </c>
      <c r="O95" s="22">
        <f t="shared" si="38"/>
        <v>1.6997564671000002E-5</v>
      </c>
      <c r="P95" s="22">
        <f t="shared" si="38"/>
        <v>0.42707489999999998</v>
      </c>
      <c r="Q95" s="22">
        <f t="shared" si="38"/>
        <v>0.26518120000000001</v>
      </c>
      <c r="R95" s="22">
        <f t="shared" si="38"/>
        <v>1.192489E-4</v>
      </c>
      <c r="S95" s="22">
        <f t="shared" si="38"/>
        <v>0.56113230000000003</v>
      </c>
      <c r="T95" s="22">
        <f t="shared" si="38"/>
        <v>0.74508980000000002</v>
      </c>
      <c r="U95" s="22">
        <f t="shared" si="38"/>
        <v>6.2016129999999999E-3</v>
      </c>
      <c r="V95" s="22">
        <f t="shared" si="38"/>
        <v>5.3573949117000003E-5</v>
      </c>
      <c r="W95" s="22">
        <f t="shared" si="38"/>
        <v>1.7587340000000001E-3</v>
      </c>
      <c r="X95" s="22">
        <f t="shared" si="38"/>
        <v>4.4661686616E-7</v>
      </c>
      <c r="Y95" s="22">
        <f t="shared" si="38"/>
        <v>2.8986403322000002E-7</v>
      </c>
      <c r="Z95" s="22">
        <f t="shared" si="38"/>
        <v>5.559184E-3</v>
      </c>
      <c r="AA95" s="22">
        <f t="shared" si="38"/>
        <v>7.6561365858999998E-5</v>
      </c>
      <c r="AB95" s="22">
        <f t="shared" si="38"/>
        <v>1.165302E-3</v>
      </c>
      <c r="AC95" s="22">
        <f t="shared" si="38"/>
        <v>3.1405719999999999E-3</v>
      </c>
      <c r="AD95" s="22">
        <f t="shared" si="38"/>
        <v>3.8497969999999999E-3</v>
      </c>
      <c r="AE95" s="22">
        <f t="shared" si="38"/>
        <v>2.1098079999999999E-4</v>
      </c>
      <c r="AF95" s="22">
        <f t="shared" si="38"/>
        <v>1.0505932235E-10</v>
      </c>
      <c r="AG95" s="22">
        <f t="shared" si="38"/>
        <v>3.1538009999999999E-3</v>
      </c>
      <c r="AH95" s="22">
        <f t="shared" si="38"/>
        <v>2.9322421823999999E-7</v>
      </c>
      <c r="AI95" s="22">
        <f t="shared" si="38"/>
        <v>1.5793965247E-8</v>
      </c>
      <c r="AJ95" s="22">
        <f t="shared" si="38"/>
        <v>1.8634043197E-9</v>
      </c>
      <c r="AK95" s="22">
        <f t="shared" si="38"/>
        <v>0.2171418</v>
      </c>
      <c r="AL95" s="22">
        <f t="shared" si="38"/>
        <v>1.966312E-3</v>
      </c>
      <c r="AM95" s="22">
        <f t="shared" si="38"/>
        <v>0.17853939999999999</v>
      </c>
      <c r="AN95" s="22">
        <f t="shared" si="38"/>
        <v>1.9383279704000001E-11</v>
      </c>
      <c r="AO95" s="22">
        <f t="shared" si="38"/>
        <v>1.5666051788999998E-11</v>
      </c>
      <c r="AP95" s="22">
        <f t="shared" si="38"/>
        <v>4.7604772907000001E-14</v>
      </c>
      <c r="AQ95" s="22">
        <f t="shared" si="38"/>
        <v>1.4016184860000001E-13</v>
      </c>
      <c r="AR95" s="22">
        <f t="shared" si="38"/>
        <v>1.3348156402000001E-13</v>
      </c>
      <c r="AS95" s="22">
        <f t="shared" si="38"/>
        <v>1.6641357346000001E-12</v>
      </c>
      <c r="AT95" s="22">
        <f t="shared" si="38"/>
        <v>2.085644E-2</v>
      </c>
      <c r="AU95" s="22">
        <f t="shared" si="38"/>
        <v>8.9444910000000002E-2</v>
      </c>
      <c r="AV95" s="23">
        <f>$AV$149*'VDFB_ref(한국)'!BX20</f>
        <v>9.9382067699751656E-7</v>
      </c>
      <c r="AW95" s="22">
        <f t="shared" si="1"/>
        <v>0.15993260000000001</v>
      </c>
      <c r="AX95" s="23">
        <f>$AX$149*'VDFB_ref(한국)'!BY20</f>
        <v>4.2462649806589531E-7</v>
      </c>
      <c r="AY95" s="22">
        <f t="shared" ref="AY95:BA95" si="41">AY20</f>
        <v>2.7071069999999998E-3</v>
      </c>
      <c r="AZ95" s="22">
        <f t="shared" si="41"/>
        <v>3.2154239999999999E-4</v>
      </c>
      <c r="BA95" s="22">
        <f t="shared" si="41"/>
        <v>2.4550230000000002E-3</v>
      </c>
      <c r="BB95" s="23">
        <f>$BB$149*'VDFB_ref(한국)'!CA20</f>
        <v>4.3257032540239547E-7</v>
      </c>
      <c r="BC95" s="22">
        <f t="shared" ref="BC95:BU95" si="42">BC20</f>
        <v>1.9609940000000001E-4</v>
      </c>
      <c r="BD95" s="22">
        <f t="shared" si="42"/>
        <v>4.8797509999999999E-3</v>
      </c>
      <c r="BE95" s="22">
        <f t="shared" si="42"/>
        <v>0.1605133</v>
      </c>
      <c r="BF95" s="22">
        <f t="shared" si="42"/>
        <v>0.76049080000000002</v>
      </c>
      <c r="BG95" s="22">
        <f t="shared" si="42"/>
        <v>48.192639999999997</v>
      </c>
      <c r="BH95" s="22">
        <f t="shared" si="42"/>
        <v>1.9521110000000001E-3</v>
      </c>
      <c r="BI95" s="22">
        <f t="shared" si="42"/>
        <v>1.8523910000000001E-2</v>
      </c>
      <c r="BJ95" s="22">
        <f t="shared" si="42"/>
        <v>1.2349600000000001E-4</v>
      </c>
      <c r="BK95" s="22">
        <f t="shared" si="42"/>
        <v>9.1058019999999999E-4</v>
      </c>
      <c r="BL95" s="22">
        <f t="shared" si="42"/>
        <v>0.1373568</v>
      </c>
      <c r="BM95" s="22">
        <f t="shared" si="42"/>
        <v>3.2312550000000002E-4</v>
      </c>
      <c r="BN95" s="22">
        <f t="shared" si="42"/>
        <v>5.5331038311000003E-6</v>
      </c>
      <c r="BO95" s="22">
        <f t="shared" si="42"/>
        <v>2.167324E-3</v>
      </c>
      <c r="BP95" s="22">
        <f t="shared" si="42"/>
        <v>1.0792619999999999</v>
      </c>
      <c r="BQ95" s="22">
        <f t="shared" si="42"/>
        <v>1.5719799999999999</v>
      </c>
      <c r="BR95" s="22">
        <f t="shared" si="42"/>
        <v>0.18232519999999999</v>
      </c>
      <c r="BS95" s="22">
        <f t="shared" si="42"/>
        <v>1.69804</v>
      </c>
      <c r="BT95" s="22">
        <f t="shared" si="42"/>
        <v>0.61869130000000006</v>
      </c>
      <c r="BU95" s="22">
        <f t="shared" si="42"/>
        <v>2.2033679999999999E-4</v>
      </c>
    </row>
    <row r="96" spans="1:73" x14ac:dyDescent="0.3">
      <c r="A96" s="4" t="s">
        <v>93</v>
      </c>
      <c r="B96" s="22">
        <f t="shared" si="3"/>
        <v>2.7897797849999999E-8</v>
      </c>
      <c r="C96" s="22">
        <f t="shared" si="38"/>
        <v>1.1849484736000001E-6</v>
      </c>
      <c r="D96" s="22">
        <f t="shared" si="38"/>
        <v>1.5172186352E-7</v>
      </c>
      <c r="E96" s="22">
        <f t="shared" si="38"/>
        <v>1.0823497178E-5</v>
      </c>
      <c r="F96" s="22">
        <f t="shared" si="38"/>
        <v>6.9716788856999999E-6</v>
      </c>
      <c r="G96" s="22">
        <f t="shared" si="38"/>
        <v>7.5536632949000003E-7</v>
      </c>
      <c r="H96" s="22">
        <f t="shared" si="38"/>
        <v>9.0017820752999996E-8</v>
      </c>
      <c r="I96" s="22">
        <f t="shared" si="38"/>
        <v>8.0609606812000001E-6</v>
      </c>
      <c r="J96" s="22">
        <f t="shared" si="38"/>
        <v>2.4828200000000001E-4</v>
      </c>
      <c r="K96" s="22">
        <f t="shared" si="38"/>
        <v>1.6469022739000001E-5</v>
      </c>
      <c r="L96" s="22">
        <f t="shared" si="38"/>
        <v>2.6376239999999999E-4</v>
      </c>
      <c r="M96" s="22">
        <f t="shared" si="38"/>
        <v>2.1308876966999999E-5</v>
      </c>
      <c r="N96" s="22">
        <f t="shared" si="38"/>
        <v>6.1237119553000002E-6</v>
      </c>
      <c r="O96" s="22">
        <f t="shared" si="38"/>
        <v>1.7977405149999999E-5</v>
      </c>
      <c r="P96" s="22">
        <f t="shared" si="38"/>
        <v>0.3930863</v>
      </c>
      <c r="Q96" s="22">
        <f t="shared" si="38"/>
        <v>0.27072770000000002</v>
      </c>
      <c r="R96" s="22">
        <f t="shared" si="38"/>
        <v>2.5969399999999998E-4</v>
      </c>
      <c r="S96" s="22">
        <f t="shared" si="38"/>
        <v>0.51647410000000005</v>
      </c>
      <c r="T96" s="22">
        <f t="shared" si="38"/>
        <v>1.127232E-4</v>
      </c>
      <c r="U96" s="22">
        <f t="shared" si="38"/>
        <v>0.61943700000000002</v>
      </c>
      <c r="V96" s="22">
        <f t="shared" si="38"/>
        <v>6.6405686083999995E-5</v>
      </c>
      <c r="W96" s="22">
        <f t="shared" si="38"/>
        <v>6.5647079999999998E-3</v>
      </c>
      <c r="X96" s="22">
        <f t="shared" si="38"/>
        <v>3.9885722457999999E-7</v>
      </c>
      <c r="Y96" s="22">
        <f t="shared" si="38"/>
        <v>3.2153613461E-7</v>
      </c>
      <c r="Z96" s="22">
        <f t="shared" si="38"/>
        <v>3.3697270000000001E-2</v>
      </c>
      <c r="AA96" s="22">
        <f t="shared" si="38"/>
        <v>8.7427062681E-5</v>
      </c>
      <c r="AB96" s="22">
        <f t="shared" si="38"/>
        <v>1.364648E-3</v>
      </c>
      <c r="AC96" s="22">
        <f t="shared" si="38"/>
        <v>2.9768720000000002E-3</v>
      </c>
      <c r="AD96" s="22">
        <f t="shared" si="38"/>
        <v>1.1638040000000001E-3</v>
      </c>
      <c r="AE96" s="22">
        <f t="shared" si="38"/>
        <v>2.0734329999999999E-4</v>
      </c>
      <c r="AF96" s="22">
        <f t="shared" si="38"/>
        <v>9.6906843661E-11</v>
      </c>
      <c r="AG96" s="22">
        <f t="shared" si="38"/>
        <v>2.902778E-3</v>
      </c>
      <c r="AH96" s="22">
        <f t="shared" si="38"/>
        <v>3.4452716591000001E-7</v>
      </c>
      <c r="AI96" s="22">
        <f t="shared" si="38"/>
        <v>1.7713507106E-8</v>
      </c>
      <c r="AJ96" s="22">
        <f t="shared" si="38"/>
        <v>2.3515396296999999E-9</v>
      </c>
      <c r="AK96" s="22">
        <f t="shared" si="38"/>
        <v>0.1998009</v>
      </c>
      <c r="AL96" s="22">
        <f t="shared" si="38"/>
        <v>1.809602E-3</v>
      </c>
      <c r="AM96" s="22">
        <f t="shared" si="38"/>
        <v>0.1643075</v>
      </c>
      <c r="AN96" s="22">
        <f t="shared" si="38"/>
        <v>1.8164816873000001E-11</v>
      </c>
      <c r="AO96" s="22">
        <f t="shared" si="38"/>
        <v>1.4442486269000001E-11</v>
      </c>
      <c r="AP96" s="22">
        <f t="shared" si="38"/>
        <v>2.8194201462999999E-14</v>
      </c>
      <c r="AQ96" s="22">
        <f t="shared" si="38"/>
        <v>1.384307301E-13</v>
      </c>
      <c r="AR96" s="22">
        <f t="shared" si="38"/>
        <v>2.3957851219E-13</v>
      </c>
      <c r="AS96" s="22">
        <f t="shared" si="38"/>
        <v>1.7329852830999999E-12</v>
      </c>
      <c r="AT96" s="22">
        <f t="shared" si="38"/>
        <v>1.92914E-2</v>
      </c>
      <c r="AU96" s="22">
        <f t="shared" si="38"/>
        <v>1.128638E-2</v>
      </c>
      <c r="AV96" s="23">
        <f>$AV$149*'VDFB_ref(한국)'!BX21</f>
        <v>3.5784246254708844E-6</v>
      </c>
      <c r="AW96" s="22">
        <f t="shared" si="1"/>
        <v>2.0180690000000001E-2</v>
      </c>
      <c r="AX96" s="23">
        <f>$AX$149*'VDFB_ref(한국)'!BY21</f>
        <v>1.5289181569592937E-6</v>
      </c>
      <c r="AY96" s="22">
        <f t="shared" ref="AY96:BA96" si="43">AY21</f>
        <v>3.4158929999999999E-4</v>
      </c>
      <c r="AZ96" s="22">
        <f t="shared" si="43"/>
        <v>4.0572998842E-5</v>
      </c>
      <c r="BA96" s="22">
        <f t="shared" si="43"/>
        <v>3.0978069999999997E-4</v>
      </c>
      <c r="BB96" s="23">
        <f>$BB$149*'VDFB_ref(한국)'!CA21</f>
        <v>1.5574548023644099E-6</v>
      </c>
      <c r="BC96" s="22">
        <f t="shared" ref="BC96:BU96" si="44">BC21</f>
        <v>2.4744291295000002E-5</v>
      </c>
      <c r="BD96" s="22">
        <f t="shared" si="44"/>
        <v>1.469937E-2</v>
      </c>
      <c r="BE96" s="22">
        <f t="shared" si="44"/>
        <v>0.1477599</v>
      </c>
      <c r="BF96" s="22">
        <f t="shared" si="44"/>
        <v>0.70042040000000005</v>
      </c>
      <c r="BG96" s="22">
        <f t="shared" si="44"/>
        <v>44.49427</v>
      </c>
      <c r="BH96" s="22">
        <f t="shared" si="44"/>
        <v>1.231949E-3</v>
      </c>
      <c r="BI96" s="22">
        <f t="shared" si="44"/>
        <v>1.7412090000000002E-2</v>
      </c>
      <c r="BJ96" s="22">
        <f t="shared" si="44"/>
        <v>7.8993100032999998E-5</v>
      </c>
      <c r="BK96" s="22">
        <f t="shared" si="44"/>
        <v>9.1680579999999998E-4</v>
      </c>
      <c r="BL96" s="22">
        <f t="shared" si="44"/>
        <v>0.12654950000000001</v>
      </c>
      <c r="BM96" s="22">
        <f t="shared" si="44"/>
        <v>3.1672090000000003E-4</v>
      </c>
      <c r="BN96" s="22">
        <f t="shared" si="44"/>
        <v>6.4611654124999997E-6</v>
      </c>
      <c r="BO96" s="22">
        <f t="shared" si="44"/>
        <v>1.068491E-3</v>
      </c>
      <c r="BP96" s="22">
        <f t="shared" si="44"/>
        <v>0.99334639999999996</v>
      </c>
      <c r="BQ96" s="22">
        <f t="shared" si="44"/>
        <v>1.4473659999999999</v>
      </c>
      <c r="BR96" s="22">
        <f t="shared" si="44"/>
        <v>0.16684450000000001</v>
      </c>
      <c r="BS96" s="22">
        <f t="shared" si="44"/>
        <v>1.562738</v>
      </c>
      <c r="BT96" s="22">
        <f t="shared" si="44"/>
        <v>0.57131019999999999</v>
      </c>
      <c r="BU96" s="22">
        <f t="shared" si="44"/>
        <v>1.1484430000000001E-3</v>
      </c>
    </row>
    <row r="97" spans="1:73" x14ac:dyDescent="0.3">
      <c r="A97" s="4" t="s">
        <v>94</v>
      </c>
      <c r="B97" s="22">
        <f t="shared" si="3"/>
        <v>3.9724056932999999E-8</v>
      </c>
      <c r="C97" s="22">
        <f t="shared" si="38"/>
        <v>3.2980849482999999E-6</v>
      </c>
      <c r="D97" s="22">
        <f t="shared" si="38"/>
        <v>1.6798464911999999E-6</v>
      </c>
      <c r="E97" s="22">
        <f t="shared" si="38"/>
        <v>9.5695453638000005E-5</v>
      </c>
      <c r="F97" s="22">
        <f t="shared" si="38"/>
        <v>1.9363284082E-5</v>
      </c>
      <c r="G97" s="22">
        <f t="shared" si="38"/>
        <v>1.8969589064000001E-6</v>
      </c>
      <c r="H97" s="22">
        <f t="shared" si="38"/>
        <v>2.4146336840999998E-7</v>
      </c>
      <c r="I97" s="22">
        <f t="shared" si="38"/>
        <v>3.0210774639E-5</v>
      </c>
      <c r="J97" s="22">
        <f t="shared" si="38"/>
        <v>1.550147E-2</v>
      </c>
      <c r="K97" s="22">
        <f t="shared" si="38"/>
        <v>4.313745E-4</v>
      </c>
      <c r="L97" s="22">
        <f t="shared" si="38"/>
        <v>7.6143019999999999E-3</v>
      </c>
      <c r="M97" s="22">
        <f t="shared" si="38"/>
        <v>5.0191419999999999E-3</v>
      </c>
      <c r="N97" s="22">
        <f t="shared" si="38"/>
        <v>6.9870675361000002E-6</v>
      </c>
      <c r="O97" s="22">
        <f t="shared" si="38"/>
        <v>1.3509789823999999E-5</v>
      </c>
      <c r="P97" s="22">
        <f t="shared" si="38"/>
        <v>2.0120189999999999E-3</v>
      </c>
      <c r="Q97" s="22">
        <f t="shared" si="38"/>
        <v>9.7485004516999993E-5</v>
      </c>
      <c r="R97" s="22">
        <f t="shared" si="38"/>
        <v>4.5131173465000002E-6</v>
      </c>
      <c r="S97" s="22">
        <f t="shared" si="38"/>
        <v>8.6307650000000001E-4</v>
      </c>
      <c r="T97" s="22">
        <f t="shared" si="38"/>
        <v>7.5303760000000001E-3</v>
      </c>
      <c r="U97" s="22">
        <f t="shared" si="38"/>
        <v>4.7642810000000004E-3</v>
      </c>
      <c r="V97" s="22">
        <f t="shared" si="38"/>
        <v>2.4498129999999999E-3</v>
      </c>
      <c r="W97" s="22">
        <f t="shared" si="38"/>
        <v>7.0739290000000003E-4</v>
      </c>
      <c r="X97" s="22">
        <f t="shared" si="38"/>
        <v>2.8459940000000001E-3</v>
      </c>
      <c r="Y97" s="22">
        <f t="shared" si="38"/>
        <v>7.2293919999999998E-4</v>
      </c>
      <c r="Z97" s="22">
        <f t="shared" si="38"/>
        <v>0.1009026</v>
      </c>
      <c r="AA97" s="22">
        <f t="shared" si="38"/>
        <v>3.3176750000000002E-4</v>
      </c>
      <c r="AB97" s="22">
        <f t="shared" si="38"/>
        <v>4.4966443966E-5</v>
      </c>
      <c r="AC97" s="22">
        <f t="shared" si="38"/>
        <v>1.9381423044000001E-5</v>
      </c>
      <c r="AD97" s="22">
        <f t="shared" si="38"/>
        <v>3.2143056159999997E-5</v>
      </c>
      <c r="AE97" s="22">
        <f t="shared" si="38"/>
        <v>2.3995260562999999E-5</v>
      </c>
      <c r="AF97" s="22">
        <f t="shared" si="38"/>
        <v>4.7331593938999998E-13</v>
      </c>
      <c r="AG97" s="22">
        <f t="shared" si="38"/>
        <v>1.1092676687E-5</v>
      </c>
      <c r="AH97" s="22">
        <f t="shared" si="38"/>
        <v>1.3963938272E-6</v>
      </c>
      <c r="AI97" s="22">
        <f t="shared" si="38"/>
        <v>7.0188661994000001E-8</v>
      </c>
      <c r="AJ97" s="22">
        <f t="shared" si="38"/>
        <v>2.8366455851000001E-9</v>
      </c>
      <c r="AK97" s="22">
        <f t="shared" si="38"/>
        <v>4.1613490000000001E-4</v>
      </c>
      <c r="AL97" s="22">
        <f t="shared" si="38"/>
        <v>4.9547873003999995E-7</v>
      </c>
      <c r="AM97" s="22">
        <f t="shared" si="38"/>
        <v>2.4922810000000003E-4</v>
      </c>
      <c r="AN97" s="22">
        <f t="shared" si="38"/>
        <v>3.6944395026000002E-13</v>
      </c>
      <c r="AO97" s="22">
        <f t="shared" si="38"/>
        <v>7.3375835029999999E-14</v>
      </c>
      <c r="AP97" s="22">
        <f t="shared" si="38"/>
        <v>1.2930808361000001E-14</v>
      </c>
      <c r="AQ97" s="22">
        <f t="shared" si="38"/>
        <v>5.6093259377999999E-14</v>
      </c>
      <c r="AR97" s="22">
        <f t="shared" si="38"/>
        <v>8.4171229286000002E-14</v>
      </c>
      <c r="AS97" s="22">
        <f t="shared" si="38"/>
        <v>3.3050081768999998E-13</v>
      </c>
      <c r="AT97" s="22">
        <f t="shared" si="38"/>
        <v>2.3991419999999999E-4</v>
      </c>
      <c r="AU97" s="22">
        <f t="shared" si="38"/>
        <v>3.0425109999999999E-4</v>
      </c>
      <c r="AV97" s="23">
        <f>$AV$149*'VDFB_ref(한국)'!BX22</f>
        <v>1.1240123661294568E-6</v>
      </c>
      <c r="AW97" s="22">
        <f t="shared" si="1"/>
        <v>5.4401829999999995E-4</v>
      </c>
      <c r="AX97" s="23">
        <f>$AX$149*'VDFB_ref(한국)'!BY22</f>
        <v>4.8027989676042288E-7</v>
      </c>
      <c r="AY97" s="22">
        <f t="shared" ref="AY97:BA97" si="45">AY22</f>
        <v>9.2083510026000006E-6</v>
      </c>
      <c r="AZ97" s="22">
        <f t="shared" si="45"/>
        <v>1.0937415027000001E-6</v>
      </c>
      <c r="BA97" s="22">
        <f t="shared" si="45"/>
        <v>8.3508748502999996E-6</v>
      </c>
      <c r="BB97" s="23">
        <f>$BB$149*'VDFB_ref(한국)'!CA22</f>
        <v>4.8924301494654151E-7</v>
      </c>
      <c r="BC97" s="22">
        <f t="shared" ref="BC97:BU97" si="46">BC22</f>
        <v>6.6704114942999999E-7</v>
      </c>
      <c r="BD97" s="22">
        <f t="shared" si="46"/>
        <v>3.5744740000000002E-4</v>
      </c>
      <c r="BE97" s="22">
        <f t="shared" si="46"/>
        <v>2.5428339999999998E-4</v>
      </c>
      <c r="BF97" s="22">
        <f t="shared" si="46"/>
        <v>4.2843760000000002E-2</v>
      </c>
      <c r="BG97" s="22">
        <f t="shared" si="46"/>
        <v>0.74624190000000001</v>
      </c>
      <c r="BH97" s="22">
        <f t="shared" si="46"/>
        <v>4.5610939999999998E-4</v>
      </c>
      <c r="BI97" s="22">
        <f t="shared" si="46"/>
        <v>7.2019320213999999E-5</v>
      </c>
      <c r="BJ97" s="22">
        <f t="shared" si="46"/>
        <v>3.5867273255000001E-5</v>
      </c>
      <c r="BK97" s="22">
        <f t="shared" si="46"/>
        <v>1.3808120000000001E-4</v>
      </c>
      <c r="BL97" s="22">
        <f t="shared" si="46"/>
        <v>3.8457070000000001E-4</v>
      </c>
      <c r="BM97" s="22">
        <f t="shared" si="46"/>
        <v>7.5819538324000001E-5</v>
      </c>
      <c r="BN97" s="22">
        <f t="shared" si="46"/>
        <v>6.3479828896000001E-6</v>
      </c>
      <c r="BO97" s="22">
        <f t="shared" si="46"/>
        <v>5.8357541093E-6</v>
      </c>
      <c r="BP97" s="22">
        <f t="shared" si="46"/>
        <v>1.7818059999999999E-3</v>
      </c>
      <c r="BQ97" s="22">
        <f t="shared" si="46"/>
        <v>1.068105E-3</v>
      </c>
      <c r="BR97" s="22">
        <f t="shared" si="46"/>
        <v>9.0540369999999992E-3</v>
      </c>
      <c r="BS97" s="22">
        <f t="shared" si="46"/>
        <v>2.5364660000000001E-2</v>
      </c>
      <c r="BT97" s="22">
        <f t="shared" si="46"/>
        <v>5.431689E-3</v>
      </c>
      <c r="BU97" s="22">
        <f t="shared" si="46"/>
        <v>5.995794254E-6</v>
      </c>
    </row>
    <row r="98" spans="1:73" x14ac:dyDescent="0.3">
      <c r="A98" s="4" t="s">
        <v>95</v>
      </c>
      <c r="B98" s="22">
        <f t="shared" si="3"/>
        <v>6.2095629970999997E-8</v>
      </c>
      <c r="C98" s="22">
        <f t="shared" si="38"/>
        <v>4.6796817514000001E-6</v>
      </c>
      <c r="D98" s="22">
        <f t="shared" si="38"/>
        <v>3.8086983523000002E-7</v>
      </c>
      <c r="E98" s="22">
        <f t="shared" si="38"/>
        <v>2.4618271708999999E-5</v>
      </c>
      <c r="F98" s="22">
        <f t="shared" si="38"/>
        <v>1.7132848370000001E-5</v>
      </c>
      <c r="G98" s="22">
        <f t="shared" si="38"/>
        <v>8.1599199575E-7</v>
      </c>
      <c r="H98" s="22">
        <f t="shared" si="38"/>
        <v>1.2642661318E-7</v>
      </c>
      <c r="I98" s="22">
        <f t="shared" si="38"/>
        <v>7.2918369369E-6</v>
      </c>
      <c r="J98" s="22">
        <f t="shared" si="38"/>
        <v>6.1746999999999995E-4</v>
      </c>
      <c r="K98" s="22">
        <f t="shared" si="38"/>
        <v>1.3564749678999999E-5</v>
      </c>
      <c r="L98" s="22">
        <f t="shared" si="38"/>
        <v>3.0034989999999998E-4</v>
      </c>
      <c r="M98" s="22">
        <f t="shared" si="38"/>
        <v>6.5903227550999997E-6</v>
      </c>
      <c r="N98" s="22">
        <f t="shared" si="38"/>
        <v>2.9116838049999999E-5</v>
      </c>
      <c r="O98" s="22">
        <f t="shared" si="38"/>
        <v>1.1466200704E-5</v>
      </c>
      <c r="P98" s="22">
        <f t="shared" si="38"/>
        <v>0.50322929999999999</v>
      </c>
      <c r="Q98" s="22">
        <f t="shared" si="38"/>
        <v>5.3180807298999998E-5</v>
      </c>
      <c r="R98" s="22">
        <f t="shared" si="38"/>
        <v>3.3489050000000002E-4</v>
      </c>
      <c r="S98" s="22">
        <f t="shared" si="38"/>
        <v>0.79945929999999998</v>
      </c>
      <c r="T98" s="22">
        <f t="shared" si="38"/>
        <v>9.1995570000000006E-3</v>
      </c>
      <c r="U98" s="22">
        <f t="shared" si="38"/>
        <v>5.410158E-3</v>
      </c>
      <c r="V98" s="22">
        <f t="shared" si="38"/>
        <v>1.595707181E-5</v>
      </c>
      <c r="W98" s="22">
        <f t="shared" si="38"/>
        <v>0.70276329999999998</v>
      </c>
      <c r="X98" s="22">
        <f t="shared" si="38"/>
        <v>1.6196385332E-5</v>
      </c>
      <c r="Y98" s="22">
        <f t="shared" si="38"/>
        <v>5.5087430155000003E-6</v>
      </c>
      <c r="Z98" s="22">
        <f t="shared" si="38"/>
        <v>1.208572</v>
      </c>
      <c r="AA98" s="22">
        <f t="shared" si="38"/>
        <v>2.709924</v>
      </c>
      <c r="AB98" s="22">
        <f t="shared" si="38"/>
        <v>1.9662799999999999E-4</v>
      </c>
      <c r="AC98" s="22">
        <f t="shared" si="38"/>
        <v>6.8511348218000003E-5</v>
      </c>
      <c r="AD98" s="22">
        <f t="shared" si="38"/>
        <v>3.1194820622E-5</v>
      </c>
      <c r="AE98" s="22">
        <f t="shared" si="38"/>
        <v>1.474247E-4</v>
      </c>
      <c r="AF98" s="22">
        <f t="shared" si="38"/>
        <v>3.4247565721000002E-12</v>
      </c>
      <c r="AG98" s="22">
        <f t="shared" si="38"/>
        <v>3.3315419999999998E-2</v>
      </c>
      <c r="AH98" s="22">
        <f t="shared" si="38"/>
        <v>3.5683143550999998E-7</v>
      </c>
      <c r="AI98" s="22">
        <f t="shared" si="38"/>
        <v>1.0220822588000001E-7</v>
      </c>
      <c r="AJ98" s="22">
        <f t="shared" si="38"/>
        <v>7.450479643E-6</v>
      </c>
      <c r="AK98" s="22">
        <f t="shared" si="38"/>
        <v>0.41073500000000002</v>
      </c>
      <c r="AL98" s="22">
        <f t="shared" si="38"/>
        <v>2.7768230000000001E-4</v>
      </c>
      <c r="AM98" s="22">
        <f t="shared" si="38"/>
        <v>0.24317739999999999</v>
      </c>
      <c r="AN98" s="22">
        <f t="shared" si="38"/>
        <v>3.1038071418999998E-11</v>
      </c>
      <c r="AO98" s="22">
        <f t="shared" si="38"/>
        <v>5.2992176619000002E-11</v>
      </c>
      <c r="AP98" s="22">
        <f t="shared" si="38"/>
        <v>3.1705814188999998E-12</v>
      </c>
      <c r="AQ98" s="22">
        <f t="shared" si="38"/>
        <v>4.6792201190000002E-12</v>
      </c>
      <c r="AR98" s="22">
        <f t="shared" si="38"/>
        <v>1.2771713373999999E-11</v>
      </c>
      <c r="AS98" s="22">
        <f t="shared" si="38"/>
        <v>6.6053711111999994E-11</v>
      </c>
      <c r="AT98" s="22">
        <f t="shared" si="38"/>
        <v>1.0318510000000001E-3</v>
      </c>
      <c r="AU98" s="22">
        <f t="shared" si="38"/>
        <v>3.4155779999999997E-2</v>
      </c>
      <c r="AV98" s="23">
        <f>$AV$149*'VDFB_ref(한국)'!BX23</f>
        <v>1.0796885503501124E-6</v>
      </c>
      <c r="AW98" s="22">
        <f t="shared" si="1"/>
        <v>6.107249E-2</v>
      </c>
      <c r="AX98" s="23">
        <f>$AX$149*'VDFB_ref(한국)'!BY23</f>
        <v>4.6130834158693423E-7</v>
      </c>
      <c r="AY98" s="22">
        <f t="shared" ref="AY98:BA98" si="47">AY23</f>
        <v>1.0337460000000001E-3</v>
      </c>
      <c r="AZ98" s="22">
        <f t="shared" si="47"/>
        <v>1.2278540000000001E-4</v>
      </c>
      <c r="BA98" s="22">
        <f t="shared" si="47"/>
        <v>9.3748460000000003E-4</v>
      </c>
      <c r="BB98" s="23">
        <f>$BB$149*'VDFB_ref(한국)'!CA23</f>
        <v>4.6994405586416401E-7</v>
      </c>
      <c r="BC98" s="22">
        <f t="shared" ref="BC98:BU98" si="48">BC23</f>
        <v>7.4883260822000006E-5</v>
      </c>
      <c r="BD98" s="22">
        <f t="shared" si="48"/>
        <v>8.5708729999999997E-2</v>
      </c>
      <c r="BE98" s="22">
        <f t="shared" si="48"/>
        <v>2.2948599999999999</v>
      </c>
      <c r="BF98" s="22">
        <f t="shared" si="48"/>
        <v>7.7542929999999996E-2</v>
      </c>
      <c r="BG98" s="22">
        <f t="shared" si="48"/>
        <v>5.4421920000000004</v>
      </c>
      <c r="BH98" s="22">
        <f t="shared" si="48"/>
        <v>2.2846030000000001E-4</v>
      </c>
      <c r="BI98" s="22">
        <f t="shared" si="48"/>
        <v>2.7898990000000002E-3</v>
      </c>
      <c r="BJ98" s="22">
        <f t="shared" si="48"/>
        <v>1.968137E-2</v>
      </c>
      <c r="BK98" s="22">
        <f t="shared" si="48"/>
        <v>6.2374649999999995E-4</v>
      </c>
      <c r="BL98" s="22">
        <f t="shared" si="48"/>
        <v>0.16261039999999999</v>
      </c>
      <c r="BM98" s="22">
        <f t="shared" si="48"/>
        <v>4.7326189999999998E-4</v>
      </c>
      <c r="BN98" s="22">
        <f t="shared" si="48"/>
        <v>6.8356043811999997E-6</v>
      </c>
      <c r="BO98" s="22">
        <f t="shared" si="48"/>
        <v>1.466943E-4</v>
      </c>
      <c r="BP98" s="22">
        <f t="shared" si="48"/>
        <v>0.81475330000000001</v>
      </c>
      <c r="BQ98" s="22">
        <f t="shared" si="48"/>
        <v>3.6031599999999997E-2</v>
      </c>
      <c r="BR98" s="22">
        <f t="shared" si="48"/>
        <v>0.58988560000000001</v>
      </c>
      <c r="BS98" s="22">
        <f t="shared" si="48"/>
        <v>1.6400060000000001</v>
      </c>
      <c r="BT98" s="22">
        <f t="shared" si="48"/>
        <v>0.38704070000000002</v>
      </c>
      <c r="BU98" s="22">
        <f t="shared" si="48"/>
        <v>2.3616309999999999E-4</v>
      </c>
    </row>
    <row r="99" spans="1:73" x14ac:dyDescent="0.3">
      <c r="A99" s="4" t="s">
        <v>96</v>
      </c>
      <c r="B99" s="22">
        <f t="shared" si="3"/>
        <v>3.872798402E-7</v>
      </c>
      <c r="C99" s="22">
        <f t="shared" si="38"/>
        <v>3.3244104998000001E-6</v>
      </c>
      <c r="D99" s="22">
        <f t="shared" si="38"/>
        <v>4.5804461023999999E-7</v>
      </c>
      <c r="E99" s="22">
        <f t="shared" si="38"/>
        <v>1.0849959999999999E-4</v>
      </c>
      <c r="F99" s="22">
        <f t="shared" si="38"/>
        <v>3.5592696803999999E-5</v>
      </c>
      <c r="G99" s="22">
        <f t="shared" si="38"/>
        <v>2.8939334697E-6</v>
      </c>
      <c r="H99" s="22">
        <f t="shared" si="38"/>
        <v>3.5252654128999999E-7</v>
      </c>
      <c r="I99" s="22">
        <f t="shared" si="38"/>
        <v>6.1518716393000006E-5</v>
      </c>
      <c r="J99" s="22">
        <f t="shared" si="38"/>
        <v>6.2191700000000004E-4</v>
      </c>
      <c r="K99" s="22">
        <f t="shared" si="38"/>
        <v>1.171879E-4</v>
      </c>
      <c r="L99" s="22">
        <f t="shared" si="38"/>
        <v>4.658544E-4</v>
      </c>
      <c r="M99" s="22">
        <f t="shared" si="38"/>
        <v>2.2301261197000002E-5</v>
      </c>
      <c r="N99" s="22">
        <f t="shared" si="38"/>
        <v>3.1956082238999997E-5</v>
      </c>
      <c r="O99" s="22">
        <f t="shared" si="38"/>
        <v>8.8164233602999996E-6</v>
      </c>
      <c r="P99" s="22">
        <f t="shared" si="38"/>
        <v>7.1443750000000001E-4</v>
      </c>
      <c r="Q99" s="22">
        <f t="shared" si="38"/>
        <v>1.3483732801E-5</v>
      </c>
      <c r="R99" s="22">
        <f t="shared" si="38"/>
        <v>1.3062469860999999E-6</v>
      </c>
      <c r="S99" s="22">
        <f t="shared" si="38"/>
        <v>6.9662670000000002E-4</v>
      </c>
      <c r="T99" s="22">
        <f t="shared" si="38"/>
        <v>1.6560779999999999E-4</v>
      </c>
      <c r="U99" s="22">
        <f t="shared" si="38"/>
        <v>1.5191449999999999E-4</v>
      </c>
      <c r="V99" s="22">
        <f t="shared" si="38"/>
        <v>1.30897688E-5</v>
      </c>
      <c r="W99" s="22">
        <f t="shared" si="38"/>
        <v>5.5179702030999998E-5</v>
      </c>
      <c r="X99" s="22">
        <f t="shared" si="38"/>
        <v>1.873101E-4</v>
      </c>
      <c r="Y99" s="22">
        <f t="shared" si="38"/>
        <v>1.3199974091999999E-7</v>
      </c>
      <c r="Z99" s="22">
        <f t="shared" si="38"/>
        <v>1.000121E-2</v>
      </c>
      <c r="AA99" s="22">
        <f t="shared" si="38"/>
        <v>6.0712309999999998E-3</v>
      </c>
      <c r="AB99" s="22">
        <f t="shared" si="38"/>
        <v>6.8319248384999994E-5</v>
      </c>
      <c r="AC99" s="22">
        <f t="shared" si="38"/>
        <v>3.961531911E-5</v>
      </c>
      <c r="AD99" s="22">
        <f t="shared" si="38"/>
        <v>1.1202323548999999E-5</v>
      </c>
      <c r="AE99" s="22">
        <f t="shared" si="38"/>
        <v>1.4516821465999999E-5</v>
      </c>
      <c r="AF99" s="22">
        <f t="shared" si="38"/>
        <v>7.3980345503999997E-13</v>
      </c>
      <c r="AG99" s="22">
        <f t="shared" si="38"/>
        <v>2.0411901004999999E-6</v>
      </c>
      <c r="AH99" s="22">
        <f t="shared" si="38"/>
        <v>1.1909403952E-7</v>
      </c>
      <c r="AI99" s="22">
        <f t="shared" si="38"/>
        <v>1.0151145702E-8</v>
      </c>
      <c r="AJ99" s="22">
        <f t="shared" si="38"/>
        <v>3.0654871974E-9</v>
      </c>
      <c r="AK99" s="22">
        <f t="shared" si="38"/>
        <v>1.1671346328999999E-5</v>
      </c>
      <c r="AL99" s="22">
        <f t="shared" si="38"/>
        <v>2.7682040127E-7</v>
      </c>
      <c r="AM99" s="22">
        <f t="shared" si="38"/>
        <v>1.874314E-4</v>
      </c>
      <c r="AN99" s="22">
        <f t="shared" si="38"/>
        <v>3.4562793166E-13</v>
      </c>
      <c r="AO99" s="22">
        <f t="shared" si="38"/>
        <v>8.4192073071999996E-14</v>
      </c>
      <c r="AP99" s="22">
        <f t="shared" si="38"/>
        <v>2.8009062083999999E-14</v>
      </c>
      <c r="AQ99" s="22">
        <f t="shared" si="38"/>
        <v>6.6638704375000001E-14</v>
      </c>
      <c r="AR99" s="22">
        <f t="shared" si="38"/>
        <v>6.5627787493000003E-13</v>
      </c>
      <c r="AS99" s="22">
        <f t="shared" si="38"/>
        <v>2.5147826530000001E-12</v>
      </c>
      <c r="AT99" s="22">
        <f t="shared" si="38"/>
        <v>6.6073531342999997E-5</v>
      </c>
      <c r="AU99" s="22">
        <f t="shared" si="38"/>
        <v>1.168544E-4</v>
      </c>
      <c r="AV99" s="23">
        <f>$AV$149*'VDFB_ref(한국)'!BX24</f>
        <v>4.538812046236215E-6</v>
      </c>
      <c r="AW99" s="22">
        <f t="shared" si="1"/>
        <v>2.0894239999999999E-4</v>
      </c>
      <c r="AX99" s="23">
        <f>$AX$149*'VDFB_ref(한국)'!BY24</f>
        <v>1.9392502976645548E-6</v>
      </c>
      <c r="AY99" s="22">
        <f t="shared" ref="AY99:BA99" si="49">AY24</f>
        <v>3.5366738301999998E-6</v>
      </c>
      <c r="AZ99" s="22">
        <f t="shared" si="49"/>
        <v>4.2007599177000002E-7</v>
      </c>
      <c r="BA99" s="22">
        <f t="shared" si="49"/>
        <v>3.2073410239000001E-6</v>
      </c>
      <c r="BB99" s="23">
        <f>$BB$149*'VDFB_ref(한국)'!CA24</f>
        <v>1.9754068863723179E-6</v>
      </c>
      <c r="BC99" s="22">
        <f t="shared" ref="BC99:BU99" si="50">BC24</f>
        <v>2.5619212351999998E-7</v>
      </c>
      <c r="BD99" s="22">
        <f t="shared" si="50"/>
        <v>6.3882696849999995E-5</v>
      </c>
      <c r="BE99" s="22">
        <f t="shared" si="50"/>
        <v>2.7159530000000001E-4</v>
      </c>
      <c r="BF99" s="22">
        <f t="shared" si="50"/>
        <v>2.2638089999999999E-3</v>
      </c>
      <c r="BG99" s="22">
        <f t="shared" si="50"/>
        <v>8.2830379999999995E-2</v>
      </c>
      <c r="BH99" s="22">
        <f t="shared" si="50"/>
        <v>7.1217524236999994E-5</v>
      </c>
      <c r="BI99" s="22">
        <f t="shared" si="50"/>
        <v>4.7282483137999997E-5</v>
      </c>
      <c r="BJ99" s="22">
        <f t="shared" si="50"/>
        <v>7.7309865445999995E-5</v>
      </c>
      <c r="BK99" s="22">
        <f t="shared" si="50"/>
        <v>2.9295089999999997E-4</v>
      </c>
      <c r="BL99" s="22">
        <f t="shared" si="50"/>
        <v>4.9129410000000001E-4</v>
      </c>
      <c r="BM99" s="22">
        <f t="shared" si="50"/>
        <v>2.2041770000000001E-4</v>
      </c>
      <c r="BN99" s="22">
        <f t="shared" si="50"/>
        <v>9.1753227025000006E-6</v>
      </c>
      <c r="BO99" s="22">
        <f t="shared" si="50"/>
        <v>1.4964097318E-5</v>
      </c>
      <c r="BP99" s="22">
        <f t="shared" si="50"/>
        <v>4.3233529999999999E-4</v>
      </c>
      <c r="BQ99" s="22">
        <f t="shared" si="50"/>
        <v>4.694748E-4</v>
      </c>
      <c r="BR99" s="22">
        <f t="shared" si="50"/>
        <v>2.7532820000000001E-3</v>
      </c>
      <c r="BS99" s="22">
        <f t="shared" si="50"/>
        <v>2.605137E-3</v>
      </c>
      <c r="BT99" s="22">
        <f t="shared" si="50"/>
        <v>2.18075E-3</v>
      </c>
      <c r="BU99" s="22">
        <f t="shared" si="50"/>
        <v>4.7188377720999997E-6</v>
      </c>
    </row>
    <row r="100" spans="1:73" x14ac:dyDescent="0.3">
      <c r="A100" s="4" t="s">
        <v>97</v>
      </c>
      <c r="B100" s="22">
        <f t="shared" si="3"/>
        <v>1.4465146414E-8</v>
      </c>
      <c r="C100" s="22">
        <f t="shared" ref="C100:AU105" si="51">C25</f>
        <v>6.1864568579000001E-7</v>
      </c>
      <c r="D100" s="22">
        <f t="shared" si="51"/>
        <v>6.3795106086999995E-8</v>
      </c>
      <c r="E100" s="22">
        <f t="shared" si="51"/>
        <v>9.7136671684000005E-6</v>
      </c>
      <c r="F100" s="22">
        <f t="shared" si="51"/>
        <v>3.842699698E-6</v>
      </c>
      <c r="G100" s="22">
        <f t="shared" si="51"/>
        <v>1.3218661934E-6</v>
      </c>
      <c r="H100" s="22">
        <f t="shared" si="51"/>
        <v>2.7157668114000002E-7</v>
      </c>
      <c r="I100" s="22">
        <f t="shared" si="51"/>
        <v>5.4895340327000002E-6</v>
      </c>
      <c r="J100" s="22">
        <f t="shared" si="51"/>
        <v>3.355841E-3</v>
      </c>
      <c r="K100" s="22">
        <f t="shared" si="51"/>
        <v>2.66908E-4</v>
      </c>
      <c r="L100" s="22">
        <f t="shared" si="51"/>
        <v>1.4855960000000001E-3</v>
      </c>
      <c r="M100" s="22">
        <f t="shared" si="51"/>
        <v>1.516473E-4</v>
      </c>
      <c r="N100" s="22">
        <f t="shared" si="51"/>
        <v>3.7350811907999999E-5</v>
      </c>
      <c r="O100" s="22">
        <f t="shared" si="51"/>
        <v>2.9724165869999998E-5</v>
      </c>
      <c r="P100" s="22">
        <f t="shared" si="51"/>
        <v>4.8228909999999998E-4</v>
      </c>
      <c r="Q100" s="22">
        <f t="shared" si="51"/>
        <v>7.0652909016999997E-6</v>
      </c>
      <c r="R100" s="22">
        <f t="shared" si="51"/>
        <v>9.0581227140999996E-7</v>
      </c>
      <c r="S100" s="22">
        <f t="shared" si="51"/>
        <v>4.0780649999999999E-4</v>
      </c>
      <c r="T100" s="22">
        <f t="shared" si="51"/>
        <v>3.9919409999999999E-4</v>
      </c>
      <c r="U100" s="22">
        <f t="shared" si="51"/>
        <v>3.2082559999999999E-4</v>
      </c>
      <c r="V100" s="22">
        <f t="shared" si="51"/>
        <v>8.0811814768999996E-6</v>
      </c>
      <c r="W100" s="22">
        <f t="shared" si="51"/>
        <v>8.205345E-4</v>
      </c>
      <c r="X100" s="22">
        <f t="shared" si="51"/>
        <v>8.5500259955999999E-6</v>
      </c>
      <c r="Y100" s="22">
        <f t="shared" si="51"/>
        <v>4.9154717999000001E-5</v>
      </c>
      <c r="Z100" s="22">
        <f t="shared" si="51"/>
        <v>1.725289E-2</v>
      </c>
      <c r="AA100" s="22">
        <f t="shared" si="51"/>
        <v>9.8097779999999999E-3</v>
      </c>
      <c r="AB100" s="22">
        <f t="shared" si="51"/>
        <v>2.2567899578000001E-5</v>
      </c>
      <c r="AC100" s="22">
        <f t="shared" si="51"/>
        <v>1.6247806342999999E-5</v>
      </c>
      <c r="AD100" s="22">
        <f t="shared" si="51"/>
        <v>7.7982331276999996E-6</v>
      </c>
      <c r="AE100" s="22">
        <f t="shared" si="51"/>
        <v>1.4430948795E-5</v>
      </c>
      <c r="AF100" s="22">
        <f t="shared" si="51"/>
        <v>5.0254635522000002E-13</v>
      </c>
      <c r="AG100" s="22">
        <f t="shared" si="51"/>
        <v>1.1884698097000001E-6</v>
      </c>
      <c r="AH100" s="22">
        <f t="shared" si="51"/>
        <v>1.9282616393E-7</v>
      </c>
      <c r="AI100" s="22">
        <f t="shared" si="51"/>
        <v>1.7330544111E-8</v>
      </c>
      <c r="AJ100" s="22">
        <f t="shared" si="51"/>
        <v>1.7574927069E-9</v>
      </c>
      <c r="AK100" s="22">
        <f t="shared" si="51"/>
        <v>5.5567661548000003E-6</v>
      </c>
      <c r="AL100" s="22">
        <f t="shared" si="51"/>
        <v>1.710129709E-7</v>
      </c>
      <c r="AM100" s="22">
        <f t="shared" si="51"/>
        <v>1.378439E-4</v>
      </c>
      <c r="AN100" s="22">
        <f t="shared" si="51"/>
        <v>2.4960177154000001E-13</v>
      </c>
      <c r="AO100" s="22">
        <f t="shared" si="51"/>
        <v>3.6562438053999997E-14</v>
      </c>
      <c r="AP100" s="22">
        <f t="shared" si="51"/>
        <v>4.2796919030999997E-14</v>
      </c>
      <c r="AQ100" s="22">
        <f t="shared" si="51"/>
        <v>8.6081722261999996E-14</v>
      </c>
      <c r="AR100" s="22">
        <f t="shared" si="51"/>
        <v>1.9806666073E-13</v>
      </c>
      <c r="AS100" s="22">
        <f t="shared" si="51"/>
        <v>1.1637038989E-12</v>
      </c>
      <c r="AT100" s="22">
        <f t="shared" si="51"/>
        <v>3.2595460652E-5</v>
      </c>
      <c r="AU100" s="22">
        <f t="shared" si="51"/>
        <v>5.2973579999999998E-4</v>
      </c>
      <c r="AV100" s="23">
        <f>$AV$149*'VDFB_ref(한국)'!BX25</f>
        <v>9.9526767441986626E-7</v>
      </c>
      <c r="AW100" s="22">
        <f t="shared" si="1"/>
        <v>9.4719780000000005E-4</v>
      </c>
      <c r="AX100" s="23">
        <f>$AX$149*'VDFB_ref(한국)'!BY25</f>
        <v>4.2525713147886447E-7</v>
      </c>
      <c r="AY100" s="22">
        <f t="shared" ref="AY100:BA100" si="52">AY25</f>
        <v>1.6032789063E-5</v>
      </c>
      <c r="AZ100" s="22">
        <f t="shared" si="52"/>
        <v>1.9043285419999999E-6</v>
      </c>
      <c r="BA100" s="22">
        <f t="shared" si="52"/>
        <v>1.4539826225E-5</v>
      </c>
      <c r="BB100" s="23">
        <f>$BB$149*'VDFB_ref(한국)'!CA25</f>
        <v>4.3314641373321273E-7</v>
      </c>
      <c r="BC100" s="22">
        <f t="shared" ref="BC100:BU100" si="53">BC25</f>
        <v>1.1613946072E-6</v>
      </c>
      <c r="BD100" s="22">
        <f t="shared" si="53"/>
        <v>6.3178064011000002E-5</v>
      </c>
      <c r="BE100" s="22">
        <f t="shared" si="53"/>
        <v>2.0805650000000001E-4</v>
      </c>
      <c r="BF100" s="22">
        <f t="shared" si="53"/>
        <v>1.2960459999999999E-3</v>
      </c>
      <c r="BG100" s="22">
        <f t="shared" si="53"/>
        <v>2.1395150000000002E-2</v>
      </c>
      <c r="BH100" s="22">
        <f t="shared" si="53"/>
        <v>2.7482379663999999E-5</v>
      </c>
      <c r="BI100" s="22">
        <f t="shared" si="53"/>
        <v>1.5956158677000001E-5</v>
      </c>
      <c r="BJ100" s="22">
        <f t="shared" si="53"/>
        <v>3.1265877624000003E-5</v>
      </c>
      <c r="BK100" s="22">
        <f t="shared" si="53"/>
        <v>1.4246770000000001E-4</v>
      </c>
      <c r="BL100" s="22">
        <f t="shared" si="53"/>
        <v>3.0607140000000002E-4</v>
      </c>
      <c r="BM100" s="22">
        <f t="shared" si="53"/>
        <v>1.65243E-4</v>
      </c>
      <c r="BN100" s="22">
        <f t="shared" si="53"/>
        <v>2.7835696528000001E-5</v>
      </c>
      <c r="BO100" s="22">
        <f t="shared" si="53"/>
        <v>2.3282947949999999E-5</v>
      </c>
      <c r="BP100" s="22">
        <f t="shared" si="53"/>
        <v>3.9524539999999999E-4</v>
      </c>
      <c r="BQ100" s="22">
        <f t="shared" si="53"/>
        <v>2.014502E-4</v>
      </c>
      <c r="BR100" s="22">
        <f t="shared" si="53"/>
        <v>2.1810279999999998E-3</v>
      </c>
      <c r="BS100" s="22">
        <f t="shared" si="53"/>
        <v>1.7327410000000001E-3</v>
      </c>
      <c r="BT100" s="22">
        <f t="shared" si="53"/>
        <v>1.935242E-3</v>
      </c>
      <c r="BU100" s="22">
        <f t="shared" si="53"/>
        <v>2.1418932192E-6</v>
      </c>
    </row>
    <row r="101" spans="1:73" x14ac:dyDescent="0.3">
      <c r="A101" s="4" t="s">
        <v>98</v>
      </c>
      <c r="B101" s="22">
        <f t="shared" si="3"/>
        <v>4.6250006562E-5</v>
      </c>
      <c r="C101" s="22">
        <f t="shared" si="51"/>
        <v>5.9469537518000002E-5</v>
      </c>
      <c r="D101" s="22">
        <f t="shared" si="51"/>
        <v>3.8753864827999998E-6</v>
      </c>
      <c r="E101" s="22">
        <f t="shared" si="51"/>
        <v>4.7278519999999997E-2</v>
      </c>
      <c r="F101" s="22">
        <f t="shared" si="51"/>
        <v>2.4812050000000001E-4</v>
      </c>
      <c r="G101" s="22">
        <f t="shared" si="51"/>
        <v>3.7579432046000001E-6</v>
      </c>
      <c r="H101" s="22">
        <f t="shared" si="51"/>
        <v>7.8942514392000002E-7</v>
      </c>
      <c r="I101" s="22">
        <f t="shared" si="51"/>
        <v>6.4168269999999999E-4</v>
      </c>
      <c r="J101" s="22">
        <f t="shared" si="51"/>
        <v>2.9283429999999999</v>
      </c>
      <c r="K101" s="22">
        <f t="shared" si="51"/>
        <v>9.3077660000000007E-2</v>
      </c>
      <c r="L101" s="22">
        <f t="shared" si="51"/>
        <v>1.1372979999999999</v>
      </c>
      <c r="M101" s="22">
        <f t="shared" si="51"/>
        <v>0.78166460000000004</v>
      </c>
      <c r="N101" s="22">
        <f t="shared" si="51"/>
        <v>2.9949369999999999E-2</v>
      </c>
      <c r="O101" s="22">
        <f t="shared" si="51"/>
        <v>2.2532099999999998E-3</v>
      </c>
      <c r="P101" s="22">
        <f t="shared" si="51"/>
        <v>2.7626559999999998</v>
      </c>
      <c r="Q101" s="22">
        <f t="shared" si="51"/>
        <v>2.390475E-3</v>
      </c>
      <c r="R101" s="22">
        <f t="shared" si="51"/>
        <v>2.2747920000000001E-4</v>
      </c>
      <c r="S101" s="22">
        <f t="shared" si="51"/>
        <v>1.9084110000000001</v>
      </c>
      <c r="T101" s="22">
        <f t="shared" si="51"/>
        <v>8.2078620000000005E-2</v>
      </c>
      <c r="U101" s="22">
        <f t="shared" si="51"/>
        <v>5.4651150000000003E-2</v>
      </c>
      <c r="V101" s="22">
        <f t="shared" si="51"/>
        <v>1.095079E-2</v>
      </c>
      <c r="W101" s="22">
        <f t="shared" si="51"/>
        <v>0.27362209999999998</v>
      </c>
      <c r="X101" s="22">
        <f t="shared" si="51"/>
        <v>4.2238650000000003E-4</v>
      </c>
      <c r="Y101" s="22">
        <f t="shared" si="51"/>
        <v>1.1998999999999999E-4</v>
      </c>
      <c r="Z101" s="22">
        <f t="shared" si="51"/>
        <v>8.8903879999999997</v>
      </c>
      <c r="AA101" s="22">
        <f t="shared" si="51"/>
        <v>2.6168960000000001</v>
      </c>
      <c r="AB101" s="22">
        <f t="shared" si="51"/>
        <v>1.5085090000000001E-2</v>
      </c>
      <c r="AC101" s="22">
        <f t="shared" si="51"/>
        <v>4.0973849999999999E-2</v>
      </c>
      <c r="AD101" s="22">
        <f t="shared" si="51"/>
        <v>3.472087E-3</v>
      </c>
      <c r="AE101" s="22">
        <f t="shared" si="51"/>
        <v>9.4533159999999998E-4</v>
      </c>
      <c r="AF101" s="22">
        <f t="shared" si="51"/>
        <v>1.9202150287E-11</v>
      </c>
      <c r="AG101" s="22">
        <f t="shared" si="51"/>
        <v>5.0187369999999997E-3</v>
      </c>
      <c r="AH101" s="22">
        <f t="shared" si="51"/>
        <v>5.1094182708999998E-5</v>
      </c>
      <c r="AI101" s="22">
        <f t="shared" si="51"/>
        <v>3.1170873172E-6</v>
      </c>
      <c r="AJ101" s="22">
        <f t="shared" si="51"/>
        <v>7.0867286012999997E-6</v>
      </c>
      <c r="AK101" s="22">
        <f t="shared" si="51"/>
        <v>7.1658110000000002E-3</v>
      </c>
      <c r="AL101" s="22">
        <f t="shared" si="51"/>
        <v>7.7118379999999999E-4</v>
      </c>
      <c r="AM101" s="22">
        <f t="shared" si="51"/>
        <v>0.63581670000000001</v>
      </c>
      <c r="AN101" s="22">
        <f t="shared" si="51"/>
        <v>2.8241700644999999E-10</v>
      </c>
      <c r="AO101" s="22">
        <f t="shared" si="51"/>
        <v>9.2928338635000002E-11</v>
      </c>
      <c r="AP101" s="22">
        <f t="shared" si="51"/>
        <v>1.2942935612E-10</v>
      </c>
      <c r="AQ101" s="22">
        <f t="shared" si="51"/>
        <v>4.0586256578000002E-10</v>
      </c>
      <c r="AR101" s="22">
        <f t="shared" si="51"/>
        <v>1.4501664314000001E-9</v>
      </c>
      <c r="AS101" s="22">
        <f t="shared" si="51"/>
        <v>1.6551833236999999E-9</v>
      </c>
      <c r="AT101" s="22">
        <f t="shared" si="51"/>
        <v>1.017083E-2</v>
      </c>
      <c r="AU101" s="22">
        <f t="shared" si="51"/>
        <v>0.36099819999999999</v>
      </c>
      <c r="AV101" s="23">
        <f>$AV$149*'VDFB_ref(한국)'!BX26</f>
        <v>1.3569934211019871E-4</v>
      </c>
      <c r="AW101" s="22">
        <f t="shared" si="1"/>
        <v>0.64548550000000005</v>
      </c>
      <c r="AX101" s="23">
        <f>$AX$149*'VDFB_ref(한국)'!BY26</f>
        <v>5.7979017063204597E-5</v>
      </c>
      <c r="AY101" s="22">
        <f t="shared" ref="AY101:BA101" si="54">AY26</f>
        <v>1.0925839999999999E-2</v>
      </c>
      <c r="AZ101" s="22">
        <f t="shared" si="54"/>
        <v>1.2977399999999999E-3</v>
      </c>
      <c r="BA101" s="22">
        <f t="shared" si="54"/>
        <v>9.9084329999999995E-3</v>
      </c>
      <c r="BB101" s="23">
        <f>$BB$149*'VDFB_ref(한국)'!CA26</f>
        <v>5.9059999587052682E-5</v>
      </c>
      <c r="BC101" s="22">
        <f t="shared" ref="BC101:BU101" si="55">BC26</f>
        <v>7.9145389999999999E-4</v>
      </c>
      <c r="BD101" s="22">
        <f t="shared" si="55"/>
        <v>9.5243999999999995E-2</v>
      </c>
      <c r="BE101" s="22">
        <f t="shared" si="55"/>
        <v>0.56040029999999996</v>
      </c>
      <c r="BF101" s="22">
        <f t="shared" si="55"/>
        <v>0.45271430000000001</v>
      </c>
      <c r="BG101" s="22">
        <f t="shared" si="55"/>
        <v>12.70162</v>
      </c>
      <c r="BH101" s="22">
        <f t="shared" si="55"/>
        <v>1.553149E-2</v>
      </c>
      <c r="BI101" s="22">
        <f t="shared" si="55"/>
        <v>3.094435E-3</v>
      </c>
      <c r="BJ101" s="22">
        <f t="shared" si="55"/>
        <v>5.7014040000000002E-2</v>
      </c>
      <c r="BK101" s="22">
        <f t="shared" si="55"/>
        <v>7.8819630000000005E-3</v>
      </c>
      <c r="BL101" s="22">
        <f t="shared" si="55"/>
        <v>0.2107803</v>
      </c>
      <c r="BM101" s="22">
        <f t="shared" si="55"/>
        <v>0.65218449999999994</v>
      </c>
      <c r="BN101" s="22">
        <f t="shared" si="55"/>
        <v>3.1402820000000001E-4</v>
      </c>
      <c r="BO101" s="22">
        <f t="shared" si="55"/>
        <v>2.1474839999999999E-2</v>
      </c>
      <c r="BP101" s="22">
        <f t="shared" si="55"/>
        <v>0.63575309999999996</v>
      </c>
      <c r="BQ101" s="22">
        <f t="shared" si="55"/>
        <v>0.1456421</v>
      </c>
      <c r="BR101" s="22">
        <f t="shared" si="55"/>
        <v>2.4367990000000002</v>
      </c>
      <c r="BS101" s="22">
        <f t="shared" si="55"/>
        <v>5.7676860000000003</v>
      </c>
      <c r="BT101" s="22">
        <f t="shared" si="55"/>
        <v>1.4871129999999999</v>
      </c>
      <c r="BU101" s="22">
        <f t="shared" si="55"/>
        <v>3.4063639759999997E-5</v>
      </c>
    </row>
    <row r="102" spans="1:73" x14ac:dyDescent="0.3">
      <c r="A102" s="4" t="s">
        <v>99</v>
      </c>
      <c r="B102" s="22">
        <f t="shared" si="3"/>
        <v>1.4874800057999999E-7</v>
      </c>
      <c r="C102" s="22">
        <f t="shared" si="51"/>
        <v>6.8867698245999997E-6</v>
      </c>
      <c r="D102" s="22">
        <f t="shared" si="51"/>
        <v>6.8481716652999995E-7</v>
      </c>
      <c r="E102" s="22">
        <f t="shared" si="51"/>
        <v>4.5063407014999997E-5</v>
      </c>
      <c r="F102" s="22">
        <f t="shared" si="51"/>
        <v>3.3552216336999997E-5</v>
      </c>
      <c r="G102" s="22">
        <f t="shared" si="51"/>
        <v>2.9701766834000001E-5</v>
      </c>
      <c r="H102" s="22">
        <f t="shared" si="51"/>
        <v>3.3857330095000002E-7</v>
      </c>
      <c r="I102" s="22">
        <f t="shared" si="51"/>
        <v>2.4653336368000001E-5</v>
      </c>
      <c r="J102" s="22">
        <f t="shared" si="51"/>
        <v>1.659962E-4</v>
      </c>
      <c r="K102" s="22">
        <f t="shared" si="51"/>
        <v>5.8107125369000003E-6</v>
      </c>
      <c r="L102" s="22">
        <f t="shared" si="51"/>
        <v>6.0839491197999997E-5</v>
      </c>
      <c r="M102" s="22">
        <f t="shared" si="51"/>
        <v>2.9160049962E-5</v>
      </c>
      <c r="N102" s="22">
        <f t="shared" si="51"/>
        <v>5.1069364417000003E-5</v>
      </c>
      <c r="O102" s="22">
        <f t="shared" si="51"/>
        <v>8.2927894254999993E-5</v>
      </c>
      <c r="P102" s="22">
        <f t="shared" si="51"/>
        <v>1.153098</v>
      </c>
      <c r="Q102" s="22">
        <f t="shared" si="51"/>
        <v>8.0807214544999998E-5</v>
      </c>
      <c r="R102" s="22">
        <f t="shared" si="51"/>
        <v>1.9181352400000001E-5</v>
      </c>
      <c r="S102" s="22">
        <f t="shared" si="51"/>
        <v>0.34404410000000002</v>
      </c>
      <c r="T102" s="22">
        <f t="shared" si="51"/>
        <v>3.3197119999999998E-3</v>
      </c>
      <c r="U102" s="22">
        <f t="shared" si="51"/>
        <v>1.9409519999999999E-3</v>
      </c>
      <c r="V102" s="22">
        <f t="shared" si="51"/>
        <v>6.8171143538999998E-6</v>
      </c>
      <c r="W102" s="22">
        <f t="shared" si="51"/>
        <v>0.58825830000000001</v>
      </c>
      <c r="X102" s="22">
        <f t="shared" si="51"/>
        <v>3.3566039999999998E-2</v>
      </c>
      <c r="Y102" s="22">
        <f t="shared" si="51"/>
        <v>8.5191069999999997E-3</v>
      </c>
      <c r="Z102" s="22">
        <f t="shared" si="51"/>
        <v>1.0002759999999999</v>
      </c>
      <c r="AA102" s="22">
        <f t="shared" si="51"/>
        <v>8.1343219999999992</v>
      </c>
      <c r="AB102" s="22">
        <f t="shared" si="51"/>
        <v>2.4185259999999998E-3</v>
      </c>
      <c r="AC102" s="22">
        <f t="shared" si="51"/>
        <v>5.6001039999999998E-3</v>
      </c>
      <c r="AD102" s="22">
        <f t="shared" si="51"/>
        <v>3.6088819999999998E-4</v>
      </c>
      <c r="AE102" s="22">
        <f t="shared" si="51"/>
        <v>2.3361279999999999E-4</v>
      </c>
      <c r="AF102" s="22">
        <f t="shared" si="51"/>
        <v>9.0621989078999998E-12</v>
      </c>
      <c r="AG102" s="22">
        <f t="shared" si="51"/>
        <v>2.4788909999999998E-4</v>
      </c>
      <c r="AH102" s="22">
        <f t="shared" si="51"/>
        <v>1.5811834828E-6</v>
      </c>
      <c r="AI102" s="22">
        <f t="shared" si="51"/>
        <v>4.8701822378999998E-6</v>
      </c>
      <c r="AJ102" s="22">
        <f t="shared" si="51"/>
        <v>2.2236372387999999E-5</v>
      </c>
      <c r="AK102" s="22">
        <f t="shared" si="51"/>
        <v>2.129149E-2</v>
      </c>
      <c r="AL102" s="22">
        <f t="shared" si="51"/>
        <v>2.0093190000000001E-4</v>
      </c>
      <c r="AM102" s="22">
        <f t="shared" si="51"/>
        <v>0.10497819999999999</v>
      </c>
      <c r="AN102" s="22">
        <f t="shared" si="51"/>
        <v>4.0282330423000001E-12</v>
      </c>
      <c r="AO102" s="22">
        <f t="shared" si="51"/>
        <v>6.8961746035999999E-11</v>
      </c>
      <c r="AP102" s="22">
        <f t="shared" si="51"/>
        <v>3.6122648383999999E-13</v>
      </c>
      <c r="AQ102" s="22">
        <f t="shared" si="51"/>
        <v>1.1380551449000001E-12</v>
      </c>
      <c r="AR102" s="22">
        <f t="shared" si="51"/>
        <v>1.6347358579999999E-12</v>
      </c>
      <c r="AS102" s="22">
        <f t="shared" si="51"/>
        <v>1.3916701125E-11</v>
      </c>
      <c r="AT102" s="22">
        <f t="shared" si="51"/>
        <v>1.114739E-3</v>
      </c>
      <c r="AU102" s="22">
        <f t="shared" si="51"/>
        <v>0.10194780000000001</v>
      </c>
      <c r="AV102" s="23">
        <f>$AV$149*'VDFB_ref(한국)'!BX27</f>
        <v>6.6477346315518777E-5</v>
      </c>
      <c r="AW102" s="22">
        <f t="shared" si="1"/>
        <v>0.18228849999999999</v>
      </c>
      <c r="AX102" s="23">
        <f>$AX$149*'VDFB_ref(한국)'!BY27</f>
        <v>2.8403150839502024E-5</v>
      </c>
      <c r="AY102" s="22">
        <f t="shared" ref="AY102:BA102" si="56">AY27</f>
        <v>3.0855140000000001E-3</v>
      </c>
      <c r="AZ102" s="22">
        <f t="shared" si="56"/>
        <v>3.6648859999999998E-4</v>
      </c>
      <c r="BA102" s="22">
        <f t="shared" si="56"/>
        <v>2.798193E-3</v>
      </c>
      <c r="BB102" s="23">
        <f>$BB$149*'VDFB_ref(한국)'!CA27</f>
        <v>2.8932812227592923E-5</v>
      </c>
      <c r="BC102" s="22">
        <f t="shared" ref="BC102:BU102" si="57">BC27</f>
        <v>2.235107E-4</v>
      </c>
      <c r="BD102" s="22">
        <f t="shared" si="57"/>
        <v>2.5785659999999998E-2</v>
      </c>
      <c r="BE102" s="22">
        <f t="shared" si="57"/>
        <v>0.23786060000000001</v>
      </c>
      <c r="BF102" s="22">
        <f t="shared" si="57"/>
        <v>0.1166816</v>
      </c>
      <c r="BG102" s="22">
        <f t="shared" si="57"/>
        <v>14.364039999999999</v>
      </c>
      <c r="BH102" s="22">
        <f t="shared" si="57"/>
        <v>4.1722340000000004E-3</v>
      </c>
      <c r="BI102" s="22">
        <f t="shared" si="57"/>
        <v>5.1487910000000002E-4</v>
      </c>
      <c r="BJ102" s="22">
        <f t="shared" si="57"/>
        <v>0.27202389999999999</v>
      </c>
      <c r="BK102" s="22">
        <f t="shared" si="57"/>
        <v>1.913814E-3</v>
      </c>
      <c r="BL102" s="22">
        <f t="shared" si="57"/>
        <v>0.1241633</v>
      </c>
      <c r="BM102" s="22">
        <f t="shared" si="57"/>
        <v>1.248641E-3</v>
      </c>
      <c r="BN102" s="22">
        <f t="shared" si="57"/>
        <v>1.2695060000000001E-4</v>
      </c>
      <c r="BO102" s="22">
        <f t="shared" si="57"/>
        <v>1.177368E-3</v>
      </c>
      <c r="BP102" s="22">
        <f t="shared" si="57"/>
        <v>0.15879389999999999</v>
      </c>
      <c r="BQ102" s="22">
        <f t="shared" si="57"/>
        <v>5.5362469999999997E-2</v>
      </c>
      <c r="BR102" s="22">
        <f t="shared" si="57"/>
        <v>4.0837970000000001E-3</v>
      </c>
      <c r="BS102" s="22">
        <f t="shared" si="57"/>
        <v>8.9011730000000001E-3</v>
      </c>
      <c r="BT102" s="22">
        <f t="shared" si="57"/>
        <v>4.6091429999999996E-3</v>
      </c>
      <c r="BU102" s="22">
        <f t="shared" si="57"/>
        <v>1.9322025763999999E-5</v>
      </c>
    </row>
    <row r="103" spans="1:73" x14ac:dyDescent="0.3">
      <c r="A103" s="4" t="s">
        <v>100</v>
      </c>
      <c r="B103" s="22">
        <f t="shared" si="3"/>
        <v>2.2439044186999998E-6</v>
      </c>
      <c r="C103" s="22">
        <f t="shared" si="51"/>
        <v>7.0389498432999999E-5</v>
      </c>
      <c r="D103" s="22">
        <f t="shared" si="51"/>
        <v>3.9945975914000004E-6</v>
      </c>
      <c r="E103" s="22">
        <f t="shared" si="51"/>
        <v>1.0137760000000001E-3</v>
      </c>
      <c r="F103" s="22">
        <f t="shared" si="51"/>
        <v>2.8786380000000002E-4</v>
      </c>
      <c r="G103" s="22">
        <f t="shared" si="51"/>
        <v>6.2678827816999997E-6</v>
      </c>
      <c r="H103" s="22">
        <f t="shared" si="51"/>
        <v>1.7742889999999999E-4</v>
      </c>
      <c r="I103" s="22">
        <f t="shared" si="51"/>
        <v>3.4771630000000002E-4</v>
      </c>
      <c r="J103" s="22">
        <f t="shared" si="51"/>
        <v>9.8057409999999993E-4</v>
      </c>
      <c r="K103" s="22">
        <f t="shared" si="51"/>
        <v>3.3817195798999998E-5</v>
      </c>
      <c r="L103" s="22">
        <f t="shared" si="51"/>
        <v>3.8359160000000001E-4</v>
      </c>
      <c r="M103" s="22">
        <f t="shared" si="51"/>
        <v>4.0441210000000002E-4</v>
      </c>
      <c r="N103" s="22">
        <f t="shared" si="51"/>
        <v>1.5621370000000001E-4</v>
      </c>
      <c r="O103" s="22">
        <f t="shared" si="51"/>
        <v>2.6375420000000001E-4</v>
      </c>
      <c r="P103" s="22">
        <f t="shared" si="51"/>
        <v>0.63435019999999998</v>
      </c>
      <c r="Q103" s="22">
        <f t="shared" si="51"/>
        <v>0.45828170000000001</v>
      </c>
      <c r="R103" s="22">
        <f t="shared" si="51"/>
        <v>6.6253799999999995E-4</v>
      </c>
      <c r="S103" s="22">
        <f t="shared" si="51"/>
        <v>3.061814</v>
      </c>
      <c r="T103" s="22">
        <f t="shared" si="51"/>
        <v>9.520611E-3</v>
      </c>
      <c r="U103" s="22">
        <f t="shared" si="51"/>
        <v>2.1591430000000001E-3</v>
      </c>
      <c r="V103" s="22">
        <f t="shared" si="51"/>
        <v>7.0211672210000002E-6</v>
      </c>
      <c r="W103" s="22">
        <f t="shared" si="51"/>
        <v>1.725318E-2</v>
      </c>
      <c r="X103" s="22">
        <f t="shared" si="51"/>
        <v>2.0408791896999999E-5</v>
      </c>
      <c r="Y103" s="22">
        <f t="shared" si="51"/>
        <v>7.0164705903000003E-6</v>
      </c>
      <c r="Z103" s="22">
        <f t="shared" si="51"/>
        <v>0.40312789999999998</v>
      </c>
      <c r="AA103" s="22">
        <f t="shared" si="51"/>
        <v>0.2092762</v>
      </c>
      <c r="AB103" s="22">
        <f t="shared" si="51"/>
        <v>30.941130000000001</v>
      </c>
      <c r="AC103" s="22">
        <f t="shared" si="51"/>
        <v>20.768429999999999</v>
      </c>
      <c r="AD103" s="22">
        <f t="shared" si="51"/>
        <v>1.374644</v>
      </c>
      <c r="AE103" s="22">
        <f t="shared" si="51"/>
        <v>3.1629549999999999E-2</v>
      </c>
      <c r="AF103" s="22">
        <f t="shared" si="51"/>
        <v>3.1830760250000001E-9</v>
      </c>
      <c r="AG103" s="22">
        <f t="shared" si="51"/>
        <v>2.9954600000000001E-3</v>
      </c>
      <c r="AH103" s="22">
        <f t="shared" si="51"/>
        <v>7.9750228906000004E-5</v>
      </c>
      <c r="AI103" s="22">
        <f t="shared" si="51"/>
        <v>9.360076092E-8</v>
      </c>
      <c r="AJ103" s="22">
        <f t="shared" si="51"/>
        <v>2.478243E-4</v>
      </c>
      <c r="AK103" s="22">
        <f t="shared" si="51"/>
        <v>0.16091649999999999</v>
      </c>
      <c r="AL103" s="22">
        <f t="shared" si="51"/>
        <v>1.4258770000000001E-3</v>
      </c>
      <c r="AM103" s="22">
        <f t="shared" si="51"/>
        <v>0.97963820000000001</v>
      </c>
      <c r="AN103" s="22">
        <f t="shared" si="51"/>
        <v>2.5505997314000001E-10</v>
      </c>
      <c r="AO103" s="22">
        <f t="shared" si="51"/>
        <v>5.0892373649E-11</v>
      </c>
      <c r="AP103" s="22">
        <f t="shared" si="51"/>
        <v>1.2419278279E-11</v>
      </c>
      <c r="AQ103" s="22">
        <f t="shared" si="51"/>
        <v>3.1363401459000002E-11</v>
      </c>
      <c r="AR103" s="22">
        <f t="shared" si="51"/>
        <v>3.5579894585999999E-10</v>
      </c>
      <c r="AS103" s="22">
        <f t="shared" si="51"/>
        <v>4.7981135731000005E-10</v>
      </c>
      <c r="AT103" s="22">
        <f t="shared" si="51"/>
        <v>0.39901009999999998</v>
      </c>
      <c r="AU103" s="22">
        <f t="shared" si="51"/>
        <v>0.14168990000000001</v>
      </c>
      <c r="AV103" s="23">
        <f>$AV$149*'VDFB_ref(한국)'!BX28</f>
        <v>2.4965823336942436E-4</v>
      </c>
      <c r="AW103" s="22">
        <f t="shared" si="1"/>
        <v>0.25334970000000001</v>
      </c>
      <c r="AX103" s="23">
        <f>$AX$149*'VDFB_ref(한국)'!BY28</f>
        <v>1.0666938203400216E-4</v>
      </c>
      <c r="AY103" s="22">
        <f t="shared" ref="AY103:BA103" si="58">AY28</f>
        <v>4.2883349999999999E-3</v>
      </c>
      <c r="AZ103" s="22">
        <f t="shared" si="58"/>
        <v>5.0935610000000001E-4</v>
      </c>
      <c r="BA103" s="22">
        <f t="shared" si="58"/>
        <v>3.8890079999999998E-3</v>
      </c>
      <c r="BB103" s="23">
        <f>$BB$149*'VDFB_ref(한국)'!CA28</f>
        <v>1.0865846845084572E-4</v>
      </c>
      <c r="BC103" s="22">
        <f t="shared" ref="BC103:BU103" si="59">BC28</f>
        <v>3.1064150000000002E-4</v>
      </c>
      <c r="BD103" s="22">
        <f t="shared" si="59"/>
        <v>0.68529709999999999</v>
      </c>
      <c r="BE103" s="22">
        <f t="shared" si="59"/>
        <v>4.8339119999999998</v>
      </c>
      <c r="BF103" s="22">
        <f t="shared" si="59"/>
        <v>3.7100309999999999</v>
      </c>
      <c r="BG103" s="22">
        <f t="shared" si="59"/>
        <v>0.97281030000000002</v>
      </c>
      <c r="BH103" s="22">
        <f t="shared" si="59"/>
        <v>6.8137669999999997E-2</v>
      </c>
      <c r="BI103" s="22">
        <f t="shared" si="59"/>
        <v>5.5902970000000003E-2</v>
      </c>
      <c r="BJ103" s="22">
        <f t="shared" si="59"/>
        <v>0.17068349999999999</v>
      </c>
      <c r="BK103" s="22">
        <f t="shared" si="59"/>
        <v>8.2421449999999993E-2</v>
      </c>
      <c r="BL103" s="22">
        <f t="shared" si="59"/>
        <v>0.41277799999999998</v>
      </c>
      <c r="BM103" s="22">
        <f t="shared" si="59"/>
        <v>1.8869189999999999E-3</v>
      </c>
      <c r="BN103" s="22">
        <f t="shared" si="59"/>
        <v>3.6409048334E-5</v>
      </c>
      <c r="BO103" s="22">
        <f t="shared" si="59"/>
        <v>2.7992699999999999E-2</v>
      </c>
      <c r="BP103" s="22">
        <f t="shared" si="59"/>
        <v>1.3643879999999999</v>
      </c>
      <c r="BQ103" s="22">
        <f t="shared" si="59"/>
        <v>0.42554839999999999</v>
      </c>
      <c r="BR103" s="22">
        <f t="shared" si="59"/>
        <v>0.50150519999999998</v>
      </c>
      <c r="BS103" s="22">
        <f t="shared" si="59"/>
        <v>3.2569180000000002</v>
      </c>
      <c r="BT103" s="22">
        <f t="shared" si="59"/>
        <v>0.2192075</v>
      </c>
      <c r="BU103" s="22">
        <f t="shared" si="59"/>
        <v>4.145919E-2</v>
      </c>
    </row>
    <row r="104" spans="1:73" x14ac:dyDescent="0.3">
      <c r="A104" s="4" t="s">
        <v>101</v>
      </c>
      <c r="B104" s="22">
        <f t="shared" si="3"/>
        <v>1.9524333766000001E-5</v>
      </c>
      <c r="C104" s="22">
        <f t="shared" si="51"/>
        <v>7.2613169999999998E-3</v>
      </c>
      <c r="D104" s="22">
        <f t="shared" si="51"/>
        <v>4.78608E-4</v>
      </c>
      <c r="E104" s="22">
        <f t="shared" si="51"/>
        <v>0.17428750000000001</v>
      </c>
      <c r="F104" s="22">
        <f t="shared" si="51"/>
        <v>4.663929E-2</v>
      </c>
      <c r="G104" s="22">
        <f t="shared" si="51"/>
        <v>2.9739089999999998E-3</v>
      </c>
      <c r="H104" s="22">
        <f t="shared" si="51"/>
        <v>2.3579429999999999E-3</v>
      </c>
      <c r="I104" s="22">
        <f t="shared" si="51"/>
        <v>3.0068580000000001E-2</v>
      </c>
      <c r="J104" s="22">
        <f t="shared" si="51"/>
        <v>5.4143750000000004E-4</v>
      </c>
      <c r="K104" s="22">
        <f t="shared" si="51"/>
        <v>1.5047971829E-5</v>
      </c>
      <c r="L104" s="22">
        <f t="shared" si="51"/>
        <v>1.7554929999999999E-4</v>
      </c>
      <c r="M104" s="22">
        <f t="shared" si="51"/>
        <v>3.123868E-4</v>
      </c>
      <c r="N104" s="22">
        <f t="shared" si="51"/>
        <v>1.495352E-2</v>
      </c>
      <c r="O104" s="22">
        <f t="shared" si="51"/>
        <v>2.6202902517999999E-5</v>
      </c>
      <c r="P104" s="22">
        <f t="shared" si="51"/>
        <v>1.4984</v>
      </c>
      <c r="Q104" s="22">
        <f t="shared" si="51"/>
        <v>0.4498104</v>
      </c>
      <c r="R104" s="22">
        <f t="shared" si="51"/>
        <v>4.633746E-4</v>
      </c>
      <c r="S104" s="22">
        <f t="shared" si="51"/>
        <v>0.34259410000000001</v>
      </c>
      <c r="T104" s="22">
        <f t="shared" si="51"/>
        <v>9.8602E-4</v>
      </c>
      <c r="U104" s="22">
        <f t="shared" si="51"/>
        <v>2.848638E-4</v>
      </c>
      <c r="V104" s="22">
        <f t="shared" si="51"/>
        <v>2.604853762E-6</v>
      </c>
      <c r="W104" s="22">
        <f t="shared" si="51"/>
        <v>3.5680489999999998E-3</v>
      </c>
      <c r="X104" s="22">
        <f t="shared" si="51"/>
        <v>1.4147861974999999E-6</v>
      </c>
      <c r="Y104" s="22">
        <f t="shared" si="51"/>
        <v>1.0341663028000001E-6</v>
      </c>
      <c r="Z104" s="22">
        <f t="shared" si="51"/>
        <v>2.5710710000000001E-2</v>
      </c>
      <c r="AA104" s="22">
        <f t="shared" si="51"/>
        <v>7.62819E-3</v>
      </c>
      <c r="AB104" s="22">
        <f t="shared" si="51"/>
        <v>1.222602</v>
      </c>
      <c r="AC104" s="22">
        <f t="shared" si="51"/>
        <v>1.0171380000000001</v>
      </c>
      <c r="AD104" s="22">
        <f t="shared" si="51"/>
        <v>7.8398280000000001E-2</v>
      </c>
      <c r="AE104" s="22">
        <f t="shared" si="51"/>
        <v>2.2913479999999999E-3</v>
      </c>
      <c r="AF104" s="22">
        <f t="shared" si="51"/>
        <v>4.8555193198999995E-10</v>
      </c>
      <c r="AG104" s="22">
        <f t="shared" si="51"/>
        <v>5.0546419999999998E-3</v>
      </c>
      <c r="AH104" s="22">
        <f t="shared" si="51"/>
        <v>3.6755611745000001E-6</v>
      </c>
      <c r="AI104" s="22">
        <f t="shared" si="51"/>
        <v>2.9266388423999999E-7</v>
      </c>
      <c r="AJ104" s="22">
        <f t="shared" si="51"/>
        <v>8.3565018940000007E-6</v>
      </c>
      <c r="AK104" s="22">
        <f t="shared" si="51"/>
        <v>3.2859680000000002E-2</v>
      </c>
      <c r="AL104" s="22">
        <f t="shared" si="51"/>
        <v>5.4453770000000002E-4</v>
      </c>
      <c r="AM104" s="22">
        <f t="shared" si="51"/>
        <v>0.12652369999999999</v>
      </c>
      <c r="AN104" s="22">
        <f t="shared" si="51"/>
        <v>4.4154321865000002E-10</v>
      </c>
      <c r="AO104" s="22">
        <f t="shared" si="51"/>
        <v>3.7330896707000001E-10</v>
      </c>
      <c r="AP104" s="22">
        <f t="shared" si="51"/>
        <v>8.2311810145999998E-11</v>
      </c>
      <c r="AQ104" s="22">
        <f t="shared" si="51"/>
        <v>1.512825698E-10</v>
      </c>
      <c r="AR104" s="22">
        <f t="shared" si="51"/>
        <v>1.3044169078000001E-9</v>
      </c>
      <c r="AS104" s="22">
        <f t="shared" si="51"/>
        <v>2.5899771216999999E-9</v>
      </c>
      <c r="AT104" s="22">
        <f t="shared" si="51"/>
        <v>2.403249E-2</v>
      </c>
      <c r="AU104" s="22">
        <f t="shared" si="51"/>
        <v>0.51202510000000001</v>
      </c>
      <c r="AV104" s="23">
        <f>$AV$149*'VDFB_ref(한국)'!BX29</f>
        <v>1.1144800802153302E-4</v>
      </c>
      <c r="AW104" s="22">
        <f t="shared" si="1"/>
        <v>0.91553019999999996</v>
      </c>
      <c r="AX104" s="23">
        <f>$AX$149*'VDFB_ref(한국)'!BY29</f>
        <v>4.7617394771414954E-5</v>
      </c>
      <c r="AY104" s="22">
        <f t="shared" ref="AY104:BA104" si="60">AY29</f>
        <v>1.549676E-2</v>
      </c>
      <c r="AZ104" s="22">
        <f t="shared" si="60"/>
        <v>1.8406609999999999E-3</v>
      </c>
      <c r="BA104" s="22">
        <f t="shared" si="60"/>
        <v>1.405372E-2</v>
      </c>
      <c r="BB104" s="23">
        <f>$BB$149*'VDFB_ref(한국)'!CA29</f>
        <v>4.8505269245025964E-5</v>
      </c>
      <c r="BC104" s="22">
        <f t="shared" ref="BC104:BU104" si="61">BC29</f>
        <v>1.122566E-3</v>
      </c>
      <c r="BD104" s="22">
        <f t="shared" si="61"/>
        <v>0.2754914</v>
      </c>
      <c r="BE104" s="22">
        <f t="shared" si="61"/>
        <v>0.80536580000000002</v>
      </c>
      <c r="BF104" s="22">
        <f t="shared" si="61"/>
        <v>1.071701</v>
      </c>
      <c r="BG104" s="22">
        <f t="shared" si="61"/>
        <v>0.4140104</v>
      </c>
      <c r="BH104" s="22">
        <f t="shared" si="61"/>
        <v>0.19206490000000001</v>
      </c>
      <c r="BI104" s="22">
        <f t="shared" si="61"/>
        <v>1.0080830000000001E-2</v>
      </c>
      <c r="BJ104" s="22">
        <f t="shared" si="61"/>
        <v>0.30197180000000001</v>
      </c>
      <c r="BK104" s="22">
        <f t="shared" si="61"/>
        <v>0.1089445</v>
      </c>
      <c r="BL104" s="22">
        <f t="shared" si="61"/>
        <v>0.57619810000000005</v>
      </c>
      <c r="BM104" s="22">
        <f t="shared" si="61"/>
        <v>1.2527410000000001</v>
      </c>
      <c r="BN104" s="22">
        <f t="shared" si="61"/>
        <v>2.3984840000000002E-3</v>
      </c>
      <c r="BO104" s="22">
        <f t="shared" si="61"/>
        <v>3.1495300000000002E-3</v>
      </c>
      <c r="BP104" s="22">
        <f t="shared" si="61"/>
        <v>8.1479070000000001E-2</v>
      </c>
      <c r="BQ104" s="22">
        <f t="shared" si="61"/>
        <v>0.1393838</v>
      </c>
      <c r="BR104" s="22">
        <f t="shared" si="61"/>
        <v>2.725495</v>
      </c>
      <c r="BS104" s="22">
        <f t="shared" si="61"/>
        <v>0.42160760000000003</v>
      </c>
      <c r="BT104" s="22">
        <f t="shared" si="61"/>
        <v>0.32053730000000002</v>
      </c>
      <c r="BU104" s="22">
        <f t="shared" si="61"/>
        <v>6.8775379986999997E-6</v>
      </c>
    </row>
    <row r="105" spans="1:73" x14ac:dyDescent="0.3">
      <c r="A105" s="4" t="s">
        <v>102</v>
      </c>
      <c r="B105" s="22">
        <f t="shared" si="3"/>
        <v>9.3101121479E-8</v>
      </c>
      <c r="C105" s="22">
        <f t="shared" si="51"/>
        <v>1.747162969E-6</v>
      </c>
      <c r="D105" s="22">
        <f t="shared" si="51"/>
        <v>3.0554429031E-7</v>
      </c>
      <c r="E105" s="22">
        <f t="shared" si="51"/>
        <v>2.9094502679000001E-5</v>
      </c>
      <c r="F105" s="22">
        <f t="shared" si="51"/>
        <v>1.7981941710000001E-5</v>
      </c>
      <c r="G105" s="22">
        <f t="shared" si="51"/>
        <v>1.7329963383999999E-6</v>
      </c>
      <c r="H105" s="22">
        <f t="shared" si="51"/>
        <v>1.0005329613999999E-6</v>
      </c>
      <c r="I105" s="22">
        <f t="shared" si="51"/>
        <v>2.0965493604E-5</v>
      </c>
      <c r="J105" s="22">
        <f t="shared" si="51"/>
        <v>3.3321888623000001E-5</v>
      </c>
      <c r="K105" s="22">
        <f t="shared" si="51"/>
        <v>2.4679475246000002E-6</v>
      </c>
      <c r="L105" s="22">
        <f t="shared" si="51"/>
        <v>5.9162016440999997E-6</v>
      </c>
      <c r="M105" s="22">
        <f t="shared" si="51"/>
        <v>6.0376173678000002E-6</v>
      </c>
      <c r="N105" s="22">
        <f t="shared" si="51"/>
        <v>1.9642382540000002E-5</v>
      </c>
      <c r="O105" s="22">
        <f t="shared" si="51"/>
        <v>3.2521536467999999E-6</v>
      </c>
      <c r="P105" s="22">
        <f t="shared" si="51"/>
        <v>0.1290598</v>
      </c>
      <c r="Q105" s="22">
        <f t="shared" si="51"/>
        <v>9.8742670000000005E-2</v>
      </c>
      <c r="R105" s="22">
        <f t="shared" si="51"/>
        <v>6.5072109999999997E-4</v>
      </c>
      <c r="S105" s="22">
        <f t="shared" si="51"/>
        <v>0.213312</v>
      </c>
      <c r="T105" s="22">
        <f t="shared" si="51"/>
        <v>3.9952210000000001E-4</v>
      </c>
      <c r="U105" s="22">
        <f t="shared" si="51"/>
        <v>2.2420329999999999E-4</v>
      </c>
      <c r="V105" s="22">
        <f t="shared" si="51"/>
        <v>7.1260512867999999E-7</v>
      </c>
      <c r="W105" s="22">
        <f t="shared" si="51"/>
        <v>3.0064270000000002E-4</v>
      </c>
      <c r="X105" s="22">
        <f t="shared" si="51"/>
        <v>8.3018636587000003E-7</v>
      </c>
      <c r="Y105" s="22">
        <f t="shared" si="51"/>
        <v>4.6106862328E-7</v>
      </c>
      <c r="Z105" s="22">
        <f t="shared" si="51"/>
        <v>1.7260629999999999E-2</v>
      </c>
      <c r="AA105" s="22">
        <f t="shared" si="51"/>
        <v>3.1898859999999999E-3</v>
      </c>
      <c r="AB105" s="22">
        <f t="shared" si="51"/>
        <v>0.24383579999999999</v>
      </c>
      <c r="AC105" s="22">
        <f t="shared" si="51"/>
        <v>0.54004940000000001</v>
      </c>
      <c r="AD105" s="22">
        <f t="shared" si="51"/>
        <v>0.40307320000000002</v>
      </c>
      <c r="AE105" s="22">
        <f t="shared" si="51"/>
        <v>2.4342629999999999E-3</v>
      </c>
      <c r="AF105" s="22">
        <f t="shared" si="51"/>
        <v>7.5824242718000005E-11</v>
      </c>
      <c r="AG105" s="22">
        <f t="shared" ref="C105:AU111" si="62">AG30</f>
        <v>3.9556729461999999E-5</v>
      </c>
      <c r="AH105" s="22">
        <f t="shared" si="62"/>
        <v>1.8284835335E-7</v>
      </c>
      <c r="AI105" s="22">
        <f t="shared" si="62"/>
        <v>8.2419626679000006E-9</v>
      </c>
      <c r="AJ105" s="22">
        <f t="shared" si="62"/>
        <v>1.2249553265E-6</v>
      </c>
      <c r="AK105" s="22">
        <f t="shared" si="62"/>
        <v>6.550597E-3</v>
      </c>
      <c r="AL105" s="22">
        <f t="shared" si="62"/>
        <v>3.3307980000000002E-4</v>
      </c>
      <c r="AM105" s="22">
        <f t="shared" si="62"/>
        <v>0.19097169999999999</v>
      </c>
      <c r="AN105" s="22">
        <f t="shared" si="62"/>
        <v>4.7532400238000004E-10</v>
      </c>
      <c r="AO105" s="22">
        <f t="shared" si="62"/>
        <v>9.4856796028999997E-12</v>
      </c>
      <c r="AP105" s="22">
        <f t="shared" si="62"/>
        <v>3.4248575113000001E-13</v>
      </c>
      <c r="AQ105" s="22">
        <f t="shared" si="62"/>
        <v>2.1416716057E-12</v>
      </c>
      <c r="AR105" s="22">
        <f t="shared" si="62"/>
        <v>5.6952433221000003E-12</v>
      </c>
      <c r="AS105" s="22">
        <f t="shared" si="62"/>
        <v>5.2256332940999999E-12</v>
      </c>
      <c r="AT105" s="22">
        <f t="shared" si="62"/>
        <v>1.45183E-2</v>
      </c>
      <c r="AU105" s="22">
        <f t="shared" si="62"/>
        <v>7.59774E-2</v>
      </c>
      <c r="AV105" s="23">
        <f>$AV$149*'VDFB_ref(한국)'!BX30</f>
        <v>1.9902870745451608E-4</v>
      </c>
      <c r="AW105" s="22">
        <f t="shared" si="1"/>
        <v>0.1358519</v>
      </c>
      <c r="AX105" s="23">
        <f>$AX$149*'VDFB_ref(한국)'!BY30</f>
        <v>8.503760491347198E-5</v>
      </c>
      <c r="AY105" s="22">
        <f t="shared" ref="AY105:BA105" si="63">AY30</f>
        <v>2.299504E-3</v>
      </c>
      <c r="AZ105" s="22">
        <f t="shared" si="63"/>
        <v>2.7312849999999999E-4</v>
      </c>
      <c r="BA105" s="22">
        <f t="shared" si="63"/>
        <v>2.0853759999999999E-3</v>
      </c>
      <c r="BB105" s="23">
        <f>$BB$149*'VDFB_ref(한국)'!CA30</f>
        <v>8.6623089797086271E-5</v>
      </c>
      <c r="BC105" s="22">
        <f t="shared" ref="BC105:BU105" si="64">BC30</f>
        <v>1.665731E-4</v>
      </c>
      <c r="BD105" s="22">
        <f t="shared" si="64"/>
        <v>2.0385940000000002E-2</v>
      </c>
      <c r="BE105" s="22">
        <f t="shared" si="64"/>
        <v>0.29437390000000002</v>
      </c>
      <c r="BF105" s="22">
        <f t="shared" si="64"/>
        <v>0.38653500000000002</v>
      </c>
      <c r="BG105" s="22">
        <f t="shared" si="64"/>
        <v>6.978036E-2</v>
      </c>
      <c r="BH105" s="22">
        <f t="shared" si="64"/>
        <v>6.4984739999999999E-2</v>
      </c>
      <c r="BI105" s="22">
        <f t="shared" si="64"/>
        <v>1.1781379999999999E-2</v>
      </c>
      <c r="BJ105" s="22">
        <f t="shared" si="64"/>
        <v>2.1968910000000001E-2</v>
      </c>
      <c r="BK105" s="22">
        <f t="shared" si="64"/>
        <v>1.002045E-2</v>
      </c>
      <c r="BL105" s="22">
        <f t="shared" si="64"/>
        <v>3.4329520000000002E-2</v>
      </c>
      <c r="BM105" s="22">
        <f t="shared" si="64"/>
        <v>5.2612619999999998E-4</v>
      </c>
      <c r="BN105" s="22">
        <f t="shared" si="64"/>
        <v>6.6228472860999993E-5</v>
      </c>
      <c r="BO105" s="22">
        <f t="shared" si="64"/>
        <v>2.618226E-3</v>
      </c>
      <c r="BP105" s="22">
        <f t="shared" si="64"/>
        <v>0.14788209999999999</v>
      </c>
      <c r="BQ105" s="22">
        <f t="shared" si="64"/>
        <v>9.1231900000000005E-2</v>
      </c>
      <c r="BR105" s="22">
        <f t="shared" si="64"/>
        <v>2.347782E-2</v>
      </c>
      <c r="BS105" s="22">
        <f t="shared" si="64"/>
        <v>2.851237E-3</v>
      </c>
      <c r="BT105" s="22">
        <f t="shared" si="64"/>
        <v>1.144454E-2</v>
      </c>
      <c r="BU105" s="22">
        <f t="shared" si="64"/>
        <v>7.0779201451E-6</v>
      </c>
    </row>
    <row r="106" spans="1:73" x14ac:dyDescent="0.3">
      <c r="A106" s="4" t="s">
        <v>103</v>
      </c>
      <c r="B106" s="22">
        <f t="shared" si="3"/>
        <v>1.1177432498000001E-5</v>
      </c>
      <c r="C106" s="22">
        <f t="shared" si="62"/>
        <v>4.0035449999999998E-3</v>
      </c>
      <c r="D106" s="22">
        <f t="shared" si="62"/>
        <v>2.6837029999999997E-4</v>
      </c>
      <c r="E106" s="22">
        <f t="shared" si="62"/>
        <v>8.2928470000000004E-2</v>
      </c>
      <c r="F106" s="22">
        <f t="shared" si="62"/>
        <v>2.5755469999999999E-2</v>
      </c>
      <c r="G106" s="22">
        <f t="shared" si="62"/>
        <v>1.6264809999999999E-3</v>
      </c>
      <c r="H106" s="22">
        <f t="shared" si="62"/>
        <v>1.2863620000000001E-3</v>
      </c>
      <c r="I106" s="22">
        <f t="shared" si="62"/>
        <v>1.657987E-2</v>
      </c>
      <c r="J106" s="22">
        <f t="shared" si="62"/>
        <v>3.4194770000000002E-3</v>
      </c>
      <c r="K106" s="22">
        <f t="shared" si="62"/>
        <v>7.3870658525000002E-5</v>
      </c>
      <c r="L106" s="22">
        <f t="shared" si="62"/>
        <v>4.0098019999999998E-3</v>
      </c>
      <c r="M106" s="22">
        <f t="shared" si="62"/>
        <v>1.2250989999999999E-3</v>
      </c>
      <c r="N106" s="22">
        <f t="shared" si="62"/>
        <v>4.0940280000000001E-4</v>
      </c>
      <c r="O106" s="22">
        <f t="shared" si="62"/>
        <v>1.3542200000000001E-4</v>
      </c>
      <c r="P106" s="22">
        <f t="shared" si="62"/>
        <v>0.67113489999999998</v>
      </c>
      <c r="Q106" s="22">
        <f t="shared" si="62"/>
        <v>0.46130700000000002</v>
      </c>
      <c r="R106" s="22">
        <f t="shared" si="62"/>
        <v>7.6808632001999997E-5</v>
      </c>
      <c r="S106" s="22">
        <f t="shared" si="62"/>
        <v>1.017185</v>
      </c>
      <c r="T106" s="22">
        <f t="shared" si="62"/>
        <v>3.9564650000000002E-3</v>
      </c>
      <c r="U106" s="22">
        <f t="shared" si="62"/>
        <v>8.350384E-4</v>
      </c>
      <c r="V106" s="22">
        <f t="shared" si="62"/>
        <v>1.4879477021000001E-5</v>
      </c>
      <c r="W106" s="22">
        <f t="shared" si="62"/>
        <v>1.117859E-2</v>
      </c>
      <c r="X106" s="22">
        <f t="shared" si="62"/>
        <v>3.9645433389999997E-6</v>
      </c>
      <c r="Y106" s="22">
        <f t="shared" si="62"/>
        <v>1.4173449472E-6</v>
      </c>
      <c r="Z106" s="22">
        <f t="shared" si="62"/>
        <v>6.9579530000000001E-2</v>
      </c>
      <c r="AA106" s="22">
        <f t="shared" si="62"/>
        <v>0.1179914</v>
      </c>
      <c r="AB106" s="22">
        <f t="shared" si="62"/>
        <v>6.2289520000000001E-2</v>
      </c>
      <c r="AC106" s="22">
        <f t="shared" si="62"/>
        <v>5.713008E-2</v>
      </c>
      <c r="AD106" s="22">
        <f t="shared" si="62"/>
        <v>1.8395149999999999E-2</v>
      </c>
      <c r="AE106" s="22">
        <f t="shared" si="62"/>
        <v>1.9703980000000001</v>
      </c>
      <c r="AF106" s="22">
        <f t="shared" si="62"/>
        <v>1.1151863433000001E-8</v>
      </c>
      <c r="AG106" s="22">
        <f t="shared" si="62"/>
        <v>1.104076E-2</v>
      </c>
      <c r="AH106" s="22">
        <f t="shared" si="62"/>
        <v>5.4268230086999998E-6</v>
      </c>
      <c r="AI106" s="22">
        <f t="shared" si="62"/>
        <v>9.8745999821000003E-7</v>
      </c>
      <c r="AJ106" s="22">
        <f t="shared" si="62"/>
        <v>1.3522004565000001E-6</v>
      </c>
      <c r="AK106" s="22">
        <f t="shared" si="62"/>
        <v>6.8016869999999993E-2</v>
      </c>
      <c r="AL106" s="22">
        <f t="shared" si="62"/>
        <v>3.1137280000000001E-3</v>
      </c>
      <c r="AM106" s="22">
        <f t="shared" si="62"/>
        <v>0.37264059999999999</v>
      </c>
      <c r="AN106" s="22">
        <f t="shared" si="62"/>
        <v>3.1593894168000002E-9</v>
      </c>
      <c r="AO106" s="22">
        <f t="shared" si="62"/>
        <v>3.0497684932999998E-10</v>
      </c>
      <c r="AP106" s="22">
        <f t="shared" si="62"/>
        <v>1.7621855364E-10</v>
      </c>
      <c r="AQ106" s="22">
        <f t="shared" si="62"/>
        <v>2.9338156904000002E-10</v>
      </c>
      <c r="AR106" s="22">
        <f t="shared" si="62"/>
        <v>1.2919482151E-9</v>
      </c>
      <c r="AS106" s="22">
        <f t="shared" si="62"/>
        <v>8.3324236400000001E-9</v>
      </c>
      <c r="AT106" s="22">
        <f t="shared" si="62"/>
        <v>1.583529</v>
      </c>
      <c r="AU106" s="22">
        <f t="shared" si="62"/>
        <v>4.9249939999999999</v>
      </c>
      <c r="AV106" s="23">
        <f>$AV$149*'VDFB_ref(한국)'!BX31</f>
        <v>2.2547841141652635E-4</v>
      </c>
      <c r="AW106" s="22">
        <f t="shared" si="1"/>
        <v>8.8061710000000009</v>
      </c>
      <c r="AX106" s="23">
        <f>$AX$149*'VDFB_ref(한국)'!BY31</f>
        <v>9.6338292909957097E-5</v>
      </c>
      <c r="AY106" s="22">
        <f t="shared" ref="AY106:BA106" si="65">AY31</f>
        <v>0.1490581</v>
      </c>
      <c r="AZ106" s="22">
        <f t="shared" si="65"/>
        <v>1.7704689999999999E-2</v>
      </c>
      <c r="BA106" s="22">
        <f t="shared" si="65"/>
        <v>0.13517789999999999</v>
      </c>
      <c r="BB106" s="23">
        <f>$BB$149*'VDFB_ref(한국)'!CA31</f>
        <v>9.8134774867641777E-5</v>
      </c>
      <c r="BC106" s="22">
        <f t="shared" ref="BC106:BU106" si="66">BC31</f>
        <v>1.0797579999999999E-2</v>
      </c>
      <c r="BD106" s="22">
        <f t="shared" si="66"/>
        <v>3.9772179999999997E-2</v>
      </c>
      <c r="BE106" s="22">
        <f t="shared" si="66"/>
        <v>21.697019999999998</v>
      </c>
      <c r="BF106" s="22">
        <f t="shared" si="66"/>
        <v>0.41890139999999998</v>
      </c>
      <c r="BG106" s="22">
        <f t="shared" si="66"/>
        <v>1.59571</v>
      </c>
      <c r="BH106" s="22">
        <f t="shared" si="66"/>
        <v>0.14037759999999999</v>
      </c>
      <c r="BI106" s="22">
        <f t="shared" si="66"/>
        <v>3.3737360000000001E-2</v>
      </c>
      <c r="BJ106" s="22">
        <f t="shared" si="66"/>
        <v>1.9010610000000001E-2</v>
      </c>
      <c r="BK106" s="22">
        <f t="shared" si="66"/>
        <v>0.24693419999999999</v>
      </c>
      <c r="BL106" s="22">
        <f t="shared" si="66"/>
        <v>1.311215</v>
      </c>
      <c r="BM106" s="22">
        <f t="shared" si="66"/>
        <v>1.6507290000000001E-3</v>
      </c>
      <c r="BN106" s="22">
        <f t="shared" si="66"/>
        <v>1.1273245036E-5</v>
      </c>
      <c r="BO106" s="22">
        <f t="shared" si="66"/>
        <v>0.35878320000000002</v>
      </c>
      <c r="BP106" s="22">
        <f t="shared" si="66"/>
        <v>1.470415</v>
      </c>
      <c r="BQ106" s="22">
        <f t="shared" si="66"/>
        <v>0.1775072</v>
      </c>
      <c r="BR106" s="22">
        <f t="shared" si="66"/>
        <v>1.5634849999999999E-2</v>
      </c>
      <c r="BS106" s="22">
        <f t="shared" si="66"/>
        <v>0.1803814</v>
      </c>
      <c r="BT106" s="22">
        <f t="shared" si="66"/>
        <v>0.15736700000000001</v>
      </c>
      <c r="BU106" s="22">
        <f t="shared" si="66"/>
        <v>8.2132620000000003E-2</v>
      </c>
    </row>
    <row r="107" spans="1:73" x14ac:dyDescent="0.3">
      <c r="A107" s="4" t="s">
        <v>104</v>
      </c>
      <c r="B107" s="22">
        <f t="shared" si="3"/>
        <v>1.0148056617E-6</v>
      </c>
      <c r="C107" s="22">
        <f t="shared" si="62"/>
        <v>2.9757600000000003E-4</v>
      </c>
      <c r="D107" s="22">
        <f t="shared" si="62"/>
        <v>2.0698744265E-5</v>
      </c>
      <c r="E107" s="22">
        <f t="shared" si="62"/>
        <v>9.1438800000000001E-3</v>
      </c>
      <c r="F107" s="22">
        <f t="shared" si="62"/>
        <v>1.7959409999999999E-3</v>
      </c>
      <c r="G107" s="22">
        <f t="shared" si="62"/>
        <v>1.1623E-4</v>
      </c>
      <c r="H107" s="22">
        <f t="shared" si="62"/>
        <v>7.8748147643999998E-5</v>
      </c>
      <c r="I107" s="22">
        <f t="shared" si="62"/>
        <v>1.452465E-3</v>
      </c>
      <c r="J107" s="22">
        <f t="shared" si="62"/>
        <v>3.3146849999999999E-3</v>
      </c>
      <c r="K107" s="22">
        <f t="shared" si="62"/>
        <v>1.8983509999999999E-4</v>
      </c>
      <c r="L107" s="22">
        <f t="shared" si="62"/>
        <v>1.441445E-3</v>
      </c>
      <c r="M107" s="22">
        <f t="shared" si="62"/>
        <v>1.0423209999999999E-3</v>
      </c>
      <c r="N107" s="22">
        <f t="shared" si="62"/>
        <v>1.299892E-3</v>
      </c>
      <c r="O107" s="22">
        <f t="shared" si="62"/>
        <v>8.1274549301999999E-5</v>
      </c>
      <c r="P107" s="22">
        <f t="shared" si="62"/>
        <v>0.33784399999999998</v>
      </c>
      <c r="Q107" s="22">
        <f t="shared" si="62"/>
        <v>4.9742900000000001E-3</v>
      </c>
      <c r="R107" s="22">
        <f t="shared" si="62"/>
        <v>2.5836570000000001E-4</v>
      </c>
      <c r="S107" s="22">
        <f t="shared" si="62"/>
        <v>9.445634E-2</v>
      </c>
      <c r="T107" s="22">
        <f t="shared" si="62"/>
        <v>2.736866E-2</v>
      </c>
      <c r="U107" s="22">
        <f t="shared" si="62"/>
        <v>6.1157850000000003E-3</v>
      </c>
      <c r="V107" s="22">
        <f t="shared" si="62"/>
        <v>1.705874E-3</v>
      </c>
      <c r="W107" s="22">
        <f t="shared" si="62"/>
        <v>0.19771610000000001</v>
      </c>
      <c r="X107" s="22">
        <f t="shared" si="62"/>
        <v>3.1049465179000002E-5</v>
      </c>
      <c r="Y107" s="22">
        <f t="shared" si="62"/>
        <v>1.4975367776000001E-5</v>
      </c>
      <c r="Z107" s="22">
        <f t="shared" si="62"/>
        <v>0.4094293</v>
      </c>
      <c r="AA107" s="22">
        <f t="shared" si="62"/>
        <v>2.1765460000000001</v>
      </c>
      <c r="AB107" s="22">
        <f t="shared" si="62"/>
        <v>7.2072720000000007E-2</v>
      </c>
      <c r="AC107" s="22">
        <f t="shared" si="62"/>
        <v>7.464026E-2</v>
      </c>
      <c r="AD107" s="22">
        <f t="shared" si="62"/>
        <v>6.0759550000000001E-3</v>
      </c>
      <c r="AE107" s="22">
        <f t="shared" si="62"/>
        <v>8.6685789999999992E-3</v>
      </c>
      <c r="AF107" s="22">
        <f t="shared" si="62"/>
        <v>2.3068245980000001E-8</v>
      </c>
      <c r="AG107" s="22">
        <f t="shared" si="62"/>
        <v>1.6090360000000001E-3</v>
      </c>
      <c r="AH107" s="22">
        <f t="shared" si="62"/>
        <v>3.0012788557000002E-5</v>
      </c>
      <c r="AI107" s="22">
        <f t="shared" si="62"/>
        <v>2.6113244530000001E-5</v>
      </c>
      <c r="AJ107" s="22">
        <f t="shared" si="62"/>
        <v>7.2916755016E-6</v>
      </c>
      <c r="AK107" s="22">
        <f t="shared" si="62"/>
        <v>8.6023009999999997E-3</v>
      </c>
      <c r="AL107" s="22">
        <f t="shared" si="62"/>
        <v>1.7445830000000001E-3</v>
      </c>
      <c r="AM107" s="22">
        <f t="shared" si="62"/>
        <v>5.905846E-2</v>
      </c>
      <c r="AN107" s="22">
        <f t="shared" si="62"/>
        <v>2.2518817365999999E-10</v>
      </c>
      <c r="AO107" s="22">
        <f t="shared" si="62"/>
        <v>2.1695426010999999E-10</v>
      </c>
      <c r="AP107" s="22">
        <f t="shared" si="62"/>
        <v>2.0286133883999999E-10</v>
      </c>
      <c r="AQ107" s="22">
        <f t="shared" si="62"/>
        <v>1.8213261455000001E-10</v>
      </c>
      <c r="AR107" s="22">
        <f t="shared" si="62"/>
        <v>3.2086219792000001E-10</v>
      </c>
      <c r="AS107" s="22">
        <f t="shared" si="62"/>
        <v>5.7690507926000002E-10</v>
      </c>
      <c r="AT107" s="22">
        <f t="shared" si="62"/>
        <v>5.4623449999999997E-2</v>
      </c>
      <c r="AU107" s="22">
        <f t="shared" si="62"/>
        <v>6.7084539999999998E-2</v>
      </c>
      <c r="AV107" s="23">
        <f>$AV$149*'VDFB_ref(한국)'!BX32</f>
        <v>1.4502760138777391E-4</v>
      </c>
      <c r="AW107" s="22">
        <f t="shared" si="1"/>
        <v>0.119951</v>
      </c>
      <c r="AX107" s="23">
        <f>$AX$149*'VDFB_ref(한국)'!BY32</f>
        <v>6.1964515127600804E-5</v>
      </c>
      <c r="AY107" s="22">
        <f t="shared" ref="AY107:BA107" si="67">AY32</f>
        <v>2.0303560000000001E-3</v>
      </c>
      <c r="AZ107" s="22">
        <f t="shared" si="67"/>
        <v>2.4115989999999999E-4</v>
      </c>
      <c r="BA107" s="22">
        <f t="shared" si="67"/>
        <v>1.84129E-3</v>
      </c>
      <c r="BB107" s="23">
        <f>$BB$149*'VDFB_ref(한국)'!CA32</f>
        <v>6.3119838076404488E-5</v>
      </c>
      <c r="BC107" s="22">
        <f t="shared" ref="BC107:BU107" si="68">BC32</f>
        <v>1.470764E-4</v>
      </c>
      <c r="BD107" s="22">
        <f t="shared" si="68"/>
        <v>1.4066560000000001E-2</v>
      </c>
      <c r="BE107" s="22">
        <f t="shared" si="68"/>
        <v>0.55221430000000005</v>
      </c>
      <c r="BF107" s="22">
        <f t="shared" si="68"/>
        <v>0.42252210000000001</v>
      </c>
      <c r="BG107" s="22">
        <f t="shared" si="68"/>
        <v>0.3153223</v>
      </c>
      <c r="BH107" s="22">
        <f t="shared" si="68"/>
        <v>4.6955499999999997E-2</v>
      </c>
      <c r="BI107" s="22">
        <f t="shared" si="68"/>
        <v>2.9897109999999999E-3</v>
      </c>
      <c r="BJ107" s="22">
        <f t="shared" si="68"/>
        <v>5.3387299999999999E-2</v>
      </c>
      <c r="BK107" s="22">
        <f t="shared" si="68"/>
        <v>4.428638E-2</v>
      </c>
      <c r="BL107" s="22">
        <f t="shared" si="68"/>
        <v>1.8620289999999999</v>
      </c>
      <c r="BM107" s="22">
        <f t="shared" si="68"/>
        <v>2.526294</v>
      </c>
      <c r="BN107" s="22">
        <f t="shared" si="68"/>
        <v>4.5774019999999999E-2</v>
      </c>
      <c r="BO107" s="22">
        <f t="shared" si="68"/>
        <v>8.4601019999999999E-2</v>
      </c>
      <c r="BP107" s="22">
        <f t="shared" si="68"/>
        <v>0.76197340000000002</v>
      </c>
      <c r="BQ107" s="22">
        <f t="shared" si="68"/>
        <v>0.14980669999999999</v>
      </c>
      <c r="BR107" s="22">
        <f t="shared" si="68"/>
        <v>0.62378560000000005</v>
      </c>
      <c r="BS107" s="22">
        <f t="shared" si="68"/>
        <v>0.27044109999999999</v>
      </c>
      <c r="BT107" s="22">
        <f t="shared" si="68"/>
        <v>7.1754239999999997E-2</v>
      </c>
      <c r="BU107" s="22">
        <f t="shared" si="68"/>
        <v>1.7916439999999999E-2</v>
      </c>
    </row>
    <row r="108" spans="1:73" x14ac:dyDescent="0.3">
      <c r="A108" s="4" t="s">
        <v>105</v>
      </c>
      <c r="B108" s="22">
        <f t="shared" si="3"/>
        <v>2.3460632292E-5</v>
      </c>
      <c r="C108" s="22">
        <f t="shared" si="62"/>
        <v>6.0046149999999996E-3</v>
      </c>
      <c r="D108" s="22">
        <f t="shared" si="62"/>
        <v>3.7793080000000001E-4</v>
      </c>
      <c r="E108" s="22">
        <f t="shared" si="62"/>
        <v>0.12408810000000001</v>
      </c>
      <c r="F108" s="22">
        <f t="shared" si="62"/>
        <v>6.756856E-2</v>
      </c>
      <c r="G108" s="22">
        <f t="shared" si="62"/>
        <v>1.851496E-3</v>
      </c>
      <c r="H108" s="22">
        <f t="shared" si="62"/>
        <v>1.4889790000000001E-3</v>
      </c>
      <c r="I108" s="22">
        <f t="shared" si="62"/>
        <v>1.9296250000000001E-2</v>
      </c>
      <c r="J108" s="22">
        <f t="shared" si="62"/>
        <v>0.25595600000000002</v>
      </c>
      <c r="K108" s="22">
        <f t="shared" si="62"/>
        <v>4.9979239999999999E-3</v>
      </c>
      <c r="L108" s="22">
        <f t="shared" si="62"/>
        <v>9.7436869999999995E-2</v>
      </c>
      <c r="M108" s="22">
        <f t="shared" si="62"/>
        <v>7.9877879999999998E-2</v>
      </c>
      <c r="N108" s="22">
        <f t="shared" si="62"/>
        <v>9.882933E-3</v>
      </c>
      <c r="O108" s="22">
        <f t="shared" si="62"/>
        <v>5.2989390000000001E-4</v>
      </c>
      <c r="P108" s="22">
        <f t="shared" si="62"/>
        <v>5.3982209999999999E-3</v>
      </c>
      <c r="Q108" s="22">
        <f t="shared" si="62"/>
        <v>7.1613060000000003E-4</v>
      </c>
      <c r="R108" s="22">
        <f t="shared" si="62"/>
        <v>1.182144E-4</v>
      </c>
      <c r="S108" s="22">
        <f t="shared" si="62"/>
        <v>2.3886699999999998</v>
      </c>
      <c r="T108" s="22">
        <f t="shared" si="62"/>
        <v>1.4998279999999999E-2</v>
      </c>
      <c r="U108" s="22">
        <f t="shared" si="62"/>
        <v>3.5185289999999998E-3</v>
      </c>
      <c r="V108" s="22">
        <f t="shared" si="62"/>
        <v>2.056696E-4</v>
      </c>
      <c r="W108" s="22">
        <f t="shared" si="62"/>
        <v>5.8116499999999998E-3</v>
      </c>
      <c r="X108" s="22">
        <f t="shared" si="62"/>
        <v>6.1099399317999996E-6</v>
      </c>
      <c r="Y108" s="22">
        <f t="shared" si="62"/>
        <v>1.165499998E-5</v>
      </c>
      <c r="Z108" s="22">
        <f t="shared" si="62"/>
        <v>5.2028980000000002E-2</v>
      </c>
      <c r="AA108" s="22">
        <f t="shared" si="62"/>
        <v>4.4270789999999997E-2</v>
      </c>
      <c r="AB108" s="22">
        <f t="shared" si="62"/>
        <v>1.659532E-2</v>
      </c>
      <c r="AC108" s="22">
        <f t="shared" si="62"/>
        <v>1.7323749999999999E-2</v>
      </c>
      <c r="AD108" s="22">
        <f t="shared" si="62"/>
        <v>4.3012349999999996E-3</v>
      </c>
      <c r="AE108" s="22">
        <f t="shared" si="62"/>
        <v>3.7765649999999998E-2</v>
      </c>
      <c r="AF108" s="22">
        <f t="shared" si="62"/>
        <v>7.6052029999999996E-3</v>
      </c>
      <c r="AG108" s="22">
        <f t="shared" si="62"/>
        <v>9.4753279999999995E-2</v>
      </c>
      <c r="AH108" s="22">
        <f t="shared" si="62"/>
        <v>0.40586729999999999</v>
      </c>
      <c r="AI108" s="22">
        <f t="shared" si="62"/>
        <v>2.8707860000000002E-3</v>
      </c>
      <c r="AJ108" s="22">
        <f t="shared" si="62"/>
        <v>8.6836399999999994E-3</v>
      </c>
      <c r="AK108" s="22">
        <f t="shared" si="62"/>
        <v>0.1416972</v>
      </c>
      <c r="AL108" s="22">
        <f t="shared" si="62"/>
        <v>0.15454519999999999</v>
      </c>
      <c r="AM108" s="22">
        <f t="shared" si="62"/>
        <v>2.9863299999999999E-2</v>
      </c>
      <c r="AN108" s="22">
        <f t="shared" si="62"/>
        <v>3.8308300000000003E-2</v>
      </c>
      <c r="AO108" s="22">
        <f t="shared" si="62"/>
        <v>6.8099679999999996E-3</v>
      </c>
      <c r="AP108" s="22">
        <f t="shared" si="62"/>
        <v>9.8163629999999998E-3</v>
      </c>
      <c r="AQ108" s="22">
        <f t="shared" si="62"/>
        <v>1.862134E-2</v>
      </c>
      <c r="AR108" s="22">
        <f t="shared" si="62"/>
        <v>2.5973509999999999E-3</v>
      </c>
      <c r="AS108" s="22">
        <f t="shared" si="62"/>
        <v>1.074555E-2</v>
      </c>
      <c r="AT108" s="22">
        <f t="shared" si="62"/>
        <v>0.13438349999999999</v>
      </c>
      <c r="AU108" s="22">
        <f t="shared" si="62"/>
        <v>8.8678790000000004E-3</v>
      </c>
      <c r="AV108" s="23">
        <f>$AV$149*'VDFB_ref(한국)'!BX33</f>
        <v>0</v>
      </c>
      <c r="AW108" s="22">
        <f t="shared" si="1"/>
        <v>1.116705E-2</v>
      </c>
      <c r="AX108" s="23">
        <f>$AX$149*'VDFB_ref(한국)'!BY33</f>
        <v>3.4874283038620758E-2</v>
      </c>
      <c r="AY108" s="22">
        <f t="shared" ref="AY108:BA108" si="69">AY33</f>
        <v>0</v>
      </c>
      <c r="AZ108" s="22">
        <f t="shared" si="69"/>
        <v>0</v>
      </c>
      <c r="BA108" s="22">
        <f t="shared" si="69"/>
        <v>1.26616</v>
      </c>
      <c r="BB108" s="23">
        <f>$BB$149*'VDFB_ref(한국)'!CA33</f>
        <v>4.7926262018658558E-2</v>
      </c>
      <c r="BC108" s="22">
        <f t="shared" ref="BC108:BU108" si="70">BC33</f>
        <v>0</v>
      </c>
      <c r="BD108" s="22">
        <f t="shared" si="70"/>
        <v>1.679493E-3</v>
      </c>
      <c r="BE108" s="22">
        <f t="shared" si="70"/>
        <v>0.59978129999999996</v>
      </c>
      <c r="BF108" s="22">
        <f t="shared" si="70"/>
        <v>6.951744E-2</v>
      </c>
      <c r="BG108" s="22">
        <f t="shared" si="70"/>
        <v>1.6304119999999998E-2</v>
      </c>
      <c r="BH108" s="22">
        <f t="shared" si="70"/>
        <v>4.7028590000000001</v>
      </c>
      <c r="BI108" s="22">
        <f t="shared" si="70"/>
        <v>0.20746510000000001</v>
      </c>
      <c r="BJ108" s="22">
        <f t="shared" si="70"/>
        <v>0.68251759999999995</v>
      </c>
      <c r="BK108" s="22">
        <f t="shared" si="70"/>
        <v>4.093985E-2</v>
      </c>
      <c r="BL108" s="22">
        <f t="shared" si="70"/>
        <v>9.2650430000000006E-3</v>
      </c>
      <c r="BM108" s="22">
        <f t="shared" si="70"/>
        <v>7.4670750000000001E-3</v>
      </c>
      <c r="BN108" s="22">
        <f t="shared" si="70"/>
        <v>4.1112890000000001E-4</v>
      </c>
      <c r="BO108" s="22">
        <f t="shared" si="70"/>
        <v>3.657764E-3</v>
      </c>
      <c r="BP108" s="22">
        <f t="shared" si="70"/>
        <v>2.0957610000000002E-2</v>
      </c>
      <c r="BQ108" s="22">
        <f t="shared" si="70"/>
        <v>3.6226890000000001E-3</v>
      </c>
      <c r="BR108" s="22">
        <f t="shared" si="70"/>
        <v>1.6141989999999998E-2</v>
      </c>
      <c r="BS108" s="22">
        <f t="shared" si="70"/>
        <v>3.397256E-3</v>
      </c>
      <c r="BT108" s="22">
        <f t="shared" si="70"/>
        <v>4.3315109999999997E-3</v>
      </c>
      <c r="BU108" s="22">
        <f t="shared" si="70"/>
        <v>1.9659098598000001E-6</v>
      </c>
    </row>
    <row r="109" spans="1:73" x14ac:dyDescent="0.3">
      <c r="A109" s="4" t="s">
        <v>106</v>
      </c>
      <c r="B109" s="22">
        <f t="shared" si="3"/>
        <v>4.4438239999999998E-4</v>
      </c>
      <c r="C109" s="22">
        <f t="shared" si="62"/>
        <v>0.11882189999999999</v>
      </c>
      <c r="D109" s="22">
        <f t="shared" si="62"/>
        <v>7.5841909999999997E-3</v>
      </c>
      <c r="E109" s="22">
        <f t="shared" si="62"/>
        <v>2.305304</v>
      </c>
      <c r="F109" s="22">
        <f t="shared" si="62"/>
        <v>0.6951678</v>
      </c>
      <c r="G109" s="22">
        <f t="shared" si="62"/>
        <v>4.5270190000000002E-2</v>
      </c>
      <c r="H109" s="22">
        <f t="shared" si="62"/>
        <v>3.4883280000000003E-2</v>
      </c>
      <c r="I109" s="22">
        <f t="shared" si="62"/>
        <v>0.44539479999999998</v>
      </c>
      <c r="J109" s="22">
        <f t="shared" si="62"/>
        <v>1.6175250000000001</v>
      </c>
      <c r="K109" s="22">
        <f t="shared" si="62"/>
        <v>3.1218869999999999E-2</v>
      </c>
      <c r="L109" s="22">
        <f t="shared" si="62"/>
        <v>0.61159600000000003</v>
      </c>
      <c r="M109" s="22">
        <f t="shared" si="62"/>
        <v>0.52355359999999995</v>
      </c>
      <c r="N109" s="22">
        <f t="shared" si="62"/>
        <v>3.377194E-2</v>
      </c>
      <c r="O109" s="22">
        <f t="shared" si="62"/>
        <v>6.4502957684000001E-5</v>
      </c>
      <c r="P109" s="22">
        <f t="shared" si="62"/>
        <v>37.905479999999997</v>
      </c>
      <c r="Q109" s="22">
        <f t="shared" si="62"/>
        <v>2.043787</v>
      </c>
      <c r="R109" s="22">
        <f t="shared" si="62"/>
        <v>2.5935120000000001E-3</v>
      </c>
      <c r="S109" s="22">
        <f t="shared" si="62"/>
        <v>10.275410000000001</v>
      </c>
      <c r="T109" s="22">
        <f t="shared" si="62"/>
        <v>3.0319510000000001E-2</v>
      </c>
      <c r="U109" s="22">
        <f t="shared" si="62"/>
        <v>5.3618880000000004E-3</v>
      </c>
      <c r="V109" s="22">
        <f t="shared" si="62"/>
        <v>1.770509E-3</v>
      </c>
      <c r="W109" s="22">
        <f t="shared" si="62"/>
        <v>9.6914260000000002E-2</v>
      </c>
      <c r="X109" s="22">
        <f t="shared" si="62"/>
        <v>1.5109532796000001E-5</v>
      </c>
      <c r="Y109" s="22">
        <f t="shared" si="62"/>
        <v>1.4457407815E-5</v>
      </c>
      <c r="Z109" s="22">
        <f t="shared" si="62"/>
        <v>0.237234</v>
      </c>
      <c r="AA109" s="22">
        <f t="shared" si="62"/>
        <v>1.103461</v>
      </c>
      <c r="AB109" s="22">
        <f t="shared" si="62"/>
        <v>0.51711490000000004</v>
      </c>
      <c r="AC109" s="22">
        <f t="shared" si="62"/>
        <v>0.4080973</v>
      </c>
      <c r="AD109" s="22">
        <f t="shared" si="62"/>
        <v>0.1299469</v>
      </c>
      <c r="AE109" s="22">
        <f t="shared" si="62"/>
        <v>8.5043820000000006E-2</v>
      </c>
      <c r="AF109" s="22">
        <f t="shared" si="62"/>
        <v>1.3851543911999999E-8</v>
      </c>
      <c r="AG109" s="22">
        <f t="shared" si="62"/>
        <v>8.4960250000000008E-3</v>
      </c>
      <c r="AH109" s="22">
        <f t="shared" si="62"/>
        <v>3.6661319999999999E-3</v>
      </c>
      <c r="AI109" s="22">
        <f t="shared" si="62"/>
        <v>1.078193E-4</v>
      </c>
      <c r="AJ109" s="22">
        <f t="shared" si="62"/>
        <v>1.527182E-4</v>
      </c>
      <c r="AK109" s="22">
        <f t="shared" si="62"/>
        <v>0.47477770000000002</v>
      </c>
      <c r="AL109" s="22">
        <f t="shared" si="62"/>
        <v>1.1155770000000001E-2</v>
      </c>
      <c r="AM109" s="22">
        <f t="shared" si="62"/>
        <v>3.7137709999999999</v>
      </c>
      <c r="AN109" s="22">
        <f t="shared" si="62"/>
        <v>9.4034762198999996E-9</v>
      </c>
      <c r="AO109" s="22">
        <f t="shared" si="62"/>
        <v>8.2892537279000001E-9</v>
      </c>
      <c r="AP109" s="22">
        <f t="shared" si="62"/>
        <v>7.0157235577000003E-10</v>
      </c>
      <c r="AQ109" s="22">
        <f t="shared" si="62"/>
        <v>5.6916860114000003E-10</v>
      </c>
      <c r="AR109" s="22">
        <f t="shared" si="62"/>
        <v>2.9895177444999999E-9</v>
      </c>
      <c r="AS109" s="22">
        <f t="shared" si="62"/>
        <v>5.7352376182000003E-9</v>
      </c>
      <c r="AT109" s="22">
        <f t="shared" si="62"/>
        <v>0.19647120000000001</v>
      </c>
      <c r="AU109" s="22">
        <f t="shared" si="62"/>
        <v>2.0104709999999999</v>
      </c>
      <c r="AV109" s="23">
        <f>$AV$149*'VDFB_ref(한국)'!BX34</f>
        <v>1.230414381892444E-2</v>
      </c>
      <c r="AW109" s="22">
        <f t="shared" si="1"/>
        <v>3.5948370000000001</v>
      </c>
      <c r="AX109" s="23">
        <f>$AX$149*'VDFB_ref(한국)'!BY34</f>
        <v>5.2570983443338557E-3</v>
      </c>
      <c r="AY109" s="22">
        <f t="shared" ref="AY109:BA109" si="71">AY34</f>
        <v>6.0848180000000002E-2</v>
      </c>
      <c r="AZ109" s="22">
        <f t="shared" si="71"/>
        <v>7.2273729999999996E-3</v>
      </c>
      <c r="BA109" s="22">
        <f t="shared" si="71"/>
        <v>5.5182040000000002E-2</v>
      </c>
      <c r="BB109" s="23">
        <f>$BB$149*'VDFB_ref(한국)'!CA34</f>
        <v>5.3551201730789701E-3</v>
      </c>
      <c r="BC109" s="22">
        <f t="shared" ref="BC109:BU109" si="72">BC34</f>
        <v>4.4077639999999998E-3</v>
      </c>
      <c r="BD109" s="22">
        <f t="shared" si="72"/>
        <v>0.55490609999999996</v>
      </c>
      <c r="BE109" s="22">
        <f t="shared" si="72"/>
        <v>4.2409670000000004</v>
      </c>
      <c r="BF109" s="22">
        <f t="shared" si="72"/>
        <v>0.67392989999999997</v>
      </c>
      <c r="BG109" s="22">
        <f t="shared" si="72"/>
        <v>3.1310709999999999</v>
      </c>
      <c r="BH109" s="22">
        <f t="shared" si="72"/>
        <v>9.6131910000000001E-2</v>
      </c>
      <c r="BI109" s="22">
        <f t="shared" si="72"/>
        <v>3.6303199999999998E-3</v>
      </c>
      <c r="BJ109" s="22">
        <f t="shared" si="72"/>
        <v>0.1018777</v>
      </c>
      <c r="BK109" s="22">
        <f t="shared" si="72"/>
        <v>6.5515080000000003E-2</v>
      </c>
      <c r="BL109" s="22">
        <f t="shared" si="72"/>
        <v>1.704599</v>
      </c>
      <c r="BM109" s="22">
        <f t="shared" si="72"/>
        <v>0.46200279999999999</v>
      </c>
      <c r="BN109" s="22">
        <f t="shared" si="72"/>
        <v>1.172305E-4</v>
      </c>
      <c r="BO109" s="22">
        <f t="shared" si="72"/>
        <v>0.1056783</v>
      </c>
      <c r="BP109" s="22">
        <f t="shared" si="72"/>
        <v>3.3944260000000002</v>
      </c>
      <c r="BQ109" s="22">
        <f t="shared" si="72"/>
        <v>0.1959379</v>
      </c>
      <c r="BR109" s="22">
        <f t="shared" si="72"/>
        <v>0.32908779999999999</v>
      </c>
      <c r="BS109" s="22">
        <f t="shared" si="72"/>
        <v>0.61301399999999995</v>
      </c>
      <c r="BT109" s="22">
        <f t="shared" si="72"/>
        <v>0.91594260000000005</v>
      </c>
      <c r="BU109" s="22">
        <f t="shared" si="72"/>
        <v>8.5246939999999993E-2</v>
      </c>
    </row>
    <row r="110" spans="1:73" x14ac:dyDescent="0.3">
      <c r="A110" s="4" t="s">
        <v>107</v>
      </c>
      <c r="B110" s="22">
        <f t="shared" si="3"/>
        <v>3.3334541172000001E-7</v>
      </c>
      <c r="C110" s="22">
        <f t="shared" si="62"/>
        <v>5.8581976190999997E-5</v>
      </c>
      <c r="D110" s="22">
        <f t="shared" si="62"/>
        <v>4.1693342609999997E-6</v>
      </c>
      <c r="E110" s="22">
        <f t="shared" si="62"/>
        <v>1.8723629999999999E-4</v>
      </c>
      <c r="F110" s="22">
        <f t="shared" si="62"/>
        <v>9.1522211732999998E-5</v>
      </c>
      <c r="G110" s="22">
        <f t="shared" si="62"/>
        <v>7.7121003414999998E-6</v>
      </c>
      <c r="H110" s="22">
        <f t="shared" si="62"/>
        <v>8.1296484494999993E-6</v>
      </c>
      <c r="I110" s="22">
        <f t="shared" si="62"/>
        <v>1.7745827789999999E-5</v>
      </c>
      <c r="J110" s="22">
        <f t="shared" si="62"/>
        <v>6.5747E-2</v>
      </c>
      <c r="K110" s="22">
        <f t="shared" si="62"/>
        <v>1.5361280000000001E-3</v>
      </c>
      <c r="L110" s="22">
        <f t="shared" si="62"/>
        <v>2.4834519999999999E-2</v>
      </c>
      <c r="M110" s="22">
        <f t="shared" si="62"/>
        <v>1.963641E-2</v>
      </c>
      <c r="N110" s="22">
        <f t="shared" si="62"/>
        <v>2.0462708561999999E-5</v>
      </c>
      <c r="O110" s="22">
        <f t="shared" si="62"/>
        <v>3.4205841075E-5</v>
      </c>
      <c r="P110" s="22">
        <f t="shared" si="62"/>
        <v>1.55867</v>
      </c>
      <c r="Q110" s="22">
        <f t="shared" si="62"/>
        <v>0.2567373</v>
      </c>
      <c r="R110" s="22">
        <f t="shared" si="62"/>
        <v>6.3713341659999999E-6</v>
      </c>
      <c r="S110" s="22">
        <f t="shared" si="62"/>
        <v>1.315161</v>
      </c>
      <c r="T110" s="22">
        <f t="shared" si="62"/>
        <v>2.8002339999999999E-4</v>
      </c>
      <c r="U110" s="22">
        <f t="shared" si="62"/>
        <v>7.3780698585000003E-5</v>
      </c>
      <c r="V110" s="22">
        <f t="shared" si="62"/>
        <v>1.0458142014999999E-6</v>
      </c>
      <c r="W110" s="22">
        <f t="shared" si="62"/>
        <v>1.0060299999999999E-2</v>
      </c>
      <c r="X110" s="22">
        <f t="shared" si="62"/>
        <v>8.5604312972000003E-7</v>
      </c>
      <c r="Y110" s="22">
        <f t="shared" si="62"/>
        <v>2.5434366079999999E-7</v>
      </c>
      <c r="Z110" s="22">
        <f t="shared" si="62"/>
        <v>1.7988460000000001E-2</v>
      </c>
      <c r="AA110" s="22">
        <f t="shared" si="62"/>
        <v>0.13626199999999999</v>
      </c>
      <c r="AB110" s="22">
        <f t="shared" si="62"/>
        <v>1.169263E-3</v>
      </c>
      <c r="AC110" s="22">
        <f t="shared" si="62"/>
        <v>2.9619120000000001E-3</v>
      </c>
      <c r="AD110" s="22">
        <f t="shared" si="62"/>
        <v>2.0051849999999999E-4</v>
      </c>
      <c r="AE110" s="22">
        <f t="shared" si="62"/>
        <v>2.178898E-4</v>
      </c>
      <c r="AF110" s="22">
        <f t="shared" si="62"/>
        <v>7.1057097706000006E-11</v>
      </c>
      <c r="AG110" s="22">
        <f t="shared" si="62"/>
        <v>8.8315100584000002E-6</v>
      </c>
      <c r="AH110" s="22">
        <f t="shared" si="62"/>
        <v>1.0764359104000001E-5</v>
      </c>
      <c r="AI110" s="22">
        <f t="shared" si="62"/>
        <v>1.776413E-4</v>
      </c>
      <c r="AJ110" s="22">
        <f t="shared" si="62"/>
        <v>3.8320681028E-7</v>
      </c>
      <c r="AK110" s="22">
        <f t="shared" si="62"/>
        <v>1.3482069999999999E-3</v>
      </c>
      <c r="AL110" s="22">
        <f t="shared" si="62"/>
        <v>8.1954740000000003E-4</v>
      </c>
      <c r="AM110" s="22">
        <f t="shared" si="62"/>
        <v>0.44408589999999998</v>
      </c>
      <c r="AN110" s="22">
        <f t="shared" si="62"/>
        <v>2.0272110378999999E-11</v>
      </c>
      <c r="AO110" s="22">
        <f t="shared" si="62"/>
        <v>5.6846480648E-12</v>
      </c>
      <c r="AP110" s="22">
        <f t="shared" si="62"/>
        <v>1.8069932757E-13</v>
      </c>
      <c r="AQ110" s="22">
        <f t="shared" si="62"/>
        <v>3.3013229736999999E-13</v>
      </c>
      <c r="AR110" s="22">
        <f t="shared" si="62"/>
        <v>9.5974042514999995E-13</v>
      </c>
      <c r="AS110" s="22">
        <f t="shared" si="62"/>
        <v>4.2084426222000002E-12</v>
      </c>
      <c r="AT110" s="22">
        <f t="shared" si="62"/>
        <v>1.3381950000000001E-4</v>
      </c>
      <c r="AU110" s="22">
        <f t="shared" si="62"/>
        <v>6.7390540000000004E-3</v>
      </c>
      <c r="AV110" s="23">
        <f>$AV$149*'VDFB_ref(한국)'!BX35</f>
        <v>8.7932890989807085E-6</v>
      </c>
      <c r="AW110" s="22">
        <f t="shared" si="1"/>
        <v>1.2049809999999999E-2</v>
      </c>
      <c r="AX110" s="23">
        <f>$AX$149*'VDFB_ref(한국)'!BY35</f>
        <v>3.7570511105481335E-6</v>
      </c>
      <c r="AY110" s="22">
        <f t="shared" ref="AY110:BA110" si="73">AY35</f>
        <v>2.039617E-4</v>
      </c>
      <c r="AZ110" s="22">
        <f t="shared" si="73"/>
        <v>2.4225990273E-5</v>
      </c>
      <c r="BA110" s="22">
        <f t="shared" si="73"/>
        <v>1.84969E-4</v>
      </c>
      <c r="BB110" s="23">
        <f>$BB$149*'VDFB_ref(한국)'!CA35</f>
        <v>3.8270988037016331E-6</v>
      </c>
      <c r="BC110" s="22">
        <f t="shared" ref="BC110:BU110" si="74">BC35</f>
        <v>1.4774726878E-5</v>
      </c>
      <c r="BD110" s="22">
        <f t="shared" si="74"/>
        <v>7.0429710000000006E-2</v>
      </c>
      <c r="BE110" s="22">
        <f t="shared" si="74"/>
        <v>0.44104599999999999</v>
      </c>
      <c r="BF110" s="22">
        <f t="shared" si="74"/>
        <v>6.3419349999999999E-3</v>
      </c>
      <c r="BG110" s="22">
        <f t="shared" si="74"/>
        <v>0.1229416</v>
      </c>
      <c r="BH110" s="22">
        <f t="shared" si="74"/>
        <v>1.430253E-3</v>
      </c>
      <c r="BI110" s="22">
        <f t="shared" si="74"/>
        <v>2.724445E-4</v>
      </c>
      <c r="BJ110" s="22">
        <f t="shared" si="74"/>
        <v>1.7395280000000001E-4</v>
      </c>
      <c r="BK110" s="22">
        <f t="shared" si="74"/>
        <v>2.0917209999999999E-4</v>
      </c>
      <c r="BL110" s="22">
        <f t="shared" si="74"/>
        <v>6.4024479999999995E-2</v>
      </c>
      <c r="BM110" s="22">
        <f t="shared" si="74"/>
        <v>7.907837E-4</v>
      </c>
      <c r="BN110" s="22">
        <f t="shared" si="74"/>
        <v>2.059875078E-5</v>
      </c>
      <c r="BO110" s="22">
        <f t="shared" si="74"/>
        <v>9.5641400549000002E-5</v>
      </c>
      <c r="BP110" s="22">
        <f t="shared" si="74"/>
        <v>0.52503929999999999</v>
      </c>
      <c r="BQ110" s="22">
        <f t="shared" si="74"/>
        <v>7.0003950000000004E-3</v>
      </c>
      <c r="BR110" s="22">
        <f t="shared" si="74"/>
        <v>0.36758610000000003</v>
      </c>
      <c r="BS110" s="22">
        <f t="shared" si="74"/>
        <v>8.8230680000000006E-2</v>
      </c>
      <c r="BT110" s="22">
        <f t="shared" si="74"/>
        <v>5.021922</v>
      </c>
      <c r="BU110" s="22">
        <f t="shared" si="74"/>
        <v>2.8354761525000001E-5</v>
      </c>
    </row>
    <row r="111" spans="1:73" x14ac:dyDescent="0.3">
      <c r="A111" s="4" t="s">
        <v>108</v>
      </c>
      <c r="B111" s="22">
        <f t="shared" si="3"/>
        <v>1.3907353604999999E-5</v>
      </c>
      <c r="C111" s="22">
        <f t="shared" si="62"/>
        <v>2.5744919999999998E-3</v>
      </c>
      <c r="D111" s="22">
        <f t="shared" si="62"/>
        <v>1.5661599999999999E-4</v>
      </c>
      <c r="E111" s="22">
        <f t="shared" si="62"/>
        <v>4.2697619999999999E-2</v>
      </c>
      <c r="F111" s="22">
        <f t="shared" si="62"/>
        <v>1.315379E-2</v>
      </c>
      <c r="G111" s="22">
        <f t="shared" si="62"/>
        <v>8.4293040000000001E-4</v>
      </c>
      <c r="H111" s="22">
        <f t="shared" si="62"/>
        <v>6.4687770000000004E-4</v>
      </c>
      <c r="I111" s="22">
        <f t="shared" si="62"/>
        <v>9.9457179999999992E-3</v>
      </c>
      <c r="J111" s="22">
        <f t="shared" si="62"/>
        <v>1.6321820000000001E-2</v>
      </c>
      <c r="K111" s="22">
        <f t="shared" si="62"/>
        <v>3.260634E-4</v>
      </c>
      <c r="L111" s="22">
        <f t="shared" si="62"/>
        <v>5.5896210000000003E-3</v>
      </c>
      <c r="M111" s="22">
        <f t="shared" si="62"/>
        <v>5.73903E-3</v>
      </c>
      <c r="N111" s="22">
        <f t="shared" si="62"/>
        <v>1.748835E-3</v>
      </c>
      <c r="O111" s="22">
        <f t="shared" si="62"/>
        <v>1.4826260000000001E-4</v>
      </c>
      <c r="P111" s="22">
        <f t="shared" si="62"/>
        <v>9.0313960000000009</v>
      </c>
      <c r="Q111" s="22">
        <f t="shared" si="62"/>
        <v>0.82463089999999994</v>
      </c>
      <c r="R111" s="22">
        <f t="shared" ref="C111:AU116" si="75">R36</f>
        <v>1.4237371033E-5</v>
      </c>
      <c r="S111" s="22">
        <f t="shared" si="75"/>
        <v>1.550549</v>
      </c>
      <c r="T111" s="22">
        <f t="shared" si="75"/>
        <v>3.7313819999999998E-2</v>
      </c>
      <c r="U111" s="22">
        <f t="shared" si="75"/>
        <v>7.2435069999999997E-3</v>
      </c>
      <c r="V111" s="22">
        <f t="shared" si="75"/>
        <v>2.163224E-3</v>
      </c>
      <c r="W111" s="22">
        <f t="shared" si="75"/>
        <v>0.1064592</v>
      </c>
      <c r="X111" s="22">
        <f t="shared" si="75"/>
        <v>2.5602215828E-5</v>
      </c>
      <c r="Y111" s="22">
        <f t="shared" si="75"/>
        <v>8.6499439931000005E-6</v>
      </c>
      <c r="Z111" s="22">
        <f t="shared" si="75"/>
        <v>0.24883269999999999</v>
      </c>
      <c r="AA111" s="22">
        <f t="shared" si="75"/>
        <v>1.345091</v>
      </c>
      <c r="AB111" s="22">
        <f t="shared" si="75"/>
        <v>9.0115100000000004E-2</v>
      </c>
      <c r="AC111" s="22">
        <f t="shared" si="75"/>
        <v>4.69124E-2</v>
      </c>
      <c r="AD111" s="22">
        <f t="shared" si="75"/>
        <v>2.783509E-2</v>
      </c>
      <c r="AE111" s="22">
        <f t="shared" si="75"/>
        <v>1.428305E-2</v>
      </c>
      <c r="AF111" s="22">
        <f t="shared" si="75"/>
        <v>4.1684358742999998E-10</v>
      </c>
      <c r="AG111" s="22">
        <f t="shared" si="75"/>
        <v>8.7584889999999995E-3</v>
      </c>
      <c r="AH111" s="22">
        <f t="shared" si="75"/>
        <v>2.8107146135999999E-5</v>
      </c>
      <c r="AI111" s="22">
        <f t="shared" si="75"/>
        <v>5.2444465837000001E-6</v>
      </c>
      <c r="AJ111" s="22">
        <f t="shared" si="75"/>
        <v>9.2925089120000004E-5</v>
      </c>
      <c r="AK111" s="22">
        <f t="shared" si="75"/>
        <v>0.19932030000000001</v>
      </c>
      <c r="AL111" s="22">
        <f t="shared" si="75"/>
        <v>1.573238E-3</v>
      </c>
      <c r="AM111" s="22">
        <f t="shared" si="75"/>
        <v>0.46363959999999999</v>
      </c>
      <c r="AN111" s="22">
        <f t="shared" si="75"/>
        <v>1.7503907213E-9</v>
      </c>
      <c r="AO111" s="22">
        <f t="shared" si="75"/>
        <v>3.9647526928E-10</v>
      </c>
      <c r="AP111" s="22">
        <f t="shared" si="75"/>
        <v>8.9367874212000004E-11</v>
      </c>
      <c r="AQ111" s="22">
        <f t="shared" si="75"/>
        <v>1.1848387549000001E-10</v>
      </c>
      <c r="AR111" s="22">
        <f t="shared" si="75"/>
        <v>1.2740557498000001E-9</v>
      </c>
      <c r="AS111" s="22">
        <f t="shared" si="75"/>
        <v>7.6698236650999997E-10</v>
      </c>
      <c r="AT111" s="22">
        <f t="shared" si="75"/>
        <v>5.3430779999999997E-2</v>
      </c>
      <c r="AU111" s="22">
        <f t="shared" si="75"/>
        <v>0.18967390000000001</v>
      </c>
      <c r="AV111" s="23">
        <f>$AV$149*'VDFB_ref(한국)'!BX36</f>
        <v>1.8124546707530553E-3</v>
      </c>
      <c r="AW111" s="22">
        <f t="shared" si="1"/>
        <v>0.3391477</v>
      </c>
      <c r="AX111" s="23">
        <f>$AX$149*'VDFB_ref(한국)'!BY36</f>
        <v>7.7439208026175508E-4</v>
      </c>
      <c r="AY111" s="22">
        <f t="shared" ref="AY111:BA111" si="76">AY36</f>
        <v>5.7405989999999999E-3</v>
      </c>
      <c r="AZ111" s="22">
        <f t="shared" si="76"/>
        <v>6.8185190000000001E-4</v>
      </c>
      <c r="BA111" s="22">
        <f t="shared" si="76"/>
        <v>5.2060379999999996E-3</v>
      </c>
      <c r="BB111" s="23">
        <f>$BB$149*'VDFB_ref(한국)'!CA36</f>
        <v>7.8883314268140094E-4</v>
      </c>
      <c r="BC111" s="22">
        <f t="shared" ref="BC111:BU111" si="77">BC36</f>
        <v>4.1584169999999999E-4</v>
      </c>
      <c r="BD111" s="22">
        <f t="shared" si="77"/>
        <v>0.1567095</v>
      </c>
      <c r="BE111" s="22">
        <f t="shared" si="77"/>
        <v>2.8503449999999999</v>
      </c>
      <c r="BF111" s="22">
        <f t="shared" si="77"/>
        <v>2.5422639999999999</v>
      </c>
      <c r="BG111" s="22">
        <f t="shared" si="77"/>
        <v>0.53131030000000001</v>
      </c>
      <c r="BH111" s="22">
        <f t="shared" si="77"/>
        <v>0.44263140000000001</v>
      </c>
      <c r="BI111" s="22">
        <f t="shared" si="77"/>
        <v>9.6273820000000003E-3</v>
      </c>
      <c r="BJ111" s="22">
        <f t="shared" si="77"/>
        <v>0.16169839999999999</v>
      </c>
      <c r="BK111" s="22">
        <f t="shared" si="77"/>
        <v>0.2230983</v>
      </c>
      <c r="BL111" s="22">
        <f t="shared" si="77"/>
        <v>0.50560400000000005</v>
      </c>
      <c r="BM111" s="22">
        <f t="shared" si="77"/>
        <v>4.4370010000000003E-3</v>
      </c>
      <c r="BN111" s="22">
        <f t="shared" si="77"/>
        <v>1.985574E-4</v>
      </c>
      <c r="BO111" s="22">
        <f t="shared" si="77"/>
        <v>2.2605360000000001E-2</v>
      </c>
      <c r="BP111" s="22">
        <f t="shared" si="77"/>
        <v>0.6205735</v>
      </c>
      <c r="BQ111" s="22">
        <f t="shared" si="77"/>
        <v>6.6318879999999997E-2</v>
      </c>
      <c r="BR111" s="22">
        <f t="shared" si="77"/>
        <v>4.4631990000000003E-2</v>
      </c>
      <c r="BS111" s="22">
        <f t="shared" si="77"/>
        <v>0.26882479999999997</v>
      </c>
      <c r="BT111" s="22">
        <f t="shared" si="77"/>
        <v>0.16775789999999999</v>
      </c>
      <c r="BU111" s="22">
        <f t="shared" si="77"/>
        <v>2.7992090000000001E-2</v>
      </c>
    </row>
    <row r="112" spans="1:73" x14ac:dyDescent="0.3">
      <c r="A112" s="4" t="s">
        <v>109</v>
      </c>
      <c r="B112" s="22">
        <f t="shared" si="3"/>
        <v>1.0947390364999999E-5</v>
      </c>
      <c r="C112" s="22">
        <f t="shared" si="75"/>
        <v>3.415108E-3</v>
      </c>
      <c r="D112" s="22">
        <f t="shared" si="75"/>
        <v>1.4886009999999999E-4</v>
      </c>
      <c r="E112" s="22">
        <f t="shared" si="75"/>
        <v>2.8072690000000001E-2</v>
      </c>
      <c r="F112" s="22">
        <f t="shared" si="75"/>
        <v>7.835959E-3</v>
      </c>
      <c r="G112" s="22">
        <f t="shared" si="75"/>
        <v>4.5742340000000002E-4</v>
      </c>
      <c r="H112" s="22">
        <f t="shared" si="75"/>
        <v>4.9321759999999999E-4</v>
      </c>
      <c r="I112" s="22">
        <f t="shared" si="75"/>
        <v>4.2583910000000003E-3</v>
      </c>
      <c r="J112" s="22">
        <f t="shared" si="75"/>
        <v>5.5293290000000002E-2</v>
      </c>
      <c r="K112" s="22">
        <f t="shared" si="75"/>
        <v>1.0226619999999999E-3</v>
      </c>
      <c r="L112" s="22">
        <f t="shared" si="75"/>
        <v>1.969742E-2</v>
      </c>
      <c r="M112" s="22">
        <f t="shared" si="75"/>
        <v>2.3091919999999998E-2</v>
      </c>
      <c r="N112" s="22">
        <f t="shared" si="75"/>
        <v>3.7061700000000001E-4</v>
      </c>
      <c r="O112" s="22">
        <f t="shared" si="75"/>
        <v>2.5375262339000001E-5</v>
      </c>
      <c r="P112" s="22">
        <f t="shared" si="75"/>
        <v>5.3092439999999996</v>
      </c>
      <c r="Q112" s="22">
        <f t="shared" si="75"/>
        <v>3.4549599999999998</v>
      </c>
      <c r="R112" s="22">
        <f t="shared" si="75"/>
        <v>1.3832650000000001E-3</v>
      </c>
      <c r="S112" s="22">
        <f t="shared" si="75"/>
        <v>5.0101639999999996</v>
      </c>
      <c r="T112" s="22">
        <f t="shared" si="75"/>
        <v>3.342403E-2</v>
      </c>
      <c r="U112" s="22">
        <f t="shared" si="75"/>
        <v>4.403957E-3</v>
      </c>
      <c r="V112" s="22">
        <f t="shared" si="75"/>
        <v>3.610865E-3</v>
      </c>
      <c r="W112" s="22">
        <f t="shared" si="75"/>
        <v>0.3850094</v>
      </c>
      <c r="X112" s="22">
        <f t="shared" si="75"/>
        <v>2.9594637454000001E-5</v>
      </c>
      <c r="Y112" s="22">
        <f t="shared" si="75"/>
        <v>6.2210956456999997E-6</v>
      </c>
      <c r="Z112" s="22">
        <f t="shared" si="75"/>
        <v>0.48701060000000002</v>
      </c>
      <c r="AA112" s="22">
        <f t="shared" si="75"/>
        <v>5.2090459999999998</v>
      </c>
      <c r="AB112" s="22">
        <f t="shared" si="75"/>
        <v>5.5396020000000002E-3</v>
      </c>
      <c r="AC112" s="22">
        <f t="shared" si="75"/>
        <v>6.763102E-3</v>
      </c>
      <c r="AD112" s="22">
        <f t="shared" si="75"/>
        <v>1.6182579999999998E-2</v>
      </c>
      <c r="AE112" s="22">
        <f t="shared" si="75"/>
        <v>1.9964200000000001</v>
      </c>
      <c r="AF112" s="22">
        <f t="shared" si="75"/>
        <v>5.2723669874000004E-10</v>
      </c>
      <c r="AG112" s="22">
        <f t="shared" si="75"/>
        <v>9.2845889999999993E-3</v>
      </c>
      <c r="AH112" s="22">
        <f t="shared" si="75"/>
        <v>7.0992355176999994E-5</v>
      </c>
      <c r="AI112" s="22">
        <f t="shared" si="75"/>
        <v>6.6176988183999999E-5</v>
      </c>
      <c r="AJ112" s="22">
        <f t="shared" si="75"/>
        <v>2.234223E-4</v>
      </c>
      <c r="AK112" s="22">
        <f t="shared" si="75"/>
        <v>7.1031829999999996</v>
      </c>
      <c r="AL112" s="22">
        <f t="shared" si="75"/>
        <v>4.4359079999999997E-3</v>
      </c>
      <c r="AM112" s="22">
        <f t="shared" si="75"/>
        <v>1.3551550000000001</v>
      </c>
      <c r="AN112" s="22">
        <f t="shared" si="75"/>
        <v>2.6816853182999998E-9</v>
      </c>
      <c r="AO112" s="22">
        <f t="shared" si="75"/>
        <v>2.0038079528999999E-10</v>
      </c>
      <c r="AP112" s="22">
        <f t="shared" si="75"/>
        <v>2.2802351117999999E-9</v>
      </c>
      <c r="AQ112" s="22">
        <f t="shared" si="75"/>
        <v>2.0678090351E-9</v>
      </c>
      <c r="AR112" s="22">
        <f t="shared" si="75"/>
        <v>1.4829147688000001E-8</v>
      </c>
      <c r="AS112" s="22">
        <f t="shared" si="75"/>
        <v>2.4465469649999999E-8</v>
      </c>
      <c r="AT112" s="22">
        <f t="shared" si="75"/>
        <v>0.13299830000000001</v>
      </c>
      <c r="AU112" s="22">
        <f t="shared" si="75"/>
        <v>0.74350050000000001</v>
      </c>
      <c r="AV112" s="23">
        <f>$AV$149*'VDFB_ref(한국)'!BX37</f>
        <v>1.2643383682609801E-4</v>
      </c>
      <c r="AW112" s="22">
        <f t="shared" si="1"/>
        <v>1.329421</v>
      </c>
      <c r="AX112" s="23">
        <f>$AX$149*'VDFB_ref(한국)'!BY37</f>
        <v>5.4020320918859583E-5</v>
      </c>
      <c r="AY112" s="22">
        <f t="shared" ref="AY112:BA112" si="78">AY37</f>
        <v>2.250251E-2</v>
      </c>
      <c r="AZ112" s="22">
        <f t="shared" si="78"/>
        <v>2.6727840000000001E-3</v>
      </c>
      <c r="BA112" s="22">
        <f t="shared" si="78"/>
        <v>2.0407089999999999E-2</v>
      </c>
      <c r="BB112" s="23">
        <f>$BB$149*'VDFB_ref(한국)'!CA37</f>
        <v>5.5027669315497401E-5</v>
      </c>
      <c r="BC112" s="22">
        <f t="shared" ref="BC112:BU112" si="79">BC37</f>
        <v>1.630053E-3</v>
      </c>
      <c r="BD112" s="22">
        <f t="shared" si="79"/>
        <v>0.83938840000000003</v>
      </c>
      <c r="BE112" s="22">
        <f t="shared" si="79"/>
        <v>71.191800000000001</v>
      </c>
      <c r="BF112" s="22">
        <f t="shared" si="79"/>
        <v>0.95079480000000005</v>
      </c>
      <c r="BG112" s="22">
        <f t="shared" si="79"/>
        <v>1.467686</v>
      </c>
      <c r="BH112" s="22">
        <f t="shared" si="79"/>
        <v>0.46154089999999998</v>
      </c>
      <c r="BI112" s="22">
        <f t="shared" si="79"/>
        <v>8.4148619999999993E-2</v>
      </c>
      <c r="BJ112" s="22">
        <f t="shared" si="79"/>
        <v>0.3926482</v>
      </c>
      <c r="BK112" s="22">
        <f t="shared" si="79"/>
        <v>0.62024089999999998</v>
      </c>
      <c r="BL112" s="22">
        <f t="shared" si="79"/>
        <v>0.38767289999999999</v>
      </c>
      <c r="BM112" s="22">
        <f t="shared" si="79"/>
        <v>2.864264E-3</v>
      </c>
      <c r="BN112" s="22">
        <f t="shared" si="79"/>
        <v>2.0383575246999999E-5</v>
      </c>
      <c r="BO112" s="22">
        <f t="shared" si="79"/>
        <v>1.1351989999999999E-2</v>
      </c>
      <c r="BP112" s="22">
        <f t="shared" si="79"/>
        <v>1.9939279999999999</v>
      </c>
      <c r="BQ112" s="22">
        <f t="shared" si="79"/>
        <v>0.1155631</v>
      </c>
      <c r="BR112" s="22">
        <f t="shared" si="79"/>
        <v>7.8053659999999997E-2</v>
      </c>
      <c r="BS112" s="22">
        <f t="shared" si="79"/>
        <v>0.85726610000000003</v>
      </c>
      <c r="BT112" s="22">
        <f t="shared" si="79"/>
        <v>5.7242830000000001E-2</v>
      </c>
      <c r="BU112" s="22">
        <f t="shared" si="79"/>
        <v>0.10757559999999999</v>
      </c>
    </row>
    <row r="113" spans="1:75" x14ac:dyDescent="0.3">
      <c r="A113" s="4" t="s">
        <v>110</v>
      </c>
      <c r="B113" s="22">
        <f t="shared" si="3"/>
        <v>3.9948594349E-5</v>
      </c>
      <c r="C113" s="22">
        <f t="shared" si="75"/>
        <v>1.4655690000000001E-2</v>
      </c>
      <c r="D113" s="22">
        <f t="shared" si="75"/>
        <v>9.0277330000000005E-4</v>
      </c>
      <c r="E113" s="22">
        <f t="shared" si="75"/>
        <v>0.26869569999999998</v>
      </c>
      <c r="F113" s="22">
        <f t="shared" si="75"/>
        <v>8.2533389999999998E-2</v>
      </c>
      <c r="G113" s="22">
        <f t="shared" si="75"/>
        <v>5.1883090000000003E-3</v>
      </c>
      <c r="H113" s="22">
        <f t="shared" si="75"/>
        <v>4.184424E-3</v>
      </c>
      <c r="I113" s="22">
        <f t="shared" si="75"/>
        <v>5.2407599999999999E-2</v>
      </c>
      <c r="J113" s="22">
        <f t="shared" si="75"/>
        <v>3.7959760000000002E-2</v>
      </c>
      <c r="K113" s="22">
        <f t="shared" si="75"/>
        <v>6.7394269999999999E-4</v>
      </c>
      <c r="L113" s="22">
        <f t="shared" si="75"/>
        <v>1.3214480000000001E-2</v>
      </c>
      <c r="M113" s="22">
        <f t="shared" si="75"/>
        <v>1.6578099999999998E-2</v>
      </c>
      <c r="N113" s="22">
        <f t="shared" si="75"/>
        <v>2.0119809999999999E-4</v>
      </c>
      <c r="O113" s="22">
        <f t="shared" si="75"/>
        <v>7.126080618E-6</v>
      </c>
      <c r="P113" s="22">
        <f t="shared" si="75"/>
        <v>37.273130000000002</v>
      </c>
      <c r="Q113" s="22">
        <f t="shared" si="75"/>
        <v>7.3579910000000002</v>
      </c>
      <c r="R113" s="22">
        <f t="shared" si="75"/>
        <v>6.4067580000000002E-3</v>
      </c>
      <c r="S113" s="22">
        <f t="shared" si="75"/>
        <v>4.4167160000000001</v>
      </c>
      <c r="T113" s="22">
        <f t="shared" si="75"/>
        <v>6.1509759999999998E-3</v>
      </c>
      <c r="U113" s="22">
        <f t="shared" si="75"/>
        <v>8.0619589999999998E-4</v>
      </c>
      <c r="V113" s="22">
        <f t="shared" si="75"/>
        <v>2.0240242975000001E-6</v>
      </c>
      <c r="W113" s="22">
        <f t="shared" si="75"/>
        <v>4.5877859999999999E-3</v>
      </c>
      <c r="X113" s="22">
        <f t="shared" si="75"/>
        <v>2.9666250612E-6</v>
      </c>
      <c r="Y113" s="22">
        <f t="shared" si="75"/>
        <v>2.988494316E-6</v>
      </c>
      <c r="Z113" s="22">
        <f t="shared" si="75"/>
        <v>3.7989549999999997E-2</v>
      </c>
      <c r="AA113" s="22">
        <f t="shared" si="75"/>
        <v>4.6669960000000003E-2</v>
      </c>
      <c r="AB113" s="22">
        <f t="shared" si="75"/>
        <v>1.473704E-2</v>
      </c>
      <c r="AC113" s="22">
        <f t="shared" si="75"/>
        <v>1.284407E-3</v>
      </c>
      <c r="AD113" s="22">
        <f t="shared" si="75"/>
        <v>1.2336549999999999E-4</v>
      </c>
      <c r="AE113" s="22">
        <f t="shared" si="75"/>
        <v>8.6202350000000004E-3</v>
      </c>
      <c r="AF113" s="22">
        <f t="shared" si="75"/>
        <v>3.5038688616999998E-10</v>
      </c>
      <c r="AG113" s="22">
        <f t="shared" si="75"/>
        <v>4.1804590000000001E-3</v>
      </c>
      <c r="AH113" s="22">
        <f t="shared" si="75"/>
        <v>2.2220319806000001E-6</v>
      </c>
      <c r="AI113" s="22">
        <f t="shared" si="75"/>
        <v>3.7326213230999998E-8</v>
      </c>
      <c r="AJ113" s="22">
        <f t="shared" si="75"/>
        <v>1.4667534742E-6</v>
      </c>
      <c r="AK113" s="22">
        <f t="shared" si="75"/>
        <v>0.1919331</v>
      </c>
      <c r="AL113" s="22">
        <f t="shared" si="75"/>
        <v>3.3702759999999998E-2</v>
      </c>
      <c r="AM113" s="22">
        <f t="shared" si="75"/>
        <v>1.3529469999999999</v>
      </c>
      <c r="AN113" s="22">
        <f t="shared" si="75"/>
        <v>1.2589477193999999E-7</v>
      </c>
      <c r="AO113" s="22">
        <f t="shared" si="75"/>
        <v>2.2665841426E-10</v>
      </c>
      <c r="AP113" s="22">
        <f t="shared" si="75"/>
        <v>5.3277476874999998E-10</v>
      </c>
      <c r="AQ113" s="22">
        <f t="shared" si="75"/>
        <v>2.1682597939000001E-9</v>
      </c>
      <c r="AR113" s="22">
        <f t="shared" si="75"/>
        <v>5.8741225217000001E-9</v>
      </c>
      <c r="AS113" s="22">
        <f t="shared" si="75"/>
        <v>2.2181176007000001E-8</v>
      </c>
      <c r="AT113" s="22">
        <f t="shared" si="75"/>
        <v>0.14816579999999999</v>
      </c>
      <c r="AU113" s="22">
        <f t="shared" si="75"/>
        <v>3.1059890000000001</v>
      </c>
      <c r="AV113" s="23">
        <f>$AV$149*'VDFB_ref(한국)'!BX38</f>
        <v>1.2448713026760366E-3</v>
      </c>
      <c r="AW113" s="22">
        <f t="shared" si="1"/>
        <v>5.5536849999999998</v>
      </c>
      <c r="AX113" s="23">
        <f>$AX$149*'VDFB_ref(한국)'!BY38</f>
        <v>5.3188604786886769E-4</v>
      </c>
      <c r="AY113" s="22">
        <f t="shared" ref="AY113:BA113" si="80">AY38</f>
        <v>9.4004710000000005E-2</v>
      </c>
      <c r="AZ113" s="22">
        <f t="shared" si="80"/>
        <v>1.1165609999999999E-2</v>
      </c>
      <c r="BA113" s="22">
        <f t="shared" si="80"/>
        <v>8.5251060000000004E-2</v>
      </c>
      <c r="BB113" s="23">
        <f>$BB$149*'VDFB_ref(한국)'!CA38</f>
        <v>5.4180416207364498E-4</v>
      </c>
      <c r="BC113" s="22">
        <f t="shared" ref="BC113:BU113" si="81">BC38</f>
        <v>6.8095810000000003E-3</v>
      </c>
      <c r="BD113" s="22">
        <f t="shared" si="81"/>
        <v>0.348105</v>
      </c>
      <c r="BE113" s="22">
        <f t="shared" si="81"/>
        <v>20.519369999999999</v>
      </c>
      <c r="BF113" s="22">
        <f t="shared" si="81"/>
        <v>0.63334550000000001</v>
      </c>
      <c r="BG113" s="22">
        <f t="shared" si="81"/>
        <v>0.1491181</v>
      </c>
      <c r="BH113" s="22">
        <f t="shared" si="81"/>
        <v>0.33768520000000002</v>
      </c>
      <c r="BI113" s="22">
        <f t="shared" si="81"/>
        <v>9.746204E-2</v>
      </c>
      <c r="BJ113" s="22">
        <f t="shared" si="81"/>
        <v>1.8559920000000001E-2</v>
      </c>
      <c r="BK113" s="22">
        <f t="shared" si="81"/>
        <v>0.24931200000000001</v>
      </c>
      <c r="BL113" s="22">
        <f t="shared" si="81"/>
        <v>0.57354470000000002</v>
      </c>
      <c r="BM113" s="22">
        <f t="shared" si="81"/>
        <v>1.357292E-3</v>
      </c>
      <c r="BN113" s="22">
        <f t="shared" si="81"/>
        <v>2.6554521355000001E-6</v>
      </c>
      <c r="BO113" s="22">
        <f t="shared" si="81"/>
        <v>0.12069149999999999</v>
      </c>
      <c r="BP113" s="22">
        <f t="shared" si="81"/>
        <v>0.99950150000000004</v>
      </c>
      <c r="BQ113" s="22">
        <f t="shared" si="81"/>
        <v>1.7869050000000001E-2</v>
      </c>
      <c r="BR113" s="22">
        <f t="shared" si="81"/>
        <v>3.125675E-2</v>
      </c>
      <c r="BS113" s="22">
        <f t="shared" si="81"/>
        <v>9.5185790000000006E-2</v>
      </c>
      <c r="BT113" s="22">
        <f t="shared" si="81"/>
        <v>5.4325140000000003E-3</v>
      </c>
      <c r="BU113" s="22">
        <f t="shared" si="81"/>
        <v>0.10349559999999999</v>
      </c>
    </row>
    <row r="114" spans="1:75" x14ac:dyDescent="0.3">
      <c r="A114" s="4" t="s">
        <v>111</v>
      </c>
      <c r="B114" s="22">
        <f t="shared" si="3"/>
        <v>3.9453366297999997E-6</v>
      </c>
      <c r="C114" s="22">
        <f t="shared" si="75"/>
        <v>1.50972E-3</v>
      </c>
      <c r="D114" s="22">
        <f t="shared" si="75"/>
        <v>5.2687973948E-5</v>
      </c>
      <c r="E114" s="22">
        <f t="shared" si="75"/>
        <v>4.6506849999999999E-3</v>
      </c>
      <c r="F114" s="22">
        <f t="shared" si="75"/>
        <v>1.1427080000000001E-3</v>
      </c>
      <c r="G114" s="22">
        <f t="shared" si="75"/>
        <v>1.5901632651E-5</v>
      </c>
      <c r="H114" s="22">
        <f t="shared" si="75"/>
        <v>8.9433742687000003E-5</v>
      </c>
      <c r="I114" s="22">
        <f t="shared" si="75"/>
        <v>1.174234E-4</v>
      </c>
      <c r="J114" s="22">
        <f t="shared" si="75"/>
        <v>2.042563E-2</v>
      </c>
      <c r="K114" s="22">
        <f t="shared" si="75"/>
        <v>3.5479259999999997E-4</v>
      </c>
      <c r="L114" s="22">
        <f t="shared" si="75"/>
        <v>6.999908E-3</v>
      </c>
      <c r="M114" s="22">
        <f t="shared" si="75"/>
        <v>9.7450999999999996E-3</v>
      </c>
      <c r="N114" s="22">
        <f t="shared" si="75"/>
        <v>8.3595172327000002E-5</v>
      </c>
      <c r="O114" s="22">
        <f t="shared" si="75"/>
        <v>4.8977663026999998E-6</v>
      </c>
      <c r="P114" s="22">
        <f t="shared" si="75"/>
        <v>3.0090020000000002E-3</v>
      </c>
      <c r="Q114" s="22">
        <f t="shared" si="75"/>
        <v>0.108538</v>
      </c>
      <c r="R114" s="22">
        <f t="shared" si="75"/>
        <v>4.4525620000000002E-3</v>
      </c>
      <c r="S114" s="22">
        <f t="shared" si="75"/>
        <v>3.2368420000000002</v>
      </c>
      <c r="T114" s="22">
        <f t="shared" si="75"/>
        <v>2.718565E-3</v>
      </c>
      <c r="U114" s="22">
        <f t="shared" si="75"/>
        <v>3.0719269999999999E-4</v>
      </c>
      <c r="V114" s="22">
        <f t="shared" si="75"/>
        <v>1.3087689013E-6</v>
      </c>
      <c r="W114" s="22">
        <f t="shared" si="75"/>
        <v>6.1640879999999999E-4</v>
      </c>
      <c r="X114" s="22">
        <f t="shared" si="75"/>
        <v>5.9502940529999997E-7</v>
      </c>
      <c r="Y114" s="22">
        <f t="shared" si="75"/>
        <v>3.0894932479E-7</v>
      </c>
      <c r="Z114" s="22">
        <f t="shared" si="75"/>
        <v>6.503988E-4</v>
      </c>
      <c r="AA114" s="22">
        <f t="shared" si="75"/>
        <v>9.1413690000000005E-4</v>
      </c>
      <c r="AB114" s="22">
        <f t="shared" si="75"/>
        <v>4.6880890000000001E-4</v>
      </c>
      <c r="AC114" s="22">
        <f t="shared" si="75"/>
        <v>1.061753E-4</v>
      </c>
      <c r="AD114" s="22">
        <f t="shared" si="75"/>
        <v>5.1272581913999998E-5</v>
      </c>
      <c r="AE114" s="22">
        <f t="shared" si="75"/>
        <v>1.2152059999999999E-2</v>
      </c>
      <c r="AF114" s="22">
        <f t="shared" si="75"/>
        <v>2.6076330330999999E-11</v>
      </c>
      <c r="AG114" s="22">
        <f t="shared" si="75"/>
        <v>5.1135666581000003E-5</v>
      </c>
      <c r="AH114" s="22">
        <f t="shared" si="75"/>
        <v>2.2961000922999998E-6</v>
      </c>
      <c r="AI114" s="22">
        <f t="shared" si="75"/>
        <v>6.1890681024999994E-8</v>
      </c>
      <c r="AJ114" s="22">
        <f t="shared" si="75"/>
        <v>2.4235339423999998E-7</v>
      </c>
      <c r="AK114" s="22">
        <f t="shared" si="75"/>
        <v>6.5632570000000003E-3</v>
      </c>
      <c r="AL114" s="22">
        <f t="shared" si="75"/>
        <v>1.108147E-2</v>
      </c>
      <c r="AM114" s="22">
        <f t="shared" si="75"/>
        <v>7.2383290000000002</v>
      </c>
      <c r="AN114" s="22">
        <f t="shared" si="75"/>
        <v>5.2396975647E-9</v>
      </c>
      <c r="AO114" s="22">
        <f t="shared" si="75"/>
        <v>1.0658691291E-10</v>
      </c>
      <c r="AP114" s="22">
        <f t="shared" si="75"/>
        <v>7.7403572440000002E-10</v>
      </c>
      <c r="AQ114" s="22">
        <f t="shared" si="75"/>
        <v>6.9887490239000003E-10</v>
      </c>
      <c r="AR114" s="22">
        <f t="shared" si="75"/>
        <v>2.0208887896000001E-9</v>
      </c>
      <c r="AS114" s="22">
        <f t="shared" si="75"/>
        <v>2.4307018620000002E-9</v>
      </c>
      <c r="AT114" s="22">
        <f t="shared" si="75"/>
        <v>0.1763305</v>
      </c>
      <c r="AU114" s="22">
        <f t="shared" si="75"/>
        <v>0.71694820000000004</v>
      </c>
      <c r="AV114" s="23">
        <f>$AV$149*'VDFB_ref(한국)'!BX39</f>
        <v>4.7868018915776702E-4</v>
      </c>
      <c r="AW114" s="22">
        <f t="shared" si="1"/>
        <v>1.2819449999999999</v>
      </c>
      <c r="AX114" s="23">
        <f>$AX$149*'VDFB_ref(한국)'!BY39</f>
        <v>2.0452103747673197E-4</v>
      </c>
      <c r="AY114" s="22">
        <f t="shared" ref="AY114:BA114" si="82">AY39</f>
        <v>2.1698889999999998E-2</v>
      </c>
      <c r="AZ114" s="22">
        <f t="shared" si="82"/>
        <v>2.5773319999999999E-3</v>
      </c>
      <c r="BA114" s="22">
        <f t="shared" si="82"/>
        <v>1.9678310000000001E-2</v>
      </c>
      <c r="BB114" s="23">
        <f>$BB$149*'VDFB_ref(한국)'!CA39</f>
        <v>2.0833471166967172E-4</v>
      </c>
      <c r="BC114" s="22">
        <f t="shared" ref="BC114:BU114" si="83">BC39</f>
        <v>1.5718399999999999E-3</v>
      </c>
      <c r="BD114" s="22">
        <f t="shared" si="83"/>
        <v>0.79906909999999998</v>
      </c>
      <c r="BE114" s="22">
        <f t="shared" si="83"/>
        <v>4.9385190000000003</v>
      </c>
      <c r="BF114" s="22">
        <f t="shared" si="83"/>
        <v>1.8564509999999999E-2</v>
      </c>
      <c r="BG114" s="22">
        <f t="shared" si="83"/>
        <v>4.8818919999999997E-3</v>
      </c>
      <c r="BH114" s="22">
        <f t="shared" si="83"/>
        <v>8.4778119999999995E-3</v>
      </c>
      <c r="BI114" s="22">
        <f t="shared" si="83"/>
        <v>1.318712E-4</v>
      </c>
      <c r="BJ114" s="22">
        <f t="shared" si="83"/>
        <v>9.4256720000000002E-4</v>
      </c>
      <c r="BK114" s="22">
        <f t="shared" si="83"/>
        <v>8.139739E-2</v>
      </c>
      <c r="BL114" s="22">
        <f t="shared" si="83"/>
        <v>9.7475069999999997E-2</v>
      </c>
      <c r="BM114" s="22">
        <f t="shared" si="83"/>
        <v>1.1217459999999999</v>
      </c>
      <c r="BN114" s="22">
        <f t="shared" si="83"/>
        <v>2.8340132302999998E-6</v>
      </c>
      <c r="BO114" s="22">
        <f t="shared" si="83"/>
        <v>1.019259E-2</v>
      </c>
      <c r="BP114" s="22">
        <f t="shared" si="83"/>
        <v>0.1085994</v>
      </c>
      <c r="BQ114" s="22">
        <f t="shared" si="83"/>
        <v>1.256342E-2</v>
      </c>
      <c r="BR114" s="22">
        <f t="shared" si="83"/>
        <v>7.3942720000000003E-4</v>
      </c>
      <c r="BS114" s="22">
        <f t="shared" si="83"/>
        <v>5.4535594245000001E-5</v>
      </c>
      <c r="BT114" s="22">
        <f t="shared" si="83"/>
        <v>2.0321200000000001E-3</v>
      </c>
      <c r="BU114" s="22">
        <f t="shared" si="83"/>
        <v>1.091725E-2</v>
      </c>
    </row>
    <row r="115" spans="1:75" x14ac:dyDescent="0.3">
      <c r="A115" s="4" t="s">
        <v>112</v>
      </c>
      <c r="B115" s="22">
        <f t="shared" si="3"/>
        <v>3.5405244033999998E-6</v>
      </c>
      <c r="C115" s="22">
        <f t="shared" si="75"/>
        <v>1.1318750000000001E-3</v>
      </c>
      <c r="D115" s="22">
        <f t="shared" si="75"/>
        <v>6.4635336457000004E-5</v>
      </c>
      <c r="E115" s="22">
        <f t="shared" si="75"/>
        <v>1.613643E-2</v>
      </c>
      <c r="F115" s="22">
        <f t="shared" si="75"/>
        <v>4.9323930000000002E-3</v>
      </c>
      <c r="G115" s="22">
        <f t="shared" si="75"/>
        <v>3.114433E-4</v>
      </c>
      <c r="H115" s="22">
        <f t="shared" si="75"/>
        <v>2.6766769999999999E-4</v>
      </c>
      <c r="I115" s="22">
        <f t="shared" si="75"/>
        <v>3.0929759999999999E-3</v>
      </c>
      <c r="J115" s="22">
        <f t="shared" si="75"/>
        <v>8.7160699999999994E-3</v>
      </c>
      <c r="K115" s="22">
        <f t="shared" si="75"/>
        <v>1.754293E-4</v>
      </c>
      <c r="L115" s="22">
        <f t="shared" si="75"/>
        <v>3.1308899999999999E-3</v>
      </c>
      <c r="M115" s="22">
        <f t="shared" si="75"/>
        <v>3.5581290000000002E-3</v>
      </c>
      <c r="N115" s="22">
        <f t="shared" si="75"/>
        <v>1.6348249999999999E-3</v>
      </c>
      <c r="O115" s="22">
        <f t="shared" si="75"/>
        <v>1.351877E-3</v>
      </c>
      <c r="P115" s="22">
        <f t="shared" si="75"/>
        <v>3.2881200000000002</v>
      </c>
      <c r="Q115" s="22">
        <f t="shared" si="75"/>
        <v>1.1678120000000001</v>
      </c>
      <c r="R115" s="22">
        <f t="shared" si="75"/>
        <v>1.296728E-3</v>
      </c>
      <c r="S115" s="22">
        <f t="shared" si="75"/>
        <v>2.2528549999999998</v>
      </c>
      <c r="T115" s="22">
        <f t="shared" si="75"/>
        <v>9.3891029999999993E-3</v>
      </c>
      <c r="U115" s="22">
        <f t="shared" si="75"/>
        <v>2.8128379999999998E-3</v>
      </c>
      <c r="V115" s="22">
        <f t="shared" si="75"/>
        <v>7.7999895439000004E-5</v>
      </c>
      <c r="W115" s="22">
        <f t="shared" si="75"/>
        <v>4.2846619999999998E-3</v>
      </c>
      <c r="X115" s="22">
        <f t="shared" si="75"/>
        <v>4.5037777454000003E-6</v>
      </c>
      <c r="Y115" s="22">
        <f t="shared" si="75"/>
        <v>4.6237701099E-6</v>
      </c>
      <c r="Z115" s="22">
        <f t="shared" si="75"/>
        <v>3.4231980000000002E-2</v>
      </c>
      <c r="AA115" s="22">
        <f t="shared" si="75"/>
        <v>3.3251429999999998E-2</v>
      </c>
      <c r="AB115" s="22">
        <f t="shared" si="75"/>
        <v>7.4197100000000002E-2</v>
      </c>
      <c r="AC115" s="22">
        <f t="shared" si="75"/>
        <v>0.1206362</v>
      </c>
      <c r="AD115" s="22">
        <f t="shared" si="75"/>
        <v>2.4672309999999999E-2</v>
      </c>
      <c r="AE115" s="22">
        <f t="shared" si="75"/>
        <v>0.3018631</v>
      </c>
      <c r="AF115" s="22">
        <f t="shared" si="75"/>
        <v>3.1355562591000001E-10</v>
      </c>
      <c r="AG115" s="22">
        <f t="shared" si="75"/>
        <v>2.7107910000000002E-3</v>
      </c>
      <c r="AH115" s="22">
        <f t="shared" si="75"/>
        <v>7.7014601629000004E-6</v>
      </c>
      <c r="AI115" s="22">
        <f t="shared" si="75"/>
        <v>1.4593854303000001E-6</v>
      </c>
      <c r="AJ115" s="22">
        <f t="shared" si="75"/>
        <v>2.0038482944000001E-6</v>
      </c>
      <c r="AK115" s="22">
        <f t="shared" si="75"/>
        <v>0.113609</v>
      </c>
      <c r="AL115" s="22">
        <f t="shared" si="75"/>
        <v>5.4524710000000004E-3</v>
      </c>
      <c r="AM115" s="22">
        <f t="shared" si="75"/>
        <v>0.75629480000000004</v>
      </c>
      <c r="AN115" s="22">
        <f t="shared" si="75"/>
        <v>8.8162179778999999E-9</v>
      </c>
      <c r="AO115" s="22">
        <f t="shared" si="75"/>
        <v>3.2478295053E-10</v>
      </c>
      <c r="AP115" s="22">
        <f t="shared" si="75"/>
        <v>7.9952278130999996E-10</v>
      </c>
      <c r="AQ115" s="22">
        <f t="shared" si="75"/>
        <v>2.6372057871000002E-9</v>
      </c>
      <c r="AR115" s="22">
        <f t="shared" si="75"/>
        <v>5.4674971216999997E-9</v>
      </c>
      <c r="AS115" s="22">
        <f t="shared" si="75"/>
        <v>1.9070897749999999E-8</v>
      </c>
      <c r="AT115" s="22">
        <f t="shared" si="75"/>
        <v>0.1035319</v>
      </c>
      <c r="AU115" s="22">
        <f t="shared" si="75"/>
        <v>1.691694</v>
      </c>
      <c r="AV115" s="23">
        <f>$AV$149*'VDFB_ref(한국)'!BX40</f>
        <v>3.6187886947250899E-3</v>
      </c>
      <c r="AW115" s="22">
        <f t="shared" si="1"/>
        <v>3.0248460000000001</v>
      </c>
      <c r="AX115" s="23">
        <f>$AX$149*'VDFB_ref(한국)'!BY40</f>
        <v>1.5461737060633088E-3</v>
      </c>
      <c r="AY115" s="22">
        <f t="shared" ref="AY115:BA115" si="84">AY40</f>
        <v>5.1200200000000001E-2</v>
      </c>
      <c r="AZ115" s="22">
        <f t="shared" si="84"/>
        <v>6.0814129999999999E-3</v>
      </c>
      <c r="BA115" s="22">
        <f t="shared" si="84"/>
        <v>4.6432470000000003E-2</v>
      </c>
      <c r="BB115" s="23">
        <f>$BB$149*'VDFB_ref(한국)'!CA40</f>
        <v>1.5750008686781934E-3</v>
      </c>
      <c r="BC115" s="22">
        <f t="shared" ref="BC115:BU115" si="85">BC40</f>
        <v>3.7088759999999998E-3</v>
      </c>
      <c r="BD115" s="22">
        <f t="shared" si="85"/>
        <v>7.8945340000000003E-2</v>
      </c>
      <c r="BE115" s="22">
        <f t="shared" si="85"/>
        <v>6.5384669999999998</v>
      </c>
      <c r="BF115" s="22">
        <f t="shared" si="85"/>
        <v>0.49437249999999999</v>
      </c>
      <c r="BG115" s="22">
        <f t="shared" si="85"/>
        <v>0.19619610000000001</v>
      </c>
      <c r="BH115" s="22">
        <f t="shared" si="85"/>
        <v>2.085439</v>
      </c>
      <c r="BI115" s="22">
        <f t="shared" si="85"/>
        <v>0.20859050000000001</v>
      </c>
      <c r="BJ115" s="22">
        <f t="shared" si="85"/>
        <v>4.3453690000000003E-2</v>
      </c>
      <c r="BK115" s="22">
        <f t="shared" si="85"/>
        <v>0.14360709999999999</v>
      </c>
      <c r="BL115" s="22">
        <f t="shared" si="85"/>
        <v>0.53990079999999996</v>
      </c>
      <c r="BM115" s="22">
        <f t="shared" si="85"/>
        <v>4.7309919999999998E-3</v>
      </c>
      <c r="BN115" s="22">
        <f t="shared" si="85"/>
        <v>1.3326040000000001E-4</v>
      </c>
      <c r="BO115" s="22">
        <f t="shared" si="85"/>
        <v>5.039805E-2</v>
      </c>
      <c r="BP115" s="22">
        <f t="shared" si="85"/>
        <v>0.75827149999999999</v>
      </c>
      <c r="BQ115" s="22">
        <f t="shared" si="85"/>
        <v>0.1134873</v>
      </c>
      <c r="BR115" s="22">
        <f t="shared" si="85"/>
        <v>0.27411289999999999</v>
      </c>
      <c r="BS115" s="22">
        <f t="shared" si="85"/>
        <v>0.1570434</v>
      </c>
      <c r="BT115" s="22">
        <f t="shared" si="85"/>
        <v>0.14441180000000001</v>
      </c>
      <c r="BU115" s="22">
        <f t="shared" si="85"/>
        <v>6.7942169999999996E-2</v>
      </c>
    </row>
    <row r="116" spans="1:75" x14ac:dyDescent="0.3">
      <c r="A116" s="4" t="s">
        <v>113</v>
      </c>
      <c r="B116" s="22">
        <f t="shared" si="3"/>
        <v>7.9396625097000001E-7</v>
      </c>
      <c r="C116" s="22">
        <f t="shared" si="75"/>
        <v>7.4198986112999996E-5</v>
      </c>
      <c r="D116" s="22">
        <f t="shared" si="75"/>
        <v>6.5529015956000004E-6</v>
      </c>
      <c r="E116" s="22">
        <f t="shared" si="75"/>
        <v>1.51384E-3</v>
      </c>
      <c r="F116" s="22">
        <f t="shared" si="75"/>
        <v>5.1242430000000003E-4</v>
      </c>
      <c r="G116" s="22">
        <f t="shared" si="75"/>
        <v>5.0569295126000003E-5</v>
      </c>
      <c r="H116" s="22">
        <f t="shared" si="75"/>
        <v>2.1085625121E-5</v>
      </c>
      <c r="I116" s="22">
        <f t="shared" si="75"/>
        <v>3.335705E-4</v>
      </c>
      <c r="J116" s="22">
        <f t="shared" si="75"/>
        <v>3.7300339999999998E-4</v>
      </c>
      <c r="K116" s="22">
        <f t="shared" si="75"/>
        <v>1.7562888388000001E-5</v>
      </c>
      <c r="L116" s="22">
        <f t="shared" si="75"/>
        <v>1.13812E-4</v>
      </c>
      <c r="M116" s="22">
        <f t="shared" si="75"/>
        <v>5.4737909521999999E-5</v>
      </c>
      <c r="N116" s="22">
        <f t="shared" si="75"/>
        <v>1.1557930000000001E-4</v>
      </c>
      <c r="O116" s="22">
        <f t="shared" si="75"/>
        <v>1.1563332919E-5</v>
      </c>
      <c r="P116" s="22">
        <f t="shared" si="75"/>
        <v>3.0335330000000001E-2</v>
      </c>
      <c r="Q116" s="22">
        <f t="shared" si="75"/>
        <v>1.206051E-2</v>
      </c>
      <c r="R116" s="22">
        <f t="shared" si="75"/>
        <v>2.1044874302E-5</v>
      </c>
      <c r="S116" s="22">
        <f t="shared" si="75"/>
        <v>2.6932979999999999E-2</v>
      </c>
      <c r="T116" s="22">
        <f t="shared" si="75"/>
        <v>5.4814740000000005E-4</v>
      </c>
      <c r="U116" s="22">
        <f t="shared" si="75"/>
        <v>4.748504E-4</v>
      </c>
      <c r="V116" s="22">
        <f t="shared" si="75"/>
        <v>1.8021877394999999E-6</v>
      </c>
      <c r="W116" s="22">
        <f t="shared" si="75"/>
        <v>5.608198E-4</v>
      </c>
      <c r="X116" s="22">
        <f t="shared" si="75"/>
        <v>1.0511629398000001E-6</v>
      </c>
      <c r="Y116" s="22">
        <f t="shared" si="75"/>
        <v>5.2216973927000001E-6</v>
      </c>
      <c r="Z116" s="22">
        <f t="shared" si="75"/>
        <v>8.8968870000000005E-4</v>
      </c>
      <c r="AA116" s="22">
        <f t="shared" si="75"/>
        <v>1.414406E-3</v>
      </c>
      <c r="AB116" s="22">
        <f t="shared" si="75"/>
        <v>2.0388020000000001E-3</v>
      </c>
      <c r="AC116" s="22">
        <f t="shared" si="75"/>
        <v>2.332387E-3</v>
      </c>
      <c r="AD116" s="22">
        <f t="shared" si="75"/>
        <v>4.8082600000000001E-4</v>
      </c>
      <c r="AE116" s="22">
        <f t="shared" si="75"/>
        <v>6.7278729999999999E-4</v>
      </c>
      <c r="AF116" s="22">
        <f t="shared" si="75"/>
        <v>2.3121882880999999E-11</v>
      </c>
      <c r="AG116" s="22">
        <f t="shared" si="75"/>
        <v>1.4928399999999999E-4</v>
      </c>
      <c r="AH116" s="22">
        <f t="shared" si="75"/>
        <v>5.4313477448999996E-7</v>
      </c>
      <c r="AI116" s="22">
        <f t="shared" si="75"/>
        <v>2.1388448345999999E-8</v>
      </c>
      <c r="AJ116" s="22">
        <f t="shared" si="75"/>
        <v>5.3027694236000001E-8</v>
      </c>
      <c r="AK116" s="22">
        <f t="shared" si="75"/>
        <v>2.3183959999999999E-3</v>
      </c>
      <c r="AL116" s="22">
        <f t="shared" si="75"/>
        <v>1.7379697964999999E-5</v>
      </c>
      <c r="AM116" s="22">
        <f t="shared" si="75"/>
        <v>8.8779280000000002E-3</v>
      </c>
      <c r="AN116" s="22">
        <f t="shared" si="75"/>
        <v>5.3798642624000002E-11</v>
      </c>
      <c r="AO116" s="22">
        <f t="shared" si="75"/>
        <v>1.1274533529E-9</v>
      </c>
      <c r="AP116" s="22">
        <f t="shared" si="75"/>
        <v>8.0944265179000004E-11</v>
      </c>
      <c r="AQ116" s="22">
        <f t="shared" si="75"/>
        <v>1.3950657296E-10</v>
      </c>
      <c r="AR116" s="22">
        <f t="shared" si="75"/>
        <v>2.0972926174E-10</v>
      </c>
      <c r="AS116" s="22">
        <f t="shared" si="75"/>
        <v>2.4661991892999998E-10</v>
      </c>
      <c r="AT116" s="22">
        <f t="shared" si="75"/>
        <v>2.9969039999999999E-3</v>
      </c>
      <c r="AU116" s="22">
        <f t="shared" si="75"/>
        <v>0.113125</v>
      </c>
      <c r="AV116" s="23">
        <f>$AV$149*'VDFB_ref(한국)'!BX41</f>
        <v>8.7561100233686127E-4</v>
      </c>
      <c r="AW116" s="22">
        <f t="shared" si="1"/>
        <v>0.20227410000000001</v>
      </c>
      <c r="AX116" s="23">
        <f>$AX$149*'VDFB_ref(한국)'!BY41</f>
        <v>3.7411565209020904E-4</v>
      </c>
      <c r="AY116" s="22">
        <f t="shared" ref="AY116:BA116" si="86">AY41</f>
        <v>3.4238010000000002E-3</v>
      </c>
      <c r="AZ116" s="22">
        <f t="shared" si="86"/>
        <v>4.0666930000000001E-4</v>
      </c>
      <c r="BA116" s="22">
        <f t="shared" si="86"/>
        <v>3.1049789999999999E-3</v>
      </c>
      <c r="BB116" s="23">
        <f>$BB$149*'VDFB_ref(한국)'!CA41</f>
        <v>3.8109172025993905E-4</v>
      </c>
      <c r="BC116" s="22">
        <f t="shared" ref="BC116:BU116" si="87">BC41</f>
        <v>2.4801579999999998E-4</v>
      </c>
      <c r="BD116" s="22">
        <f t="shared" si="87"/>
        <v>1.0469610000000001E-2</v>
      </c>
      <c r="BE116" s="22">
        <f t="shared" si="87"/>
        <v>8.2946130000000007E-2</v>
      </c>
      <c r="BF116" s="22">
        <f t="shared" si="87"/>
        <v>4.5814100000000003E-2</v>
      </c>
      <c r="BG116" s="22">
        <f t="shared" si="87"/>
        <v>7.2190869999999999E-3</v>
      </c>
      <c r="BH116" s="22">
        <f t="shared" si="87"/>
        <v>5.0951579999999998E-3</v>
      </c>
      <c r="BI116" s="22">
        <f t="shared" si="87"/>
        <v>1.172335E-3</v>
      </c>
      <c r="BJ116" s="22">
        <f t="shared" si="87"/>
        <v>2.404421E-2</v>
      </c>
      <c r="BK116" s="22">
        <f t="shared" si="87"/>
        <v>1.373154E-2</v>
      </c>
      <c r="BL116" s="22">
        <f t="shared" si="87"/>
        <v>0.41030719999999998</v>
      </c>
      <c r="BM116" s="22">
        <f t="shared" si="87"/>
        <v>7.5031289999999999E-3</v>
      </c>
      <c r="BN116" s="22">
        <f t="shared" si="87"/>
        <v>7.0080749999999997E-4</v>
      </c>
      <c r="BO116" s="22">
        <f t="shared" si="87"/>
        <v>1.3524749999999999E-3</v>
      </c>
      <c r="BP116" s="22">
        <f t="shared" si="87"/>
        <v>0.1044773</v>
      </c>
      <c r="BQ116" s="22">
        <f t="shared" si="87"/>
        <v>1.3491639999999999E-2</v>
      </c>
      <c r="BR116" s="22">
        <f t="shared" si="87"/>
        <v>8.4831920000000005E-2</v>
      </c>
      <c r="BS116" s="22">
        <f t="shared" si="87"/>
        <v>1.8059720000000001E-2</v>
      </c>
      <c r="BT116" s="22">
        <f t="shared" si="87"/>
        <v>5.1380349999999998E-2</v>
      </c>
      <c r="BU116" s="22">
        <f t="shared" si="87"/>
        <v>7.7702112321000004E-5</v>
      </c>
    </row>
    <row r="117" spans="1:75" x14ac:dyDescent="0.3">
      <c r="A117" s="4" t="s">
        <v>114</v>
      </c>
      <c r="B117" s="22">
        <f t="shared" si="3"/>
        <v>2.9921113763999998E-7</v>
      </c>
      <c r="C117" s="22">
        <f t="shared" ref="C117:AU122" si="88">C42</f>
        <v>1.412393E-4</v>
      </c>
      <c r="D117" s="22">
        <f t="shared" si="88"/>
        <v>7.8276571003000007E-6</v>
      </c>
      <c r="E117" s="22">
        <f t="shared" si="88"/>
        <v>1.342974E-3</v>
      </c>
      <c r="F117" s="22">
        <f t="shared" si="88"/>
        <v>1.97445E-4</v>
      </c>
      <c r="G117" s="22">
        <f t="shared" si="88"/>
        <v>8.4902239904999994E-5</v>
      </c>
      <c r="H117" s="22">
        <f t="shared" si="88"/>
        <v>5.2411462092999997E-5</v>
      </c>
      <c r="I117" s="22">
        <f t="shared" si="88"/>
        <v>4.9715239999999997E-4</v>
      </c>
      <c r="J117" s="22">
        <f t="shared" si="88"/>
        <v>2.87827E-3</v>
      </c>
      <c r="K117" s="22">
        <f t="shared" si="88"/>
        <v>1.1768769999999999E-4</v>
      </c>
      <c r="L117" s="22">
        <f t="shared" si="88"/>
        <v>1.1485200000000001E-3</v>
      </c>
      <c r="M117" s="22">
        <f t="shared" si="88"/>
        <v>7.489377E-4</v>
      </c>
      <c r="N117" s="22">
        <f t="shared" si="88"/>
        <v>8.9355299999999995E-4</v>
      </c>
      <c r="O117" s="22">
        <f t="shared" si="88"/>
        <v>6.8934903537999994E-5</v>
      </c>
      <c r="P117" s="22">
        <f t="shared" si="88"/>
        <v>0.23887620000000001</v>
      </c>
      <c r="Q117" s="22">
        <f t="shared" si="88"/>
        <v>1.764077E-3</v>
      </c>
      <c r="R117" s="22">
        <f t="shared" si="88"/>
        <v>3.3363996862999999E-6</v>
      </c>
      <c r="S117" s="22">
        <f t="shared" si="88"/>
        <v>2.4893459999999999E-2</v>
      </c>
      <c r="T117" s="22">
        <f t="shared" si="88"/>
        <v>9.2069730000000005E-4</v>
      </c>
      <c r="U117" s="22">
        <f t="shared" si="88"/>
        <v>1.6634979999999999E-4</v>
      </c>
      <c r="V117" s="22">
        <f t="shared" si="88"/>
        <v>1.5560973452E-6</v>
      </c>
      <c r="W117" s="22">
        <f t="shared" si="88"/>
        <v>2.8250269999999998E-4</v>
      </c>
      <c r="X117" s="22">
        <f t="shared" si="88"/>
        <v>2.5237261525000001E-7</v>
      </c>
      <c r="Y117" s="22">
        <f t="shared" si="88"/>
        <v>3.3838034597000003E-7</v>
      </c>
      <c r="Z117" s="22">
        <f t="shared" si="88"/>
        <v>7.3704529999999997E-4</v>
      </c>
      <c r="AA117" s="22">
        <f t="shared" si="88"/>
        <v>5.5078729999999995E-4</v>
      </c>
      <c r="AB117" s="22">
        <f t="shared" si="88"/>
        <v>4.5438429999999997E-3</v>
      </c>
      <c r="AC117" s="22">
        <f t="shared" si="88"/>
        <v>1.919675E-3</v>
      </c>
      <c r="AD117" s="22">
        <f t="shared" si="88"/>
        <v>1.386591E-4</v>
      </c>
      <c r="AE117" s="22">
        <f t="shared" si="88"/>
        <v>1.6444840000000001E-3</v>
      </c>
      <c r="AF117" s="22">
        <f t="shared" si="88"/>
        <v>9.5595927007999996E-12</v>
      </c>
      <c r="AG117" s="22">
        <f t="shared" si="88"/>
        <v>1.241006E-4</v>
      </c>
      <c r="AH117" s="22">
        <f t="shared" si="88"/>
        <v>3.5213611227000002E-7</v>
      </c>
      <c r="AI117" s="22">
        <f t="shared" si="88"/>
        <v>1.9686179797000001E-8</v>
      </c>
      <c r="AJ117" s="22">
        <f t="shared" si="88"/>
        <v>4.6414491806E-8</v>
      </c>
      <c r="AK117" s="22">
        <f t="shared" si="88"/>
        <v>1.565472E-3</v>
      </c>
      <c r="AL117" s="22">
        <f t="shared" si="88"/>
        <v>7.2278162406E-5</v>
      </c>
      <c r="AM117" s="22">
        <f t="shared" si="88"/>
        <v>1.7566289999999998E-2</v>
      </c>
      <c r="AN117" s="22">
        <f t="shared" si="88"/>
        <v>8.3639255244000003E-11</v>
      </c>
      <c r="AO117" s="22">
        <f t="shared" si="88"/>
        <v>1.2438995667000001E-10</v>
      </c>
      <c r="AP117" s="22">
        <f t="shared" si="88"/>
        <v>2.0853474503E-10</v>
      </c>
      <c r="AQ117" s="22">
        <f t="shared" si="88"/>
        <v>9.1255648871E-11</v>
      </c>
      <c r="AR117" s="22">
        <f t="shared" si="88"/>
        <v>4.2528908172999999E-10</v>
      </c>
      <c r="AS117" s="22">
        <f t="shared" si="88"/>
        <v>3.8127617730000001E-10</v>
      </c>
      <c r="AT117" s="22">
        <f t="shared" si="88"/>
        <v>5.3457110000000004E-3</v>
      </c>
      <c r="AU117" s="22">
        <f t="shared" si="88"/>
        <v>0.16036410000000001</v>
      </c>
      <c r="AV117" s="23">
        <f>$AV$149*'VDFB_ref(한국)'!BX42</f>
        <v>8.5736169551157582E-3</v>
      </c>
      <c r="AW117" s="22">
        <f t="shared" si="1"/>
        <v>0.2867401</v>
      </c>
      <c r="AX117" s="23">
        <f>$AX$149*'VDFB_ref(한국)'!BY42</f>
        <v>3.6631831138223461E-3</v>
      </c>
      <c r="AY117" s="22">
        <f t="shared" ref="AY117:BA117" si="89">AY42</f>
        <v>4.8535200000000001E-3</v>
      </c>
      <c r="AZ117" s="22">
        <f t="shared" si="89"/>
        <v>5.7648720000000005E-4</v>
      </c>
      <c r="BA117" s="22">
        <f t="shared" si="89"/>
        <v>4.4015629999999998E-3</v>
      </c>
      <c r="BB117" s="23">
        <f>$BB$149*'VDFB_ref(한국)'!CA42</f>
        <v>3.7314847033254822E-3</v>
      </c>
      <c r="BC117" s="22">
        <f t="shared" ref="BC117:BU117" si="90">BC42</f>
        <v>3.5158280000000002E-4</v>
      </c>
      <c r="BD117" s="22">
        <f t="shared" si="90"/>
        <v>4.4546189999999999E-3</v>
      </c>
      <c r="BE117" s="22">
        <f t="shared" si="90"/>
        <v>0.44531209999999999</v>
      </c>
      <c r="BF117" s="22">
        <f t="shared" si="90"/>
        <v>2.7202580000000001E-2</v>
      </c>
      <c r="BG117" s="22">
        <f t="shared" si="90"/>
        <v>6.6071630000000006E-2</v>
      </c>
      <c r="BH117" s="22">
        <f t="shared" si="90"/>
        <v>2.9691189999999999E-2</v>
      </c>
      <c r="BI117" s="22">
        <f t="shared" si="90"/>
        <v>1.50633E-3</v>
      </c>
      <c r="BJ117" s="22">
        <f t="shared" si="90"/>
        <v>8.0965119999999995E-4</v>
      </c>
      <c r="BK117" s="22">
        <f t="shared" si="90"/>
        <v>4.059289E-2</v>
      </c>
      <c r="BL117" s="22">
        <f t="shared" si="90"/>
        <v>9.0613089999999993E-2</v>
      </c>
      <c r="BM117" s="22">
        <f t="shared" si="90"/>
        <v>2.7617610000000002E-3</v>
      </c>
      <c r="BN117" s="22">
        <f t="shared" si="90"/>
        <v>2.251752E-4</v>
      </c>
      <c r="BO117" s="22">
        <f t="shared" si="90"/>
        <v>4.7378840000000004E-3</v>
      </c>
      <c r="BP117" s="22">
        <f t="shared" si="90"/>
        <v>2.8673190000000001E-2</v>
      </c>
      <c r="BQ117" s="22">
        <f t="shared" si="90"/>
        <v>6.618662E-3</v>
      </c>
      <c r="BR117" s="22">
        <f t="shared" si="90"/>
        <v>3.9344610000000002E-3</v>
      </c>
      <c r="BS117" s="22">
        <f t="shared" si="90"/>
        <v>1.2617140000000001E-2</v>
      </c>
      <c r="BT117" s="22">
        <f t="shared" si="90"/>
        <v>7.2003930000000002E-3</v>
      </c>
      <c r="BU117" s="22">
        <f t="shared" si="90"/>
        <v>4.5789190000000002E-4</v>
      </c>
    </row>
    <row r="118" spans="1:75" x14ac:dyDescent="0.3">
      <c r="A118" s="4" t="s">
        <v>115</v>
      </c>
      <c r="B118" s="22">
        <f t="shared" si="3"/>
        <v>9.7215488494999998E-6</v>
      </c>
      <c r="C118" s="22">
        <f t="shared" si="88"/>
        <v>1.287781E-3</v>
      </c>
      <c r="D118" s="22">
        <f t="shared" si="88"/>
        <v>6.9720364991000006E-5</v>
      </c>
      <c r="E118" s="22">
        <f t="shared" si="88"/>
        <v>1.4213430000000001E-2</v>
      </c>
      <c r="F118" s="22">
        <f t="shared" si="88"/>
        <v>4.8578609999999998E-3</v>
      </c>
      <c r="G118" s="22">
        <f t="shared" si="88"/>
        <v>1.5223919999999999E-4</v>
      </c>
      <c r="H118" s="22">
        <f t="shared" si="88"/>
        <v>2.1641710000000001E-4</v>
      </c>
      <c r="I118" s="22">
        <f t="shared" si="88"/>
        <v>3.8953740000000001E-3</v>
      </c>
      <c r="J118" s="22">
        <f t="shared" si="88"/>
        <v>2.109635E-2</v>
      </c>
      <c r="K118" s="22">
        <f t="shared" si="88"/>
        <v>3.5771030000000001E-4</v>
      </c>
      <c r="L118" s="22">
        <f t="shared" si="88"/>
        <v>6.8338399999999999E-3</v>
      </c>
      <c r="M118" s="22">
        <f t="shared" si="88"/>
        <v>7.68734E-3</v>
      </c>
      <c r="N118" s="22">
        <f t="shared" si="88"/>
        <v>6.4403319999999998E-4</v>
      </c>
      <c r="O118" s="22">
        <f t="shared" si="88"/>
        <v>7.1181049860999994E-5</v>
      </c>
      <c r="P118" s="22">
        <f t="shared" si="88"/>
        <v>0.38482680000000002</v>
      </c>
      <c r="Q118" s="22">
        <f t="shared" si="88"/>
        <v>0.14448259999999999</v>
      </c>
      <c r="R118" s="22">
        <f t="shared" si="88"/>
        <v>4.9426740588000001E-5</v>
      </c>
      <c r="S118" s="22">
        <f t="shared" si="88"/>
        <v>0.28870129999999999</v>
      </c>
      <c r="T118" s="22">
        <f t="shared" si="88"/>
        <v>8.5900639999999997E-4</v>
      </c>
      <c r="U118" s="22">
        <f t="shared" si="88"/>
        <v>4.9238340000000002E-4</v>
      </c>
      <c r="V118" s="22">
        <f t="shared" si="88"/>
        <v>8.4532994151E-6</v>
      </c>
      <c r="W118" s="22">
        <f t="shared" si="88"/>
        <v>1.120963E-3</v>
      </c>
      <c r="X118" s="22">
        <f t="shared" si="88"/>
        <v>9.1220869081000003E-7</v>
      </c>
      <c r="Y118" s="22">
        <f t="shared" si="88"/>
        <v>1.5173397969E-6</v>
      </c>
      <c r="Z118" s="22">
        <f t="shared" si="88"/>
        <v>6.3927469999999998E-3</v>
      </c>
      <c r="AA118" s="22">
        <f t="shared" si="88"/>
        <v>8.6097469999999992E-3</v>
      </c>
      <c r="AB118" s="22">
        <f t="shared" si="88"/>
        <v>2.7644150000000001E-3</v>
      </c>
      <c r="AC118" s="22">
        <f t="shared" si="88"/>
        <v>2.093452E-3</v>
      </c>
      <c r="AD118" s="22">
        <f t="shared" si="88"/>
        <v>4.8547919999999999E-4</v>
      </c>
      <c r="AE118" s="22">
        <f t="shared" si="88"/>
        <v>3.9837539999999999E-3</v>
      </c>
      <c r="AF118" s="22">
        <f t="shared" si="88"/>
        <v>2.9817304875000003E-11</v>
      </c>
      <c r="AG118" s="22">
        <f t="shared" si="88"/>
        <v>1.1169680000000001E-3</v>
      </c>
      <c r="AH118" s="22">
        <f t="shared" si="88"/>
        <v>1.5998263052000001E-6</v>
      </c>
      <c r="AI118" s="22">
        <f t="shared" si="88"/>
        <v>5.4435915331000003E-8</v>
      </c>
      <c r="AJ118" s="22">
        <f t="shared" si="88"/>
        <v>7.6024650753000003E-7</v>
      </c>
      <c r="AK118" s="22">
        <f t="shared" si="88"/>
        <v>5.8004609999999998E-3</v>
      </c>
      <c r="AL118" s="22">
        <f t="shared" si="88"/>
        <v>2.3477249999999999E-4</v>
      </c>
      <c r="AM118" s="22">
        <f t="shared" si="88"/>
        <v>9.3761810000000001E-2</v>
      </c>
      <c r="AN118" s="22">
        <f t="shared" si="88"/>
        <v>3.8639724753E-10</v>
      </c>
      <c r="AO118" s="22">
        <f t="shared" si="88"/>
        <v>5.1147364121999999E-11</v>
      </c>
      <c r="AP118" s="22">
        <f t="shared" si="88"/>
        <v>3.1406030554000002E-11</v>
      </c>
      <c r="AQ118" s="22">
        <f t="shared" si="88"/>
        <v>4.3143744133000001E-10</v>
      </c>
      <c r="AR118" s="22">
        <f t="shared" si="88"/>
        <v>2.0542517686999999E-10</v>
      </c>
      <c r="AS118" s="22">
        <f t="shared" si="88"/>
        <v>1.2989461728E-9</v>
      </c>
      <c r="AT118" s="22">
        <f t="shared" si="88"/>
        <v>7.7499939999999996E-3</v>
      </c>
      <c r="AU118" s="22">
        <f t="shared" si="88"/>
        <v>7.3830460000000001E-2</v>
      </c>
      <c r="AV118" s="23">
        <f>$AV$149*'VDFB_ref(한국)'!BX43</f>
        <v>3.7312243927240148E-3</v>
      </c>
      <c r="AW118" s="22">
        <f t="shared" si="1"/>
        <v>0.13201309999999999</v>
      </c>
      <c r="AX118" s="23">
        <f>$AX$149*'VDFB_ref(한국)'!BY43</f>
        <v>1.5942133099047066E-3</v>
      </c>
      <c r="AY118" s="22">
        <f t="shared" ref="AY118:BA118" si="91">AY43</f>
        <v>2.2345260000000001E-3</v>
      </c>
      <c r="AZ118" s="22">
        <f t="shared" si="91"/>
        <v>2.654105E-4</v>
      </c>
      <c r="BA118" s="22">
        <f t="shared" si="91"/>
        <v>2.0264480000000001E-3</v>
      </c>
      <c r="BB118" s="23">
        <f>$BB$149*'VDFB_ref(한국)'!CA43</f>
        <v>1.6239351797075951E-3</v>
      </c>
      <c r="BC118" s="22">
        <f t="shared" ref="BC118:BU118" si="92">BC43</f>
        <v>1.618662E-4</v>
      </c>
      <c r="BD118" s="22">
        <f t="shared" si="92"/>
        <v>2.5088539999999999E-2</v>
      </c>
      <c r="BE118" s="22">
        <f t="shared" si="92"/>
        <v>0.29169450000000002</v>
      </c>
      <c r="BF118" s="22">
        <f t="shared" si="92"/>
        <v>3.0514659999999999E-2</v>
      </c>
      <c r="BG118" s="22">
        <f t="shared" si="92"/>
        <v>3.2813769999999999E-2</v>
      </c>
      <c r="BH118" s="22">
        <f t="shared" si="92"/>
        <v>1.5214480000000001E-2</v>
      </c>
      <c r="BI118" s="22">
        <f t="shared" si="92"/>
        <v>1.9035020000000001E-3</v>
      </c>
      <c r="BJ118" s="22">
        <f t="shared" si="92"/>
        <v>3.0953399999999998E-3</v>
      </c>
      <c r="BK118" s="22">
        <f t="shared" si="92"/>
        <v>5.962949E-2</v>
      </c>
      <c r="BL118" s="22">
        <f t="shared" si="92"/>
        <v>3.5666679999999999E-2</v>
      </c>
      <c r="BM118" s="22">
        <f t="shared" si="92"/>
        <v>2.8099259999999999E-3</v>
      </c>
      <c r="BN118" s="22">
        <f t="shared" si="92"/>
        <v>1.75692E-4</v>
      </c>
      <c r="BO118" s="22">
        <f t="shared" si="92"/>
        <v>9.8230729999999999E-3</v>
      </c>
      <c r="BP118" s="22">
        <f t="shared" si="92"/>
        <v>7.6075809999999994E-2</v>
      </c>
      <c r="BQ118" s="22">
        <f t="shared" si="92"/>
        <v>5.0071229999999996E-3</v>
      </c>
      <c r="BR118" s="22">
        <f t="shared" si="92"/>
        <v>1.378539E-2</v>
      </c>
      <c r="BS118" s="22">
        <f t="shared" si="92"/>
        <v>1.5262919999999999E-2</v>
      </c>
      <c r="BT118" s="22">
        <f t="shared" si="92"/>
        <v>1.8930450000000001E-2</v>
      </c>
      <c r="BU118" s="22">
        <f t="shared" si="92"/>
        <v>4.3691230000000001E-4</v>
      </c>
    </row>
    <row r="119" spans="1:75" x14ac:dyDescent="0.3">
      <c r="A119" s="4" t="s">
        <v>116</v>
      </c>
      <c r="B119" s="22">
        <f t="shared" si="3"/>
        <v>1.0228433212E-6</v>
      </c>
      <c r="C119" s="22">
        <f t="shared" si="88"/>
        <v>1.6352599999999999E-4</v>
      </c>
      <c r="D119" s="22">
        <f t="shared" si="88"/>
        <v>3.9710706914999998E-5</v>
      </c>
      <c r="E119" s="22">
        <f t="shared" si="88"/>
        <v>4.0596449999999997E-3</v>
      </c>
      <c r="F119" s="22">
        <f t="shared" si="88"/>
        <v>2.2864080000000002E-3</v>
      </c>
      <c r="G119" s="22">
        <f t="shared" si="88"/>
        <v>1.596608E-4</v>
      </c>
      <c r="H119" s="22">
        <f t="shared" si="88"/>
        <v>6.6549873736000003E-5</v>
      </c>
      <c r="I119" s="22">
        <f t="shared" si="88"/>
        <v>4.1746740000000001E-4</v>
      </c>
      <c r="J119" s="22">
        <f t="shared" si="88"/>
        <v>3.5779840000000002E-3</v>
      </c>
      <c r="K119" s="22">
        <f t="shared" si="88"/>
        <v>7.5212148657999997E-5</v>
      </c>
      <c r="L119" s="22">
        <f t="shared" si="88"/>
        <v>1.5656859999999999E-3</v>
      </c>
      <c r="M119" s="22">
        <f t="shared" si="88"/>
        <v>6.5506980000000004E-4</v>
      </c>
      <c r="N119" s="22">
        <f t="shared" si="88"/>
        <v>4.6700110000000002E-4</v>
      </c>
      <c r="O119" s="22">
        <f t="shared" si="88"/>
        <v>1.2469558897E-5</v>
      </c>
      <c r="P119" s="22">
        <f t="shared" si="88"/>
        <v>9.6850229999999995E-2</v>
      </c>
      <c r="Q119" s="22">
        <f t="shared" si="88"/>
        <v>4.2296269999999997E-3</v>
      </c>
      <c r="R119" s="22">
        <f t="shared" si="88"/>
        <v>2.1137334443E-6</v>
      </c>
      <c r="S119" s="22">
        <f t="shared" si="88"/>
        <v>0.12457650000000001</v>
      </c>
      <c r="T119" s="22">
        <f t="shared" si="88"/>
        <v>3.2396269999999998E-4</v>
      </c>
      <c r="U119" s="22">
        <f t="shared" si="88"/>
        <v>1.939923E-4</v>
      </c>
      <c r="V119" s="22">
        <f t="shared" si="88"/>
        <v>3.9275805648000003E-6</v>
      </c>
      <c r="W119" s="22">
        <f t="shared" si="88"/>
        <v>7.3556330000000005E-4</v>
      </c>
      <c r="X119" s="22">
        <f t="shared" si="88"/>
        <v>2.6175047196000002E-7</v>
      </c>
      <c r="Y119" s="22">
        <f t="shared" si="88"/>
        <v>2.0217346446E-6</v>
      </c>
      <c r="Z119" s="22">
        <f t="shared" si="88"/>
        <v>1.8297540000000001E-3</v>
      </c>
      <c r="AA119" s="22">
        <f t="shared" si="88"/>
        <v>2.1636559999999999E-3</v>
      </c>
      <c r="AB119" s="22">
        <f t="shared" si="88"/>
        <v>2.6889190000000001E-3</v>
      </c>
      <c r="AC119" s="22">
        <f t="shared" si="88"/>
        <v>3.130706E-3</v>
      </c>
      <c r="AD119" s="22">
        <f t="shared" si="88"/>
        <v>2.1777729999999999E-4</v>
      </c>
      <c r="AE119" s="22">
        <f t="shared" si="88"/>
        <v>2.6653969999999999E-3</v>
      </c>
      <c r="AF119" s="22">
        <f t="shared" si="88"/>
        <v>1.5242019452000001E-11</v>
      </c>
      <c r="AG119" s="22">
        <f t="shared" si="88"/>
        <v>8.4540297393999997E-5</v>
      </c>
      <c r="AH119" s="22">
        <f t="shared" si="88"/>
        <v>7.4437019748000003E-7</v>
      </c>
      <c r="AI119" s="22">
        <f t="shared" si="88"/>
        <v>5.1995936444999999E-8</v>
      </c>
      <c r="AJ119" s="22">
        <f t="shared" si="88"/>
        <v>9.1719321914999998E-8</v>
      </c>
      <c r="AK119" s="22">
        <f t="shared" si="88"/>
        <v>2.394031E-3</v>
      </c>
      <c r="AL119" s="22">
        <f t="shared" si="88"/>
        <v>3.2971282053000001E-5</v>
      </c>
      <c r="AM119" s="22">
        <f t="shared" si="88"/>
        <v>1.233063E-2</v>
      </c>
      <c r="AN119" s="22">
        <f t="shared" si="88"/>
        <v>4.5205228448999998E-11</v>
      </c>
      <c r="AO119" s="22">
        <f t="shared" si="88"/>
        <v>2.4252542249E-12</v>
      </c>
      <c r="AP119" s="22">
        <f t="shared" si="88"/>
        <v>1.3577803161E-12</v>
      </c>
      <c r="AQ119" s="22">
        <f t="shared" si="88"/>
        <v>1.8200760343000001E-11</v>
      </c>
      <c r="AR119" s="22">
        <f t="shared" si="88"/>
        <v>4.3293559848E-9</v>
      </c>
      <c r="AS119" s="22">
        <f t="shared" si="88"/>
        <v>5.1567938807999995E-10</v>
      </c>
      <c r="AT119" s="22">
        <f t="shared" si="88"/>
        <v>1.6587119999999999E-3</v>
      </c>
      <c r="AU119" s="22">
        <f t="shared" si="88"/>
        <v>4.6894759999999997E-3</v>
      </c>
      <c r="AV119" s="23">
        <f>$AV$149*'VDFB_ref(한국)'!BX44</f>
        <v>1.3599395840116501E-4</v>
      </c>
      <c r="AW119" s="22">
        <f t="shared" si="1"/>
        <v>8.3850499999999998E-3</v>
      </c>
      <c r="AX119" s="23">
        <f>$AX$149*'VDFB_ref(한국)'!BY44</f>
        <v>5.8104880981876363E-5</v>
      </c>
      <c r="AY119" s="22">
        <f t="shared" ref="AY119:BA119" si="93">AY44</f>
        <v>1.4192990000000001E-4</v>
      </c>
      <c r="AZ119" s="22">
        <f t="shared" si="93"/>
        <v>1.6858031812999999E-5</v>
      </c>
      <c r="BA119" s="22">
        <f t="shared" si="93"/>
        <v>1.2871350000000001E-4</v>
      </c>
      <c r="BB119" s="23">
        <f>$BB$149*'VDFB_ref(한국)'!CA44</f>
        <v>5.9188179240659522E-5</v>
      </c>
      <c r="BC119" s="22">
        <f t="shared" ref="BC119:BU119" si="94">BC44</f>
        <v>1.0281223695E-5</v>
      </c>
      <c r="BD119" s="22">
        <f t="shared" si="94"/>
        <v>7.8874119999999999E-3</v>
      </c>
      <c r="BE119" s="22">
        <f t="shared" si="94"/>
        <v>2.2577110000000001E-2</v>
      </c>
      <c r="BF119" s="22">
        <f t="shared" si="94"/>
        <v>0.13247829999999999</v>
      </c>
      <c r="BG119" s="22">
        <f t="shared" si="94"/>
        <v>4.7491039999999997E-3</v>
      </c>
      <c r="BH119" s="22">
        <f t="shared" si="94"/>
        <v>0.1043533</v>
      </c>
      <c r="BI119" s="22">
        <f t="shared" si="94"/>
        <v>2.993467E-4</v>
      </c>
      <c r="BJ119" s="22">
        <f t="shared" si="94"/>
        <v>3.4268200000000002E-4</v>
      </c>
      <c r="BK119" s="22">
        <f t="shared" si="94"/>
        <v>5.5343669999999998E-2</v>
      </c>
      <c r="BL119" s="22">
        <f t="shared" si="94"/>
        <v>1.512165E-2</v>
      </c>
      <c r="BM119" s="22">
        <f t="shared" si="94"/>
        <v>1.592637E-3</v>
      </c>
      <c r="BN119" s="22">
        <f t="shared" si="94"/>
        <v>5.9420195611999997E-5</v>
      </c>
      <c r="BO119" s="22">
        <f t="shared" si="94"/>
        <v>4.7964180000000002E-3</v>
      </c>
      <c r="BP119" s="22">
        <f t="shared" si="94"/>
        <v>5.959362E-2</v>
      </c>
      <c r="BQ119" s="22">
        <f t="shared" si="94"/>
        <v>2.1674039999999999E-3</v>
      </c>
      <c r="BR119" s="22">
        <f t="shared" si="94"/>
        <v>6.7190490000000004E-3</v>
      </c>
      <c r="BS119" s="22">
        <f t="shared" si="94"/>
        <v>2.5538929999999998E-3</v>
      </c>
      <c r="BT119" s="22">
        <f t="shared" si="94"/>
        <v>8.3582380000000005E-3</v>
      </c>
      <c r="BU119" s="22">
        <f t="shared" si="94"/>
        <v>4.4742857425999998E-5</v>
      </c>
    </row>
    <row r="120" spans="1:75" x14ac:dyDescent="0.3">
      <c r="A120" s="4" t="s">
        <v>117</v>
      </c>
      <c r="B120" s="22">
        <f t="shared" si="3"/>
        <v>9.1427818916000002E-7</v>
      </c>
      <c r="C120" s="22">
        <f t="shared" si="88"/>
        <v>8.4220388089E-5</v>
      </c>
      <c r="D120" s="22">
        <f t="shared" si="88"/>
        <v>6.6791917561000004E-6</v>
      </c>
      <c r="E120" s="22">
        <f t="shared" si="88"/>
        <v>4.8175279999999997E-3</v>
      </c>
      <c r="F120" s="22">
        <f t="shared" si="88"/>
        <v>1.964759E-4</v>
      </c>
      <c r="G120" s="22">
        <f t="shared" si="88"/>
        <v>5.7534940424E-5</v>
      </c>
      <c r="H120" s="22">
        <f t="shared" si="88"/>
        <v>1.7306063454999999E-5</v>
      </c>
      <c r="I120" s="22">
        <f t="shared" si="88"/>
        <v>1.1225600000000001E-3</v>
      </c>
      <c r="J120" s="22">
        <f t="shared" si="88"/>
        <v>6.9556610000000004E-4</v>
      </c>
      <c r="K120" s="22">
        <f t="shared" si="88"/>
        <v>5.1647901273E-5</v>
      </c>
      <c r="L120" s="22">
        <f t="shared" si="88"/>
        <v>3.3852680000000002E-4</v>
      </c>
      <c r="M120" s="22">
        <f t="shared" si="88"/>
        <v>8.1127538578999999E-5</v>
      </c>
      <c r="N120" s="22">
        <f t="shared" si="88"/>
        <v>1.267428E-4</v>
      </c>
      <c r="O120" s="22">
        <f t="shared" si="88"/>
        <v>1.99094E-4</v>
      </c>
      <c r="P120" s="22">
        <f t="shared" si="88"/>
        <v>0.52254829999999997</v>
      </c>
      <c r="Q120" s="22">
        <f t="shared" si="88"/>
        <v>8.277588E-4</v>
      </c>
      <c r="R120" s="22">
        <f t="shared" si="88"/>
        <v>3.2048639695999997E-5</v>
      </c>
      <c r="S120" s="22">
        <f t="shared" si="88"/>
        <v>7.3342779999999996E-2</v>
      </c>
      <c r="T120" s="22">
        <f t="shared" si="88"/>
        <v>1.0108200000000001E-4</v>
      </c>
      <c r="U120" s="22">
        <f t="shared" si="88"/>
        <v>3.6709756387000001E-5</v>
      </c>
      <c r="V120" s="22">
        <f t="shared" si="88"/>
        <v>7.7104203910000001E-7</v>
      </c>
      <c r="W120" s="22">
        <f t="shared" si="88"/>
        <v>5.2558472817000003E-5</v>
      </c>
      <c r="X120" s="22">
        <f t="shared" si="88"/>
        <v>7.4378519343999994E-8</v>
      </c>
      <c r="Y120" s="22">
        <f t="shared" si="88"/>
        <v>2.3234910884000001E-7</v>
      </c>
      <c r="Z120" s="22">
        <f t="shared" si="88"/>
        <v>1.4996439999999999E-4</v>
      </c>
      <c r="AA120" s="22">
        <f t="shared" si="88"/>
        <v>2.5240640000000002E-4</v>
      </c>
      <c r="AB120" s="22">
        <f t="shared" si="88"/>
        <v>9.4796940000000003E-4</v>
      </c>
      <c r="AC120" s="22">
        <f t="shared" si="88"/>
        <v>3.1661630000000003E-4</v>
      </c>
      <c r="AD120" s="22">
        <f t="shared" si="88"/>
        <v>2.1828804165E-5</v>
      </c>
      <c r="AE120" s="22">
        <f t="shared" si="88"/>
        <v>4.426872E-4</v>
      </c>
      <c r="AF120" s="22">
        <f t="shared" si="88"/>
        <v>4.6941274652000004E-12</v>
      </c>
      <c r="AG120" s="22">
        <f t="shared" si="88"/>
        <v>1.187552E-4</v>
      </c>
      <c r="AH120" s="22">
        <f t="shared" si="88"/>
        <v>3.5384607600000002E-7</v>
      </c>
      <c r="AI120" s="22">
        <f t="shared" si="88"/>
        <v>2.9231828069000002E-9</v>
      </c>
      <c r="AJ120" s="22">
        <f t="shared" si="88"/>
        <v>1.6597427431999998E-8</v>
      </c>
      <c r="AK120" s="22">
        <f t="shared" si="88"/>
        <v>3.5388580000000002E-4</v>
      </c>
      <c r="AL120" s="22">
        <f t="shared" si="88"/>
        <v>3.4388558561E-6</v>
      </c>
      <c r="AM120" s="22">
        <f t="shared" si="88"/>
        <v>1.6579089999999999E-3</v>
      </c>
      <c r="AN120" s="22">
        <f t="shared" si="88"/>
        <v>7.0222790256000001E-12</v>
      </c>
      <c r="AO120" s="22">
        <f t="shared" si="88"/>
        <v>1.1480937728E-12</v>
      </c>
      <c r="AP120" s="22">
        <f t="shared" si="88"/>
        <v>3.4370165676E-13</v>
      </c>
      <c r="AQ120" s="22">
        <f t="shared" si="88"/>
        <v>4.4199570218999997E-12</v>
      </c>
      <c r="AR120" s="22">
        <f t="shared" si="88"/>
        <v>2.1678303250000001E-11</v>
      </c>
      <c r="AS120" s="22">
        <f t="shared" si="88"/>
        <v>2.5420892057999998E-9</v>
      </c>
      <c r="AT120" s="22">
        <f t="shared" si="88"/>
        <v>3.1186609999999998E-4</v>
      </c>
      <c r="AU120" s="22">
        <f t="shared" si="88"/>
        <v>5.9556069999999999E-3</v>
      </c>
      <c r="AV120" s="23">
        <f>$AV$149*'VDFB_ref(한국)'!BX45</f>
        <v>2.1068130153893941E-5</v>
      </c>
      <c r="AW120" s="22">
        <f t="shared" si="1"/>
        <v>1.0648970000000001E-2</v>
      </c>
      <c r="AX120" s="23">
        <f>$AX$149*'VDFB_ref(한국)'!BY45</f>
        <v>9.0016087839372535E-6</v>
      </c>
      <c r="AY120" s="22">
        <f t="shared" ref="AY120:BA120" si="95">AY45</f>
        <v>1.802502E-4</v>
      </c>
      <c r="AZ120" s="22">
        <f t="shared" si="95"/>
        <v>2.1409603505E-5</v>
      </c>
      <c r="BA120" s="22">
        <f t="shared" si="95"/>
        <v>1.6346540000000001E-4</v>
      </c>
      <c r="BB120" s="23">
        <f>$BB$149*'VDFB_ref(한국)'!CA45</f>
        <v>9.1694539395353137E-6</v>
      </c>
      <c r="BC120" s="22">
        <f t="shared" ref="BC120:BU120" si="96">BC45</f>
        <v>1.3057094293E-5</v>
      </c>
      <c r="BD120" s="22">
        <f t="shared" si="96"/>
        <v>3.9060910000000002E-4</v>
      </c>
      <c r="BE120" s="22">
        <f t="shared" si="96"/>
        <v>5.0669210000000003E-3</v>
      </c>
      <c r="BF120" s="22">
        <f t="shared" si="96"/>
        <v>5.0209039999999996E-3</v>
      </c>
      <c r="BG120" s="22">
        <f t="shared" si="96"/>
        <v>4.9638299999999998E-3</v>
      </c>
      <c r="BH120" s="22">
        <f t="shared" si="96"/>
        <v>0.16655349999999999</v>
      </c>
      <c r="BI120" s="22">
        <f t="shared" si="96"/>
        <v>2.3018219999999999E-2</v>
      </c>
      <c r="BJ120" s="22">
        <f t="shared" si="96"/>
        <v>4.5408770000000001E-2</v>
      </c>
      <c r="BK120" s="22">
        <f t="shared" si="96"/>
        <v>1.2030880000000001E-2</v>
      </c>
      <c r="BL120" s="22">
        <f t="shared" si="96"/>
        <v>2.4472819999999998E-3</v>
      </c>
      <c r="BM120" s="22">
        <f t="shared" si="96"/>
        <v>9.2607360000000001E-4</v>
      </c>
      <c r="BN120" s="22">
        <f t="shared" si="96"/>
        <v>3.9531583751999997E-5</v>
      </c>
      <c r="BO120" s="22">
        <f t="shared" si="96"/>
        <v>5.2028909999999999E-4</v>
      </c>
      <c r="BP120" s="22">
        <f t="shared" si="96"/>
        <v>7.7569960000000004E-3</v>
      </c>
      <c r="BQ120" s="22">
        <f t="shared" si="96"/>
        <v>7.5742620000000002E-4</v>
      </c>
      <c r="BR120" s="22">
        <f t="shared" si="96"/>
        <v>1.9072120000000001E-2</v>
      </c>
      <c r="BS120" s="22">
        <f t="shared" si="96"/>
        <v>7.8057120000000005E-4</v>
      </c>
      <c r="BT120" s="22">
        <f t="shared" si="96"/>
        <v>4.632169E-4</v>
      </c>
      <c r="BU120" s="22">
        <f t="shared" si="96"/>
        <v>1.7752139683999999E-5</v>
      </c>
    </row>
    <row r="121" spans="1:75" x14ac:dyDescent="0.3">
      <c r="A121" s="4" t="s">
        <v>118</v>
      </c>
      <c r="B121" s="22">
        <f t="shared" si="3"/>
        <v>1.4108379999999999E-4</v>
      </c>
      <c r="C121" s="22">
        <f t="shared" si="88"/>
        <v>5.1460230000000003E-2</v>
      </c>
      <c r="D121" s="22">
        <f t="shared" si="88"/>
        <v>3.3595280000000001E-3</v>
      </c>
      <c r="E121" s="22">
        <f t="shared" si="88"/>
        <v>1.0539879999999999</v>
      </c>
      <c r="F121" s="22">
        <f t="shared" si="88"/>
        <v>0.32230059999999999</v>
      </c>
      <c r="G121" s="22">
        <f t="shared" si="88"/>
        <v>2.0480350000000001E-2</v>
      </c>
      <c r="H121" s="22">
        <f t="shared" si="88"/>
        <v>1.619162E-2</v>
      </c>
      <c r="I121" s="22">
        <f t="shared" si="88"/>
        <v>0.2069937</v>
      </c>
      <c r="J121" s="22">
        <f t="shared" si="88"/>
        <v>0.69565089999999996</v>
      </c>
      <c r="K121" s="22">
        <f t="shared" si="88"/>
        <v>1.353623E-2</v>
      </c>
      <c r="L121" s="22">
        <f t="shared" si="88"/>
        <v>0.26458949999999998</v>
      </c>
      <c r="M121" s="22">
        <f t="shared" si="88"/>
        <v>0.2169816</v>
      </c>
      <c r="N121" s="22">
        <f t="shared" si="88"/>
        <v>8.6319380000000005E-3</v>
      </c>
      <c r="O121" s="22">
        <f t="shared" si="88"/>
        <v>1.312455E-4</v>
      </c>
      <c r="P121" s="22">
        <f t="shared" si="88"/>
        <v>5.3717370000000004</v>
      </c>
      <c r="Q121" s="22">
        <f t="shared" si="88"/>
        <v>0.6244556</v>
      </c>
      <c r="R121" s="22">
        <f t="shared" si="88"/>
        <v>3.427533E-3</v>
      </c>
      <c r="S121" s="22">
        <f t="shared" si="88"/>
        <v>3.0045310000000001</v>
      </c>
      <c r="T121" s="22">
        <f t="shared" si="88"/>
        <v>8.8318679999999997E-3</v>
      </c>
      <c r="U121" s="22">
        <f t="shared" si="88"/>
        <v>7.8861069999999998E-3</v>
      </c>
      <c r="V121" s="22">
        <f t="shared" si="88"/>
        <v>2.7991230000000001E-3</v>
      </c>
      <c r="W121" s="22">
        <f t="shared" si="88"/>
        <v>1.1258600000000001E-2</v>
      </c>
      <c r="X121" s="22">
        <f t="shared" si="88"/>
        <v>6.5039683250000006E-5</v>
      </c>
      <c r="Y121" s="22">
        <f t="shared" si="88"/>
        <v>2.6766492738E-6</v>
      </c>
      <c r="Z121" s="22">
        <f t="shared" si="88"/>
        <v>0.12709019999999999</v>
      </c>
      <c r="AA121" s="22">
        <f t="shared" si="88"/>
        <v>0.1127435</v>
      </c>
      <c r="AB121" s="22">
        <f t="shared" si="88"/>
        <v>0.1729822</v>
      </c>
      <c r="AC121" s="22">
        <f t="shared" si="88"/>
        <v>0.19232460000000001</v>
      </c>
      <c r="AD121" s="22">
        <f t="shared" si="88"/>
        <v>3.8015010000000002E-2</v>
      </c>
      <c r="AE121" s="22">
        <f t="shared" si="88"/>
        <v>3.4964969999999998E-2</v>
      </c>
      <c r="AF121" s="22">
        <f t="shared" si="88"/>
        <v>2.2576636116000001E-9</v>
      </c>
      <c r="AG121" s="22">
        <f t="shared" si="88"/>
        <v>1.3622759999999999E-2</v>
      </c>
      <c r="AH121" s="22">
        <f t="shared" si="88"/>
        <v>1.2358909999999999E-4</v>
      </c>
      <c r="AI121" s="22">
        <f t="shared" si="88"/>
        <v>1.4719058526999999E-5</v>
      </c>
      <c r="AJ121" s="22">
        <f t="shared" si="88"/>
        <v>4.3744389586000001E-6</v>
      </c>
      <c r="AK121" s="22">
        <f t="shared" si="88"/>
        <v>6.5486539999999996E-2</v>
      </c>
      <c r="AL121" s="22">
        <f t="shared" si="88"/>
        <v>2.143472E-3</v>
      </c>
      <c r="AM121" s="22">
        <f t="shared" si="88"/>
        <v>0.94285909999999995</v>
      </c>
      <c r="AN121" s="22">
        <f t="shared" si="88"/>
        <v>8.4626368135000006E-9</v>
      </c>
      <c r="AO121" s="22">
        <f t="shared" si="88"/>
        <v>8.7438961627000003E-10</v>
      </c>
      <c r="AP121" s="22">
        <f t="shared" si="88"/>
        <v>7.4343098343999995E-10</v>
      </c>
      <c r="AQ121" s="22">
        <f t="shared" si="88"/>
        <v>2.1968225016999999E-9</v>
      </c>
      <c r="AR121" s="22">
        <f t="shared" si="88"/>
        <v>1.0279595841E-8</v>
      </c>
      <c r="AS121" s="22">
        <f t="shared" si="88"/>
        <v>4.1250217463999998E-8</v>
      </c>
      <c r="AT121" s="22">
        <f t="shared" si="88"/>
        <v>0.25540350000000001</v>
      </c>
      <c r="AU121" s="22">
        <f t="shared" si="88"/>
        <v>3.4317530000000001</v>
      </c>
      <c r="AV121" s="23">
        <f>$AV$149*'VDFB_ref(한국)'!BX46</f>
        <v>1.521191110893207E-3</v>
      </c>
      <c r="AW121" s="22">
        <f t="shared" si="1"/>
        <v>6.136171</v>
      </c>
      <c r="AX121" s="23">
        <f>$AX$149*'VDFB_ref(한국)'!BY46</f>
        <v>6.4994687655803827E-4</v>
      </c>
      <c r="AY121" s="22">
        <f t="shared" ref="AY121:BA121" si="97">AY46</f>
        <v>0.1038642</v>
      </c>
      <c r="AZ121" s="22">
        <f t="shared" si="97"/>
        <v>1.2336690000000001E-2</v>
      </c>
      <c r="BA121" s="22">
        <f t="shared" si="97"/>
        <v>9.4192419999999999E-2</v>
      </c>
      <c r="BB121" s="23">
        <f>$BB$149*'VDFB_ref(한국)'!CA46</f>
        <v>6.6206648972797703E-4</v>
      </c>
      <c r="BC121" s="22">
        <f t="shared" ref="BC121:BU121" si="98">BC46</f>
        <v>7.523788E-3</v>
      </c>
      <c r="BD121" s="22">
        <f t="shared" si="98"/>
        <v>2.212704</v>
      </c>
      <c r="BE121" s="22">
        <f t="shared" si="98"/>
        <v>6.095256</v>
      </c>
      <c r="BF121" s="22">
        <f t="shared" si="98"/>
        <v>1.6113440000000001</v>
      </c>
      <c r="BG121" s="22">
        <f t="shared" si="98"/>
        <v>1.8784609999999999</v>
      </c>
      <c r="BH121" s="22">
        <f t="shared" si="98"/>
        <v>1.0637509999999999</v>
      </c>
      <c r="BI121" s="22">
        <f t="shared" si="98"/>
        <v>0.122588</v>
      </c>
      <c r="BJ121" s="22">
        <f t="shared" si="98"/>
        <v>0.62478529999999999</v>
      </c>
      <c r="BK121" s="22">
        <f t="shared" si="98"/>
        <v>0.270818</v>
      </c>
      <c r="BL121" s="22">
        <f t="shared" si="98"/>
        <v>1.707309</v>
      </c>
      <c r="BM121" s="22">
        <f t="shared" si="98"/>
        <v>0.47920390000000002</v>
      </c>
      <c r="BN121" s="22">
        <f t="shared" si="98"/>
        <v>7.4175529999999997E-4</v>
      </c>
      <c r="BO121" s="22">
        <f t="shared" si="98"/>
        <v>0.12461800000000001</v>
      </c>
      <c r="BP121" s="22">
        <f t="shared" si="98"/>
        <v>3.4314550000000001</v>
      </c>
      <c r="BQ121" s="22">
        <f t="shared" si="98"/>
        <v>1.1892160000000001</v>
      </c>
      <c r="BR121" s="22">
        <f t="shared" si="98"/>
        <v>0.93441920000000001</v>
      </c>
      <c r="BS121" s="22">
        <f t="shared" si="98"/>
        <v>2.0487229999999998</v>
      </c>
      <c r="BT121" s="22">
        <f t="shared" si="98"/>
        <v>2.8828019999999999</v>
      </c>
      <c r="BU121" s="22">
        <f t="shared" si="98"/>
        <v>4.1680130000000003E-2</v>
      </c>
    </row>
    <row r="122" spans="1:75" x14ac:dyDescent="0.3">
      <c r="A122" s="4" t="s">
        <v>119</v>
      </c>
      <c r="B122" s="22">
        <f t="shared" si="3"/>
        <v>4.779138E-4</v>
      </c>
      <c r="C122" s="22">
        <f t="shared" si="88"/>
        <v>0.1032178</v>
      </c>
      <c r="D122" s="22">
        <f t="shared" si="88"/>
        <v>6.6850169999999997E-3</v>
      </c>
      <c r="E122" s="22">
        <f t="shared" si="88"/>
        <v>2.6448939999999999</v>
      </c>
      <c r="F122" s="22">
        <f t="shared" si="88"/>
        <v>0.62608240000000004</v>
      </c>
      <c r="G122" s="22">
        <f t="shared" si="88"/>
        <v>3.13084E-2</v>
      </c>
      <c r="H122" s="22">
        <f t="shared" si="88"/>
        <v>3.2231839999999998E-2</v>
      </c>
      <c r="I122" s="22">
        <f t="shared" si="88"/>
        <v>0.52999589999999996</v>
      </c>
      <c r="J122" s="22">
        <f t="shared" si="88"/>
        <v>0.22637160000000001</v>
      </c>
      <c r="K122" s="22">
        <f t="shared" si="88"/>
        <v>5.7443670000000002E-3</v>
      </c>
      <c r="L122" s="22">
        <f t="shared" si="88"/>
        <v>8.6693729999999997E-2</v>
      </c>
      <c r="M122" s="22">
        <f t="shared" si="88"/>
        <v>6.4376760000000005E-2</v>
      </c>
      <c r="N122" s="22">
        <f t="shared" si="88"/>
        <v>0.14119129999999999</v>
      </c>
      <c r="O122" s="22">
        <f t="shared" si="88"/>
        <v>2.6367539999999998E-3</v>
      </c>
      <c r="P122" s="22">
        <f t="shared" si="88"/>
        <v>2.3822920000000001E-2</v>
      </c>
      <c r="Q122" s="22">
        <f t="shared" si="88"/>
        <v>9.0783200000000008E-3</v>
      </c>
      <c r="R122" s="22">
        <f t="shared" si="88"/>
        <v>9.132088E-3</v>
      </c>
      <c r="S122" s="22">
        <f t="shared" si="88"/>
        <v>8.3913390000000003</v>
      </c>
      <c r="T122" s="22">
        <f t="shared" si="88"/>
        <v>0.685751</v>
      </c>
      <c r="U122" s="22">
        <f t="shared" si="88"/>
        <v>0.18532570000000001</v>
      </c>
      <c r="V122" s="22">
        <f t="shared" si="88"/>
        <v>1.4486870000000001E-2</v>
      </c>
      <c r="W122" s="22">
        <f t="shared" si="88"/>
        <v>1.6596599999999999</v>
      </c>
      <c r="X122" s="22">
        <f t="shared" si="88"/>
        <v>3.8058820000000002E-4</v>
      </c>
      <c r="Y122" s="22">
        <f t="shared" si="88"/>
        <v>1.0549559999999999E-4</v>
      </c>
      <c r="Z122" s="22">
        <f t="shared" si="88"/>
        <v>5.254664</v>
      </c>
      <c r="AA122" s="22">
        <f t="shared" si="88"/>
        <v>7.0774990000000004</v>
      </c>
      <c r="AB122" s="22">
        <f t="shared" si="88"/>
        <v>5.6568610000000001</v>
      </c>
      <c r="AC122" s="22">
        <f t="shared" si="88"/>
        <v>3.3038340000000002</v>
      </c>
      <c r="AD122" s="22">
        <f t="shared" si="88"/>
        <v>1.106457</v>
      </c>
      <c r="AE122" s="22">
        <f t="shared" si="88"/>
        <v>3.1339139999999999</v>
      </c>
      <c r="AF122" s="22">
        <f t="shared" si="88"/>
        <v>4.208647</v>
      </c>
      <c r="AG122" s="22">
        <f t="shared" ref="AG122:AU130" si="99">AG47</f>
        <v>2.768793E-4</v>
      </c>
      <c r="AH122" s="22">
        <f t="shared" si="99"/>
        <v>22.20448</v>
      </c>
      <c r="AI122" s="22">
        <f t="shared" si="99"/>
        <v>3.877631</v>
      </c>
      <c r="AJ122" s="22">
        <f t="shared" si="99"/>
        <v>7.4495110000000002</v>
      </c>
      <c r="AK122" s="22">
        <f t="shared" si="99"/>
        <v>10.222099999999999</v>
      </c>
      <c r="AL122" s="22">
        <f t="shared" si="99"/>
        <v>18.757680000000001</v>
      </c>
      <c r="AM122" s="22">
        <f t="shared" si="99"/>
        <v>18.536249999999999</v>
      </c>
      <c r="AN122" s="22">
        <f t="shared" si="99"/>
        <v>7.4980979999999997</v>
      </c>
      <c r="AO122" s="22">
        <f t="shared" si="99"/>
        <v>0.97465900000000005</v>
      </c>
      <c r="AP122" s="22">
        <f t="shared" si="99"/>
        <v>0.80666899999999997</v>
      </c>
      <c r="AQ122" s="22">
        <f t="shared" si="99"/>
        <v>1.54782</v>
      </c>
      <c r="AR122" s="22">
        <f t="shared" si="99"/>
        <v>0.84968379999999999</v>
      </c>
      <c r="AS122" s="22">
        <f t="shared" si="99"/>
        <v>1.48367</v>
      </c>
      <c r="AT122" s="22">
        <f t="shared" si="99"/>
        <v>13.572710000000001</v>
      </c>
      <c r="AU122" s="22">
        <f t="shared" si="99"/>
        <v>8.2292480000000001</v>
      </c>
      <c r="AV122" s="23">
        <f>$AV$149*'VDFB_ref(한국)'!BX47</f>
        <v>3.8649214331115973E-3</v>
      </c>
      <c r="AW122" s="22">
        <f t="shared" si="1"/>
        <v>34.085000000000001</v>
      </c>
      <c r="AX122" s="23">
        <f>$AX$149*'VDFB_ref(한국)'!BY47</f>
        <v>4.6152977799934145E-3</v>
      </c>
      <c r="AY122" s="22">
        <f t="shared" ref="AY122:BA122" si="100">AY47</f>
        <v>0.48286259999999998</v>
      </c>
      <c r="AZ122" s="22">
        <f t="shared" si="100"/>
        <v>0.1131505</v>
      </c>
      <c r="BA122" s="22">
        <f t="shared" si="100"/>
        <v>0.42672460000000001</v>
      </c>
      <c r="BB122" s="23">
        <f>$BB$149*'VDFB_ref(한국)'!CA47</f>
        <v>9.2547690207772789E-4</v>
      </c>
      <c r="BC122" s="22">
        <f t="shared" ref="BC122:BU130" si="101">BC47</f>
        <v>3.6314850000000003E-2</v>
      </c>
      <c r="BD122" s="22">
        <f t="shared" si="101"/>
        <v>41.977730000000001</v>
      </c>
      <c r="BE122" s="22">
        <f t="shared" si="101"/>
        <v>3.9493640000000001</v>
      </c>
      <c r="BF122" s="22">
        <f t="shared" si="101"/>
        <v>49.878070000000001</v>
      </c>
      <c r="BG122" s="22">
        <f t="shared" si="101"/>
        <v>10.244389999999999</v>
      </c>
      <c r="BH122" s="22">
        <f t="shared" si="101"/>
        <v>5.6245390000000004</v>
      </c>
      <c r="BI122" s="22">
        <f t="shared" si="101"/>
        <v>5.028055E-2</v>
      </c>
      <c r="BJ122" s="22">
        <f t="shared" si="101"/>
        <v>0.4916779</v>
      </c>
      <c r="BK122" s="22">
        <f t="shared" si="101"/>
        <v>2.1437719999999998</v>
      </c>
      <c r="BL122" s="22">
        <f t="shared" si="101"/>
        <v>9.0246929999999992</v>
      </c>
      <c r="BM122" s="22">
        <f t="shared" si="101"/>
        <v>4.1574369999999998</v>
      </c>
      <c r="BN122" s="22">
        <f t="shared" si="101"/>
        <v>0.2483688</v>
      </c>
      <c r="BO122" s="22">
        <f t="shared" si="101"/>
        <v>11.49197</v>
      </c>
      <c r="BP122" s="22">
        <f t="shared" si="101"/>
        <v>16.492039999999999</v>
      </c>
      <c r="BQ122" s="22">
        <f t="shared" si="101"/>
        <v>7.950577</v>
      </c>
      <c r="BR122" s="22">
        <f t="shared" si="101"/>
        <v>14.861800000000001</v>
      </c>
      <c r="BS122" s="22">
        <f t="shared" si="101"/>
        <v>24.054950000000002</v>
      </c>
      <c r="BT122" s="22">
        <f t="shared" si="101"/>
        <v>9.2603190000000009</v>
      </c>
      <c r="BU122" s="22">
        <f t="shared" si="101"/>
        <v>1.053119E-4</v>
      </c>
    </row>
    <row r="123" spans="1:75" x14ac:dyDescent="0.3">
      <c r="A123" s="10" t="s">
        <v>120</v>
      </c>
      <c r="B123" s="23">
        <f>$BW$123*'VDFB_ref(한국)'!B76</f>
        <v>1.9407552043280871E-4</v>
      </c>
      <c r="C123" s="23">
        <f>$BW$123*'VDFB_ref(한국)'!C76</f>
        <v>2.2142877400146274E-5</v>
      </c>
      <c r="D123" s="23">
        <f>$BW$123*'VDFB_ref(한국)'!D76</f>
        <v>1.9224849036116902E-5</v>
      </c>
      <c r="E123" s="23">
        <f>$BW$123*'VDFB_ref(한국)'!E76</f>
        <v>5.3130636852476252E-4</v>
      </c>
      <c r="F123" s="23">
        <f>$BW$123*'VDFB_ref(한국)'!F76</f>
        <v>5.0242256026321079E-5</v>
      </c>
      <c r="G123" s="23">
        <f>$BW$123*'VDFB_ref(한국)'!G76</f>
        <v>2.9599125347606432E-7</v>
      </c>
      <c r="H123" s="23">
        <f>$BW$123*'VDFB_ref(한국)'!H76</f>
        <v>5.5033746476128289E-6</v>
      </c>
      <c r="I123" s="23">
        <f>$BW$123*'VDFB_ref(한국)'!I76</f>
        <v>4.6058225421512042E-5</v>
      </c>
      <c r="J123" s="23">
        <f>$BW$123*'VDFB_ref(한국)'!J76</f>
        <v>2.3892822993085285E-4</v>
      </c>
      <c r="K123" s="23">
        <f>$BW$123*'VDFB_ref(한국)'!K76</f>
        <v>4.716859459272261E-4</v>
      </c>
      <c r="L123" s="23">
        <f>$BW$123*'VDFB_ref(한국)'!L76</f>
        <v>1.2056897684497583E-4</v>
      </c>
      <c r="M123" s="23">
        <f>$BW$123*'VDFB_ref(한국)'!M76</f>
        <v>3.6678797190512814E-6</v>
      </c>
      <c r="N123" s="23">
        <f>$BW$123*'VDFB_ref(한국)'!N76</f>
        <v>1.3778697994932935E-4</v>
      </c>
      <c r="O123" s="23">
        <f>$BW$123*'VDFB_ref(한국)'!O76</f>
        <v>4.0994002269639394E-4</v>
      </c>
      <c r="P123" s="23">
        <f>$BW$123*'VDFB_ref(한국)'!P76</f>
        <v>1.0404292077975061E-7</v>
      </c>
      <c r="Q123" s="23">
        <f>$BW$123*'VDFB_ref(한국)'!Q76</f>
        <v>1.549200850865999E-8</v>
      </c>
      <c r="R123" s="23">
        <f>$BW$123*'VDFB_ref(한국)'!R76</f>
        <v>2.5036611478105244E-7</v>
      </c>
      <c r="S123" s="23">
        <f>$BW$123*'VDFB_ref(한국)'!S76</f>
        <v>2.8695614100235513E-4</v>
      </c>
      <c r="T123" s="23">
        <f>$BW$123*'VDFB_ref(한국)'!T76</f>
        <v>2.5906364523980637E-5</v>
      </c>
      <c r="U123" s="23">
        <f>$BW$123*'VDFB_ref(한국)'!U76</f>
        <v>2.4670347241715035E-4</v>
      </c>
      <c r="V123" s="23">
        <f>$BW$123*'VDFB_ref(한국)'!V76</f>
        <v>3.3178967620577725E-5</v>
      </c>
      <c r="W123" s="23">
        <f>$BW$123*'VDFB_ref(한국)'!W76</f>
        <v>1.464470127056703E-4</v>
      </c>
      <c r="X123" s="23">
        <f>$BW$123*'VDFB_ref(한국)'!X76</f>
        <v>8.1925878064248033E-5</v>
      </c>
      <c r="Y123" s="23">
        <f>$BW$123*'VDFB_ref(한국)'!Y76</f>
        <v>6.2993352665956478E-6</v>
      </c>
      <c r="Z123" s="23">
        <f>$BW$123*'VDFB_ref(한국)'!Z76</f>
        <v>1.1340253508395836E-3</v>
      </c>
      <c r="AA123" s="23">
        <f>$BW$123*'VDFB_ref(한국)'!AA76</f>
        <v>2.7214669043675754E-4</v>
      </c>
      <c r="AB123" s="23">
        <f>$BW$123*'VDFB_ref(한국)'!AB76</f>
        <v>2.1513988557128661E-3</v>
      </c>
      <c r="AC123" s="23">
        <f>$BW$123*'VDFB_ref(한국)'!AC76</f>
        <v>1.5420344765891092E-4</v>
      </c>
      <c r="AD123" s="23">
        <f>$BW$123*'VDFB_ref(한국)'!AD76</f>
        <v>8.1874017978946791E-5</v>
      </c>
      <c r="AE123" s="23">
        <f>$BW$123*'VDFB_ref(한국)'!AE76</f>
        <v>3.1574208260788292E-4</v>
      </c>
      <c r="AF123" s="23">
        <f>$BW$123*'VDFB_ref(한국)'!AF76</f>
        <v>1.9907629236687752E-3</v>
      </c>
      <c r="AG123" s="23">
        <f>$BW$123*'VDFB_ref(한국)'!AG76</f>
        <v>2.2362379795703349E-3</v>
      </c>
      <c r="AH123" s="23">
        <f>$BW$123*'VDFB_ref(한국)'!AH76</f>
        <v>8.4680436984404337E-3</v>
      </c>
      <c r="AI123" s="23">
        <f>$BW$123*'VDFB_ref(한국)'!AI76</f>
        <v>2.7637377884930607E-4</v>
      </c>
      <c r="AJ123" s="23">
        <f>$BW$123*'VDFB_ref(한국)'!AJ76</f>
        <v>2.5622917836371686E-3</v>
      </c>
      <c r="AK123" s="23">
        <f>$BW$123*'VDFB_ref(한국)'!AK76</f>
        <v>2.0065107997156925E-3</v>
      </c>
      <c r="AL123" s="23">
        <f>$BW$123*'VDFB_ref(한국)'!AL76</f>
        <v>8.2815119499349745E-3</v>
      </c>
      <c r="AM123" s="23">
        <f>$BW$123*'VDFB_ref(한국)'!AM76</f>
        <v>1.439936595082176E-3</v>
      </c>
      <c r="AN123" s="23">
        <f>$BW$123*'VDFB_ref(한국)'!AN76</f>
        <v>2.7923894513543841E-3</v>
      </c>
      <c r="AO123" s="23">
        <f>$BW$123*'VDFB_ref(한국)'!AO76</f>
        <v>6.8045856905597302E-3</v>
      </c>
      <c r="AP123" s="23">
        <f>$BW$123*'VDFB_ref(한국)'!AP76</f>
        <v>8.6299232455993734E-4</v>
      </c>
      <c r="AQ123" s="23">
        <f>$BW$123*'VDFB_ref(한국)'!AQ76</f>
        <v>1.7310645608644545E-3</v>
      </c>
      <c r="AR123" s="23">
        <f>$BW$123*'VDFB_ref(한국)'!AR76</f>
        <v>2.9524382128032563E-3</v>
      </c>
      <c r="AS123" s="23">
        <f>$BW$123*'VDFB_ref(한국)'!AS76</f>
        <v>7.6142356262770279E-4</v>
      </c>
      <c r="AT123" s="23">
        <f>$BW$123*'VDFB_ref(한국)'!AT76</f>
        <v>8.36420141090724E-5</v>
      </c>
      <c r="AU123" s="23">
        <f>$BW$123*'VDFB_ref(한국)'!AU76</f>
        <v>1.1324194193098323E-3</v>
      </c>
      <c r="AV123" s="23">
        <f>$AV$149*'VDFB_ref(한국)'!BX48</f>
        <v>1.4575466047418535E-3</v>
      </c>
      <c r="AW123" s="23">
        <f>$BW$123*'VDFB_ref(한국)'!AW76</f>
        <v>1.0412700893729788E-3</v>
      </c>
      <c r="AX123" s="23">
        <f>$AX$149*'VDFB_ref(한국)'!BY48</f>
        <v>1.7405299314258819E-3</v>
      </c>
      <c r="AY123" s="23">
        <f>$BW$123*'VDFB_ref(한국)'!AY76</f>
        <v>9.977997775660059E-6</v>
      </c>
      <c r="AZ123" s="23">
        <f>$BW$123*'VDFB_ref(한국)'!AZ76</f>
        <v>1.3822539205375436E-5</v>
      </c>
      <c r="BA123" s="23">
        <f>$BW$123*'VDFB_ref(한국)'!BA76</f>
        <v>6.9720053178637143E-5</v>
      </c>
      <c r="BB123" s="23">
        <f>$BB$149*'VDFB_ref(한국)'!CA48</f>
        <v>3.4901764238648241E-4</v>
      </c>
      <c r="BC123" s="23">
        <f>$BW$123*'VDFB_ref(한국)'!BC76</f>
        <v>3.5305656561344194E-5</v>
      </c>
      <c r="BD123" s="23">
        <f>$BW$123*'VDFB_ref(한국)'!BD76</f>
        <v>9.7214065434827188E-4</v>
      </c>
      <c r="BE123" s="23">
        <f>$BW$123*'VDFB_ref(한국)'!BE76</f>
        <v>2.4205324385174649E-5</v>
      </c>
      <c r="BF123" s="23">
        <f>$BW$123*'VDFB_ref(한국)'!BF76</f>
        <v>3.7270812119187292E-3</v>
      </c>
      <c r="BG123" s="23">
        <f>$BW$123*'VDFB_ref(한국)'!BG76</f>
        <v>1.3424691076752077E-3</v>
      </c>
      <c r="BH123" s="23">
        <f>$BW$123*'VDFB_ref(한국)'!BH76</f>
        <v>1.2481517940324969E-3</v>
      </c>
      <c r="BI123" s="23">
        <f>$BW$123*'VDFB_ref(한국)'!BI76</f>
        <v>1.0442502764870568E-4</v>
      </c>
      <c r="BJ123" s="23">
        <f>$BW$123*'VDFB_ref(한국)'!BJ76</f>
        <v>6.1951925866701981E-5</v>
      </c>
      <c r="BK123" s="23">
        <f>$BW$123*'VDFB_ref(한국)'!BK76</f>
        <v>7.2885253897738908E-4</v>
      </c>
      <c r="BL123" s="23">
        <f>$BW$123*'VDFB_ref(한국)'!BL76</f>
        <v>1.4373855630106208E-3</v>
      </c>
      <c r="BM123" s="23">
        <f>$BW$123*'VDFB_ref(한국)'!BM76</f>
        <v>4.6797434822961812E-4</v>
      </c>
      <c r="BN123" s="23">
        <f>$BW$123*'VDFB_ref(한국)'!BN76</f>
        <v>5.2750085052557084E-4</v>
      </c>
      <c r="BO123" s="23">
        <f>$BW$123*'VDFB_ref(한국)'!BO76</f>
        <v>1.5834727972914178E-3</v>
      </c>
      <c r="BP123" s="23">
        <f>$BW$123*'VDFB_ref(한국)'!BP76</f>
        <v>6.568664259962117E-3</v>
      </c>
      <c r="BQ123" s="23">
        <f>$BW$123*'VDFB_ref(한국)'!BQ76</f>
        <v>1.649019558643871E-3</v>
      </c>
      <c r="BR123" s="23">
        <f>$BW$123*'VDFB_ref(한국)'!BR76</f>
        <v>1.086482562625434E-3</v>
      </c>
      <c r="BS123" s="23">
        <f>$BW$123*'VDFB_ref(한국)'!BS76</f>
        <v>2.8278252349190165E-3</v>
      </c>
      <c r="BT123" s="23">
        <f>$BW$123*'VDFB_ref(한국)'!BT76</f>
        <v>1.7822501129656795E-3</v>
      </c>
      <c r="BU123" s="23">
        <f>$BW$123*'VDFB_ref(한국)'!BU76</f>
        <v>2.9489096878084704E-7</v>
      </c>
      <c r="BV123">
        <f>SUM(B123:BU123)</f>
        <v>8.2428568039420461E-2</v>
      </c>
      <c r="BW123" s="9">
        <v>0.08</v>
      </c>
    </row>
    <row r="124" spans="1:75" x14ac:dyDescent="0.3">
      <c r="A124" s="4" t="s">
        <v>121</v>
      </c>
      <c r="B124" s="22">
        <f t="shared" si="3"/>
        <v>1.165578E-3</v>
      </c>
      <c r="C124" s="22">
        <f t="shared" si="3"/>
        <v>0.25173659999999998</v>
      </c>
      <c r="D124" s="22">
        <f t="shared" si="3"/>
        <v>1.6304010000000001E-2</v>
      </c>
      <c r="E124" s="22">
        <f t="shared" si="3"/>
        <v>6.4505999999999997</v>
      </c>
      <c r="F124" s="22">
        <f t="shared" si="3"/>
        <v>1.526945</v>
      </c>
      <c r="G124" s="22">
        <f t="shared" si="3"/>
        <v>7.6357670000000002E-2</v>
      </c>
      <c r="H124" s="22">
        <f t="shared" si="3"/>
        <v>7.8609849999999995E-2</v>
      </c>
      <c r="I124" s="22">
        <f t="shared" si="3"/>
        <v>1.2926010000000001</v>
      </c>
      <c r="J124" s="22">
        <f t="shared" si="3"/>
        <v>0.55209490000000006</v>
      </c>
      <c r="K124" s="22">
        <f t="shared" si="3"/>
        <v>1.4009870000000001E-2</v>
      </c>
      <c r="L124" s="22">
        <f t="shared" si="3"/>
        <v>0.21143629999999999</v>
      </c>
      <c r="M124" s="22">
        <f t="shared" si="3"/>
        <v>0.1570077</v>
      </c>
      <c r="N124" s="22">
        <f t="shared" si="3"/>
        <v>0.34434969999999998</v>
      </c>
      <c r="O124" s="22">
        <f t="shared" si="3"/>
        <v>6.4307469999999997E-3</v>
      </c>
      <c r="P124" s="22">
        <f t="shared" si="3"/>
        <v>5.8101439999999997E-2</v>
      </c>
      <c r="Q124" s="22">
        <f t="shared" si="3"/>
        <v>2.2141009999999999E-2</v>
      </c>
      <c r="R124" s="22">
        <f t="shared" ref="R124:AF124" si="102">R49</f>
        <v>2.2272139999999999E-2</v>
      </c>
      <c r="S124" s="22">
        <f t="shared" si="102"/>
        <v>20.465540000000001</v>
      </c>
      <c r="T124" s="22">
        <f t="shared" si="102"/>
        <v>1.6724699999999999</v>
      </c>
      <c r="U124" s="22">
        <f t="shared" si="102"/>
        <v>0.45198860000000002</v>
      </c>
      <c r="V124" s="22">
        <f t="shared" si="102"/>
        <v>3.533186E-2</v>
      </c>
      <c r="W124" s="22">
        <f t="shared" si="102"/>
        <v>4.0477249999999998</v>
      </c>
      <c r="X124" s="22">
        <f t="shared" si="102"/>
        <v>9.2821199999999998E-4</v>
      </c>
      <c r="Y124" s="22">
        <f t="shared" si="102"/>
        <v>2.57292E-4</v>
      </c>
      <c r="Z124" s="22">
        <f t="shared" si="102"/>
        <v>12.81554</v>
      </c>
      <c r="AA124" s="22">
        <f t="shared" si="102"/>
        <v>17.261230000000001</v>
      </c>
      <c r="AB124" s="22">
        <f t="shared" si="102"/>
        <v>13.79645</v>
      </c>
      <c r="AC124" s="22">
        <f t="shared" si="102"/>
        <v>8.0576819999999998</v>
      </c>
      <c r="AD124" s="22">
        <f t="shared" si="102"/>
        <v>2.6985239999999999</v>
      </c>
      <c r="AE124" s="22">
        <f t="shared" si="102"/>
        <v>7.6432659999999997</v>
      </c>
      <c r="AF124" s="22">
        <f t="shared" si="102"/>
        <v>10.264419999999999</v>
      </c>
      <c r="AG124" s="22">
        <f t="shared" si="99"/>
        <v>6.7527760000000005E-4</v>
      </c>
      <c r="AH124" s="22">
        <f t="shared" si="99"/>
        <v>54.154249999999998</v>
      </c>
      <c r="AI124" s="22">
        <f t="shared" si="99"/>
        <v>9.4571079999999998</v>
      </c>
      <c r="AJ124" s="22">
        <f t="shared" si="99"/>
        <v>18.168520000000001</v>
      </c>
      <c r="AK124" s="22">
        <f t="shared" si="99"/>
        <v>24.93056</v>
      </c>
      <c r="AL124" s="22">
        <f t="shared" si="99"/>
        <v>45.747880000000002</v>
      </c>
      <c r="AM124" s="22">
        <f t="shared" si="99"/>
        <v>45.207850000000001</v>
      </c>
      <c r="AN124" s="22">
        <f t="shared" si="99"/>
        <v>18.287019999999998</v>
      </c>
      <c r="AO124" s="22">
        <f t="shared" si="99"/>
        <v>2.377084</v>
      </c>
      <c r="AP124" s="22">
        <f t="shared" si="99"/>
        <v>1.9673750000000001</v>
      </c>
      <c r="AQ124" s="22">
        <f t="shared" si="99"/>
        <v>3.774959</v>
      </c>
      <c r="AR124" s="22">
        <f t="shared" si="99"/>
        <v>2.0722839999999998</v>
      </c>
      <c r="AS124" s="22">
        <f t="shared" si="99"/>
        <v>3.618506</v>
      </c>
      <c r="AT124" s="22">
        <f t="shared" si="99"/>
        <v>33.102310000000003</v>
      </c>
      <c r="AU124" s="22">
        <f t="shared" si="99"/>
        <v>20.070209999999999</v>
      </c>
      <c r="AV124" s="23">
        <f>$AV$149*'VDFB_ref(한국)'!BX49</f>
        <v>3.7793290985313199E-3</v>
      </c>
      <c r="AW124" s="22">
        <f t="shared" si="1"/>
        <v>83.129480000000001</v>
      </c>
      <c r="AX124" s="23">
        <f>$AX$149*'VDFB_ref(한국)'!BY49</f>
        <v>4.513087817033655E-3</v>
      </c>
      <c r="AY124" s="22">
        <f t="shared" si="1"/>
        <v>1.177648</v>
      </c>
      <c r="AZ124" s="22">
        <f t="shared" si="1"/>
        <v>0.27596150000000003</v>
      </c>
      <c r="BA124" s="22">
        <f t="shared" si="1"/>
        <v>1.0407329999999999</v>
      </c>
      <c r="BB124" s="23">
        <f>$BB$149*'VDFB_ref(한국)'!CA49</f>
        <v>9.0498140753224299E-4</v>
      </c>
      <c r="BC124" s="22">
        <f t="shared" si="101"/>
        <v>8.8567839999999995E-2</v>
      </c>
      <c r="BD124" s="22">
        <f t="shared" si="101"/>
        <v>102.379</v>
      </c>
      <c r="BE124" s="22">
        <f t="shared" si="101"/>
        <v>9.6320560000000004</v>
      </c>
      <c r="BF124" s="22">
        <f t="shared" si="101"/>
        <v>121.64700000000001</v>
      </c>
      <c r="BG124" s="22">
        <f t="shared" si="101"/>
        <v>24.984919999999999</v>
      </c>
      <c r="BH124" s="22">
        <f t="shared" si="101"/>
        <v>13.71762</v>
      </c>
      <c r="BI124" s="22">
        <f t="shared" si="101"/>
        <v>0.1226286</v>
      </c>
      <c r="BJ124" s="22">
        <f t="shared" si="101"/>
        <v>1.199147</v>
      </c>
      <c r="BK124" s="22">
        <f t="shared" si="101"/>
        <v>5.228421</v>
      </c>
      <c r="BL124" s="22">
        <f t="shared" si="101"/>
        <v>22.01022</v>
      </c>
      <c r="BM124" s="22">
        <f t="shared" si="101"/>
        <v>10.139519999999999</v>
      </c>
      <c r="BN124" s="22">
        <f t="shared" si="101"/>
        <v>0.60574380000000005</v>
      </c>
      <c r="BO124" s="22">
        <f t="shared" si="101"/>
        <v>28.027629999999998</v>
      </c>
      <c r="BP124" s="22">
        <f t="shared" si="101"/>
        <v>40.222239999999999</v>
      </c>
      <c r="BQ124" s="22">
        <f t="shared" si="101"/>
        <v>19.39057</v>
      </c>
      <c r="BR124" s="22">
        <f t="shared" si="101"/>
        <v>36.246270000000003</v>
      </c>
      <c r="BS124" s="22">
        <f t="shared" si="101"/>
        <v>58.667319999999997</v>
      </c>
      <c r="BT124" s="22">
        <f t="shared" si="101"/>
        <v>22.584879999999998</v>
      </c>
      <c r="BU124" s="22">
        <f t="shared" si="101"/>
        <v>2.56844E-4</v>
      </c>
    </row>
    <row r="125" spans="1:75" x14ac:dyDescent="0.3">
      <c r="A125" s="10" t="s">
        <v>122</v>
      </c>
      <c r="B125" s="23">
        <f>'VDFB_ref(한국)'!B77*VDFB_MNG!$BW$125</f>
        <v>1.9407553279444305E-4</v>
      </c>
      <c r="C125" s="23">
        <f>'VDFB_ref(한국)'!C77*VDFB_MNG!$BW$125</f>
        <v>2.2142886427481177E-5</v>
      </c>
      <c r="D125" s="23">
        <f>'VDFB_ref(한국)'!D77*VDFB_MNG!$BW$125</f>
        <v>1.9224843405108266E-5</v>
      </c>
      <c r="E125" s="23">
        <f>'VDFB_ref(한국)'!E77*VDFB_MNG!$BW$125</f>
        <v>5.3130633339657234E-4</v>
      </c>
      <c r="F125" s="23">
        <f>'VDFB_ref(한국)'!F77*VDFB_MNG!$BW$125</f>
        <v>5.0242255516073507E-5</v>
      </c>
      <c r="G125" s="23">
        <f>'VDFB_ref(한국)'!G77*VDFB_MNG!$BW$125</f>
        <v>2.9599263384059488E-7</v>
      </c>
      <c r="H125" s="23">
        <f>'VDFB_ref(한국)'!H77*VDFB_MNG!$BW$125</f>
        <v>5.5033774239036449E-6</v>
      </c>
      <c r="I125" s="23">
        <f>'VDFB_ref(한국)'!I77*VDFB_MNG!$BW$125</f>
        <v>4.6058231214777981E-5</v>
      </c>
      <c r="J125" s="23">
        <f>'VDFB_ref(한국)'!J77*VDFB_MNG!$BW$125</f>
        <v>2.3892823546314213E-4</v>
      </c>
      <c r="K125" s="23">
        <f>'VDFB_ref(한국)'!K77*VDFB_MNG!$BW$125</f>
        <v>4.7168594187286606E-4</v>
      </c>
      <c r="L125" s="23">
        <f>'VDFB_ref(한국)'!L77*VDFB_MNG!$BW$125</f>
        <v>1.2056898011457671E-4</v>
      </c>
      <c r="M125" s="23">
        <f>'VDFB_ref(한국)'!M77*VDFB_MNG!$BW$125</f>
        <v>3.6678719163907899E-6</v>
      </c>
      <c r="N125" s="23">
        <f>'VDFB_ref(한국)'!N77*VDFB_MNG!$BW$125</f>
        <v>1.3778698629535391E-4</v>
      </c>
      <c r="O125" s="23">
        <f>'VDFB_ref(한국)'!O77*VDFB_MNG!$BW$125</f>
        <v>4.0994001506183418E-4</v>
      </c>
      <c r="P125" s="23">
        <f>'VDFB_ref(한국)'!P77*VDFB_MNG!$BW$125</f>
        <v>1.0404176913956211E-7</v>
      </c>
      <c r="Q125" s="23">
        <f>'VDFB_ref(한국)'!Q77*VDFB_MNG!$BW$125</f>
        <v>1.549482020250281E-8</v>
      </c>
      <c r="R125" s="23">
        <f>'VDFB_ref(한국)'!R77*VDFB_MNG!$BW$125</f>
        <v>2.5036103336449153E-7</v>
      </c>
      <c r="S125" s="23">
        <f>'VDFB_ref(한국)'!S77*VDFB_MNG!$BW$125</f>
        <v>2.8695612206727864E-4</v>
      </c>
      <c r="T125" s="23">
        <f>'VDFB_ref(한국)'!T77*VDFB_MNG!$BW$125</f>
        <v>2.5906371848183523E-5</v>
      </c>
      <c r="U125" s="23">
        <f>'VDFB_ref(한국)'!U77*VDFB_MNG!$BW$125</f>
        <v>2.4670348893927175E-4</v>
      </c>
      <c r="V125" s="23">
        <f>'VDFB_ref(한국)'!V77*VDFB_MNG!$BW$125</f>
        <v>3.3178968196781821E-5</v>
      </c>
      <c r="W125" s="23">
        <f>'VDFB_ref(한국)'!W77*VDFB_MNG!$BW$125</f>
        <v>1.4644701407234365E-4</v>
      </c>
      <c r="X125" s="23">
        <f>'VDFB_ref(한국)'!X77*VDFB_MNG!$BW$125</f>
        <v>8.192587322682776E-5</v>
      </c>
      <c r="Y125" s="23">
        <f>'VDFB_ref(한국)'!Y77*VDFB_MNG!$BW$125</f>
        <v>6.2993324339360047E-6</v>
      </c>
      <c r="Z125" s="23">
        <f>'VDFB_ref(한국)'!Z77*VDFB_MNG!$BW$125</f>
        <v>1.1340253618477092E-3</v>
      </c>
      <c r="AA125" s="23">
        <f>'VDFB_ref(한국)'!AA77*VDFB_MNG!$BW$125</f>
        <v>2.7214668606718372E-4</v>
      </c>
      <c r="AB125" s="23">
        <f>'VDFB_ref(한국)'!AB77*VDFB_MNG!$BW$125</f>
        <v>2.1513988799961425E-3</v>
      </c>
      <c r="AC125" s="23">
        <f>'VDFB_ref(한국)'!AC77*VDFB_MNG!$BW$125</f>
        <v>1.5420346879112305E-4</v>
      </c>
      <c r="AD125" s="23">
        <f>'VDFB_ref(한국)'!AD77*VDFB_MNG!$BW$125</f>
        <v>8.187402076421669E-5</v>
      </c>
      <c r="AE125" s="23">
        <f>'VDFB_ref(한국)'!AE77*VDFB_MNG!$BW$125</f>
        <v>3.1574207222921961E-4</v>
      </c>
      <c r="AF125" s="23">
        <f>'VDFB_ref(한국)'!AF77*VDFB_MNG!$BW$125</f>
        <v>1.9907630039230164E-3</v>
      </c>
      <c r="AG125" s="23">
        <f>'VDFB_ref(한국)'!AG77*VDFB_MNG!$BW$125</f>
        <v>2.2362380159284723E-3</v>
      </c>
      <c r="AH125" s="23">
        <f>'VDFB_ref(한국)'!AH77*VDFB_MNG!$BW$125</f>
        <v>8.4680431777287308E-3</v>
      </c>
      <c r="AI125" s="23">
        <f>'VDFB_ref(한국)'!AI77*VDFB_MNG!$BW$125</f>
        <v>2.7637376188788558E-4</v>
      </c>
      <c r="AJ125" s="23">
        <f>'VDFB_ref(한국)'!AJ77*VDFB_MNG!$BW$125</f>
        <v>2.562291790665971E-3</v>
      </c>
      <c r="AK125" s="23">
        <f>'VDFB_ref(한국)'!AK77*VDFB_MNG!$BW$125</f>
        <v>2.0065105645669817E-3</v>
      </c>
      <c r="AL125" s="23">
        <f>'VDFB_ref(한국)'!AL77*VDFB_MNG!$BW$125</f>
        <v>8.2815115224735905E-3</v>
      </c>
      <c r="AM125" s="23">
        <f>'VDFB_ref(한국)'!AM77*VDFB_MNG!$BW$125</f>
        <v>1.4399365798442487E-3</v>
      </c>
      <c r="AN125" s="23">
        <f>'VDFB_ref(한국)'!AN77*VDFB_MNG!$BW$125</f>
        <v>2.7923895266623289E-3</v>
      </c>
      <c r="AO125" s="23">
        <f>'VDFB_ref(한국)'!AO77*VDFB_MNG!$BW$125</f>
        <v>6.8045858827140886E-3</v>
      </c>
      <c r="AP125" s="23">
        <f>'VDFB_ref(한국)'!AP77*VDFB_MNG!$BW$125</f>
        <v>8.6299232477295227E-4</v>
      </c>
      <c r="AQ125" s="23">
        <f>'VDFB_ref(한국)'!AQ77*VDFB_MNG!$BW$125</f>
        <v>1.7310645496635521E-3</v>
      </c>
      <c r="AR125" s="23">
        <f>'VDFB_ref(한국)'!AR77*VDFB_MNG!$BW$125</f>
        <v>2.9524383697900488E-3</v>
      </c>
      <c r="AS125" s="23">
        <f>'VDFB_ref(한국)'!AS77*VDFB_MNG!$BW$125</f>
        <v>7.6142353467122299E-4</v>
      </c>
      <c r="AT125" s="23">
        <f>'VDFB_ref(한국)'!AT77*VDFB_MNG!$BW$125</f>
        <v>8.3642014150403203E-5</v>
      </c>
      <c r="AU125" s="23">
        <f>'VDFB_ref(한국)'!AU77*VDFB_MNG!$BW$125</f>
        <v>1.1324194405540572E-3</v>
      </c>
      <c r="AV125" s="23">
        <f>$AV$149*'VDFB_ref(한국)'!BX50</f>
        <v>2.9835647086416217E-3</v>
      </c>
      <c r="AW125" s="23">
        <f>'VDFB_ref(한국)'!AW77*VDFB_MNG!$BW$125</f>
        <v>1.0412700140101368E-3</v>
      </c>
      <c r="AX125" s="23">
        <f>$AX$149*'VDFB_ref(한국)'!BY50</f>
        <v>3.5628247431158471E-3</v>
      </c>
      <c r="AY125" s="23">
        <f>'VDFB_ref(한국)'!AY77*VDFB_MNG!$BW$125</f>
        <v>9.9779976894687764E-6</v>
      </c>
      <c r="AZ125" s="23">
        <f>'VDFB_ref(한국)'!AZ77*VDFB_MNG!$BW$125</f>
        <v>1.3822540657113915E-5</v>
      </c>
      <c r="BA125" s="23">
        <f>'VDFB_ref(한국)'!BA77*VDFB_MNG!$BW$125</f>
        <v>6.972006153629165E-5</v>
      </c>
      <c r="BB125" s="23">
        <f>$BB$149*'VDFB_ref(한국)'!CA50</f>
        <v>7.1443104671218899E-4</v>
      </c>
      <c r="BC125" s="23">
        <f>'VDFB_ref(한국)'!BC77*VDFB_MNG!$BW$125</f>
        <v>3.5305664520588711E-5</v>
      </c>
      <c r="BD125" s="23">
        <f>'VDFB_ref(한국)'!BD77*VDFB_MNG!$BW$125</f>
        <v>9.7214071936991002E-4</v>
      </c>
      <c r="BE125" s="23">
        <f>'VDFB_ref(한국)'!BE77*VDFB_MNG!$BW$125</f>
        <v>2.4205317231974535E-5</v>
      </c>
      <c r="BF125" s="23">
        <f>'VDFB_ref(한국)'!BF77*VDFB_MNG!$BW$125</f>
        <v>3.7270812221642676E-3</v>
      </c>
      <c r="BG125" s="23">
        <f>'VDFB_ref(한국)'!BG77*VDFB_MNG!$BW$125</f>
        <v>1.3424692084482307E-3</v>
      </c>
      <c r="BH125" s="23">
        <f>'VDFB_ref(한국)'!BH77*VDFB_MNG!$BW$125</f>
        <v>1.2481517935283007E-3</v>
      </c>
      <c r="BI125" s="23">
        <f>'VDFB_ref(한국)'!BI77*VDFB_MNG!$BW$125</f>
        <v>1.0442503301558859E-4</v>
      </c>
      <c r="BJ125" s="23">
        <f>'VDFB_ref(한국)'!BJ77*VDFB_MNG!$BW$125</f>
        <v>6.1951917616887684E-5</v>
      </c>
      <c r="BK125" s="23">
        <f>'VDFB_ref(한국)'!BK77*VDFB_MNG!$BW$125</f>
        <v>7.2885254107786339E-4</v>
      </c>
      <c r="BL125" s="23">
        <f>'VDFB_ref(한국)'!BL77*VDFB_MNG!$BW$125</f>
        <v>1.4373855820216219E-3</v>
      </c>
      <c r="BM125" s="23">
        <f>'VDFB_ref(한국)'!BM77*VDFB_MNG!$BW$125</f>
        <v>4.6797433041545022E-4</v>
      </c>
      <c r="BN125" s="23">
        <f>'VDFB_ref(한국)'!BN77*VDFB_MNG!$BW$125</f>
        <v>5.2750089299091838E-4</v>
      </c>
      <c r="BO125" s="23">
        <f>'VDFB_ref(한국)'!BO77*VDFB_MNG!$BW$125</f>
        <v>1.5834727894549988E-3</v>
      </c>
      <c r="BP125" s="23">
        <f>'VDFB_ref(한국)'!BP77*VDFB_MNG!$BW$125</f>
        <v>6.5686646099006327E-3</v>
      </c>
      <c r="BQ125" s="23">
        <f>'VDFB_ref(한국)'!BQ77*VDFB_MNG!$BW$125</f>
        <v>1.6490196200291368E-3</v>
      </c>
      <c r="BR125" s="23">
        <f>'VDFB_ref(한국)'!BR77*VDFB_MNG!$BW$125</f>
        <v>1.0864825878198294E-3</v>
      </c>
      <c r="BS125" s="23">
        <f>'VDFB_ref(한국)'!BS77*VDFB_MNG!$BW$125</f>
        <v>2.8278252631032947E-3</v>
      </c>
      <c r="BT125" s="23">
        <f>'VDFB_ref(한국)'!BT77*VDFB_MNG!$BW$125</f>
        <v>1.7822501473207704E-3</v>
      </c>
      <c r="BU125" s="23">
        <f>'VDFB_ref(한국)'!BU77*VDFB_MNG!$BW$125</f>
        <v>2.9488176560221004E-7</v>
      </c>
      <c r="BV125">
        <f>SUM(B125:BU125)</f>
        <v>8.6142294335795414E-2</v>
      </c>
      <c r="BW125" s="9">
        <v>0.08</v>
      </c>
    </row>
    <row r="126" spans="1:75" x14ac:dyDescent="0.3">
      <c r="A126" s="4" t="s">
        <v>123</v>
      </c>
      <c r="B126" s="22">
        <f t="shared" si="3"/>
        <v>2.2343185264999999E-5</v>
      </c>
      <c r="C126" s="22">
        <f t="shared" si="3"/>
        <v>4.8255850000000003E-3</v>
      </c>
      <c r="D126" s="22">
        <f t="shared" si="3"/>
        <v>3.1253450000000001E-4</v>
      </c>
      <c r="E126" s="22">
        <f t="shared" si="3"/>
        <v>0.12365279999999999</v>
      </c>
      <c r="F126" s="22">
        <f t="shared" si="3"/>
        <v>2.9270290000000001E-2</v>
      </c>
      <c r="G126" s="22">
        <f t="shared" si="3"/>
        <v>1.463715E-3</v>
      </c>
      <c r="H126" s="22">
        <f t="shared" si="3"/>
        <v>1.5068869999999999E-3</v>
      </c>
      <c r="I126" s="22">
        <f t="shared" si="3"/>
        <v>2.4778100000000001E-2</v>
      </c>
      <c r="J126" s="22">
        <f t="shared" si="3"/>
        <v>1.0583209999999999E-2</v>
      </c>
      <c r="K126" s="22">
        <f t="shared" si="3"/>
        <v>2.685578E-4</v>
      </c>
      <c r="L126" s="22">
        <f t="shared" si="3"/>
        <v>4.0530610000000002E-3</v>
      </c>
      <c r="M126" s="22">
        <f t="shared" si="3"/>
        <v>3.0097100000000001E-3</v>
      </c>
      <c r="N126" s="22">
        <f t="shared" si="3"/>
        <v>6.600903E-3</v>
      </c>
      <c r="O126" s="22">
        <f t="shared" si="3"/>
        <v>1.232722E-4</v>
      </c>
      <c r="P126" s="22">
        <f t="shared" si="3"/>
        <v>1.1137569999999999E-3</v>
      </c>
      <c r="Q126" s="22">
        <f t="shared" si="3"/>
        <v>4.2442510000000001E-4</v>
      </c>
      <c r="R126" s="22">
        <f t="shared" ref="R126:AF128" si="103">R51</f>
        <v>4.2693880000000003E-4</v>
      </c>
      <c r="S126" s="22">
        <f t="shared" si="103"/>
        <v>0.39230769999999998</v>
      </c>
      <c r="T126" s="22">
        <f t="shared" si="103"/>
        <v>3.2059890000000001E-2</v>
      </c>
      <c r="U126" s="22">
        <f t="shared" si="103"/>
        <v>8.6642539999999997E-3</v>
      </c>
      <c r="V126" s="22">
        <f t="shared" si="103"/>
        <v>6.7728310000000002E-4</v>
      </c>
      <c r="W126" s="22">
        <f t="shared" si="103"/>
        <v>7.7591599999999997E-2</v>
      </c>
      <c r="X126" s="22">
        <f t="shared" si="103"/>
        <v>1.7793068764000001E-5</v>
      </c>
      <c r="Y126" s="22">
        <f t="shared" si="103"/>
        <v>4.9320783545999998E-6</v>
      </c>
      <c r="Z126" s="22">
        <f t="shared" si="103"/>
        <v>0.2456634</v>
      </c>
      <c r="AA126" s="22">
        <f t="shared" si="103"/>
        <v>0.3308837</v>
      </c>
      <c r="AB126" s="22">
        <f t="shared" si="103"/>
        <v>0.2644668</v>
      </c>
      <c r="AC126" s="22">
        <f t="shared" si="103"/>
        <v>0.15445919999999999</v>
      </c>
      <c r="AD126" s="22">
        <f t="shared" si="103"/>
        <v>5.172852E-2</v>
      </c>
      <c r="AE126" s="22">
        <f t="shared" si="103"/>
        <v>0.14651520000000001</v>
      </c>
      <c r="AF126" s="22">
        <f t="shared" si="103"/>
        <v>0.19676060000000001</v>
      </c>
      <c r="AG126" s="22">
        <f t="shared" si="99"/>
        <v>1.2944522496E-5</v>
      </c>
      <c r="AH126" s="22">
        <f t="shared" si="99"/>
        <v>1.0380929999999999</v>
      </c>
      <c r="AI126" s="22">
        <f t="shared" si="99"/>
        <v>0.1812851</v>
      </c>
      <c r="AJ126" s="22">
        <f t="shared" si="99"/>
        <v>0.34827580000000002</v>
      </c>
      <c r="AK126" s="22">
        <f t="shared" si="99"/>
        <v>0.47789860000000001</v>
      </c>
      <c r="AL126" s="22">
        <f t="shared" si="99"/>
        <v>0.87694970000000005</v>
      </c>
      <c r="AM126" s="22">
        <f t="shared" si="99"/>
        <v>0.86659770000000003</v>
      </c>
      <c r="AN126" s="22">
        <f t="shared" si="99"/>
        <v>0.35054730000000001</v>
      </c>
      <c r="AO126" s="22">
        <f t="shared" si="99"/>
        <v>4.5566769999999999E-2</v>
      </c>
      <c r="AP126" s="22">
        <f t="shared" si="99"/>
        <v>3.771298E-2</v>
      </c>
      <c r="AQ126" s="22">
        <f t="shared" si="99"/>
        <v>7.2362889999999999E-2</v>
      </c>
      <c r="AR126" s="22">
        <f t="shared" si="99"/>
        <v>3.9723990000000001E-2</v>
      </c>
      <c r="AS126" s="22">
        <f t="shared" si="99"/>
        <v>6.9363809999999998E-2</v>
      </c>
      <c r="AT126" s="22">
        <f t="shared" si="99"/>
        <v>0.63454440000000001</v>
      </c>
      <c r="AU126" s="22">
        <f t="shared" si="99"/>
        <v>0.38472970000000001</v>
      </c>
      <c r="AV126" s="23">
        <f>$AV$149*'VDFB_ref(한국)'!BX51</f>
        <v>8.0036930687080887E-5</v>
      </c>
      <c r="AW126" s="22">
        <f t="shared" si="1"/>
        <v>1.5935250000000001</v>
      </c>
      <c r="AX126" s="23">
        <f>$AX$149*'VDFB_ref(한국)'!BY51</f>
        <v>9.5576119877599473E-5</v>
      </c>
      <c r="AY126" s="22">
        <f t="shared" si="1"/>
        <v>2.2574549999999999E-2</v>
      </c>
      <c r="AZ126" s="22">
        <f t="shared" si="1"/>
        <v>5.2899569999999996E-3</v>
      </c>
      <c r="BA126" s="22">
        <f t="shared" si="1"/>
        <v>1.9950010000000001E-2</v>
      </c>
      <c r="BB126" s="23">
        <f>$BB$149*'VDFB_ref(한국)'!CA51</f>
        <v>1.916530658962796E-5</v>
      </c>
      <c r="BC126" s="22">
        <f t="shared" si="101"/>
        <v>1.6977730000000001E-3</v>
      </c>
      <c r="BD126" s="22">
        <f t="shared" si="101"/>
        <v>1.9625220000000001</v>
      </c>
      <c r="BE126" s="22">
        <f t="shared" si="101"/>
        <v>0.18463869999999999</v>
      </c>
      <c r="BF126" s="22">
        <f t="shared" si="101"/>
        <v>2.3318750000000001</v>
      </c>
      <c r="BG126" s="22">
        <f t="shared" si="101"/>
        <v>0.47894059999999999</v>
      </c>
      <c r="BH126" s="22">
        <f t="shared" si="101"/>
        <v>0.26295560000000001</v>
      </c>
      <c r="BI126" s="22">
        <f t="shared" si="101"/>
        <v>2.3506909999999998E-3</v>
      </c>
      <c r="BJ126" s="22">
        <f t="shared" si="101"/>
        <v>2.2986679999999999E-2</v>
      </c>
      <c r="BK126" s="22">
        <f t="shared" si="101"/>
        <v>0.1002246</v>
      </c>
      <c r="BL126" s="22">
        <f t="shared" si="101"/>
        <v>0.42191800000000002</v>
      </c>
      <c r="BM126" s="22">
        <f t="shared" si="101"/>
        <v>0.19436639999999999</v>
      </c>
      <c r="BN126" s="22">
        <f t="shared" si="101"/>
        <v>1.161162E-2</v>
      </c>
      <c r="BO126" s="22">
        <f t="shared" si="101"/>
        <v>0.53726689999999999</v>
      </c>
      <c r="BP126" s="22">
        <f t="shared" si="101"/>
        <v>0.77102769999999998</v>
      </c>
      <c r="BQ126" s="22">
        <f t="shared" si="101"/>
        <v>0.37170140000000002</v>
      </c>
      <c r="BR126" s="22">
        <f t="shared" si="101"/>
        <v>0.69481150000000003</v>
      </c>
      <c r="BS126" s="22">
        <f t="shared" si="101"/>
        <v>1.1246050000000001</v>
      </c>
      <c r="BT126" s="22">
        <f t="shared" si="101"/>
        <v>0.43293369999999998</v>
      </c>
      <c r="BU126" s="22">
        <f t="shared" si="101"/>
        <v>4.9234899961E-6</v>
      </c>
    </row>
    <row r="127" spans="1:75" x14ac:dyDescent="0.3">
      <c r="A127" s="4" t="s">
        <v>124</v>
      </c>
      <c r="B127" s="22">
        <f t="shared" si="3"/>
        <v>4.4622706810000003E-6</v>
      </c>
      <c r="C127" s="22">
        <f t="shared" si="3"/>
        <v>9.6374199999999996E-4</v>
      </c>
      <c r="D127" s="22">
        <f t="shared" si="3"/>
        <v>6.2417857406999995E-5</v>
      </c>
      <c r="E127" s="22">
        <f t="shared" si="3"/>
        <v>2.469532E-2</v>
      </c>
      <c r="F127" s="22">
        <f t="shared" si="3"/>
        <v>5.8457170000000003E-3</v>
      </c>
      <c r="G127" s="22">
        <f t="shared" si="3"/>
        <v>2.9232580000000002E-4</v>
      </c>
      <c r="H127" s="22">
        <f t="shared" si="3"/>
        <v>3.0094799999999999E-4</v>
      </c>
      <c r="I127" s="22">
        <f t="shared" si="3"/>
        <v>4.9485609999999998E-3</v>
      </c>
      <c r="J127" s="22">
        <f t="shared" si="3"/>
        <v>2.1136269999999999E-3</v>
      </c>
      <c r="K127" s="22">
        <f t="shared" si="3"/>
        <v>5.3635034419000003E-5</v>
      </c>
      <c r="L127" s="22">
        <f t="shared" si="3"/>
        <v>8.094574E-4</v>
      </c>
      <c r="M127" s="22">
        <f t="shared" si="3"/>
        <v>6.0108440000000002E-4</v>
      </c>
      <c r="N127" s="22">
        <f t="shared" si="3"/>
        <v>1.3182999999999999E-3</v>
      </c>
      <c r="O127" s="22">
        <f t="shared" si="3"/>
        <v>2.4619315809E-5</v>
      </c>
      <c r="P127" s="22">
        <f t="shared" si="3"/>
        <v>2.2243410000000001E-4</v>
      </c>
      <c r="Q127" s="22">
        <f t="shared" si="3"/>
        <v>8.4764076745999994E-5</v>
      </c>
      <c r="R127" s="22">
        <f t="shared" si="103"/>
        <v>8.5266110545E-5</v>
      </c>
      <c r="S127" s="22">
        <f t="shared" si="103"/>
        <v>7.8349749999999996E-2</v>
      </c>
      <c r="T127" s="22">
        <f t="shared" si="103"/>
        <v>6.4028419999999997E-3</v>
      </c>
      <c r="U127" s="22">
        <f t="shared" si="103"/>
        <v>1.7303819999999999E-3</v>
      </c>
      <c r="V127" s="22">
        <f t="shared" si="103"/>
        <v>1.3526360000000001E-4</v>
      </c>
      <c r="W127" s="22">
        <f t="shared" si="103"/>
        <v>1.549621E-2</v>
      </c>
      <c r="X127" s="22">
        <f t="shared" si="103"/>
        <v>3.5535438200999999E-6</v>
      </c>
      <c r="Y127" s="22">
        <f t="shared" si="103"/>
        <v>9.8501027423000004E-7</v>
      </c>
      <c r="Z127" s="22">
        <f t="shared" si="103"/>
        <v>4.9062679999999997E-2</v>
      </c>
      <c r="AA127" s="22">
        <f t="shared" si="103"/>
        <v>6.6082459999999996E-2</v>
      </c>
      <c r="AB127" s="22">
        <f t="shared" si="103"/>
        <v>5.2817990000000002E-2</v>
      </c>
      <c r="AC127" s="22">
        <f t="shared" si="103"/>
        <v>3.084783E-2</v>
      </c>
      <c r="AD127" s="22">
        <f t="shared" si="103"/>
        <v>1.033096E-2</v>
      </c>
      <c r="AE127" s="22">
        <f t="shared" si="103"/>
        <v>2.9261289999999999E-2</v>
      </c>
      <c r="AF127" s="22">
        <f t="shared" si="103"/>
        <v>3.9296049999999999E-2</v>
      </c>
      <c r="AG127" s="22">
        <f t="shared" si="99"/>
        <v>2.5852159524E-6</v>
      </c>
      <c r="AH127" s="22">
        <f t="shared" si="99"/>
        <v>0.2073228</v>
      </c>
      <c r="AI127" s="22">
        <f t="shared" si="99"/>
        <v>3.6205359999999999E-2</v>
      </c>
      <c r="AJ127" s="22">
        <f t="shared" si="99"/>
        <v>6.9555919999999993E-2</v>
      </c>
      <c r="AK127" s="22">
        <f t="shared" si="99"/>
        <v>9.5443550000000002E-2</v>
      </c>
      <c r="AL127" s="22">
        <f t="shared" si="99"/>
        <v>0.17514009999999999</v>
      </c>
      <c r="AM127" s="22">
        <f t="shared" si="99"/>
        <v>0.17307259999999999</v>
      </c>
      <c r="AN127" s="22">
        <f t="shared" si="99"/>
        <v>7.0009569999999993E-2</v>
      </c>
      <c r="AO127" s="22">
        <f t="shared" si="99"/>
        <v>9.1003690000000005E-3</v>
      </c>
      <c r="AP127" s="22">
        <f t="shared" si="99"/>
        <v>7.531851E-3</v>
      </c>
      <c r="AQ127" s="22">
        <f t="shared" si="99"/>
        <v>1.445196E-2</v>
      </c>
      <c r="AR127" s="22">
        <f t="shared" si="99"/>
        <v>7.9334799999999997E-3</v>
      </c>
      <c r="AS127" s="22">
        <f t="shared" si="99"/>
        <v>1.3853000000000001E-2</v>
      </c>
      <c r="AT127" s="22">
        <f t="shared" si="99"/>
        <v>0.12672810000000001</v>
      </c>
      <c r="AU127" s="22">
        <f t="shared" si="99"/>
        <v>7.6836310000000005E-2</v>
      </c>
      <c r="AV127" s="23">
        <f>$AV$149*'VDFB_ref(한국)'!BX52</f>
        <v>9.5761185123598668E-5</v>
      </c>
      <c r="AW127" s="22">
        <f t="shared" si="1"/>
        <v>0.3182509</v>
      </c>
      <c r="AX127" s="23">
        <f>$AX$149*'VDFB_ref(한국)'!BY52</f>
        <v>1.1435328230154036E-4</v>
      </c>
      <c r="AY127" s="22">
        <f t="shared" si="1"/>
        <v>4.5084779999999998E-3</v>
      </c>
      <c r="AZ127" s="22">
        <f t="shared" si="1"/>
        <v>1.0564839999999999E-3</v>
      </c>
      <c r="BA127" s="22">
        <f t="shared" si="1"/>
        <v>3.9843179999999997E-3</v>
      </c>
      <c r="BB127" s="23">
        <f>$BB$149*'VDFB_ref(한국)'!CA52</f>
        <v>2.2930547908808092E-5</v>
      </c>
      <c r="BC127" s="22">
        <f t="shared" si="101"/>
        <v>3.390709E-4</v>
      </c>
      <c r="BD127" s="22">
        <f t="shared" si="101"/>
        <v>0.39194519999999999</v>
      </c>
      <c r="BE127" s="22">
        <f t="shared" si="101"/>
        <v>3.6875129999999999E-2</v>
      </c>
      <c r="BF127" s="22">
        <f t="shared" si="101"/>
        <v>0.46571050000000003</v>
      </c>
      <c r="BG127" s="22">
        <f t="shared" si="101"/>
        <v>9.5651650000000005E-2</v>
      </c>
      <c r="BH127" s="22">
        <f t="shared" si="101"/>
        <v>5.2516199999999999E-2</v>
      </c>
      <c r="BI127" s="22">
        <f t="shared" si="101"/>
        <v>4.6946839999999999E-4</v>
      </c>
      <c r="BJ127" s="22">
        <f t="shared" si="101"/>
        <v>4.5907860000000003E-3</v>
      </c>
      <c r="BK127" s="22">
        <f t="shared" si="101"/>
        <v>2.001636E-2</v>
      </c>
      <c r="BL127" s="22">
        <f t="shared" si="101"/>
        <v>8.4263370000000004E-2</v>
      </c>
      <c r="BM127" s="22">
        <f t="shared" si="101"/>
        <v>3.8817900000000002E-2</v>
      </c>
      <c r="BN127" s="22">
        <f t="shared" si="101"/>
        <v>2.3190139999999999E-3</v>
      </c>
      <c r="BO127" s="22">
        <f t="shared" si="101"/>
        <v>0.1073003</v>
      </c>
      <c r="BP127" s="22">
        <f t="shared" si="101"/>
        <v>0.15398580000000001</v>
      </c>
      <c r="BQ127" s="22">
        <f t="shared" si="101"/>
        <v>7.4234369999999994E-2</v>
      </c>
      <c r="BR127" s="22">
        <f t="shared" si="101"/>
        <v>0.13876430000000001</v>
      </c>
      <c r="BS127" s="22">
        <f t="shared" si="101"/>
        <v>0.22460050000000001</v>
      </c>
      <c r="BT127" s="22">
        <f t="shared" si="101"/>
        <v>8.6463390000000001E-2</v>
      </c>
      <c r="BU127" s="22">
        <f t="shared" si="101"/>
        <v>9.8329508091000002E-7</v>
      </c>
    </row>
    <row r="128" spans="1:75" x14ac:dyDescent="0.3">
      <c r="A128" s="4" t="s">
        <v>125</v>
      </c>
      <c r="B128" s="22">
        <f t="shared" si="3"/>
        <v>5.6953318563000003E-5</v>
      </c>
      <c r="C128" s="22">
        <f t="shared" si="3"/>
        <v>1.230053E-2</v>
      </c>
      <c r="D128" s="22">
        <f t="shared" si="3"/>
        <v>7.9665810000000004E-4</v>
      </c>
      <c r="E128" s="22">
        <f t="shared" si="3"/>
        <v>0.31519390000000003</v>
      </c>
      <c r="F128" s="22">
        <f t="shared" si="3"/>
        <v>7.4610670000000004E-2</v>
      </c>
      <c r="G128" s="22">
        <f t="shared" si="3"/>
        <v>3.7310440000000002E-3</v>
      </c>
      <c r="H128" s="22">
        <f t="shared" si="3"/>
        <v>3.841091E-3</v>
      </c>
      <c r="I128" s="22">
        <f t="shared" si="3"/>
        <v>6.3159989999999999E-2</v>
      </c>
      <c r="J128" s="22">
        <f t="shared" si="3"/>
        <v>2.6976859999999998E-2</v>
      </c>
      <c r="K128" s="22">
        <f t="shared" si="3"/>
        <v>6.8456029999999996E-4</v>
      </c>
      <c r="L128" s="22">
        <f t="shared" si="3"/>
        <v>1.033135E-2</v>
      </c>
      <c r="M128" s="22">
        <f t="shared" si="3"/>
        <v>7.6718230000000004E-3</v>
      </c>
      <c r="N128" s="22">
        <f t="shared" si="3"/>
        <v>1.6825860000000002E-2</v>
      </c>
      <c r="O128" s="22">
        <f t="shared" si="3"/>
        <v>3.1422379999999998E-4</v>
      </c>
      <c r="P128" s="22">
        <f t="shared" si="3"/>
        <v>2.8389940000000001E-3</v>
      </c>
      <c r="Q128" s="22">
        <f t="shared" si="3"/>
        <v>1.08187E-3</v>
      </c>
      <c r="R128" s="22">
        <f t="shared" si="103"/>
        <v>1.0882769999999999E-3</v>
      </c>
      <c r="S128" s="22">
        <f t="shared" si="103"/>
        <v>1.0000020000000001</v>
      </c>
      <c r="T128" s="22">
        <f t="shared" si="103"/>
        <v>8.1721429999999998E-2</v>
      </c>
      <c r="U128" s="22">
        <f t="shared" si="103"/>
        <v>2.208539E-2</v>
      </c>
      <c r="V128" s="22">
        <f t="shared" si="103"/>
        <v>1.726411E-3</v>
      </c>
      <c r="W128" s="22">
        <f t="shared" si="103"/>
        <v>0.19778290000000001</v>
      </c>
      <c r="X128" s="22">
        <f t="shared" si="103"/>
        <v>4.5354961911999997E-5</v>
      </c>
      <c r="Y128" s="22">
        <f t="shared" si="103"/>
        <v>1.2571986189999999E-5</v>
      </c>
      <c r="Z128" s="22">
        <f t="shared" si="103"/>
        <v>0.62620200000000004</v>
      </c>
      <c r="AA128" s="22">
        <f t="shared" si="103"/>
        <v>0.84343049999999997</v>
      </c>
      <c r="AB128" s="22">
        <f t="shared" si="103"/>
        <v>0.67413210000000001</v>
      </c>
      <c r="AC128" s="22">
        <f t="shared" si="103"/>
        <v>0.39372020000000002</v>
      </c>
      <c r="AD128" s="22">
        <f t="shared" si="103"/>
        <v>0.13185720000000001</v>
      </c>
      <c r="AE128" s="22">
        <f t="shared" si="103"/>
        <v>0.37347069999999999</v>
      </c>
      <c r="AF128" s="22">
        <f t="shared" si="103"/>
        <v>0.50154750000000003</v>
      </c>
      <c r="AG128" s="22">
        <f t="shared" si="99"/>
        <v>3.2995900256000001E-5</v>
      </c>
      <c r="AH128" s="22">
        <f t="shared" si="99"/>
        <v>2.6461239999999999</v>
      </c>
      <c r="AI128" s="22">
        <f t="shared" si="99"/>
        <v>0.46210000000000001</v>
      </c>
      <c r="AJ128" s="22">
        <f t="shared" si="99"/>
        <v>0.88776339999999998</v>
      </c>
      <c r="AK128" s="22">
        <f t="shared" si="99"/>
        <v>1.218175</v>
      </c>
      <c r="AL128" s="22">
        <f t="shared" si="99"/>
        <v>2.235366</v>
      </c>
      <c r="AM128" s="22">
        <f t="shared" si="99"/>
        <v>2.2089780000000001</v>
      </c>
      <c r="AN128" s="22">
        <f t="shared" si="99"/>
        <v>0.89355359999999995</v>
      </c>
      <c r="AO128" s="22">
        <f t="shared" si="99"/>
        <v>0.1161508</v>
      </c>
      <c r="AP128" s="22">
        <f t="shared" si="99"/>
        <v>9.6131309999999998E-2</v>
      </c>
      <c r="AQ128" s="22">
        <f t="shared" si="99"/>
        <v>0.1844548</v>
      </c>
      <c r="AR128" s="22">
        <f t="shared" si="99"/>
        <v>0.1012574</v>
      </c>
      <c r="AS128" s="22">
        <f t="shared" si="99"/>
        <v>0.17680999999999999</v>
      </c>
      <c r="AT128" s="22">
        <f t="shared" si="99"/>
        <v>1.617469</v>
      </c>
      <c r="AU128" s="22">
        <f t="shared" si="99"/>
        <v>0.98068520000000003</v>
      </c>
      <c r="AV128" s="23">
        <f>$AV$149*'VDFB_ref(한국)'!BX53</f>
        <v>8.0825247267001118E-4</v>
      </c>
      <c r="AW128" s="22">
        <f t="shared" si="1"/>
        <v>4.0619329999999998</v>
      </c>
      <c r="AX128" s="23">
        <f>$AX$149*'VDFB_ref(한국)'!BY53</f>
        <v>9.6517508415366068E-4</v>
      </c>
      <c r="AY128" s="22">
        <f t="shared" si="1"/>
        <v>5.7543080000000003E-2</v>
      </c>
      <c r="AZ128" s="22">
        <f t="shared" si="1"/>
        <v>1.348423E-2</v>
      </c>
      <c r="BA128" s="22">
        <f t="shared" si="1"/>
        <v>5.0853059999999999E-2</v>
      </c>
      <c r="BB128" s="23">
        <f>$BB$149*'VDFB_ref(한국)'!CA53</f>
        <v>1.9354054730116093E-4</v>
      </c>
      <c r="BC128" s="22">
        <f t="shared" si="101"/>
        <v>4.3276649999999996E-3</v>
      </c>
      <c r="BD128" s="22">
        <f t="shared" si="101"/>
        <v>5.002516</v>
      </c>
      <c r="BE128" s="22">
        <f t="shared" si="101"/>
        <v>0.47064840000000002</v>
      </c>
      <c r="BF128" s="22">
        <f t="shared" si="101"/>
        <v>5.9440049999999998</v>
      </c>
      <c r="BG128" s="22">
        <f t="shared" si="101"/>
        <v>1.220831</v>
      </c>
      <c r="BH128" s="22">
        <f t="shared" si="101"/>
        <v>0.67028019999999999</v>
      </c>
      <c r="BI128" s="22">
        <f t="shared" si="101"/>
        <v>5.9919680000000003E-3</v>
      </c>
      <c r="BJ128" s="22">
        <f t="shared" si="101"/>
        <v>5.8593600000000003E-2</v>
      </c>
      <c r="BK128" s="22">
        <f t="shared" si="101"/>
        <v>0.2554748</v>
      </c>
      <c r="BL128" s="22">
        <f t="shared" si="101"/>
        <v>1.0754790000000001</v>
      </c>
      <c r="BM128" s="22">
        <f t="shared" si="101"/>
        <v>0.49544470000000002</v>
      </c>
      <c r="BN128" s="22">
        <f t="shared" si="101"/>
        <v>2.9598289999999999E-2</v>
      </c>
      <c r="BO128" s="22">
        <f t="shared" si="101"/>
        <v>1.3695059999999999</v>
      </c>
      <c r="BP128" s="22">
        <f t="shared" si="101"/>
        <v>1.965368</v>
      </c>
      <c r="BQ128" s="22">
        <f t="shared" si="101"/>
        <v>0.94747590000000004</v>
      </c>
      <c r="BR128" s="22">
        <f t="shared" si="101"/>
        <v>1.771091</v>
      </c>
      <c r="BS128" s="22">
        <f t="shared" si="101"/>
        <v>2.8666450000000001</v>
      </c>
      <c r="BT128" s="22">
        <f t="shared" si="101"/>
        <v>1.103559</v>
      </c>
      <c r="BU128" s="22">
        <f t="shared" si="101"/>
        <v>1.2550094652E-5</v>
      </c>
    </row>
    <row r="129" spans="1:75" x14ac:dyDescent="0.3">
      <c r="A129" s="10" t="s">
        <v>126</v>
      </c>
      <c r="B129" s="23">
        <f>'VDFB_ref(한국)'!B79*VDFB_MNG!$BW$129</f>
        <v>1.9407550782944602E-4</v>
      </c>
      <c r="C129" s="23">
        <f>'VDFB_ref(한국)'!C79*VDFB_MNG!$BW$129</f>
        <v>2.2142877266467595E-5</v>
      </c>
      <c r="D129" s="23">
        <f>'VDFB_ref(한국)'!D79*VDFB_MNG!$BW$129</f>
        <v>1.922482889182E-5</v>
      </c>
      <c r="E129" s="23">
        <f>'VDFB_ref(한국)'!E79*VDFB_MNG!$BW$129</f>
        <v>5.3130640952063425E-4</v>
      </c>
      <c r="F129" s="23">
        <f>'VDFB_ref(한국)'!F79*VDFB_MNG!$BW$129</f>
        <v>5.0242262355459871E-5</v>
      </c>
      <c r="G129" s="23">
        <f>'VDFB_ref(한국)'!G79*VDFB_MNG!$BW$129</f>
        <v>2.9599398001243881E-7</v>
      </c>
      <c r="H129" s="23">
        <f>'VDFB_ref(한국)'!H79*VDFB_MNG!$BW$129</f>
        <v>5.50338274695101E-6</v>
      </c>
      <c r="I129" s="23">
        <f>'VDFB_ref(한국)'!I79*VDFB_MNG!$BW$129</f>
        <v>4.6058230010888305E-5</v>
      </c>
      <c r="J129" s="23">
        <f>'VDFB_ref(한국)'!J79*VDFB_MNG!$BW$129</f>
        <v>2.389282195071833E-4</v>
      </c>
      <c r="K129" s="23">
        <f>'VDFB_ref(한국)'!K79*VDFB_MNG!$BW$129</f>
        <v>4.7168597586172228E-4</v>
      </c>
      <c r="L129" s="23">
        <f>'VDFB_ref(한국)'!L79*VDFB_MNG!$BW$129</f>
        <v>1.205689693255258E-4</v>
      </c>
      <c r="M129" s="23">
        <f>'VDFB_ref(한국)'!M79*VDFB_MNG!$BW$129</f>
        <v>3.6678712306617374E-6</v>
      </c>
      <c r="N129" s="23">
        <f>'VDFB_ref(한국)'!N79*VDFB_MNG!$BW$129</f>
        <v>1.3778698779687895E-4</v>
      </c>
      <c r="O129" s="23">
        <f>'VDFB_ref(한국)'!O79*VDFB_MNG!$BW$129</f>
        <v>4.0994003431015608E-4</v>
      </c>
      <c r="P129" s="23">
        <f>'VDFB_ref(한국)'!P79*VDFB_MNG!$BW$129</f>
        <v>1.0404006327326497E-7</v>
      </c>
      <c r="Q129" s="23">
        <f>'VDFB_ref(한국)'!Q79*VDFB_MNG!$BW$129</f>
        <v>1.5483609416550613E-8</v>
      </c>
      <c r="R129" s="23">
        <f>'VDFB_ref(한국)'!R79*VDFB_MNG!$BW$129</f>
        <v>2.5036935226525119E-7</v>
      </c>
      <c r="S129" s="23">
        <f>'VDFB_ref(한국)'!S79*VDFB_MNG!$BW$129</f>
        <v>2.8695611151594616E-4</v>
      </c>
      <c r="T129" s="23">
        <f>'VDFB_ref(한국)'!T79*VDFB_MNG!$BW$129</f>
        <v>2.5906373555284906E-5</v>
      </c>
      <c r="U129" s="23">
        <f>'VDFB_ref(한국)'!U79*VDFB_MNG!$BW$129</f>
        <v>2.4670350063581771E-4</v>
      </c>
      <c r="V129" s="23">
        <f>'VDFB_ref(한국)'!V79*VDFB_MNG!$BW$129</f>
        <v>3.3178957578197786E-5</v>
      </c>
      <c r="W129" s="23">
        <f>'VDFB_ref(한국)'!W79*VDFB_MNG!$BW$129</f>
        <v>1.4644700726357805E-4</v>
      </c>
      <c r="X129" s="23">
        <f>'VDFB_ref(한국)'!X79*VDFB_MNG!$BW$129</f>
        <v>8.1925888824253373E-5</v>
      </c>
      <c r="Y129" s="23">
        <f>'VDFB_ref(한국)'!Y79*VDFB_MNG!$BW$129</f>
        <v>6.2993504310287056E-6</v>
      </c>
      <c r="Z129" s="23">
        <f>'VDFB_ref(한국)'!Z79*VDFB_MNG!$BW$129</f>
        <v>1.1340253982717213E-3</v>
      </c>
      <c r="AA129" s="23">
        <f>'VDFB_ref(한국)'!AA79*VDFB_MNG!$BW$129</f>
        <v>2.721467123094249E-4</v>
      </c>
      <c r="AB129" s="23">
        <f>'VDFB_ref(한국)'!AB79*VDFB_MNG!$BW$129</f>
        <v>2.1513987520000435E-3</v>
      </c>
      <c r="AC129" s="23">
        <f>'VDFB_ref(한국)'!AC79*VDFB_MNG!$BW$129</f>
        <v>1.5420346938076744E-4</v>
      </c>
      <c r="AD129" s="23">
        <f>'VDFB_ref(한국)'!AD79*VDFB_MNG!$BW$129</f>
        <v>8.1874021792709763E-5</v>
      </c>
      <c r="AE129" s="23">
        <f>'VDFB_ref(한국)'!AE79*VDFB_MNG!$BW$129</f>
        <v>3.1574206922248618E-4</v>
      </c>
      <c r="AF129" s="23">
        <f>'VDFB_ref(한국)'!AF79*VDFB_MNG!$BW$129</f>
        <v>1.9907628833073319E-3</v>
      </c>
      <c r="AG129" s="23">
        <f>'VDFB_ref(한국)'!AG79*VDFB_MNG!$BW$129</f>
        <v>2.2362379767960783E-3</v>
      </c>
      <c r="AH129" s="23">
        <f>'VDFB_ref(한국)'!AH79*VDFB_MNG!$BW$129</f>
        <v>8.4680433955464408E-3</v>
      </c>
      <c r="AI129" s="23">
        <f>'VDFB_ref(한국)'!AI79*VDFB_MNG!$BW$129</f>
        <v>2.7637376828016188E-4</v>
      </c>
      <c r="AJ129" s="23">
        <f>'VDFB_ref(한국)'!AJ79*VDFB_MNG!$BW$129</f>
        <v>2.5622916402896897E-3</v>
      </c>
      <c r="AK129" s="23">
        <f>'VDFB_ref(한국)'!AK79*VDFB_MNG!$BW$129</f>
        <v>2.0065106932845591E-3</v>
      </c>
      <c r="AL129" s="23">
        <f>'VDFB_ref(한국)'!AL79*VDFB_MNG!$BW$129</f>
        <v>8.2815119857050316E-3</v>
      </c>
      <c r="AM129" s="23">
        <f>'VDFB_ref(한국)'!AM79*VDFB_MNG!$BW$129</f>
        <v>1.4399366607154792E-3</v>
      </c>
      <c r="AN129" s="23">
        <f>'VDFB_ref(한국)'!AN79*VDFB_MNG!$BW$129</f>
        <v>2.7923894288265361E-3</v>
      </c>
      <c r="AO129" s="23">
        <f>'VDFB_ref(한국)'!AO79*VDFB_MNG!$BW$129</f>
        <v>6.8045857470938791E-3</v>
      </c>
      <c r="AP129" s="23">
        <f>'VDFB_ref(한국)'!AP79*VDFB_MNG!$BW$129</f>
        <v>8.6299234303958072E-4</v>
      </c>
      <c r="AQ129" s="23">
        <f>'VDFB_ref(한국)'!AQ79*VDFB_MNG!$BW$129</f>
        <v>1.7310645339685344E-3</v>
      </c>
      <c r="AR129" s="23">
        <f>'VDFB_ref(한국)'!AR79*VDFB_MNG!$BW$129</f>
        <v>2.9524381443621628E-3</v>
      </c>
      <c r="AS129" s="23">
        <f>'VDFB_ref(한국)'!AS79*VDFB_MNG!$BW$129</f>
        <v>7.6142356786926063E-4</v>
      </c>
      <c r="AT129" s="23">
        <f>'VDFB_ref(한국)'!AT79*VDFB_MNG!$BW$129</f>
        <v>8.3641999067927259E-5</v>
      </c>
      <c r="AU129" s="23">
        <f>'VDFB_ref(한국)'!AU79*VDFB_MNG!$BW$129</f>
        <v>1.1324194480950426E-3</v>
      </c>
      <c r="AV129" s="23">
        <f>$AV$149*'VDFB_ref(한국)'!BX54</f>
        <v>6.9878658456494047E-4</v>
      </c>
      <c r="AW129" s="23">
        <f>'VDFB_ref(한국)'!AW79*VDFB_MNG!$BW$129</f>
        <v>1.0412700404613911E-3</v>
      </c>
      <c r="AX129" s="23">
        <f>$AX$149*'VDFB_ref(한국)'!BY54</f>
        <v>8.3445639181051092E-4</v>
      </c>
      <c r="AY129" s="23">
        <f>'VDFB_ref(한국)'!AY79*VDFB_MNG!$BW$129</f>
        <v>9.9779928682410867E-6</v>
      </c>
      <c r="AZ129" s="23">
        <f>'VDFB_ref(한국)'!AZ79*VDFB_MNG!$BW$129</f>
        <v>1.3822548606355716E-5</v>
      </c>
      <c r="BA129" s="23">
        <f>'VDFB_ref(한국)'!BA79*VDFB_MNG!$BW$129</f>
        <v>6.9720061601126967E-5</v>
      </c>
      <c r="BB129" s="23">
        <f>$BB$149*'VDFB_ref(한국)'!CA54</f>
        <v>1.6732831221585244E-4</v>
      </c>
      <c r="BC129" s="23">
        <f>'VDFB_ref(한국)'!BC79*VDFB_MNG!$BW$129</f>
        <v>3.5305658871577761E-5</v>
      </c>
      <c r="BD129" s="23">
        <f>'VDFB_ref(한국)'!BD79*VDFB_MNG!$BW$129</f>
        <v>9.7214071221952579E-4</v>
      </c>
      <c r="BE129" s="23">
        <f>'VDFB_ref(한국)'!BE79*VDFB_MNG!$BW$129</f>
        <v>2.4205318520767023E-5</v>
      </c>
      <c r="BF129" s="23">
        <f>'VDFB_ref(한국)'!BF79*VDFB_MNG!$BW$129</f>
        <v>3.7270811956710177E-3</v>
      </c>
      <c r="BG129" s="23">
        <f>'VDFB_ref(한국)'!BG79*VDFB_MNG!$BW$129</f>
        <v>1.3424691142393727E-3</v>
      </c>
      <c r="BH129" s="23">
        <f>'VDFB_ref(한국)'!BH79*VDFB_MNG!$BW$129</f>
        <v>1.2481517784791059E-3</v>
      </c>
      <c r="BI129" s="23">
        <f>'VDFB_ref(한국)'!BI79*VDFB_MNG!$BW$129</f>
        <v>1.0442504210739466E-4</v>
      </c>
      <c r="BJ129" s="23">
        <f>'VDFB_ref(한국)'!BJ79*VDFB_MNG!$BW$129</f>
        <v>6.1951910276828636E-5</v>
      </c>
      <c r="BK129" s="23">
        <f>'VDFB_ref(한국)'!BK79*VDFB_MNG!$BW$129</f>
        <v>7.2885257146080196E-4</v>
      </c>
      <c r="BL129" s="23">
        <f>'VDFB_ref(한국)'!BL79*VDFB_MNG!$BW$129</f>
        <v>1.4373855065639633E-3</v>
      </c>
      <c r="BM129" s="23">
        <f>'VDFB_ref(한국)'!BM79*VDFB_MNG!$BW$129</f>
        <v>4.679743466044485E-4</v>
      </c>
      <c r="BN129" s="23">
        <f>'VDFB_ref(한국)'!BN79*VDFB_MNG!$BW$129</f>
        <v>5.2750083820622847E-4</v>
      </c>
      <c r="BO129" s="23">
        <f>'VDFB_ref(한국)'!BO79*VDFB_MNG!$BW$129</f>
        <v>1.5834728718088203E-3</v>
      </c>
      <c r="BP129" s="23">
        <f>'VDFB_ref(한국)'!BP79*VDFB_MNG!$BW$129</f>
        <v>6.5686645302154411E-3</v>
      </c>
      <c r="BQ129" s="23">
        <f>'VDFB_ref(한국)'!BQ79*VDFB_MNG!$BW$129</f>
        <v>1.6490195804718705E-3</v>
      </c>
      <c r="BR129" s="23">
        <f>'VDFB_ref(한국)'!BR79*VDFB_MNG!$BW$129</f>
        <v>1.0864826389579978E-3</v>
      </c>
      <c r="BS129" s="23">
        <f>'VDFB_ref(한국)'!BS79*VDFB_MNG!$BW$129</f>
        <v>2.8278253519773357E-3</v>
      </c>
      <c r="BT129" s="23">
        <f>'VDFB_ref(한국)'!BT79*VDFB_MNG!$BW$129</f>
        <v>1.7822500724976595E-3</v>
      </c>
      <c r="BU129" s="23">
        <f>'VDFB_ref(한국)'!BU79*VDFB_MNG!$BW$129</f>
        <v>2.9489237934248662E-7</v>
      </c>
      <c r="BV129">
        <f>SUM(B129:BU129)</f>
        <v>8.0582045136345634E-2</v>
      </c>
      <c r="BW129" s="9">
        <v>0.08</v>
      </c>
    </row>
    <row r="130" spans="1:75" x14ac:dyDescent="0.3">
      <c r="A130" s="4" t="s">
        <v>127</v>
      </c>
      <c r="B130" s="22">
        <f t="shared" si="3"/>
        <v>1.9347639864E-6</v>
      </c>
      <c r="C130" s="22">
        <f t="shared" si="3"/>
        <v>4.1786200000000002E-4</v>
      </c>
      <c r="D130" s="22">
        <f t="shared" si="3"/>
        <v>2.7063311790999999E-5</v>
      </c>
      <c r="E130" s="22">
        <f t="shared" si="3"/>
        <v>1.070747E-2</v>
      </c>
      <c r="F130" s="22">
        <f t="shared" si="3"/>
        <v>2.5346029999999999E-3</v>
      </c>
      <c r="G130" s="22">
        <f t="shared" si="3"/>
        <v>1.2674750000000001E-4</v>
      </c>
      <c r="H130" s="22">
        <f t="shared" si="3"/>
        <v>1.3048589999999999E-4</v>
      </c>
      <c r="I130" s="22">
        <f t="shared" si="3"/>
        <v>2.145611E-3</v>
      </c>
      <c r="J130" s="22">
        <f t="shared" si="3"/>
        <v>9.164323E-4</v>
      </c>
      <c r="K130" s="22">
        <f t="shared" si="3"/>
        <v>2.3255230189999999E-5</v>
      </c>
      <c r="L130" s="22">
        <f t="shared" si="3"/>
        <v>3.5096679999999998E-4</v>
      </c>
      <c r="M130" s="22">
        <f t="shared" si="3"/>
        <v>2.606199E-4</v>
      </c>
      <c r="N130" s="22">
        <f t="shared" si="3"/>
        <v>5.7159219999999996E-4</v>
      </c>
      <c r="O130" s="22">
        <f t="shared" si="3"/>
        <v>1.0674512850999999E-5</v>
      </c>
      <c r="P130" s="22">
        <f t="shared" si="3"/>
        <v>9.6443618531000003E-5</v>
      </c>
      <c r="Q130" s="22">
        <f t="shared" si="3"/>
        <v>3.6752251616999998E-5</v>
      </c>
      <c r="R130" s="22">
        <f t="shared" ref="R130:AF130" si="104">R55</f>
        <v>3.6969922803000001E-5</v>
      </c>
      <c r="S130" s="22">
        <f t="shared" si="104"/>
        <v>3.3971109999999999E-2</v>
      </c>
      <c r="T130" s="22">
        <f t="shared" si="104"/>
        <v>2.776162E-3</v>
      </c>
      <c r="U130" s="22">
        <f t="shared" si="104"/>
        <v>7.5026400000000005E-4</v>
      </c>
      <c r="V130" s="22">
        <f t="shared" si="104"/>
        <v>5.8647990953999999E-5</v>
      </c>
      <c r="W130" s="22">
        <f t="shared" si="104"/>
        <v>6.7188910000000003E-3</v>
      </c>
      <c r="X130" s="22">
        <f t="shared" si="104"/>
        <v>1.5407556475E-6</v>
      </c>
      <c r="Y130" s="22">
        <f t="shared" si="104"/>
        <v>4.2708359160000001E-7</v>
      </c>
      <c r="Z130" s="22">
        <f t="shared" si="104"/>
        <v>2.1272739999999998E-2</v>
      </c>
      <c r="AA130" s="22">
        <f t="shared" si="104"/>
        <v>2.8652219999999999E-2</v>
      </c>
      <c r="AB130" s="22">
        <f t="shared" si="104"/>
        <v>2.2900980000000001E-2</v>
      </c>
      <c r="AC130" s="22">
        <f t="shared" si="104"/>
        <v>1.3375089999999999E-2</v>
      </c>
      <c r="AD130" s="22">
        <f t="shared" si="104"/>
        <v>4.4793289999999998E-3</v>
      </c>
      <c r="AE130" s="22">
        <f t="shared" si="104"/>
        <v>1.2687189999999999E-2</v>
      </c>
      <c r="AF130" s="22">
        <f t="shared" si="104"/>
        <v>1.7038089999999999E-2</v>
      </c>
      <c r="AG130" s="22">
        <f t="shared" si="99"/>
        <v>1.1209053810000001E-6</v>
      </c>
      <c r="AH130" s="22">
        <f t="shared" si="99"/>
        <v>8.9891609999999997E-2</v>
      </c>
      <c r="AI130" s="22">
        <f t="shared" si="99"/>
        <v>1.569802E-2</v>
      </c>
      <c r="AJ130" s="22">
        <f t="shared" si="99"/>
        <v>3.0158259999999999E-2</v>
      </c>
      <c r="AK130" s="22">
        <f t="shared" si="99"/>
        <v>4.138269E-2</v>
      </c>
      <c r="AL130" s="22">
        <f t="shared" si="99"/>
        <v>7.5937729999999995E-2</v>
      </c>
      <c r="AM130" s="22">
        <f t="shared" si="99"/>
        <v>7.5041319999999995E-2</v>
      </c>
      <c r="AN130" s="22">
        <f t="shared" si="99"/>
        <v>3.0354949999999999E-2</v>
      </c>
      <c r="AO130" s="22">
        <f t="shared" si="99"/>
        <v>3.945764E-3</v>
      </c>
      <c r="AP130" s="22">
        <f t="shared" si="99"/>
        <v>3.2656809999999999E-3</v>
      </c>
      <c r="AQ130" s="22">
        <f t="shared" si="99"/>
        <v>6.2661210000000004E-3</v>
      </c>
      <c r="AR130" s="22">
        <f t="shared" si="99"/>
        <v>3.439821E-3</v>
      </c>
      <c r="AS130" s="22">
        <f t="shared" si="99"/>
        <v>6.006422E-3</v>
      </c>
      <c r="AT130" s="22">
        <f t="shared" si="99"/>
        <v>5.4947120000000002E-2</v>
      </c>
      <c r="AU130" s="22">
        <f t="shared" si="99"/>
        <v>3.3314910000000003E-2</v>
      </c>
      <c r="AV130" s="23">
        <f>$AV$149*'VDFB_ref(한국)'!BX55</f>
        <v>2.1584209400350878E-4</v>
      </c>
      <c r="AW130" s="22">
        <f t="shared" si="1"/>
        <v>0.1379881</v>
      </c>
      <c r="AX130" s="23">
        <f>$AX$149*'VDFB_ref(한국)'!BY55</f>
        <v>2.5774791645650754E-4</v>
      </c>
      <c r="AY130" s="22">
        <f t="shared" si="1"/>
        <v>1.9547990000000001E-3</v>
      </c>
      <c r="AZ130" s="22">
        <f t="shared" ref="AZ130:BA130" si="105">AZ55</f>
        <v>4.580734E-4</v>
      </c>
      <c r="BA130" s="22">
        <f t="shared" si="105"/>
        <v>1.7275319999999999E-3</v>
      </c>
      <c r="BB130" s="23">
        <f>$BB$149*'VDFB_ref(한국)'!CA55</f>
        <v>5.1684556720723614E-5</v>
      </c>
      <c r="BC130" s="22">
        <f t="shared" si="101"/>
        <v>1.4701530000000001E-4</v>
      </c>
      <c r="BD130" s="22">
        <f t="shared" si="101"/>
        <v>0.1699407</v>
      </c>
      <c r="BE130" s="22">
        <f t="shared" si="101"/>
        <v>1.598842E-2</v>
      </c>
      <c r="BF130" s="22">
        <f t="shared" si="101"/>
        <v>0.2019241</v>
      </c>
      <c r="BG130" s="22">
        <f t="shared" si="101"/>
        <v>4.1472920000000003E-2</v>
      </c>
      <c r="BH130" s="22">
        <f t="shared" si="101"/>
        <v>2.2770120000000001E-2</v>
      </c>
      <c r="BI130" s="22">
        <f t="shared" si="101"/>
        <v>2.0355349999999999E-4</v>
      </c>
      <c r="BJ130" s="22">
        <f t="shared" si="101"/>
        <v>1.9904860000000001E-3</v>
      </c>
      <c r="BK130" s="22">
        <f t="shared" si="101"/>
        <v>8.6787489999999995E-3</v>
      </c>
      <c r="BL130" s="22">
        <f t="shared" si="101"/>
        <v>3.6535150000000002E-2</v>
      </c>
      <c r="BM130" s="22">
        <f t="shared" si="101"/>
        <v>1.683078E-2</v>
      </c>
      <c r="BN130" s="22">
        <f t="shared" si="101"/>
        <v>1.005485E-3</v>
      </c>
      <c r="BO130" s="22">
        <f t="shared" si="101"/>
        <v>4.6523559999999999E-2</v>
      </c>
      <c r="BP130" s="22">
        <f t="shared" si="101"/>
        <v>6.6765619999999998E-2</v>
      </c>
      <c r="BQ130" s="22">
        <f t="shared" si="101"/>
        <v>3.218675E-2</v>
      </c>
      <c r="BR130" s="22">
        <f t="shared" si="101"/>
        <v>6.0165829999999997E-2</v>
      </c>
      <c r="BS130" s="22">
        <f t="shared" si="101"/>
        <v>9.7382940000000001E-2</v>
      </c>
      <c r="BT130" s="22">
        <f t="shared" si="101"/>
        <v>3.7489050000000003E-2</v>
      </c>
      <c r="BU130" s="22">
        <f t="shared" si="101"/>
        <v>4.2633988073000003E-7</v>
      </c>
    </row>
    <row r="131" spans="1:75" x14ac:dyDescent="0.3">
      <c r="A131" s="4" t="s">
        <v>128</v>
      </c>
      <c r="B131" s="22">
        <f t="shared" ref="B131:AU131" si="106">B56</f>
        <v>2.6954168788999999E-5</v>
      </c>
      <c r="C131" s="22">
        <f t="shared" si="106"/>
        <v>2.1684200000000001E-2</v>
      </c>
      <c r="D131" s="22">
        <f t="shared" si="106"/>
        <v>1.414284E-3</v>
      </c>
      <c r="E131" s="22">
        <f t="shared" si="106"/>
        <v>0.25865090000000002</v>
      </c>
      <c r="F131" s="22">
        <f t="shared" si="106"/>
        <v>0.14679159999999999</v>
      </c>
      <c r="G131" s="22">
        <f t="shared" si="106"/>
        <v>7.9894089999999994E-3</v>
      </c>
      <c r="H131" s="22">
        <f t="shared" si="106"/>
        <v>6.8913810000000002E-3</v>
      </c>
      <c r="I131" s="22">
        <f t="shared" si="106"/>
        <v>2.2938770000000001E-2</v>
      </c>
      <c r="J131" s="22">
        <f t="shared" si="106"/>
        <v>6.5238420000000005E-2</v>
      </c>
      <c r="K131" s="22">
        <f t="shared" si="106"/>
        <v>1.091035E-3</v>
      </c>
      <c r="L131" s="22">
        <f t="shared" si="106"/>
        <v>2.6082810000000001E-2</v>
      </c>
      <c r="M131" s="22">
        <f t="shared" si="106"/>
        <v>2.4483089999999999E-2</v>
      </c>
      <c r="N131" s="22">
        <f t="shared" si="106"/>
        <v>1.6336050000000001E-2</v>
      </c>
      <c r="O131" s="22">
        <f t="shared" si="106"/>
        <v>3.4181579999999998E-4</v>
      </c>
      <c r="P131" s="22">
        <f t="shared" si="106"/>
        <v>2.0012799999999999</v>
      </c>
      <c r="Q131" s="22">
        <f t="shared" si="106"/>
        <v>1.1313009999999999</v>
      </c>
      <c r="R131" s="22">
        <f t="shared" si="106"/>
        <v>0.1419735</v>
      </c>
      <c r="S131" s="22">
        <f t="shared" si="106"/>
        <v>6.5261550000000002</v>
      </c>
      <c r="T131" s="22">
        <f t="shared" si="106"/>
        <v>0.35599760000000003</v>
      </c>
      <c r="U131" s="22">
        <f t="shared" si="106"/>
        <v>8.3646680000000001E-2</v>
      </c>
      <c r="V131" s="22">
        <f t="shared" si="106"/>
        <v>3.4131040000000001E-3</v>
      </c>
      <c r="W131" s="22">
        <f t="shared" si="106"/>
        <v>0.23278280000000001</v>
      </c>
      <c r="X131" s="22">
        <f t="shared" si="106"/>
        <v>5.3741066949E-5</v>
      </c>
      <c r="Y131" s="22">
        <f t="shared" si="106"/>
        <v>8.5469264377000002E-6</v>
      </c>
      <c r="Z131" s="22">
        <f t="shared" si="106"/>
        <v>0.69627609999999995</v>
      </c>
      <c r="AA131" s="22">
        <f t="shared" si="106"/>
        <v>3.1927370000000002</v>
      </c>
      <c r="AB131" s="22">
        <f t="shared" si="106"/>
        <v>0.19306390000000001</v>
      </c>
      <c r="AC131" s="22">
        <f t="shared" si="106"/>
        <v>5.9197840000000002E-2</v>
      </c>
      <c r="AD131" s="22">
        <f t="shared" si="106"/>
        <v>9.3228690000000003E-2</v>
      </c>
      <c r="AE131" s="22">
        <f t="shared" si="106"/>
        <v>0.27850219999999998</v>
      </c>
      <c r="AF131" s="22">
        <f t="shared" si="106"/>
        <v>2.7225157684000001E-9</v>
      </c>
      <c r="AG131" s="22">
        <f t="shared" si="106"/>
        <v>1.2275370000000001E-2</v>
      </c>
      <c r="AH131" s="22">
        <f t="shared" si="106"/>
        <v>2.6179188353E-5</v>
      </c>
      <c r="AI131" s="22">
        <f t="shared" si="106"/>
        <v>1.7631216906000002E-5</v>
      </c>
      <c r="AJ131" s="22">
        <f t="shared" si="106"/>
        <v>2.8662923796000001E-5</v>
      </c>
      <c r="AK131" s="22">
        <f t="shared" si="106"/>
        <v>1.4520960000000001</v>
      </c>
      <c r="AL131" s="22">
        <f t="shared" si="106"/>
        <v>4.8346180000000002E-2</v>
      </c>
      <c r="AM131" s="22">
        <f t="shared" si="106"/>
        <v>9.0639509999999994</v>
      </c>
      <c r="AN131" s="22">
        <f t="shared" si="106"/>
        <v>4.1179868403999999E-9</v>
      </c>
      <c r="AO131" s="22">
        <f t="shared" si="106"/>
        <v>2.1118390369999999E-10</v>
      </c>
      <c r="AP131" s="22">
        <f t="shared" si="106"/>
        <v>3.2300148667000002E-10</v>
      </c>
      <c r="AQ131" s="22">
        <f t="shared" si="106"/>
        <v>4.8325987655999998E-10</v>
      </c>
      <c r="AR131" s="22">
        <f t="shared" si="106"/>
        <v>2.8992512834999999E-9</v>
      </c>
      <c r="AS131" s="22">
        <f t="shared" si="106"/>
        <v>6.4136793654000002E-9</v>
      </c>
      <c r="AT131" s="22">
        <f t="shared" si="106"/>
        <v>0.1043984</v>
      </c>
      <c r="AU131" s="22">
        <f t="shared" si="106"/>
        <v>68.115780000000001</v>
      </c>
      <c r="AV131" s="23">
        <f>$AV$149*'VDFB_ref(한국)'!BX56</f>
        <v>8.2649438838477876E-4</v>
      </c>
      <c r="AW131" s="22">
        <f t="shared" si="1"/>
        <v>121.7949</v>
      </c>
      <c r="AX131" s="23">
        <f>$AX$149*'VDFB_ref(한국)'!BY56</f>
        <v>3.5312885529279305E-4</v>
      </c>
      <c r="AY131" s="22">
        <f t="shared" si="1"/>
        <v>2.0615670000000001</v>
      </c>
      <c r="AZ131" s="22">
        <f t="shared" ref="AZ131:BA131" si="107">AZ56</f>
        <v>0.244867</v>
      </c>
      <c r="BA131" s="22">
        <f t="shared" si="107"/>
        <v>1.8695949999999999</v>
      </c>
      <c r="BB131" s="23">
        <f>$BB$149*'VDFB_ref(한국)'!CA56</f>
        <v>3.5971365839164204E-4</v>
      </c>
      <c r="BC131" s="22">
        <f t="shared" ref="BC131:BU131" si="108">BC56</f>
        <v>0.14933730000000001</v>
      </c>
      <c r="BD131" s="22">
        <f t="shared" si="108"/>
        <v>24.325990000000001</v>
      </c>
      <c r="BE131" s="22">
        <f t="shared" si="108"/>
        <v>6.6890809999999998</v>
      </c>
      <c r="BF131" s="22">
        <f t="shared" si="108"/>
        <v>4.8171819999999999</v>
      </c>
      <c r="BG131" s="22">
        <f t="shared" si="108"/>
        <v>6.4092510000000003</v>
      </c>
      <c r="BH131" s="22">
        <f t="shared" si="108"/>
        <v>2.4465710000000001</v>
      </c>
      <c r="BI131" s="22">
        <f t="shared" si="108"/>
        <v>2.4619060000000002E-2</v>
      </c>
      <c r="BJ131" s="22">
        <f t="shared" si="108"/>
        <v>5.8199330000000001E-2</v>
      </c>
      <c r="BK131" s="22">
        <f t="shared" si="108"/>
        <v>0.24048140000000001</v>
      </c>
      <c r="BL131" s="22">
        <f t="shared" si="108"/>
        <v>1.9476560000000001</v>
      </c>
      <c r="BM131" s="22">
        <f t="shared" si="108"/>
        <v>1.52213</v>
      </c>
      <c r="BN131" s="22">
        <f t="shared" si="108"/>
        <v>8.1687060000000006E-2</v>
      </c>
      <c r="BO131" s="22">
        <f t="shared" si="108"/>
        <v>0.70955140000000005</v>
      </c>
      <c r="BP131" s="22">
        <f t="shared" si="108"/>
        <v>1.4427859999999999</v>
      </c>
      <c r="BQ131" s="22">
        <f t="shared" si="108"/>
        <v>2.0729199999999999</v>
      </c>
      <c r="BR131" s="22">
        <f t="shared" si="108"/>
        <v>14.597390000000001</v>
      </c>
      <c r="BS131" s="22">
        <f t="shared" si="108"/>
        <v>6.6506020000000001</v>
      </c>
      <c r="BT131" s="22">
        <f t="shared" si="108"/>
        <v>3.8306610000000001</v>
      </c>
      <c r="BU131" s="22">
        <f t="shared" si="108"/>
        <v>1.120997E-2</v>
      </c>
    </row>
    <row r="132" spans="1:75" x14ac:dyDescent="0.3">
      <c r="A132" s="4" t="s">
        <v>129</v>
      </c>
      <c r="B132" s="22">
        <f t="shared" ref="B132:AU132" si="109">B57</f>
        <v>2.0908560000000001E-4</v>
      </c>
      <c r="C132" s="22">
        <f t="shared" si="109"/>
        <v>7.1370130000000004E-2</v>
      </c>
      <c r="D132" s="22">
        <f t="shared" si="109"/>
        <v>4.7237370000000004E-3</v>
      </c>
      <c r="E132" s="22">
        <f t="shared" si="109"/>
        <v>1.5429090000000001</v>
      </c>
      <c r="F132" s="22">
        <f t="shared" si="109"/>
        <v>0.46112350000000002</v>
      </c>
      <c r="G132" s="22">
        <f t="shared" si="109"/>
        <v>2.9298600000000001E-2</v>
      </c>
      <c r="H132" s="22">
        <f t="shared" si="109"/>
        <v>2.3010470000000002E-2</v>
      </c>
      <c r="I132" s="22">
        <f t="shared" si="109"/>
        <v>0.29852580000000001</v>
      </c>
      <c r="J132" s="22">
        <f t="shared" si="109"/>
        <v>7.0456000000000005E-2</v>
      </c>
      <c r="K132" s="22">
        <f t="shared" si="109"/>
        <v>1.4303969999999999E-3</v>
      </c>
      <c r="L132" s="22">
        <f t="shared" si="109"/>
        <v>2.7029330000000001E-2</v>
      </c>
      <c r="M132" s="22">
        <f t="shared" si="109"/>
        <v>2.0436570000000001E-2</v>
      </c>
      <c r="N132" s="22">
        <f t="shared" si="109"/>
        <v>8.0802910000000006E-2</v>
      </c>
      <c r="O132" s="22">
        <f t="shared" si="109"/>
        <v>2.0554929999999998E-3</v>
      </c>
      <c r="P132" s="22">
        <f t="shared" si="109"/>
        <v>83.541889999999995</v>
      </c>
      <c r="Q132" s="22">
        <f t="shared" si="109"/>
        <v>14.260059999999999</v>
      </c>
      <c r="R132" s="22">
        <f t="shared" si="109"/>
        <v>8.8087449999999998E-2</v>
      </c>
      <c r="S132" s="22">
        <f t="shared" si="109"/>
        <v>114.5245</v>
      </c>
      <c r="T132" s="22">
        <f t="shared" si="109"/>
        <v>3.2806519999999998E-3</v>
      </c>
      <c r="U132" s="22">
        <f t="shared" si="109"/>
        <v>1.097062E-3</v>
      </c>
      <c r="V132" s="22">
        <f t="shared" si="109"/>
        <v>1.5566460000000001E-4</v>
      </c>
      <c r="W132" s="22">
        <f t="shared" si="109"/>
        <v>1.715757E-2</v>
      </c>
      <c r="X132" s="22">
        <f t="shared" si="109"/>
        <v>3.7799643450999998E-6</v>
      </c>
      <c r="Y132" s="22">
        <f t="shared" si="109"/>
        <v>1.2891226787999999E-6</v>
      </c>
      <c r="Z132" s="22">
        <f t="shared" si="109"/>
        <v>3.0617399999999999E-2</v>
      </c>
      <c r="AA132" s="22">
        <f t="shared" si="109"/>
        <v>4.2285089999999997E-2</v>
      </c>
      <c r="AB132" s="22">
        <f t="shared" si="109"/>
        <v>0.1890888</v>
      </c>
      <c r="AC132" s="22">
        <f t="shared" si="109"/>
        <v>0.50518700000000005</v>
      </c>
      <c r="AD132" s="22">
        <f t="shared" si="109"/>
        <v>4.8588480000000003E-2</v>
      </c>
      <c r="AE132" s="22">
        <f t="shared" si="109"/>
        <v>4.964329E-2</v>
      </c>
      <c r="AF132" s="22">
        <f t="shared" si="109"/>
        <v>9.9684793753000007E-10</v>
      </c>
      <c r="AG132" s="22">
        <f t="shared" si="109"/>
        <v>5.3128759999999997E-2</v>
      </c>
      <c r="AH132" s="22">
        <f t="shared" si="109"/>
        <v>9.3134905910000003E-5</v>
      </c>
      <c r="AI132" s="22">
        <f t="shared" si="109"/>
        <v>6.4754686945999998E-8</v>
      </c>
      <c r="AJ132" s="22">
        <f t="shared" si="109"/>
        <v>7.6751035749000003E-7</v>
      </c>
      <c r="AK132" s="22">
        <f t="shared" si="109"/>
        <v>0.26153569999999998</v>
      </c>
      <c r="AL132" s="22">
        <f t="shared" si="109"/>
        <v>4.0310770000000003E-2</v>
      </c>
      <c r="AM132" s="22">
        <f t="shared" si="109"/>
        <v>35.23133</v>
      </c>
      <c r="AN132" s="22">
        <f t="shared" si="109"/>
        <v>6.9244998624000005E-10</v>
      </c>
      <c r="AO132" s="22">
        <f t="shared" si="109"/>
        <v>7.1368327913999995E-10</v>
      </c>
      <c r="AP132" s="22">
        <f t="shared" si="109"/>
        <v>1.2844105779E-9</v>
      </c>
      <c r="AQ132" s="22">
        <f t="shared" si="109"/>
        <v>2.2036343860999998E-9</v>
      </c>
      <c r="AR132" s="22">
        <f t="shared" si="109"/>
        <v>3.7404577213000003E-9</v>
      </c>
      <c r="AS132" s="22">
        <f t="shared" si="109"/>
        <v>1.6235796707E-8</v>
      </c>
      <c r="AT132" s="22">
        <f t="shared" si="109"/>
        <v>0.2902884</v>
      </c>
      <c r="AU132" s="22">
        <f t="shared" si="109"/>
        <v>21.651039999999998</v>
      </c>
      <c r="AV132" s="23">
        <f>$AV$149*'VDFB_ref(한국)'!BX57</f>
        <v>2.6596798104190434E-3</v>
      </c>
      <c r="AW132" s="22">
        <f t="shared" si="1"/>
        <v>38.713299999999997</v>
      </c>
      <c r="AX132" s="23">
        <f>$AX$149*'VDFB_ref(한국)'!BY57</f>
        <v>1.1363741878280844E-3</v>
      </c>
      <c r="AY132" s="22">
        <f t="shared" si="1"/>
        <v>0.65528249999999999</v>
      </c>
      <c r="AZ132" s="22">
        <f t="shared" ref="AZ132:BA132" si="110">AZ57</f>
        <v>7.7832570000000004E-2</v>
      </c>
      <c r="BA132" s="22">
        <f t="shared" si="110"/>
        <v>0.59426299999999999</v>
      </c>
      <c r="BB132" s="23">
        <f>$BB$149*'VDFB_ref(한국)'!CA57</f>
        <v>1.1575695685213439E-3</v>
      </c>
      <c r="BC132" s="22">
        <f t="shared" ref="BC132:BU132" si="111">BC57</f>
        <v>4.7467820000000001E-2</v>
      </c>
      <c r="BD132" s="22">
        <f t="shared" si="111"/>
        <v>2.4656859999999998</v>
      </c>
      <c r="BE132" s="22">
        <f t="shared" si="111"/>
        <v>325.0274</v>
      </c>
      <c r="BF132" s="22">
        <f t="shared" si="111"/>
        <v>13.11692</v>
      </c>
      <c r="BG132" s="22">
        <f t="shared" si="111"/>
        <v>3.4138099999999998</v>
      </c>
      <c r="BH132" s="22">
        <f t="shared" si="111"/>
        <v>1.424604</v>
      </c>
      <c r="BI132" s="22">
        <f t="shared" si="111"/>
        <v>2.8304260000000001E-2</v>
      </c>
      <c r="BJ132" s="22">
        <f t="shared" si="111"/>
        <v>8.1869510000000006E-2</v>
      </c>
      <c r="BK132" s="22">
        <f t="shared" si="111"/>
        <v>0.52627710000000005</v>
      </c>
      <c r="BL132" s="22">
        <f t="shared" si="111"/>
        <v>1.6321889999999999</v>
      </c>
      <c r="BM132" s="22">
        <f t="shared" si="111"/>
        <v>2.9048060000000002</v>
      </c>
      <c r="BN132" s="22">
        <f t="shared" si="111"/>
        <v>0.23326259999999999</v>
      </c>
      <c r="BO132" s="22">
        <f t="shared" si="111"/>
        <v>19.782319999999999</v>
      </c>
      <c r="BP132" s="22">
        <f t="shared" si="111"/>
        <v>4.7747099999999998</v>
      </c>
      <c r="BQ132" s="22">
        <f t="shared" si="111"/>
        <v>1.544438</v>
      </c>
      <c r="BR132" s="22">
        <f t="shared" si="111"/>
        <v>5.13605</v>
      </c>
      <c r="BS132" s="22">
        <f t="shared" si="111"/>
        <v>4.6223489999999998</v>
      </c>
      <c r="BT132" s="22">
        <f t="shared" si="111"/>
        <v>1.1281190000000001</v>
      </c>
      <c r="BU132" s="22">
        <f t="shared" si="111"/>
        <v>50.945650000000001</v>
      </c>
    </row>
    <row r="133" spans="1:75" x14ac:dyDescent="0.3">
      <c r="A133" s="4" t="s">
        <v>130</v>
      </c>
      <c r="B133" s="22">
        <f t="shared" ref="B133:AU133" si="112">B58</f>
        <v>9.3319519999999993E-3</v>
      </c>
      <c r="C133" s="22">
        <f t="shared" si="112"/>
        <v>3.45214</v>
      </c>
      <c r="D133" s="22">
        <f t="shared" si="112"/>
        <v>0.22495000000000001</v>
      </c>
      <c r="E133" s="22">
        <f t="shared" si="112"/>
        <v>8.9585139999999992</v>
      </c>
      <c r="F133" s="22">
        <f t="shared" si="112"/>
        <v>2.1836850000000001</v>
      </c>
      <c r="G133" s="22">
        <f t="shared" si="112"/>
        <v>0.13067670000000001</v>
      </c>
      <c r="H133" s="22">
        <f t="shared" si="112"/>
        <v>0.1088514</v>
      </c>
      <c r="I133" s="22">
        <f t="shared" si="112"/>
        <v>1.324389</v>
      </c>
      <c r="J133" s="22">
        <f t="shared" si="112"/>
        <v>18.643439999999998</v>
      </c>
      <c r="K133" s="22">
        <f t="shared" si="112"/>
        <v>0.36143730000000002</v>
      </c>
      <c r="L133" s="22">
        <f t="shared" si="112"/>
        <v>7.0664680000000004</v>
      </c>
      <c r="M133" s="22">
        <f t="shared" si="112"/>
        <v>5.9777709999999997</v>
      </c>
      <c r="N133" s="22">
        <f t="shared" si="112"/>
        <v>0.70860020000000001</v>
      </c>
      <c r="O133" s="22">
        <f t="shared" si="112"/>
        <v>1.315064E-2</v>
      </c>
      <c r="P133" s="22">
        <f t="shared" si="112"/>
        <v>158.1266</v>
      </c>
      <c r="Q133" s="22">
        <f t="shared" si="112"/>
        <v>20.177949999999999</v>
      </c>
      <c r="R133" s="22">
        <f t="shared" si="112"/>
        <v>6.8911790000000001E-2</v>
      </c>
      <c r="S133" s="22">
        <f t="shared" si="112"/>
        <v>63.122509999999998</v>
      </c>
      <c r="T133" s="22">
        <f t="shared" si="112"/>
        <v>31.66553</v>
      </c>
      <c r="U133" s="22">
        <f t="shared" si="112"/>
        <v>10.4876</v>
      </c>
      <c r="V133" s="22">
        <f t="shared" si="112"/>
        <v>2.695258E-2</v>
      </c>
      <c r="W133" s="22">
        <f t="shared" si="112"/>
        <v>4.5920540000000001</v>
      </c>
      <c r="X133" s="22">
        <f t="shared" si="112"/>
        <v>1.062634E-3</v>
      </c>
      <c r="Y133" s="22">
        <f t="shared" si="112"/>
        <v>3.7269739999999999E-4</v>
      </c>
      <c r="Z133" s="22">
        <f t="shared" si="112"/>
        <v>12.605510000000001</v>
      </c>
      <c r="AA133" s="22">
        <f t="shared" si="112"/>
        <v>12.119249999999999</v>
      </c>
      <c r="AB133" s="22">
        <f t="shared" si="112"/>
        <v>12.669930000000001</v>
      </c>
      <c r="AC133" s="22">
        <f t="shared" si="112"/>
        <v>8.3303600000000007</v>
      </c>
      <c r="AD133" s="22">
        <f t="shared" si="112"/>
        <v>1.6831609999999999</v>
      </c>
      <c r="AE133" s="22">
        <f t="shared" si="112"/>
        <v>2.7273740000000002</v>
      </c>
      <c r="AF133" s="22">
        <f t="shared" si="112"/>
        <v>3.6461266006000001E-8</v>
      </c>
      <c r="AG133" s="22">
        <f t="shared" si="112"/>
        <v>1.0311440000000001</v>
      </c>
      <c r="AH133" s="22">
        <f t="shared" si="112"/>
        <v>3.1048260000000002E-3</v>
      </c>
      <c r="AI133" s="22">
        <f t="shared" si="112"/>
        <v>3.2202799999999997E-4</v>
      </c>
      <c r="AJ133" s="22">
        <f t="shared" si="112"/>
        <v>3.7822259999999999E-4</v>
      </c>
      <c r="AK133" s="22">
        <f t="shared" si="112"/>
        <v>5.6564480000000001</v>
      </c>
      <c r="AL133" s="22">
        <f t="shared" si="112"/>
        <v>7.4202420000000005E-2</v>
      </c>
      <c r="AM133" s="22">
        <f t="shared" si="112"/>
        <v>22.06457</v>
      </c>
      <c r="AN133" s="22">
        <f t="shared" si="112"/>
        <v>1.3059457159999999E-7</v>
      </c>
      <c r="AO133" s="22">
        <f t="shared" si="112"/>
        <v>1.7322863144E-8</v>
      </c>
      <c r="AP133" s="22">
        <f t="shared" si="112"/>
        <v>8.1648199312999994E-9</v>
      </c>
      <c r="AQ133" s="22">
        <f t="shared" si="112"/>
        <v>1.4561562621999999E-8</v>
      </c>
      <c r="AR133" s="22">
        <f t="shared" si="112"/>
        <v>6.5775260793999998E-8</v>
      </c>
      <c r="AS133" s="22">
        <f t="shared" si="112"/>
        <v>9.6857498021999998E-8</v>
      </c>
      <c r="AT133" s="22">
        <f t="shared" si="112"/>
        <v>2.0298090000000002</v>
      </c>
      <c r="AU133" s="22">
        <f t="shared" si="112"/>
        <v>28.053509999999999</v>
      </c>
      <c r="AV133" s="23">
        <f>$AV$149*'VDFB_ref(한국)'!BX58</f>
        <v>6.3544176681130764E-3</v>
      </c>
      <c r="AW133" s="22">
        <f t="shared" si="1"/>
        <v>50.161279999999998</v>
      </c>
      <c r="AX133" s="23">
        <f>$AX$149*'VDFB_ref(한국)'!BY58</f>
        <v>2.7150083298988011E-3</v>
      </c>
      <c r="AY133" s="22">
        <f t="shared" si="1"/>
        <v>0.84905719999999996</v>
      </c>
      <c r="AZ133" s="22">
        <f t="shared" ref="AZ133:BA133" si="113">AZ58</f>
        <v>0.1008486</v>
      </c>
      <c r="BA133" s="22">
        <f t="shared" si="113"/>
        <v>0.7699935</v>
      </c>
      <c r="BB133" s="23">
        <f>$BB$149*'VDFB_ref(한국)'!CA58</f>
        <v>2.7656262415997478E-3</v>
      </c>
      <c r="BC133" s="22">
        <f t="shared" ref="BC133:BU133" si="114">BC58</f>
        <v>6.1504620000000003E-2</v>
      </c>
      <c r="BD133" s="22">
        <f t="shared" si="114"/>
        <v>3.767487</v>
      </c>
      <c r="BE133" s="22">
        <f t="shared" si="114"/>
        <v>116.4218</v>
      </c>
      <c r="BF133" s="22">
        <f t="shared" si="114"/>
        <v>26.201059999999998</v>
      </c>
      <c r="BG133" s="22">
        <f t="shared" si="114"/>
        <v>44.881689999999999</v>
      </c>
      <c r="BH133" s="22">
        <f t="shared" si="114"/>
        <v>55.581130000000002</v>
      </c>
      <c r="BI133" s="22">
        <f t="shared" si="114"/>
        <v>1.4078900000000001</v>
      </c>
      <c r="BJ133" s="22">
        <f t="shared" si="114"/>
        <v>7.7210479999999997</v>
      </c>
      <c r="BK133" s="22">
        <f t="shared" si="114"/>
        <v>14.35338</v>
      </c>
      <c r="BL133" s="22">
        <f t="shared" si="114"/>
        <v>22.419090000000001</v>
      </c>
      <c r="BM133" s="22">
        <f t="shared" si="114"/>
        <v>5.6029520000000002</v>
      </c>
      <c r="BN133" s="22">
        <f t="shared" si="114"/>
        <v>9.4971559999999997E-2</v>
      </c>
      <c r="BO133" s="22">
        <f t="shared" si="114"/>
        <v>2.1354329999999999</v>
      </c>
      <c r="BP133" s="22">
        <f t="shared" si="114"/>
        <v>21.702359999999999</v>
      </c>
      <c r="BQ133" s="22">
        <f t="shared" si="114"/>
        <v>3.1067680000000002</v>
      </c>
      <c r="BR133" s="22">
        <f t="shared" si="114"/>
        <v>9.7002089999999992</v>
      </c>
      <c r="BS133" s="22">
        <f t="shared" si="114"/>
        <v>8.8302960000000006</v>
      </c>
      <c r="BT133" s="22">
        <f t="shared" si="114"/>
        <v>11.332240000000001</v>
      </c>
      <c r="BU133" s="22">
        <f t="shared" si="114"/>
        <v>0.52346210000000004</v>
      </c>
    </row>
    <row r="134" spans="1:75" x14ac:dyDescent="0.3">
      <c r="A134" s="4" t="s">
        <v>131</v>
      </c>
      <c r="B134" s="22">
        <f t="shared" ref="B134:AU134" si="115">B59</f>
        <v>1.7456259229000001E-5</v>
      </c>
      <c r="C134" s="22">
        <f t="shared" si="115"/>
        <v>5.7277359999999998E-3</v>
      </c>
      <c r="D134" s="22">
        <f t="shared" si="115"/>
        <v>4.2630259999999997E-4</v>
      </c>
      <c r="E134" s="22">
        <f t="shared" si="115"/>
        <v>0.34103689999999998</v>
      </c>
      <c r="F134" s="22">
        <f t="shared" si="115"/>
        <v>3.4820959999999998E-2</v>
      </c>
      <c r="G134" s="22">
        <f t="shared" si="115"/>
        <v>2.1725780000000001E-3</v>
      </c>
      <c r="H134" s="22">
        <f t="shared" si="115"/>
        <v>1.7817410000000001E-3</v>
      </c>
      <c r="I134" s="22">
        <f t="shared" si="115"/>
        <v>2.1827880000000001E-2</v>
      </c>
      <c r="J134" s="22">
        <f t="shared" si="115"/>
        <v>9.8701480000000005E-3</v>
      </c>
      <c r="K134" s="22">
        <f t="shared" si="115"/>
        <v>2.361788E-4</v>
      </c>
      <c r="L134" s="22">
        <f t="shared" si="115"/>
        <v>3.3308080000000002E-3</v>
      </c>
      <c r="M134" s="22">
        <f t="shared" si="115"/>
        <v>2.7443060000000002E-3</v>
      </c>
      <c r="N134" s="22">
        <f t="shared" si="115"/>
        <v>0.14738299999999999</v>
      </c>
      <c r="O134" s="22">
        <f t="shared" si="115"/>
        <v>3.188407E-2</v>
      </c>
      <c r="P134" s="22">
        <f t="shared" si="115"/>
        <v>23.650790000000001</v>
      </c>
      <c r="Q134" s="22">
        <f t="shared" si="115"/>
        <v>1.2916879999999999</v>
      </c>
      <c r="R134" s="22">
        <f t="shared" si="115"/>
        <v>1.8091949999999999E-4</v>
      </c>
      <c r="S134" s="22">
        <f t="shared" si="115"/>
        <v>10.43366</v>
      </c>
      <c r="T134" s="22">
        <f t="shared" si="115"/>
        <v>1.1422730000000001E-2</v>
      </c>
      <c r="U134" s="22">
        <f t="shared" si="115"/>
        <v>3.657792E-3</v>
      </c>
      <c r="V134" s="22">
        <f t="shared" si="115"/>
        <v>5.5961429999999996E-3</v>
      </c>
      <c r="W134" s="22">
        <f t="shared" si="115"/>
        <v>1.8757619999999999E-2</v>
      </c>
      <c r="X134" s="22">
        <f t="shared" si="115"/>
        <v>7.6735832408000005E-6</v>
      </c>
      <c r="Y134" s="22">
        <f t="shared" si="115"/>
        <v>4.5073079490999998E-6</v>
      </c>
      <c r="Z134" s="22">
        <f t="shared" si="115"/>
        <v>0.1506603</v>
      </c>
      <c r="AA134" s="22">
        <f t="shared" si="115"/>
        <v>0.2204412</v>
      </c>
      <c r="AB134" s="22">
        <f t="shared" si="115"/>
        <v>0.22767660000000001</v>
      </c>
      <c r="AC134" s="22">
        <f t="shared" si="115"/>
        <v>0.53447500000000003</v>
      </c>
      <c r="AD134" s="22">
        <f t="shared" si="115"/>
        <v>4.0031539999999997E-2</v>
      </c>
      <c r="AE134" s="22">
        <f t="shared" si="115"/>
        <v>0.15214320000000001</v>
      </c>
      <c r="AF134" s="22">
        <f t="shared" si="115"/>
        <v>4.534650877E-9</v>
      </c>
      <c r="AG134" s="22">
        <f t="shared" si="115"/>
        <v>9.2112680000000002E-2</v>
      </c>
      <c r="AH134" s="22">
        <f t="shared" si="115"/>
        <v>2.2204209999999999E-4</v>
      </c>
      <c r="AI134" s="22">
        <f t="shared" si="115"/>
        <v>6.8299785197999994E-5</v>
      </c>
      <c r="AJ134" s="22">
        <f t="shared" si="115"/>
        <v>2.2818780053000001E-5</v>
      </c>
      <c r="AK134" s="22">
        <f t="shared" si="115"/>
        <v>0.4247341</v>
      </c>
      <c r="AL134" s="22">
        <f t="shared" si="115"/>
        <v>9.353798E-3</v>
      </c>
      <c r="AM134" s="22">
        <f t="shared" si="115"/>
        <v>3.7058390000000001</v>
      </c>
      <c r="AN134" s="22">
        <f t="shared" si="115"/>
        <v>1.6907055311E-8</v>
      </c>
      <c r="AO134" s="22">
        <f t="shared" si="115"/>
        <v>3.5213814087E-9</v>
      </c>
      <c r="AP134" s="22">
        <f t="shared" si="115"/>
        <v>1.6236685329999999E-9</v>
      </c>
      <c r="AQ134" s="22">
        <f t="shared" si="115"/>
        <v>5.1112252208E-9</v>
      </c>
      <c r="AR134" s="22">
        <f t="shared" si="115"/>
        <v>1.9603954015999999E-8</v>
      </c>
      <c r="AS134" s="22">
        <f t="shared" si="115"/>
        <v>1.5849789036999999E-8</v>
      </c>
      <c r="AT134" s="22">
        <f t="shared" si="115"/>
        <v>0.30555949999999998</v>
      </c>
      <c r="AU134" s="22">
        <f t="shared" si="115"/>
        <v>2.083342</v>
      </c>
      <c r="AV134" s="23">
        <f>$AV$149*'VDFB_ref(한국)'!BX59</f>
        <v>1.5541430881669436E-3</v>
      </c>
      <c r="AW134" s="22">
        <f t="shared" si="1"/>
        <v>3.7251349999999999</v>
      </c>
      <c r="AX134" s="23">
        <f>$AX$149*'VDFB_ref(한국)'!BY59</f>
        <v>6.6402576750257446E-4</v>
      </c>
      <c r="AY134" s="22">
        <f t="shared" si="1"/>
        <v>6.3053670000000006E-2</v>
      </c>
      <c r="AZ134" s="22">
        <f t="shared" ref="AZ134:BA134" si="116">AZ59</f>
        <v>7.4893340000000003E-3</v>
      </c>
      <c r="BA134" s="22">
        <f t="shared" si="116"/>
        <v>5.7182160000000003E-2</v>
      </c>
      <c r="BB134" s="23">
        <f>$BB$149*'VDFB_ref(한국)'!CA59</f>
        <v>6.7640806470158933E-4</v>
      </c>
      <c r="BC134" s="22">
        <f t="shared" ref="BC134:BU134" si="117">BC59</f>
        <v>4.567527E-3</v>
      </c>
      <c r="BD134" s="22">
        <f t="shared" si="117"/>
        <v>0.49508160000000001</v>
      </c>
      <c r="BE134" s="22">
        <f t="shared" si="117"/>
        <v>8.2685220000000008</v>
      </c>
      <c r="BF134" s="22">
        <f t="shared" si="117"/>
        <v>13.61735</v>
      </c>
      <c r="BG134" s="22">
        <f t="shared" si="117"/>
        <v>2.087043</v>
      </c>
      <c r="BH134" s="22">
        <f t="shared" si="117"/>
        <v>1.9700519999999999</v>
      </c>
      <c r="BI134" s="22">
        <f t="shared" si="117"/>
        <v>0.14553459999999999</v>
      </c>
      <c r="BJ134" s="22">
        <f t="shared" si="117"/>
        <v>2.8944380000000001</v>
      </c>
      <c r="BK134" s="22">
        <f t="shared" si="117"/>
        <v>0.36720930000000002</v>
      </c>
      <c r="BL134" s="22">
        <f t="shared" si="117"/>
        <v>6.9076149999999998</v>
      </c>
      <c r="BM134" s="22">
        <f t="shared" si="117"/>
        <v>3.2673290000000001</v>
      </c>
      <c r="BN134" s="22">
        <f t="shared" si="117"/>
        <v>0.32982210000000001</v>
      </c>
      <c r="BO134" s="22">
        <f t="shared" si="117"/>
        <v>0.1306302</v>
      </c>
      <c r="BP134" s="22">
        <f t="shared" si="117"/>
        <v>13.184010000000001</v>
      </c>
      <c r="BQ134" s="22">
        <f t="shared" si="117"/>
        <v>2.2929909999999998</v>
      </c>
      <c r="BR134" s="22">
        <f t="shared" si="117"/>
        <v>8.8406739999999998E-2</v>
      </c>
      <c r="BS134" s="22">
        <f t="shared" si="117"/>
        <v>0.93691789999999997</v>
      </c>
      <c r="BT134" s="22">
        <f t="shared" si="117"/>
        <v>0.43806980000000001</v>
      </c>
      <c r="BU134" s="22">
        <f t="shared" si="117"/>
        <v>2.9190519999999998E-4</v>
      </c>
    </row>
    <row r="135" spans="1:75" x14ac:dyDescent="0.3">
      <c r="A135" s="4" t="s">
        <v>132</v>
      </c>
      <c r="B135" s="22">
        <f t="shared" ref="B135:AU135" si="118">B60</f>
        <v>6.6053689999999996E-4</v>
      </c>
      <c r="C135" s="22">
        <f t="shared" si="118"/>
        <v>0.2080717</v>
      </c>
      <c r="D135" s="22">
        <f t="shared" si="118"/>
        <v>1.303088E-2</v>
      </c>
      <c r="E135" s="22">
        <f t="shared" si="118"/>
        <v>4.4838839999999998</v>
      </c>
      <c r="F135" s="22">
        <f t="shared" si="118"/>
        <v>1.202021</v>
      </c>
      <c r="G135" s="22">
        <f t="shared" si="118"/>
        <v>7.3973250000000004E-2</v>
      </c>
      <c r="H135" s="22">
        <f t="shared" si="118"/>
        <v>5.977905E-2</v>
      </c>
      <c r="I135" s="22">
        <f t="shared" si="118"/>
        <v>0.76628379999999996</v>
      </c>
      <c r="J135" s="22">
        <f t="shared" si="118"/>
        <v>8.5128959999999996</v>
      </c>
      <c r="K135" s="22">
        <f t="shared" si="118"/>
        <v>0.16555349999999999</v>
      </c>
      <c r="L135" s="22">
        <f t="shared" si="118"/>
        <v>3.1989190000000001</v>
      </c>
      <c r="M135" s="22">
        <f t="shared" si="118"/>
        <v>2.6474739999999999</v>
      </c>
      <c r="N135" s="22">
        <f t="shared" si="118"/>
        <v>0.35772549999999997</v>
      </c>
      <c r="O135" s="22">
        <f t="shared" si="118"/>
        <v>1.818409E-2</v>
      </c>
      <c r="P135" s="22">
        <f t="shared" si="118"/>
        <v>250.3826</v>
      </c>
      <c r="Q135" s="22">
        <f t="shared" si="118"/>
        <v>10.832750000000001</v>
      </c>
      <c r="R135" s="22">
        <f t="shared" si="118"/>
        <v>8.6067149999999995E-2</v>
      </c>
      <c r="S135" s="22">
        <f t="shared" si="118"/>
        <v>70.86515</v>
      </c>
      <c r="T135" s="22">
        <f t="shared" si="118"/>
        <v>0.33116289999999998</v>
      </c>
      <c r="U135" s="22">
        <f t="shared" si="118"/>
        <v>6.3339770000000004E-2</v>
      </c>
      <c r="V135" s="22">
        <f t="shared" si="118"/>
        <v>3.8846760000000001E-2</v>
      </c>
      <c r="W135" s="22">
        <f t="shared" si="118"/>
        <v>0.1633609</v>
      </c>
      <c r="X135" s="22">
        <f t="shared" si="118"/>
        <v>1.1081020000000001E-4</v>
      </c>
      <c r="Y135" s="22">
        <f t="shared" si="118"/>
        <v>3.9288068365000002E-5</v>
      </c>
      <c r="Z135" s="22">
        <f t="shared" si="118"/>
        <v>0.62435689999999999</v>
      </c>
      <c r="AA135" s="22">
        <f t="shared" si="118"/>
        <v>1.1336409999999999</v>
      </c>
      <c r="AB135" s="22">
        <f t="shared" si="118"/>
        <v>1.173079</v>
      </c>
      <c r="AC135" s="22">
        <f t="shared" si="118"/>
        <v>1.3194140000000001</v>
      </c>
      <c r="AD135" s="22">
        <f t="shared" si="118"/>
        <v>0.3011431</v>
      </c>
      <c r="AE135" s="22">
        <f t="shared" si="118"/>
        <v>0.64606609999999998</v>
      </c>
      <c r="AF135" s="22">
        <f t="shared" si="118"/>
        <v>8.4092199869999998E-9</v>
      </c>
      <c r="AG135" s="22">
        <f t="shared" si="118"/>
        <v>0.67437800000000003</v>
      </c>
      <c r="AH135" s="22">
        <f t="shared" si="118"/>
        <v>3.1396869999999999E-4</v>
      </c>
      <c r="AI135" s="22">
        <f t="shared" si="118"/>
        <v>3.1079678593000001E-5</v>
      </c>
      <c r="AJ135" s="22">
        <f t="shared" si="118"/>
        <v>4.5859596867E-5</v>
      </c>
      <c r="AK135" s="22">
        <f t="shared" si="118"/>
        <v>2.602214</v>
      </c>
      <c r="AL135" s="22">
        <f t="shared" si="118"/>
        <v>3.3233739999999998E-2</v>
      </c>
      <c r="AM135" s="22">
        <f t="shared" si="118"/>
        <v>20.645890000000001</v>
      </c>
      <c r="AN135" s="22">
        <f t="shared" si="118"/>
        <v>4.7428990513000003E-8</v>
      </c>
      <c r="AO135" s="22">
        <f t="shared" si="118"/>
        <v>3.7855385493000002E-9</v>
      </c>
      <c r="AP135" s="22">
        <f t="shared" si="118"/>
        <v>1.2670098747999999E-8</v>
      </c>
      <c r="AQ135" s="22">
        <f t="shared" si="118"/>
        <v>3.1446624859999999E-8</v>
      </c>
      <c r="AR135" s="22">
        <f t="shared" si="118"/>
        <v>1.1605688854E-7</v>
      </c>
      <c r="AS135" s="22">
        <f t="shared" si="118"/>
        <v>2.0799292599000001E-7</v>
      </c>
      <c r="AT135" s="22">
        <f t="shared" si="118"/>
        <v>1.013776</v>
      </c>
      <c r="AU135" s="22">
        <f t="shared" si="118"/>
        <v>20.01849</v>
      </c>
      <c r="AV135" s="23">
        <f>$AV$149*'VDFB_ref(한국)'!BX60</f>
        <v>1.5533345593177657E-3</v>
      </c>
      <c r="AW135" s="22">
        <f t="shared" si="1"/>
        <v>34.516669999999998</v>
      </c>
      <c r="AX135" s="23">
        <f>$AX$149*'VDFB_ref(한국)'!BY60</f>
        <v>6.6368123144795569E-4</v>
      </c>
      <c r="AY135" s="22">
        <f t="shared" si="1"/>
        <v>1.168496</v>
      </c>
      <c r="AZ135" s="22">
        <f t="shared" ref="AZ135:BA135" si="119">AZ60</f>
        <v>0.13879059999999999</v>
      </c>
      <c r="BA135" s="22">
        <f t="shared" si="119"/>
        <v>1.059687</v>
      </c>
      <c r="BB135" s="23">
        <f>$BB$149*'VDFB_ref(한국)'!CA60</f>
        <v>6.7605672283083226E-4</v>
      </c>
      <c r="BC135" s="22">
        <f t="shared" ref="BC135:BU135" si="120">BC60</f>
        <v>8.4644360000000002E-2</v>
      </c>
      <c r="BD135" s="22">
        <f t="shared" si="120"/>
        <v>10.650080000000001</v>
      </c>
      <c r="BE135" s="22">
        <f t="shared" si="120"/>
        <v>41.12482</v>
      </c>
      <c r="BF135" s="22">
        <f t="shared" si="120"/>
        <v>60.045380000000002</v>
      </c>
      <c r="BG135" s="22">
        <f t="shared" si="120"/>
        <v>7.4331959999999997</v>
      </c>
      <c r="BH135" s="22">
        <f t="shared" si="120"/>
        <v>7.4281230000000003</v>
      </c>
      <c r="BI135" s="22">
        <f t="shared" si="120"/>
        <v>0.4032405</v>
      </c>
      <c r="BJ135" s="22">
        <f t="shared" si="120"/>
        <v>0.9307685</v>
      </c>
      <c r="BK135" s="22">
        <f t="shared" si="120"/>
        <v>9.9607620000000008</v>
      </c>
      <c r="BL135" s="22">
        <f t="shared" si="120"/>
        <v>7.9505590000000002</v>
      </c>
      <c r="BM135" s="22">
        <f t="shared" si="120"/>
        <v>3.7057150000000001</v>
      </c>
      <c r="BN135" s="22">
        <f t="shared" si="120"/>
        <v>0.1068182</v>
      </c>
      <c r="BO135" s="22">
        <f t="shared" si="120"/>
        <v>0.54619320000000005</v>
      </c>
      <c r="BP135" s="22">
        <f t="shared" si="120"/>
        <v>16.93563</v>
      </c>
      <c r="BQ135" s="22">
        <f t="shared" si="120"/>
        <v>2.5840550000000002</v>
      </c>
      <c r="BR135" s="22">
        <f t="shared" si="120"/>
        <v>2.0270630000000001</v>
      </c>
      <c r="BS135" s="22">
        <f t="shared" si="120"/>
        <v>0.79181829999999997</v>
      </c>
      <c r="BT135" s="22">
        <f t="shared" si="120"/>
        <v>0.98960420000000004</v>
      </c>
      <c r="BU135" s="22">
        <f t="shared" si="120"/>
        <v>0.14284040000000001</v>
      </c>
    </row>
    <row r="136" spans="1:75" x14ac:dyDescent="0.3">
      <c r="A136" s="4" t="s">
        <v>133</v>
      </c>
      <c r="B136" s="22">
        <f t="shared" ref="B136:AU136" si="121">B61</f>
        <v>2.0115516235999999E-5</v>
      </c>
      <c r="C136" s="22">
        <f t="shared" si="121"/>
        <v>1.050792E-2</v>
      </c>
      <c r="D136" s="22">
        <f t="shared" si="121"/>
        <v>7.089075E-4</v>
      </c>
      <c r="E136" s="22">
        <f t="shared" si="121"/>
        <v>9.8614629999999995E-2</v>
      </c>
      <c r="F136" s="22">
        <f t="shared" si="121"/>
        <v>3.941484E-2</v>
      </c>
      <c r="G136" s="22">
        <f t="shared" si="121"/>
        <v>5.717153E-3</v>
      </c>
      <c r="H136" s="22">
        <f t="shared" si="121"/>
        <v>2.7660290000000001E-3</v>
      </c>
      <c r="I136" s="22">
        <f t="shared" si="121"/>
        <v>2.738794E-2</v>
      </c>
      <c r="J136" s="22">
        <f t="shared" si="121"/>
        <v>0.3775213</v>
      </c>
      <c r="K136" s="22">
        <f t="shared" si="121"/>
        <v>7.6966120000000002E-3</v>
      </c>
      <c r="L136" s="22">
        <f t="shared" si="121"/>
        <v>0.1879835</v>
      </c>
      <c r="M136" s="22">
        <f t="shared" si="121"/>
        <v>0.12034789999999999</v>
      </c>
      <c r="N136" s="22">
        <f t="shared" si="121"/>
        <v>4.309841E-3</v>
      </c>
      <c r="O136" s="22">
        <f t="shared" si="121"/>
        <v>7.8878599999999998E-4</v>
      </c>
      <c r="P136" s="22">
        <f t="shared" si="121"/>
        <v>37.993389999999998</v>
      </c>
      <c r="Q136" s="22">
        <f t="shared" si="121"/>
        <v>0.14736930000000001</v>
      </c>
      <c r="R136" s="22">
        <f t="shared" si="121"/>
        <v>7.5122449999999999E-3</v>
      </c>
      <c r="S136" s="22">
        <f t="shared" si="121"/>
        <v>0.58012600000000003</v>
      </c>
      <c r="T136" s="22">
        <f t="shared" si="121"/>
        <v>6.3497400000000004E-3</v>
      </c>
      <c r="U136" s="22">
        <f t="shared" si="121"/>
        <v>1.4686619999999999E-3</v>
      </c>
      <c r="V136" s="22">
        <f t="shared" si="121"/>
        <v>2.8849930000000002E-3</v>
      </c>
      <c r="W136" s="22">
        <f t="shared" si="121"/>
        <v>2.0371740000000001E-3</v>
      </c>
      <c r="X136" s="22">
        <f t="shared" si="121"/>
        <v>4.9984460020000001E-6</v>
      </c>
      <c r="Y136" s="22">
        <f t="shared" si="121"/>
        <v>1.4034926608E-6</v>
      </c>
      <c r="Z136" s="22">
        <f t="shared" si="121"/>
        <v>2.0779389999999998E-2</v>
      </c>
      <c r="AA136" s="22">
        <f t="shared" si="121"/>
        <v>2.758538E-2</v>
      </c>
      <c r="AB136" s="22">
        <f t="shared" si="121"/>
        <v>3.4997750000000001E-2</v>
      </c>
      <c r="AC136" s="22">
        <f t="shared" si="121"/>
        <v>2.5423629999999999E-2</v>
      </c>
      <c r="AD136" s="22">
        <f t="shared" si="121"/>
        <v>1.18443E-2</v>
      </c>
      <c r="AE136" s="22">
        <f t="shared" si="121"/>
        <v>3.1959189999999998E-2</v>
      </c>
      <c r="AF136" s="22">
        <f t="shared" si="121"/>
        <v>3.4500136080999998E-10</v>
      </c>
      <c r="AG136" s="22">
        <f t="shared" si="121"/>
        <v>0.43740960000000001</v>
      </c>
      <c r="AH136" s="22">
        <f t="shared" si="121"/>
        <v>2.2113857994999999E-5</v>
      </c>
      <c r="AI136" s="22">
        <f t="shared" si="121"/>
        <v>8.4178088855000004E-7</v>
      </c>
      <c r="AJ136" s="22">
        <f t="shared" si="121"/>
        <v>1.9354140476999998E-6</v>
      </c>
      <c r="AK136" s="22">
        <f t="shared" si="121"/>
        <v>0.2560171</v>
      </c>
      <c r="AL136" s="22">
        <f t="shared" si="121"/>
        <v>4.9639630000000001E-3</v>
      </c>
      <c r="AM136" s="22">
        <f t="shared" si="121"/>
        <v>3.5271859999999999</v>
      </c>
      <c r="AN136" s="22">
        <f t="shared" si="121"/>
        <v>2.8636621962999999E-9</v>
      </c>
      <c r="AO136" s="22">
        <f t="shared" si="121"/>
        <v>1.0935598954E-10</v>
      </c>
      <c r="AP136" s="22">
        <f t="shared" si="121"/>
        <v>6.1727833955000001E-10</v>
      </c>
      <c r="AQ136" s="22">
        <f t="shared" si="121"/>
        <v>1.4640704205E-9</v>
      </c>
      <c r="AR136" s="22">
        <f t="shared" si="121"/>
        <v>9.3547622980999996E-9</v>
      </c>
      <c r="AS136" s="22">
        <f t="shared" si="121"/>
        <v>1.9296946263000001E-8</v>
      </c>
      <c r="AT136" s="22">
        <f t="shared" si="121"/>
        <v>2.182096E-2</v>
      </c>
      <c r="AU136" s="22">
        <f t="shared" si="121"/>
        <v>1.0052287352000001E-20</v>
      </c>
      <c r="AV136" s="23">
        <f>$AV$149*'VDFB_ref(한국)'!BX61</f>
        <v>0</v>
      </c>
      <c r="AW136" s="22">
        <f t="shared" si="1"/>
        <v>11.356030000000001</v>
      </c>
      <c r="AX136" s="23">
        <f>$AX$149*'VDFB_ref(한국)'!BY61</f>
        <v>0</v>
      </c>
      <c r="AY136" s="22">
        <f t="shared" si="1"/>
        <v>1.0052287352000001E-20</v>
      </c>
      <c r="AZ136" s="22">
        <f t="shared" ref="AZ136:BA136" si="122">AZ61</f>
        <v>1.0052287352000001E-20</v>
      </c>
      <c r="BA136" s="22">
        <f t="shared" si="122"/>
        <v>1.0052287352000001E-20</v>
      </c>
      <c r="BB136" s="23">
        <f>$BB$149*'VDFB_ref(한국)'!CA61</f>
        <v>0</v>
      </c>
      <c r="BC136" s="22">
        <f t="shared" ref="BC136:BU136" si="123">BC61</f>
        <v>1.0052287352000001E-20</v>
      </c>
      <c r="BD136" s="22">
        <f t="shared" si="123"/>
        <v>0.97225240000000002</v>
      </c>
      <c r="BE136" s="22">
        <f t="shared" si="123"/>
        <v>0.81037179999999998</v>
      </c>
      <c r="BF136" s="22">
        <f t="shared" si="123"/>
        <v>0.61885679999999998</v>
      </c>
      <c r="BG136" s="22">
        <f t="shared" si="123"/>
        <v>0.108669</v>
      </c>
      <c r="BH136" s="22">
        <f t="shared" si="123"/>
        <v>1.510996</v>
      </c>
      <c r="BI136" s="22">
        <f t="shared" si="123"/>
        <v>8.5956600000000005</v>
      </c>
      <c r="BJ136" s="22">
        <f t="shared" si="123"/>
        <v>0.12522800000000001</v>
      </c>
      <c r="BK136" s="22">
        <f t="shared" si="123"/>
        <v>0.11931990000000001</v>
      </c>
      <c r="BL136" s="22">
        <f t="shared" si="123"/>
        <v>5.8865880000000002E-2</v>
      </c>
      <c r="BM136" s="22">
        <f t="shared" si="123"/>
        <v>1.145172E-2</v>
      </c>
      <c r="BN136" s="22">
        <f t="shared" si="123"/>
        <v>3.809091E-4</v>
      </c>
      <c r="BO136" s="22">
        <f t="shared" si="123"/>
        <v>2.6158029999999999E-3</v>
      </c>
      <c r="BP136" s="22">
        <f t="shared" si="123"/>
        <v>0.25518619999999997</v>
      </c>
      <c r="BQ136" s="22">
        <f t="shared" si="123"/>
        <v>2.334812E-2</v>
      </c>
      <c r="BR136" s="22">
        <f t="shared" si="123"/>
        <v>2.235152E-2</v>
      </c>
      <c r="BS136" s="22">
        <f t="shared" si="123"/>
        <v>5.2933549999999996E-3</v>
      </c>
      <c r="BT136" s="22">
        <f t="shared" si="123"/>
        <v>7.7278219999999996E-3</v>
      </c>
      <c r="BU136" s="22">
        <f t="shared" si="123"/>
        <v>4.6307530000000001E-4</v>
      </c>
    </row>
    <row r="137" spans="1:75" x14ac:dyDescent="0.3">
      <c r="A137" s="4" t="s">
        <v>134</v>
      </c>
      <c r="B137" s="22">
        <f t="shared" ref="B137:AU137" si="124">B62</f>
        <v>5.122583957E-7</v>
      </c>
      <c r="C137" s="22">
        <f t="shared" si="124"/>
        <v>3.9368969737999997E-5</v>
      </c>
      <c r="D137" s="22">
        <f t="shared" si="124"/>
        <v>2.3797463200000002E-6</v>
      </c>
      <c r="E137" s="22">
        <f t="shared" si="124"/>
        <v>2.6614249999999998E-4</v>
      </c>
      <c r="F137" s="22">
        <f t="shared" si="124"/>
        <v>2.0943080000000001E-4</v>
      </c>
      <c r="G137" s="22">
        <f t="shared" si="124"/>
        <v>5.1384522521000001E-5</v>
      </c>
      <c r="H137" s="22">
        <f t="shared" si="124"/>
        <v>4.5408178265999999E-6</v>
      </c>
      <c r="I137" s="22">
        <f t="shared" si="124"/>
        <v>8.0284050000000004E-4</v>
      </c>
      <c r="J137" s="22">
        <f t="shared" si="124"/>
        <v>7.4964309999999996E-4</v>
      </c>
      <c r="K137" s="22">
        <f t="shared" si="124"/>
        <v>2.5671424737000002E-5</v>
      </c>
      <c r="L137" s="22">
        <f t="shared" si="124"/>
        <v>3.237879E-4</v>
      </c>
      <c r="M137" s="22">
        <f t="shared" si="124"/>
        <v>2.7694440000000002E-4</v>
      </c>
      <c r="N137" s="22">
        <f t="shared" si="124"/>
        <v>4.9301130000000001E-4</v>
      </c>
      <c r="O137" s="22">
        <f t="shared" si="124"/>
        <v>3.0810166208999998E-5</v>
      </c>
      <c r="P137" s="22">
        <f t="shared" si="124"/>
        <v>24.471360000000001</v>
      </c>
      <c r="Q137" s="22">
        <f t="shared" si="124"/>
        <v>0.1147401</v>
      </c>
      <c r="R137" s="22">
        <f t="shared" si="124"/>
        <v>6.5905740000000003E-4</v>
      </c>
      <c r="S137" s="22">
        <f t="shared" si="124"/>
        <v>9.9351520000000004</v>
      </c>
      <c r="T137" s="22">
        <f t="shared" si="124"/>
        <v>1.673734E-2</v>
      </c>
      <c r="U137" s="22">
        <f t="shared" si="124"/>
        <v>6.1493520000000003E-3</v>
      </c>
      <c r="V137" s="22">
        <f t="shared" si="124"/>
        <v>4.7981860000000003E-3</v>
      </c>
      <c r="W137" s="22">
        <f t="shared" si="124"/>
        <v>1.9828289999999998E-2</v>
      </c>
      <c r="X137" s="22">
        <f t="shared" si="124"/>
        <v>3.8365401450999997E-6</v>
      </c>
      <c r="Y137" s="22">
        <f t="shared" si="124"/>
        <v>2.0817617497000001E-6</v>
      </c>
      <c r="Z137" s="22">
        <f t="shared" si="124"/>
        <v>7.8445100000000004E-2</v>
      </c>
      <c r="AA137" s="22">
        <f t="shared" si="124"/>
        <v>0.22589799999999999</v>
      </c>
      <c r="AB137" s="22">
        <f t="shared" si="124"/>
        <v>0.38208920000000002</v>
      </c>
      <c r="AC137" s="22">
        <f t="shared" si="124"/>
        <v>0.1616109</v>
      </c>
      <c r="AD137" s="22">
        <f t="shared" si="124"/>
        <v>1.9645240000000001E-2</v>
      </c>
      <c r="AE137" s="22">
        <f t="shared" si="124"/>
        <v>1.7085119999999999E-2</v>
      </c>
      <c r="AF137" s="22">
        <f t="shared" si="124"/>
        <v>4.5097930945000002E-10</v>
      </c>
      <c r="AG137" s="22">
        <f t="shared" si="124"/>
        <v>9.2868470000000009E-3</v>
      </c>
      <c r="AH137" s="22">
        <f t="shared" si="124"/>
        <v>2.7215026421E-5</v>
      </c>
      <c r="AI137" s="22">
        <f t="shared" si="124"/>
        <v>4.6784305596000001E-5</v>
      </c>
      <c r="AJ137" s="22">
        <f t="shared" si="124"/>
        <v>6.3717584453000001E-6</v>
      </c>
      <c r="AK137" s="22">
        <f t="shared" si="124"/>
        <v>0.2368682</v>
      </c>
      <c r="AL137" s="22">
        <f t="shared" si="124"/>
        <v>2.2337590000000001E-2</v>
      </c>
      <c r="AM137" s="22">
        <f t="shared" si="124"/>
        <v>3.9552209999999999</v>
      </c>
      <c r="AN137" s="22">
        <f t="shared" si="124"/>
        <v>3.4653588887E-9</v>
      </c>
      <c r="AO137" s="22">
        <f t="shared" si="124"/>
        <v>1.8011734326E-9</v>
      </c>
      <c r="AP137" s="22">
        <f t="shared" si="124"/>
        <v>1.8383724543000001E-9</v>
      </c>
      <c r="AQ137" s="22">
        <f t="shared" si="124"/>
        <v>4.233958073E-9</v>
      </c>
      <c r="AR137" s="22">
        <f t="shared" si="124"/>
        <v>5.5006474931000002E-9</v>
      </c>
      <c r="AS137" s="22">
        <f t="shared" si="124"/>
        <v>8.8118428109999993E-9</v>
      </c>
      <c r="AT137" s="22">
        <f t="shared" si="124"/>
        <v>0.15925710000000001</v>
      </c>
      <c r="AU137" s="22">
        <f t="shared" si="124"/>
        <v>0.48419990000000002</v>
      </c>
      <c r="AV137" s="23">
        <f>$AV$149*'VDFB_ref(한국)'!BX62</f>
        <v>3.916297762011956E-4</v>
      </c>
      <c r="AW137" s="22">
        <f t="shared" si="1"/>
        <v>0.86577709999999997</v>
      </c>
      <c r="AX137" s="23">
        <f>$AX$149*'VDFB_ref(한국)'!BY62</f>
        <v>1.6732848599675682E-4</v>
      </c>
      <c r="AY137" s="22">
        <f t="shared" si="1"/>
        <v>1.465462E-2</v>
      </c>
      <c r="AZ137" s="22">
        <f t="shared" ref="AZ137:BA137" si="125">AZ62</f>
        <v>1.7406329999999999E-3</v>
      </c>
      <c r="BA137" s="22">
        <f t="shared" si="125"/>
        <v>1.328999E-2</v>
      </c>
      <c r="BB137" s="23">
        <f>$BB$149*'VDFB_ref(한국)'!CA62</f>
        <v>1.7044869465972399E-4</v>
      </c>
      <c r="BC137" s="22">
        <f t="shared" ref="BC137:BU137" si="126">BC62</f>
        <v>1.0615620000000001E-3</v>
      </c>
      <c r="BD137" s="22">
        <f t="shared" si="126"/>
        <v>0.19583329999999999</v>
      </c>
      <c r="BE137" s="22">
        <f t="shared" si="126"/>
        <v>2.0434030000000001</v>
      </c>
      <c r="BF137" s="22">
        <f t="shared" si="126"/>
        <v>8.1049520000000008</v>
      </c>
      <c r="BG137" s="22">
        <f t="shared" si="126"/>
        <v>0.12954170000000001</v>
      </c>
      <c r="BH137" s="22">
        <f t="shared" si="126"/>
        <v>3.5941909999999999</v>
      </c>
      <c r="BI137" s="22">
        <f t="shared" si="126"/>
        <v>4.317932E-2</v>
      </c>
      <c r="BJ137" s="22">
        <f t="shared" si="126"/>
        <v>6.7178009999999997</v>
      </c>
      <c r="BK137" s="22">
        <f t="shared" si="126"/>
        <v>0.34965810000000003</v>
      </c>
      <c r="BL137" s="22">
        <f t="shared" si="126"/>
        <v>3.3498220000000001</v>
      </c>
      <c r="BM137" s="22">
        <f t="shared" si="126"/>
        <v>2.848875E-2</v>
      </c>
      <c r="BN137" s="22">
        <f t="shared" si="126"/>
        <v>3.96666E-4</v>
      </c>
      <c r="BO137" s="22">
        <f t="shared" si="126"/>
        <v>0.1264352</v>
      </c>
      <c r="BP137" s="22">
        <f t="shared" si="126"/>
        <v>5.6372819999999999</v>
      </c>
      <c r="BQ137" s="22">
        <f t="shared" si="126"/>
        <v>0.98907999999999996</v>
      </c>
      <c r="BR137" s="22">
        <f t="shared" si="126"/>
        <v>3.6158990000000002</v>
      </c>
      <c r="BS137" s="22">
        <f t="shared" si="126"/>
        <v>0.3280729</v>
      </c>
      <c r="BT137" s="22">
        <f t="shared" si="126"/>
        <v>0.41852149999999999</v>
      </c>
      <c r="BU137" s="22">
        <f t="shared" si="126"/>
        <v>6.6929559999999997E-4</v>
      </c>
    </row>
    <row r="138" spans="1:75" x14ac:dyDescent="0.3">
      <c r="A138" s="4" t="s">
        <v>135</v>
      </c>
      <c r="B138" s="22">
        <f t="shared" ref="B138:AU138" si="127">B63</f>
        <v>3.0146660719999999E-5</v>
      </c>
      <c r="C138" s="22">
        <f t="shared" si="127"/>
        <v>1.0857169999999999E-2</v>
      </c>
      <c r="D138" s="22">
        <f t="shared" si="127"/>
        <v>3.7759529999999999E-4</v>
      </c>
      <c r="E138" s="22">
        <f t="shared" si="127"/>
        <v>3.1876500000000002E-2</v>
      </c>
      <c r="F138" s="22">
        <f t="shared" si="127"/>
        <v>7.314142E-3</v>
      </c>
      <c r="G138" s="22">
        <f t="shared" si="127"/>
        <v>1.0798329999999999E-4</v>
      </c>
      <c r="H138" s="22">
        <f t="shared" si="127"/>
        <v>6.5867319999999999E-4</v>
      </c>
      <c r="I138" s="22">
        <f t="shared" si="127"/>
        <v>4.6519729999999998E-4</v>
      </c>
      <c r="J138" s="22">
        <f t="shared" si="127"/>
        <v>0.1535598</v>
      </c>
      <c r="K138" s="22">
        <f t="shared" si="127"/>
        <v>2.793289E-3</v>
      </c>
      <c r="L138" s="22">
        <f t="shared" si="127"/>
        <v>5.2584980000000003E-2</v>
      </c>
      <c r="M138" s="22">
        <f t="shared" si="127"/>
        <v>7.2465950000000001E-2</v>
      </c>
      <c r="N138" s="22">
        <f t="shared" si="127"/>
        <v>6.549301E-4</v>
      </c>
      <c r="O138" s="22">
        <f t="shared" si="127"/>
        <v>1.043763E-4</v>
      </c>
      <c r="P138" s="22">
        <f t="shared" si="127"/>
        <v>11.04701</v>
      </c>
      <c r="Q138" s="22">
        <f t="shared" si="127"/>
        <v>3.2033770000000001</v>
      </c>
      <c r="R138" s="22">
        <f t="shared" si="127"/>
        <v>1.001815E-2</v>
      </c>
      <c r="S138" s="22">
        <f t="shared" si="127"/>
        <v>12.3941</v>
      </c>
      <c r="T138" s="22">
        <f t="shared" si="127"/>
        <v>1.7132660000000001E-2</v>
      </c>
      <c r="U138" s="22">
        <f t="shared" si="127"/>
        <v>7.4449019999999998E-3</v>
      </c>
      <c r="V138" s="22">
        <f t="shared" si="127"/>
        <v>7.5390919999999998E-3</v>
      </c>
      <c r="W138" s="22">
        <f t="shared" si="127"/>
        <v>5.5129230000000001E-2</v>
      </c>
      <c r="X138" s="22">
        <f t="shared" si="127"/>
        <v>2.5621000531999999E-5</v>
      </c>
      <c r="Y138" s="22">
        <f t="shared" si="127"/>
        <v>9.9633871287E-6</v>
      </c>
      <c r="Z138" s="22">
        <f t="shared" si="127"/>
        <v>0.28048580000000001</v>
      </c>
      <c r="AA138" s="22">
        <f t="shared" si="127"/>
        <v>0.70085390000000003</v>
      </c>
      <c r="AB138" s="22">
        <f t="shared" si="127"/>
        <v>0.18323339999999999</v>
      </c>
      <c r="AC138" s="22">
        <f t="shared" si="127"/>
        <v>0.32698539999999998</v>
      </c>
      <c r="AD138" s="22">
        <f t="shared" si="127"/>
        <v>2.510517E-2</v>
      </c>
      <c r="AE138" s="22">
        <f t="shared" si="127"/>
        <v>5.1956919999999997E-2</v>
      </c>
      <c r="AF138" s="22">
        <f t="shared" si="127"/>
        <v>1.8130829060000001E-9</v>
      </c>
      <c r="AG138" s="22">
        <f t="shared" si="127"/>
        <v>2.0995840000000002E-2</v>
      </c>
      <c r="AH138" s="22">
        <f t="shared" si="127"/>
        <v>1.6102136214999999E-5</v>
      </c>
      <c r="AI138" s="22">
        <f t="shared" si="127"/>
        <v>1.1672342224999999E-5</v>
      </c>
      <c r="AJ138" s="22">
        <f t="shared" si="127"/>
        <v>2.8409613151E-5</v>
      </c>
      <c r="AK138" s="22">
        <f t="shared" si="127"/>
        <v>1.013649</v>
      </c>
      <c r="AL138" s="22">
        <f t="shared" si="127"/>
        <v>5.47584E-3</v>
      </c>
      <c r="AM138" s="22">
        <f t="shared" si="127"/>
        <v>3.8259509999999999</v>
      </c>
      <c r="AN138" s="22">
        <f t="shared" si="127"/>
        <v>6.2927996146999999E-9</v>
      </c>
      <c r="AO138" s="22">
        <f t="shared" si="127"/>
        <v>1.4356514865999999E-9</v>
      </c>
      <c r="AP138" s="22">
        <f t="shared" si="127"/>
        <v>4.6335393300000002E-9</v>
      </c>
      <c r="AQ138" s="22">
        <f t="shared" si="127"/>
        <v>6.1867737599999999E-9</v>
      </c>
      <c r="AR138" s="22">
        <f t="shared" si="127"/>
        <v>2.1339262801E-8</v>
      </c>
      <c r="AS138" s="22">
        <f t="shared" si="127"/>
        <v>3.7403456331999997E-8</v>
      </c>
      <c r="AT138" s="22">
        <f t="shared" si="127"/>
        <v>0.25977679999999997</v>
      </c>
      <c r="AU138" s="22">
        <f t="shared" si="127"/>
        <v>2.0742430000000001</v>
      </c>
      <c r="AV138" s="23">
        <f>$AV$149*'VDFB_ref(한국)'!BX63</f>
        <v>2.5394237386932699E-4</v>
      </c>
      <c r="AW138" s="22">
        <f t="shared" si="1"/>
        <v>3.5764909999999999</v>
      </c>
      <c r="AX138" s="23">
        <f>$AX$149*'VDFB_ref(한국)'!BY63</f>
        <v>1.0849995317349835E-4</v>
      </c>
      <c r="AY138" s="22">
        <f t="shared" si="1"/>
        <v>0.1210753</v>
      </c>
      <c r="AZ138" s="22">
        <f t="shared" ref="AZ138:BA138" si="128">AZ63</f>
        <v>1.438098E-2</v>
      </c>
      <c r="BA138" s="22">
        <f t="shared" si="128"/>
        <v>0.1098008</v>
      </c>
      <c r="BB138" s="23">
        <f>$BB$149*'VDFB_ref(한국)'!CA63</f>
        <v>1.1052312235561841E-4</v>
      </c>
      <c r="BC138" s="22">
        <f t="shared" ref="BC138:BU138" si="129">BC63</f>
        <v>8.7705379999999996E-3</v>
      </c>
      <c r="BD138" s="22">
        <f t="shared" si="129"/>
        <v>0.15642449999999999</v>
      </c>
      <c r="BE138" s="22">
        <f t="shared" si="129"/>
        <v>17.52918</v>
      </c>
      <c r="BF138" s="22">
        <f t="shared" si="129"/>
        <v>37.967799999999997</v>
      </c>
      <c r="BG138" s="22">
        <f t="shared" si="129"/>
        <v>2.1671879999999999</v>
      </c>
      <c r="BH138" s="22">
        <f t="shared" si="129"/>
        <v>29.3935</v>
      </c>
      <c r="BI138" s="22">
        <f t="shared" si="129"/>
        <v>0.84779709999999997</v>
      </c>
      <c r="BJ138" s="22">
        <f t="shared" si="129"/>
        <v>39.756770000000003</v>
      </c>
      <c r="BK138" s="22">
        <f t="shared" si="129"/>
        <v>9.1474410000000006</v>
      </c>
      <c r="BL138" s="22">
        <f t="shared" si="129"/>
        <v>3.2430180000000002</v>
      </c>
      <c r="BM138" s="22">
        <f t="shared" si="129"/>
        <v>5.9297679999999998E-2</v>
      </c>
      <c r="BN138" s="22">
        <f t="shared" si="129"/>
        <v>2.4716910000000003E-4</v>
      </c>
      <c r="BO138" s="22">
        <f t="shared" si="129"/>
        <v>0.32248490000000002</v>
      </c>
      <c r="BP138" s="22">
        <f t="shared" si="129"/>
        <v>9.5937540000000006</v>
      </c>
      <c r="BQ138" s="22">
        <f t="shared" si="129"/>
        <v>0.50721210000000005</v>
      </c>
      <c r="BR138" s="22">
        <f t="shared" si="129"/>
        <v>0.17745420000000001</v>
      </c>
      <c r="BS138" s="22">
        <f t="shared" si="129"/>
        <v>0.35556900000000002</v>
      </c>
      <c r="BT138" s="22">
        <f t="shared" si="129"/>
        <v>0.3079112</v>
      </c>
      <c r="BU138" s="22">
        <f t="shared" si="129"/>
        <v>4.5044969999999997E-3</v>
      </c>
    </row>
    <row r="139" spans="1:75" x14ac:dyDescent="0.3">
      <c r="A139" s="4" t="s">
        <v>136</v>
      </c>
      <c r="B139" s="22">
        <f t="shared" ref="B139:AU139" si="130">B64</f>
        <v>8.6075750005000005E-5</v>
      </c>
      <c r="C139" s="22">
        <f t="shared" si="130"/>
        <v>3.0197359999999999E-2</v>
      </c>
      <c r="D139" s="22">
        <f t="shared" si="130"/>
        <v>1.9924330000000001E-3</v>
      </c>
      <c r="E139" s="22">
        <f t="shared" si="130"/>
        <v>0.64475079999999996</v>
      </c>
      <c r="F139" s="22">
        <f t="shared" si="130"/>
        <v>0.19370119999999999</v>
      </c>
      <c r="G139" s="22">
        <f t="shared" si="130"/>
        <v>1.250417E-2</v>
      </c>
      <c r="H139" s="22">
        <f t="shared" si="130"/>
        <v>9.7128200000000005E-3</v>
      </c>
      <c r="I139" s="22">
        <f t="shared" si="130"/>
        <v>0.1247269</v>
      </c>
      <c r="J139" s="22">
        <f t="shared" si="130"/>
        <v>0.18587339999999999</v>
      </c>
      <c r="K139" s="22">
        <f t="shared" si="130"/>
        <v>3.7559160000000002E-3</v>
      </c>
      <c r="L139" s="22">
        <f t="shared" si="130"/>
        <v>7.0494829999999994E-2</v>
      </c>
      <c r="M139" s="22">
        <f t="shared" si="130"/>
        <v>5.6033220000000002E-2</v>
      </c>
      <c r="N139" s="22">
        <f t="shared" si="130"/>
        <v>1.33429E-2</v>
      </c>
      <c r="O139" s="22">
        <f t="shared" si="130"/>
        <v>7.1347232733000006E-5</v>
      </c>
      <c r="P139" s="22">
        <f t="shared" si="130"/>
        <v>27.25365</v>
      </c>
      <c r="Q139" s="22">
        <f t="shared" si="130"/>
        <v>4.5239209999999996</v>
      </c>
      <c r="R139" s="22">
        <f t="shared" si="130"/>
        <v>2.0659710000000001E-2</v>
      </c>
      <c r="S139" s="22">
        <f t="shared" si="130"/>
        <v>11.46002</v>
      </c>
      <c r="T139" s="22">
        <f t="shared" si="130"/>
        <v>2.1348909999999999E-2</v>
      </c>
      <c r="U139" s="22">
        <f t="shared" si="130"/>
        <v>7.8255040000000005E-3</v>
      </c>
      <c r="V139" s="22">
        <f t="shared" si="130"/>
        <v>8.8351869999999996E-3</v>
      </c>
      <c r="W139" s="22">
        <f t="shared" si="130"/>
        <v>9.8219630000000002E-2</v>
      </c>
      <c r="X139" s="22">
        <f t="shared" si="130"/>
        <v>2.6659583454999999E-5</v>
      </c>
      <c r="Y139" s="22">
        <f t="shared" si="130"/>
        <v>2.1181936972E-5</v>
      </c>
      <c r="Z139" s="22">
        <f t="shared" si="130"/>
        <v>0.54153720000000005</v>
      </c>
      <c r="AA139" s="22">
        <f t="shared" si="130"/>
        <v>0.87923039999999997</v>
      </c>
      <c r="AB139" s="22">
        <f t="shared" si="130"/>
        <v>0.46133659999999999</v>
      </c>
      <c r="AC139" s="22">
        <f t="shared" si="130"/>
        <v>0.42952620000000002</v>
      </c>
      <c r="AD139" s="22">
        <f t="shared" si="130"/>
        <v>5.1945230000000002E-2</v>
      </c>
      <c r="AE139" s="22">
        <f t="shared" si="130"/>
        <v>0.17290539999999999</v>
      </c>
      <c r="AF139" s="22">
        <f t="shared" si="130"/>
        <v>1.4789020675E-8</v>
      </c>
      <c r="AG139" s="22">
        <f t="shared" si="130"/>
        <v>0.1001148</v>
      </c>
      <c r="AH139" s="22">
        <f t="shared" si="130"/>
        <v>1.266413E-4</v>
      </c>
      <c r="AI139" s="22">
        <f t="shared" si="130"/>
        <v>2.2567950508999999E-5</v>
      </c>
      <c r="AJ139" s="22">
        <f t="shared" si="130"/>
        <v>9.8409745987999996E-6</v>
      </c>
      <c r="AK139" s="22">
        <f t="shared" si="130"/>
        <v>0.73965820000000004</v>
      </c>
      <c r="AL139" s="22">
        <f t="shared" si="130"/>
        <v>8.0597489999999997E-3</v>
      </c>
      <c r="AM139" s="22">
        <f t="shared" si="130"/>
        <v>3.6102699999999999</v>
      </c>
      <c r="AN139" s="22">
        <f t="shared" si="130"/>
        <v>6.6906267193E-9</v>
      </c>
      <c r="AO139" s="22">
        <f t="shared" si="130"/>
        <v>1.7571915478000001E-8</v>
      </c>
      <c r="AP139" s="22">
        <f t="shared" si="130"/>
        <v>6.1181308907999997E-9</v>
      </c>
      <c r="AQ139" s="22">
        <f t="shared" si="130"/>
        <v>1.090161561E-8</v>
      </c>
      <c r="AR139" s="22">
        <f t="shared" si="130"/>
        <v>2.2211905204000001E-8</v>
      </c>
      <c r="AS139" s="22">
        <f t="shared" si="130"/>
        <v>3.4290273731999999E-8</v>
      </c>
      <c r="AT139" s="22">
        <f t="shared" si="130"/>
        <v>0.35398639999999998</v>
      </c>
      <c r="AU139" s="22">
        <f t="shared" si="130"/>
        <v>20.249420000000001</v>
      </c>
      <c r="AV139" s="23">
        <f>$AV$149*'VDFB_ref(한국)'!BX64</f>
        <v>7.5256454839760462E-4</v>
      </c>
      <c r="AW139" s="22">
        <f t="shared" si="1"/>
        <v>17.833359999999999</v>
      </c>
      <c r="AX139" s="23">
        <f>$AX$149*'VDFB_ref(한국)'!BY64</f>
        <v>3.2154289761803575E-4</v>
      </c>
      <c r="AY139" s="22">
        <f t="shared" si="1"/>
        <v>0.30185719999999999</v>
      </c>
      <c r="AZ139" s="22">
        <f t="shared" ref="AZ139:BA139" si="131">AZ64</f>
        <v>3.5853740000000002E-2</v>
      </c>
      <c r="BA139" s="22">
        <f t="shared" si="131"/>
        <v>0.27374850000000001</v>
      </c>
      <c r="BB139" s="23">
        <f>$BB$149*'VDFB_ref(한국)'!CA64</f>
        <v>3.2753775690571349E-4</v>
      </c>
      <c r="BC139" s="22">
        <f t="shared" ref="BC139:BU139" si="132">BC64</f>
        <v>2.1866150000000001E-2</v>
      </c>
      <c r="BD139" s="22">
        <f t="shared" si="132"/>
        <v>3.0177480000000001</v>
      </c>
      <c r="BE139" s="22">
        <f t="shared" si="132"/>
        <v>28.700980000000001</v>
      </c>
      <c r="BF139" s="22">
        <f t="shared" si="132"/>
        <v>25.959109999999999</v>
      </c>
      <c r="BG139" s="22">
        <f t="shared" si="132"/>
        <v>4.4731180000000004</v>
      </c>
      <c r="BH139" s="22">
        <f t="shared" si="132"/>
        <v>5.0588420000000003</v>
      </c>
      <c r="BI139" s="22">
        <f t="shared" si="132"/>
        <v>0.44462679999999999</v>
      </c>
      <c r="BJ139" s="22">
        <f t="shared" si="132"/>
        <v>7.6472199999999999</v>
      </c>
      <c r="BK139" s="22">
        <f t="shared" si="132"/>
        <v>6.4977600000000004</v>
      </c>
      <c r="BL139" s="22">
        <f t="shared" si="132"/>
        <v>30.574950000000001</v>
      </c>
      <c r="BM139" s="22">
        <f t="shared" si="132"/>
        <v>20.907150000000001</v>
      </c>
      <c r="BN139" s="22">
        <f t="shared" si="132"/>
        <v>0.26241750000000003</v>
      </c>
      <c r="BO139" s="22">
        <f t="shared" si="132"/>
        <v>3.531107</v>
      </c>
      <c r="BP139" s="22">
        <f t="shared" si="132"/>
        <v>19.98115</v>
      </c>
      <c r="BQ139" s="22">
        <f t="shared" si="132"/>
        <v>2.7540619999999998</v>
      </c>
      <c r="BR139" s="22">
        <f t="shared" si="132"/>
        <v>5.7792219999999999</v>
      </c>
      <c r="BS139" s="22">
        <f t="shared" si="132"/>
        <v>6.075971</v>
      </c>
      <c r="BT139" s="22">
        <f t="shared" si="132"/>
        <v>1.693538</v>
      </c>
      <c r="BU139" s="22">
        <f t="shared" si="132"/>
        <v>3.5220109999999998E-3</v>
      </c>
    </row>
    <row r="140" spans="1:75" x14ac:dyDescent="0.3">
      <c r="A140" s="4" t="s">
        <v>137</v>
      </c>
      <c r="B140" s="22">
        <f t="shared" ref="B140:AU140" si="133">B65</f>
        <v>4.947606E-4</v>
      </c>
      <c r="C140" s="22">
        <f t="shared" si="133"/>
        <v>0.15871469999999999</v>
      </c>
      <c r="D140" s="22">
        <f t="shared" si="133"/>
        <v>8.8781220000000004E-3</v>
      </c>
      <c r="E140" s="22">
        <f t="shared" si="133"/>
        <v>2.4162560000000002</v>
      </c>
      <c r="F140" s="22">
        <f t="shared" si="133"/>
        <v>0.73242039999999997</v>
      </c>
      <c r="G140" s="22">
        <f t="shared" si="133"/>
        <v>4.533682E-2</v>
      </c>
      <c r="H140" s="22">
        <f t="shared" si="133"/>
        <v>3.7720509999999999E-2</v>
      </c>
      <c r="I140" s="22">
        <f t="shared" si="133"/>
        <v>0.4567929</v>
      </c>
      <c r="J140" s="22">
        <f t="shared" si="133"/>
        <v>48.079520000000002</v>
      </c>
      <c r="K140" s="22">
        <f t="shared" si="133"/>
        <v>0.93570229999999999</v>
      </c>
      <c r="L140" s="22">
        <f t="shared" si="133"/>
        <v>18.333100000000002</v>
      </c>
      <c r="M140" s="22">
        <f t="shared" si="133"/>
        <v>14.80397</v>
      </c>
      <c r="N140" s="22">
        <f t="shared" si="133"/>
        <v>1.015138E-2</v>
      </c>
      <c r="O140" s="22">
        <f t="shared" si="133"/>
        <v>5.3476730000000001E-4</v>
      </c>
      <c r="P140" s="22">
        <f t="shared" si="133"/>
        <v>107.72839999999999</v>
      </c>
      <c r="Q140" s="22">
        <f t="shared" si="133"/>
        <v>8.0019370000000006E-2</v>
      </c>
      <c r="R140" s="22">
        <f t="shared" si="133"/>
        <v>8.7778109999999999E-3</v>
      </c>
      <c r="S140" s="22">
        <f t="shared" si="133"/>
        <v>134.39320000000001</v>
      </c>
      <c r="T140" s="22">
        <f t="shared" si="133"/>
        <v>0.30269780000000002</v>
      </c>
      <c r="U140" s="22">
        <f t="shared" si="133"/>
        <v>6.5176929999999994E-2</v>
      </c>
      <c r="V140" s="22">
        <f t="shared" si="133"/>
        <v>3.6226729999999999E-2</v>
      </c>
      <c r="W140" s="22">
        <f t="shared" si="133"/>
        <v>0.49271579999999998</v>
      </c>
      <c r="X140" s="22">
        <f t="shared" si="133"/>
        <v>1.149978E-4</v>
      </c>
      <c r="Y140" s="22">
        <f t="shared" si="133"/>
        <v>5.3620322433000003E-5</v>
      </c>
      <c r="Z140" s="22">
        <f t="shared" si="133"/>
        <v>1.5705439999999999</v>
      </c>
      <c r="AA140" s="22">
        <f t="shared" si="133"/>
        <v>1.810419</v>
      </c>
      <c r="AB140" s="22">
        <f t="shared" si="133"/>
        <v>1.411068</v>
      </c>
      <c r="AC140" s="22">
        <f t="shared" si="133"/>
        <v>2.3447249999999999</v>
      </c>
      <c r="AD140" s="22">
        <f t="shared" si="133"/>
        <v>1.0351570000000001</v>
      </c>
      <c r="AE140" s="22">
        <f t="shared" si="133"/>
        <v>0.21491209999999999</v>
      </c>
      <c r="AF140" s="22">
        <f t="shared" si="133"/>
        <v>6.8274288444999999E-9</v>
      </c>
      <c r="AG140" s="22">
        <f t="shared" si="133"/>
        <v>0.16056699999999999</v>
      </c>
      <c r="AH140" s="22">
        <f t="shared" si="133"/>
        <v>1.097025E-3</v>
      </c>
      <c r="AI140" s="22">
        <f t="shared" si="133"/>
        <v>5.4155487305000001E-5</v>
      </c>
      <c r="AJ140" s="22">
        <f t="shared" si="133"/>
        <v>5.8276214985999999E-5</v>
      </c>
      <c r="AK140" s="22">
        <f t="shared" si="133"/>
        <v>2.0295529999999999</v>
      </c>
      <c r="AL140" s="22">
        <f t="shared" si="133"/>
        <v>7.9124260000000002E-2</v>
      </c>
      <c r="AM140" s="22">
        <f t="shared" si="133"/>
        <v>42.540770000000002</v>
      </c>
      <c r="AN140" s="22">
        <f t="shared" si="133"/>
        <v>1.3530812914999999E-8</v>
      </c>
      <c r="AO140" s="22">
        <f t="shared" si="133"/>
        <v>3.5633980210999999E-9</v>
      </c>
      <c r="AP140" s="22">
        <f t="shared" si="133"/>
        <v>4.9439581318000001E-9</v>
      </c>
      <c r="AQ140" s="22">
        <f t="shared" si="133"/>
        <v>1.2095508594999999E-8</v>
      </c>
      <c r="AR140" s="22">
        <f t="shared" si="133"/>
        <v>4.2815610611999998E-8</v>
      </c>
      <c r="AS140" s="22">
        <f t="shared" si="133"/>
        <v>1.3194753024000001E-7</v>
      </c>
      <c r="AT140" s="22">
        <f t="shared" si="133"/>
        <v>0.49235240000000002</v>
      </c>
      <c r="AU140" s="22">
        <f t="shared" si="133"/>
        <v>21.803619999999999</v>
      </c>
      <c r="AV140" s="23">
        <f>$AV$149*'VDFB_ref(한국)'!BX65</f>
        <v>3.4555203199889339E-3</v>
      </c>
      <c r="AW140" s="22">
        <f t="shared" si="1"/>
        <v>19.202120000000001</v>
      </c>
      <c r="AX140" s="23">
        <f>$AX$149*'VDFB_ref(한국)'!BY65</f>
        <v>1.4764131955790143E-3</v>
      </c>
      <c r="AY140" s="22">
        <f t="shared" si="1"/>
        <v>0.32502560000000003</v>
      </c>
      <c r="AZ140" s="22">
        <f t="shared" ref="AZ140:BA140" si="134">AZ65</f>
        <v>3.8605609999999999E-2</v>
      </c>
      <c r="BA140" s="22">
        <f t="shared" si="134"/>
        <v>0.2947594</v>
      </c>
      <c r="BB140" s="23">
        <f>$BB$149*'VDFB_ref(한국)'!CA65</f>
        <v>1.5039407331270932E-3</v>
      </c>
      <c r="BC140" s="22">
        <f t="shared" ref="BC140:BU140" si="135">BC65</f>
        <v>2.354444E-2</v>
      </c>
      <c r="BD140" s="22">
        <f t="shared" si="135"/>
        <v>0.6172668</v>
      </c>
      <c r="BE140" s="22">
        <f t="shared" si="135"/>
        <v>53.87509</v>
      </c>
      <c r="BF140" s="22">
        <f t="shared" si="135"/>
        <v>36.78219</v>
      </c>
      <c r="BG140" s="22">
        <f t="shared" si="135"/>
        <v>7.9232069999999997</v>
      </c>
      <c r="BH140" s="22">
        <f t="shared" si="135"/>
        <v>7.4176099999999998</v>
      </c>
      <c r="BI140" s="22">
        <f t="shared" si="135"/>
        <v>0.52089220000000003</v>
      </c>
      <c r="BJ140" s="22">
        <f t="shared" si="135"/>
        <v>5.1452359999999997</v>
      </c>
      <c r="BK140" s="22">
        <f t="shared" si="135"/>
        <v>1.455425</v>
      </c>
      <c r="BL140" s="22">
        <f t="shared" si="135"/>
        <v>6.4958559999999999</v>
      </c>
      <c r="BM140" s="22">
        <f t="shared" si="135"/>
        <v>26.739460000000001</v>
      </c>
      <c r="BN140" s="22">
        <f t="shared" si="135"/>
        <v>7.3917079999999996E-2</v>
      </c>
      <c r="BO140" s="22">
        <f t="shared" si="135"/>
        <v>2.2032069999999999</v>
      </c>
      <c r="BP140" s="22">
        <f t="shared" si="135"/>
        <v>10.12426</v>
      </c>
      <c r="BQ140" s="22">
        <f t="shared" si="135"/>
        <v>1.8546819999999999</v>
      </c>
      <c r="BR140" s="22">
        <f t="shared" si="135"/>
        <v>4.3604349999999998</v>
      </c>
      <c r="BS140" s="22">
        <f t="shared" si="135"/>
        <v>5.2108650000000001</v>
      </c>
      <c r="BT140" s="22">
        <f t="shared" si="135"/>
        <v>1.955392</v>
      </c>
      <c r="BU140" s="22">
        <f t="shared" si="135"/>
        <v>2.7464</v>
      </c>
    </row>
    <row r="141" spans="1:75" x14ac:dyDescent="0.3">
      <c r="A141" s="4" t="s">
        <v>138</v>
      </c>
      <c r="B141" s="22">
        <f t="shared" ref="B141:AU141" si="136">B66</f>
        <v>1.8906826881E-5</v>
      </c>
      <c r="C141" s="22">
        <f t="shared" si="136"/>
        <v>4.9040610000000004E-3</v>
      </c>
      <c r="D141" s="22">
        <f t="shared" si="136"/>
        <v>2.1282119999999999E-4</v>
      </c>
      <c r="E141" s="22">
        <f t="shared" si="136"/>
        <v>4.4994600000000003E-2</v>
      </c>
      <c r="F141" s="22">
        <f t="shared" si="136"/>
        <v>1.040519E-2</v>
      </c>
      <c r="G141" s="22">
        <f t="shared" si="136"/>
        <v>5.1060649999999999E-4</v>
      </c>
      <c r="H141" s="22">
        <f t="shared" si="136"/>
        <v>5.8893699999999999E-4</v>
      </c>
      <c r="I141" s="22">
        <f t="shared" si="136"/>
        <v>5.2055000000000001E-3</v>
      </c>
      <c r="J141" s="22">
        <f t="shared" si="136"/>
        <v>0.21903600000000001</v>
      </c>
      <c r="K141" s="22">
        <f t="shared" si="136"/>
        <v>4.2238650000000003E-3</v>
      </c>
      <c r="L141" s="22">
        <f t="shared" si="136"/>
        <v>8.1669770000000003E-2</v>
      </c>
      <c r="M141" s="22">
        <f t="shared" si="136"/>
        <v>7.4879660000000001E-2</v>
      </c>
      <c r="N141" s="22">
        <f t="shared" si="136"/>
        <v>7.292209E-3</v>
      </c>
      <c r="O141" s="22">
        <f t="shared" si="136"/>
        <v>1.3868969999999999E-4</v>
      </c>
      <c r="P141" s="22">
        <f t="shared" si="136"/>
        <v>1.3688629999999999</v>
      </c>
      <c r="Q141" s="22">
        <f t="shared" si="136"/>
        <v>0.61227120000000002</v>
      </c>
      <c r="R141" s="22">
        <f t="shared" si="136"/>
        <v>1.040648E-4</v>
      </c>
      <c r="S141" s="22">
        <f t="shared" si="136"/>
        <v>1.563248</v>
      </c>
      <c r="T141" s="22">
        <f t="shared" si="136"/>
        <v>3.227012E-3</v>
      </c>
      <c r="U141" s="22">
        <f t="shared" si="136"/>
        <v>1.494163E-3</v>
      </c>
      <c r="V141" s="22">
        <f t="shared" si="136"/>
        <v>1.0675545127E-5</v>
      </c>
      <c r="W141" s="22">
        <f t="shared" si="136"/>
        <v>1.2446E-2</v>
      </c>
      <c r="X141" s="22">
        <f t="shared" si="136"/>
        <v>2.8355811991999998E-6</v>
      </c>
      <c r="Y141" s="22">
        <f t="shared" si="136"/>
        <v>5.5603536565999998E-6</v>
      </c>
      <c r="Z141" s="22">
        <f t="shared" si="136"/>
        <v>1.552107E-2</v>
      </c>
      <c r="AA141" s="22">
        <f t="shared" si="136"/>
        <v>0.16222520000000001</v>
      </c>
      <c r="AB141" s="22">
        <f t="shared" si="136"/>
        <v>1.4122030000000001E-2</v>
      </c>
      <c r="AC141" s="22">
        <f t="shared" si="136"/>
        <v>3.0325600000000001E-2</v>
      </c>
      <c r="AD141" s="22">
        <f t="shared" si="136"/>
        <v>2.38886E-3</v>
      </c>
      <c r="AE141" s="22">
        <f t="shared" si="136"/>
        <v>2.5526020000000002E-3</v>
      </c>
      <c r="AF141" s="22">
        <f t="shared" si="136"/>
        <v>3.0200195121999999E-10</v>
      </c>
      <c r="AG141" s="22">
        <f t="shared" si="136"/>
        <v>4.2001259999999999E-2</v>
      </c>
      <c r="AH141" s="22">
        <f t="shared" si="136"/>
        <v>4.1138246160999997E-6</v>
      </c>
      <c r="AI141" s="22">
        <f t="shared" si="136"/>
        <v>5.3901992203000001E-8</v>
      </c>
      <c r="AJ141" s="22">
        <f t="shared" si="136"/>
        <v>5.3676586731000003E-7</v>
      </c>
      <c r="AK141" s="22">
        <f t="shared" si="136"/>
        <v>4.1376099999999999E-2</v>
      </c>
      <c r="AL141" s="22">
        <f t="shared" si="136"/>
        <v>8.0961330000000004E-4</v>
      </c>
      <c r="AM141" s="22">
        <f t="shared" si="136"/>
        <v>0.47370859999999998</v>
      </c>
      <c r="AN141" s="22">
        <f t="shared" si="136"/>
        <v>3.7674549591000001E-10</v>
      </c>
      <c r="AO141" s="22">
        <f t="shared" si="136"/>
        <v>1.3059711644999999E-10</v>
      </c>
      <c r="AP141" s="22">
        <f t="shared" si="136"/>
        <v>1.6100867306000001E-9</v>
      </c>
      <c r="AQ141" s="22">
        <f t="shared" si="136"/>
        <v>2.7698816574E-9</v>
      </c>
      <c r="AR141" s="22">
        <f t="shared" si="136"/>
        <v>8.0883637565000005E-9</v>
      </c>
      <c r="AS141" s="22">
        <f t="shared" si="136"/>
        <v>2.0403982503999999E-8</v>
      </c>
      <c r="AT141" s="22">
        <f t="shared" si="136"/>
        <v>4.1025940000000002E-3</v>
      </c>
      <c r="AU141" s="22">
        <f t="shared" si="136"/>
        <v>9.1771069999999996E-2</v>
      </c>
      <c r="AV141" s="23">
        <f>$AV$149*'VDFB_ref(한국)'!BX66</f>
        <v>2.9298697186874652E-4</v>
      </c>
      <c r="AW141" s="22">
        <f t="shared" si="1"/>
        <v>0.16409190000000001</v>
      </c>
      <c r="AX141" s="23">
        <f>$AX$149*'VDFB_ref(한국)'!BY66</f>
        <v>1.2518225650512456E-4</v>
      </c>
      <c r="AY141" s="22">
        <f t="shared" si="1"/>
        <v>2.7775090000000001E-3</v>
      </c>
      <c r="AZ141" s="22">
        <f t="shared" ref="AZ141:BA141" si="137">AZ66</f>
        <v>3.2990459999999999E-4</v>
      </c>
      <c r="BA141" s="22">
        <f t="shared" si="137"/>
        <v>2.518869E-3</v>
      </c>
      <c r="BB141" s="23">
        <f>$BB$149*'VDFB_ref(한국)'!CA66</f>
        <v>1.2751664794910674E-4</v>
      </c>
      <c r="BC141" s="22">
        <f t="shared" ref="BC141:BU141" si="138">BC66</f>
        <v>2.0119920000000001E-4</v>
      </c>
      <c r="BD141" s="22">
        <f t="shared" si="138"/>
        <v>2.3520559999999999E-2</v>
      </c>
      <c r="BE141" s="22">
        <f t="shared" si="138"/>
        <v>2.5843430000000001</v>
      </c>
      <c r="BF141" s="22">
        <f t="shared" si="138"/>
        <v>0.61736650000000004</v>
      </c>
      <c r="BG141" s="22">
        <f t="shared" si="138"/>
        <v>9.2854989999999998E-2</v>
      </c>
      <c r="BH141" s="22">
        <f t="shared" si="138"/>
        <v>0.20376610000000001</v>
      </c>
      <c r="BI141" s="22">
        <f t="shared" si="138"/>
        <v>1.0244959999999999E-2</v>
      </c>
      <c r="BJ141" s="22">
        <f t="shared" si="138"/>
        <v>0.4854658</v>
      </c>
      <c r="BK141" s="22">
        <f t="shared" si="138"/>
        <v>2.5219809999999999E-2</v>
      </c>
      <c r="BL141" s="22">
        <f t="shared" si="138"/>
        <v>0.21359929999999999</v>
      </c>
      <c r="BM141" s="22">
        <f t="shared" si="138"/>
        <v>5.7704279999999999</v>
      </c>
      <c r="BN141" s="22">
        <f t="shared" si="138"/>
        <v>7.7792550000000002E-2</v>
      </c>
      <c r="BO141" s="22">
        <f t="shared" si="138"/>
        <v>1.450628E-2</v>
      </c>
      <c r="BP141" s="22">
        <f t="shared" si="138"/>
        <v>0.1198888</v>
      </c>
      <c r="BQ141" s="22">
        <f t="shared" si="138"/>
        <v>4.3184979999999998E-2</v>
      </c>
      <c r="BR141" s="22">
        <f t="shared" si="138"/>
        <v>1.5822270000000001</v>
      </c>
      <c r="BS141" s="22">
        <f t="shared" si="138"/>
        <v>1.7853480000000001E-2</v>
      </c>
      <c r="BT141" s="22">
        <f t="shared" si="138"/>
        <v>4.4912809999999997E-2</v>
      </c>
      <c r="BU141" s="22">
        <f t="shared" si="138"/>
        <v>8.8371590000000007E-3</v>
      </c>
    </row>
    <row r="142" spans="1:75" x14ac:dyDescent="0.3">
      <c r="A142" s="4" t="s">
        <v>139</v>
      </c>
      <c r="B142" s="22">
        <f t="shared" ref="B142:AU142" si="139">B67</f>
        <v>3.0956810000000001E-4</v>
      </c>
      <c r="C142" s="22">
        <f t="shared" si="139"/>
        <v>0.114727</v>
      </c>
      <c r="D142" s="22">
        <f t="shared" si="139"/>
        <v>7.6416289999999996E-3</v>
      </c>
      <c r="E142" s="22">
        <f t="shared" si="139"/>
        <v>2.196288</v>
      </c>
      <c r="F142" s="22">
        <f t="shared" si="139"/>
        <v>0.75660559999999999</v>
      </c>
      <c r="G142" s="22">
        <f t="shared" si="139"/>
        <v>3.1197920000000001E-2</v>
      </c>
      <c r="H142" s="22">
        <f t="shared" si="139"/>
        <v>2.349004E-2</v>
      </c>
      <c r="I142" s="22">
        <f t="shared" si="139"/>
        <v>0.48846129999999999</v>
      </c>
      <c r="J142" s="22">
        <f t="shared" si="139"/>
        <v>0.73760490000000001</v>
      </c>
      <c r="K142" s="22">
        <f t="shared" si="139"/>
        <v>1.4345800000000001E-2</v>
      </c>
      <c r="L142" s="22">
        <f t="shared" si="139"/>
        <v>0.2770649</v>
      </c>
      <c r="M142" s="22">
        <f t="shared" si="139"/>
        <v>0.22827890000000001</v>
      </c>
      <c r="N142" s="22">
        <f t="shared" si="139"/>
        <v>2.944981E-2</v>
      </c>
      <c r="O142" s="22">
        <f t="shared" si="139"/>
        <v>2.5838240617E-5</v>
      </c>
      <c r="P142" s="22">
        <f t="shared" si="139"/>
        <v>0.32484950000000001</v>
      </c>
      <c r="Q142" s="22">
        <f t="shared" si="139"/>
        <v>0.34502490000000002</v>
      </c>
      <c r="R142" s="22">
        <f t="shared" si="139"/>
        <v>4.9885110000000002E-3</v>
      </c>
      <c r="S142" s="22">
        <f t="shared" si="139"/>
        <v>0.80027930000000003</v>
      </c>
      <c r="T142" s="22">
        <f t="shared" si="139"/>
        <v>1.5994029999999999E-2</v>
      </c>
      <c r="U142" s="22">
        <f t="shared" si="139"/>
        <v>4.671171E-3</v>
      </c>
      <c r="V142" s="22">
        <f t="shared" si="139"/>
        <v>1.195118E-3</v>
      </c>
      <c r="W142" s="22">
        <f t="shared" si="139"/>
        <v>1.358753E-2</v>
      </c>
      <c r="X142" s="22">
        <f t="shared" si="139"/>
        <v>1.1568079572E-5</v>
      </c>
      <c r="Y142" s="22">
        <f t="shared" si="139"/>
        <v>8.6397549239000004E-6</v>
      </c>
      <c r="Z142" s="22">
        <f t="shared" si="139"/>
        <v>0.2106971</v>
      </c>
      <c r="AA142" s="22">
        <f t="shared" si="139"/>
        <v>7.8624040000000006E-2</v>
      </c>
      <c r="AB142" s="22">
        <f t="shared" si="139"/>
        <v>0.36393959999999997</v>
      </c>
      <c r="AC142" s="22">
        <f t="shared" si="139"/>
        <v>0.62948729999999997</v>
      </c>
      <c r="AD142" s="22">
        <f t="shared" si="139"/>
        <v>0.1370711</v>
      </c>
      <c r="AE142" s="22">
        <f t="shared" si="139"/>
        <v>0.47693079999999999</v>
      </c>
      <c r="AF142" s="22">
        <f t="shared" si="139"/>
        <v>1.7557562070999999E-9</v>
      </c>
      <c r="AG142" s="22">
        <f t="shared" si="139"/>
        <v>1.019048E-2</v>
      </c>
      <c r="AH142" s="22">
        <f t="shared" si="139"/>
        <v>4.7733352403000002E-5</v>
      </c>
      <c r="AI142" s="22">
        <f t="shared" si="139"/>
        <v>6.7716641751999998E-6</v>
      </c>
      <c r="AJ142" s="22">
        <f t="shared" si="139"/>
        <v>1.8048303900000001E-5</v>
      </c>
      <c r="AK142" s="22">
        <f t="shared" si="139"/>
        <v>0.6353491</v>
      </c>
      <c r="AL142" s="22">
        <f t="shared" si="139"/>
        <v>2.0964769999999998E-3</v>
      </c>
      <c r="AM142" s="22">
        <f t="shared" si="139"/>
        <v>0.29274729999999999</v>
      </c>
      <c r="AN142" s="22">
        <f t="shared" si="139"/>
        <v>1.6789599044000001E-8</v>
      </c>
      <c r="AO142" s="22">
        <f t="shared" si="139"/>
        <v>9.5321861514999998E-10</v>
      </c>
      <c r="AP142" s="22">
        <f t="shared" si="139"/>
        <v>5.3728297367000002E-9</v>
      </c>
      <c r="AQ142" s="22">
        <f t="shared" si="139"/>
        <v>1.029208363E-8</v>
      </c>
      <c r="AR142" s="22">
        <f t="shared" si="139"/>
        <v>2.2146089407E-8</v>
      </c>
      <c r="AS142" s="22">
        <f t="shared" si="139"/>
        <v>4.0161598491000002E-8</v>
      </c>
      <c r="AT142" s="22">
        <f t="shared" si="139"/>
        <v>0.4691632</v>
      </c>
      <c r="AU142" s="22">
        <f t="shared" si="139"/>
        <v>2.4624890000000001</v>
      </c>
      <c r="AV142" s="23">
        <f>$AV$149*'VDFB_ref(한국)'!BX67</f>
        <v>5.0320690970323361E-4</v>
      </c>
      <c r="AW142" s="22">
        <f t="shared" ref="AW142:AY148" si="140">AW67</f>
        <v>2.1686770000000002</v>
      </c>
      <c r="AX142" s="23">
        <f>$AX$149*'VDFB_ref(한국)'!BY67</f>
        <v>2.1500274288090783E-4</v>
      </c>
      <c r="AY142" s="22">
        <f t="shared" si="140"/>
        <v>3.6708209999999998E-2</v>
      </c>
      <c r="AZ142" s="22">
        <f t="shared" ref="AZ142:BA142" si="141">AZ67</f>
        <v>4.3600970000000003E-3</v>
      </c>
      <c r="BA142" s="22">
        <f t="shared" si="141"/>
        <v>3.3289970000000002E-2</v>
      </c>
      <c r="BB142" s="23">
        <f>$BB$149*'VDFB_ref(한국)'!CA67</f>
        <v>2.1901121268262492E-4</v>
      </c>
      <c r="BC142" s="22">
        <f t="shared" ref="BC142:BU142" si="142">BC67</f>
        <v>2.6590960000000001E-3</v>
      </c>
      <c r="BD142" s="22">
        <f t="shared" si="142"/>
        <v>0.10554189999999999</v>
      </c>
      <c r="BE142" s="22">
        <f t="shared" si="142"/>
        <v>6.7747120000000001</v>
      </c>
      <c r="BF142" s="22">
        <f t="shared" si="142"/>
        <v>44.97054</v>
      </c>
      <c r="BG142" s="22">
        <f t="shared" si="142"/>
        <v>3.5237210000000001</v>
      </c>
      <c r="BH142" s="22">
        <f t="shared" si="142"/>
        <v>14.101380000000001</v>
      </c>
      <c r="BI142" s="22">
        <f t="shared" si="142"/>
        <v>3.3322970000000001</v>
      </c>
      <c r="BJ142" s="22">
        <f t="shared" si="142"/>
        <v>2.0626069999999999</v>
      </c>
      <c r="BK142" s="22">
        <f t="shared" si="142"/>
        <v>1.9624889999999999</v>
      </c>
      <c r="BL142" s="22">
        <f t="shared" si="142"/>
        <v>2.221962</v>
      </c>
      <c r="BM142" s="22">
        <f t="shared" si="142"/>
        <v>19.332789999999999</v>
      </c>
      <c r="BN142" s="22">
        <f t="shared" si="142"/>
        <v>1.3227549999999999</v>
      </c>
      <c r="BO142" s="22">
        <f t="shared" si="142"/>
        <v>1.069172</v>
      </c>
      <c r="BP142" s="22">
        <f t="shared" si="142"/>
        <v>7.7704599999999999</v>
      </c>
      <c r="BQ142" s="22">
        <f t="shared" si="142"/>
        <v>3.4697110000000002</v>
      </c>
      <c r="BR142" s="22">
        <f t="shared" si="142"/>
        <v>5.3916069999999996</v>
      </c>
      <c r="BS142" s="22">
        <f t="shared" si="142"/>
        <v>2.1381640000000002</v>
      </c>
      <c r="BT142" s="22">
        <f t="shared" si="142"/>
        <v>0.46874179999999999</v>
      </c>
      <c r="BU142" s="22">
        <f t="shared" si="142"/>
        <v>9.7896999999999998E-2</v>
      </c>
    </row>
    <row r="143" spans="1:75" x14ac:dyDescent="0.3">
      <c r="A143" s="4" t="s">
        <v>140</v>
      </c>
      <c r="B143" s="22">
        <f t="shared" ref="B143:AU143" si="143">B68</f>
        <v>2.5040940000000002E-4</v>
      </c>
      <c r="C143" s="22">
        <f t="shared" si="143"/>
        <v>7.261985E-2</v>
      </c>
      <c r="D143" s="22">
        <f t="shared" si="143"/>
        <v>4.2064779999999996E-3</v>
      </c>
      <c r="E143" s="22">
        <f t="shared" si="143"/>
        <v>1.218129</v>
      </c>
      <c r="F143" s="22">
        <f t="shared" si="143"/>
        <v>0.35751349999999998</v>
      </c>
      <c r="G143" s="22">
        <f t="shared" si="143"/>
        <v>2.2544789999999999E-2</v>
      </c>
      <c r="H143" s="22">
        <f t="shared" si="143"/>
        <v>1.8256140000000001E-2</v>
      </c>
      <c r="I143" s="22">
        <f t="shared" si="143"/>
        <v>0.22356380000000001</v>
      </c>
      <c r="J143" s="22">
        <f t="shared" si="143"/>
        <v>6.2959129999999996</v>
      </c>
      <c r="K143" s="22">
        <f t="shared" si="143"/>
        <v>0.1228412</v>
      </c>
      <c r="L143" s="22">
        <f t="shared" si="143"/>
        <v>2.3991189999999998</v>
      </c>
      <c r="M143" s="22">
        <f t="shared" si="143"/>
        <v>1.9692259999999999</v>
      </c>
      <c r="N143" s="22">
        <f t="shared" si="143"/>
        <v>3.7943980000000002E-2</v>
      </c>
      <c r="O143" s="22">
        <f t="shared" si="143"/>
        <v>2.0529930000000001E-4</v>
      </c>
      <c r="P143" s="22">
        <f t="shared" si="143"/>
        <v>28.156980000000001</v>
      </c>
      <c r="Q143" s="22">
        <f t="shared" si="143"/>
        <v>11.408709999999999</v>
      </c>
      <c r="R143" s="22">
        <f t="shared" si="143"/>
        <v>1.033597E-2</v>
      </c>
      <c r="S143" s="22">
        <f t="shared" si="143"/>
        <v>36.669080000000001</v>
      </c>
      <c r="T143" s="22">
        <f t="shared" si="143"/>
        <v>8.7516609999999995E-2</v>
      </c>
      <c r="U143" s="22">
        <f t="shared" si="143"/>
        <v>2.2419939999999999E-2</v>
      </c>
      <c r="V143" s="22">
        <f t="shared" si="143"/>
        <v>1.510769E-2</v>
      </c>
      <c r="W143" s="22">
        <f t="shared" si="143"/>
        <v>0.1529876</v>
      </c>
      <c r="X143" s="22">
        <f t="shared" si="143"/>
        <v>5.5361007981000003E-5</v>
      </c>
      <c r="Y143" s="22">
        <f t="shared" si="143"/>
        <v>4.5934499212000003E-5</v>
      </c>
      <c r="Z143" s="22">
        <f t="shared" si="143"/>
        <v>0.71395180000000003</v>
      </c>
      <c r="AA143" s="22">
        <f t="shared" si="143"/>
        <v>1.242615</v>
      </c>
      <c r="AB143" s="22">
        <f t="shared" si="143"/>
        <v>0.42476069999999999</v>
      </c>
      <c r="AC143" s="22">
        <f t="shared" si="143"/>
        <v>0.53269730000000004</v>
      </c>
      <c r="AD143" s="22">
        <f t="shared" si="143"/>
        <v>6.2661969999999997E-2</v>
      </c>
      <c r="AE143" s="22">
        <f t="shared" si="143"/>
        <v>0.1236766</v>
      </c>
      <c r="AF143" s="22">
        <f t="shared" si="143"/>
        <v>3.0890501267999999E-9</v>
      </c>
      <c r="AG143" s="22">
        <f t="shared" si="143"/>
        <v>9.6657889999999996E-2</v>
      </c>
      <c r="AH143" s="22">
        <f t="shared" si="143"/>
        <v>2.3000939999999999E-4</v>
      </c>
      <c r="AI143" s="22">
        <f t="shared" si="143"/>
        <v>5.8045381593E-5</v>
      </c>
      <c r="AJ143" s="22">
        <f t="shared" si="143"/>
        <v>1.9839742889999999E-5</v>
      </c>
      <c r="AK143" s="22">
        <f t="shared" si="143"/>
        <v>0.42809580000000003</v>
      </c>
      <c r="AL143" s="22">
        <f t="shared" si="143"/>
        <v>1.9346080000000002E-2</v>
      </c>
      <c r="AM143" s="22">
        <f t="shared" si="143"/>
        <v>11.73869</v>
      </c>
      <c r="AN143" s="22">
        <f t="shared" si="143"/>
        <v>7.4966548523999993E-9</v>
      </c>
      <c r="AO143" s="22">
        <f t="shared" si="143"/>
        <v>6.2047891269000001E-9</v>
      </c>
      <c r="AP143" s="22">
        <f t="shared" si="143"/>
        <v>2.9068638606999998E-9</v>
      </c>
      <c r="AQ143" s="22">
        <f t="shared" si="143"/>
        <v>5.5752416016999996E-9</v>
      </c>
      <c r="AR143" s="22">
        <f t="shared" si="143"/>
        <v>2.1782877724E-8</v>
      </c>
      <c r="AS143" s="22">
        <f t="shared" si="143"/>
        <v>3.4139173266000001E-8</v>
      </c>
      <c r="AT143" s="22">
        <f t="shared" si="143"/>
        <v>0.50033190000000005</v>
      </c>
      <c r="AU143" s="22">
        <f t="shared" si="143"/>
        <v>17.446380000000001</v>
      </c>
      <c r="AV143" s="23">
        <f>$AV$149*'VDFB_ref(한국)'!BX68</f>
        <v>1.0254699910338947E-2</v>
      </c>
      <c r="AW143" s="22">
        <f t="shared" si="140"/>
        <v>15.36476</v>
      </c>
      <c r="AX143" s="23">
        <f>$AX$149*'VDFB_ref(한국)'!BY68</f>
        <v>4.3814552843223289E-3</v>
      </c>
      <c r="AY143" s="22">
        <f t="shared" si="140"/>
        <v>0.26007239999999998</v>
      </c>
      <c r="AZ143" s="22">
        <f t="shared" ref="AZ143:BA143" si="144">AZ68</f>
        <v>3.0890649999999999E-2</v>
      </c>
      <c r="BA143" s="22">
        <f t="shared" si="144"/>
        <v>0.2358546</v>
      </c>
      <c r="BB143" s="23">
        <f>$BB$149*'VDFB_ref(한국)'!CA68</f>
        <v>4.4631446077142986E-3</v>
      </c>
      <c r="BC143" s="22">
        <f t="shared" ref="BC143:BU143" si="145">BC68</f>
        <v>1.8839310000000001E-2</v>
      </c>
      <c r="BD143" s="22">
        <f t="shared" si="145"/>
        <v>1.425948</v>
      </c>
      <c r="BE143" s="22">
        <f t="shared" si="145"/>
        <v>33.111339999999998</v>
      </c>
      <c r="BF143" s="22">
        <f t="shared" si="145"/>
        <v>19.463080000000001</v>
      </c>
      <c r="BG143" s="22">
        <f t="shared" si="145"/>
        <v>14.04584</v>
      </c>
      <c r="BH143" s="22">
        <f t="shared" si="145"/>
        <v>9.2718139999999991</v>
      </c>
      <c r="BI143" s="22">
        <f t="shared" si="145"/>
        <v>0.12153120000000001</v>
      </c>
      <c r="BJ143" s="22">
        <f t="shared" si="145"/>
        <v>14.1356</v>
      </c>
      <c r="BK143" s="22">
        <f t="shared" si="145"/>
        <v>3.9075199999999999</v>
      </c>
      <c r="BL143" s="22">
        <f t="shared" si="145"/>
        <v>12.17867</v>
      </c>
      <c r="BM143" s="22">
        <f t="shared" si="145"/>
        <v>19.62201</v>
      </c>
      <c r="BN143" s="22">
        <f t="shared" si="145"/>
        <v>2.2849390000000001</v>
      </c>
      <c r="BO143" s="22">
        <f t="shared" si="145"/>
        <v>3.8653430000000002</v>
      </c>
      <c r="BP143" s="22">
        <f t="shared" si="145"/>
        <v>25.3353</v>
      </c>
      <c r="BQ143" s="22">
        <f t="shared" si="145"/>
        <v>8.9877850000000006</v>
      </c>
      <c r="BR143" s="22">
        <f t="shared" si="145"/>
        <v>99.425619999999995</v>
      </c>
      <c r="BS143" s="22">
        <f t="shared" si="145"/>
        <v>3.6472929999999999</v>
      </c>
      <c r="BT143" s="22">
        <f t="shared" si="145"/>
        <v>6.269997</v>
      </c>
      <c r="BU143" s="22">
        <f t="shared" si="145"/>
        <v>0.1086878</v>
      </c>
    </row>
    <row r="144" spans="1:75" x14ac:dyDescent="0.3">
      <c r="A144" s="4" t="s">
        <v>141</v>
      </c>
      <c r="B144" s="22">
        <f t="shared" ref="B144:AU144" si="146">B69</f>
        <v>9.9924054665999996E-6</v>
      </c>
      <c r="C144" s="22">
        <f t="shared" si="146"/>
        <v>9.9499139999999989E-4</v>
      </c>
      <c r="D144" s="22">
        <f t="shared" si="146"/>
        <v>6.4298357755999995E-5</v>
      </c>
      <c r="E144" s="22">
        <f t="shared" si="146"/>
        <v>1.6995579999999999</v>
      </c>
      <c r="F144" s="22">
        <f t="shared" si="146"/>
        <v>2.027249E-4</v>
      </c>
      <c r="G144" s="22">
        <f t="shared" si="146"/>
        <v>7.6205476943999993E-5</v>
      </c>
      <c r="H144" s="22">
        <f t="shared" si="146"/>
        <v>4.5038999815000002E-5</v>
      </c>
      <c r="I144" s="22">
        <f t="shared" si="146"/>
        <v>3.7962649999999999E-4</v>
      </c>
      <c r="J144" s="22">
        <f t="shared" si="146"/>
        <v>4.0127829999999998E-3</v>
      </c>
      <c r="K144" s="22">
        <f t="shared" si="146"/>
        <v>3.1819729999999998E-4</v>
      </c>
      <c r="L144" s="22">
        <f t="shared" si="146"/>
        <v>2.2958660000000001E-3</v>
      </c>
      <c r="M144" s="22">
        <f t="shared" si="146"/>
        <v>1.069787E-3</v>
      </c>
      <c r="N144" s="22">
        <f t="shared" si="146"/>
        <v>1.075672</v>
      </c>
      <c r="O144" s="22">
        <f t="shared" si="146"/>
        <v>3.9572039999999999E-4</v>
      </c>
      <c r="P144" s="22">
        <f t="shared" si="146"/>
        <v>4.402374</v>
      </c>
      <c r="Q144" s="22">
        <f t="shared" si="146"/>
        <v>1.024015E-2</v>
      </c>
      <c r="R144" s="22">
        <f t="shared" si="146"/>
        <v>4.2369599999999999E-4</v>
      </c>
      <c r="S144" s="22">
        <f t="shared" si="146"/>
        <v>2.8332549999999999</v>
      </c>
      <c r="T144" s="22">
        <f t="shared" si="146"/>
        <v>6.7583529999999999E-3</v>
      </c>
      <c r="U144" s="22">
        <f t="shared" si="146"/>
        <v>2.1073099999999998E-3</v>
      </c>
      <c r="V144" s="22">
        <f t="shared" si="146"/>
        <v>7.9845394794000004E-6</v>
      </c>
      <c r="W144" s="22">
        <f t="shared" si="146"/>
        <v>1.1849449999999999E-2</v>
      </c>
      <c r="X144" s="22">
        <f t="shared" si="146"/>
        <v>3.2944792564999998E-6</v>
      </c>
      <c r="Y144" s="22">
        <f t="shared" si="146"/>
        <v>3.6907733829000001E-6</v>
      </c>
      <c r="Z144" s="22">
        <f t="shared" si="146"/>
        <v>2.2542550000000001E-2</v>
      </c>
      <c r="AA144" s="22">
        <f t="shared" si="146"/>
        <v>3.3658E-3</v>
      </c>
      <c r="AB144" s="22">
        <f t="shared" si="146"/>
        <v>7.3074609999999998E-2</v>
      </c>
      <c r="AC144" s="22">
        <f t="shared" si="146"/>
        <v>5.6489650000000002E-2</v>
      </c>
      <c r="AD144" s="22">
        <f t="shared" si="146"/>
        <v>1.00622E-2</v>
      </c>
      <c r="AE144" s="22">
        <f t="shared" si="146"/>
        <v>1.664399E-3</v>
      </c>
      <c r="AF144" s="22">
        <f t="shared" si="146"/>
        <v>8.8000981502000001E-11</v>
      </c>
      <c r="AG144" s="22">
        <f t="shared" si="146"/>
        <v>4.3568450000000002E-2</v>
      </c>
      <c r="AH144" s="22">
        <f t="shared" si="146"/>
        <v>4.0278428060000003E-6</v>
      </c>
      <c r="AI144" s="22">
        <f t="shared" si="146"/>
        <v>2.3695123672999998E-5</v>
      </c>
      <c r="AJ144" s="22">
        <f t="shared" si="146"/>
        <v>1.1542723541000001E-6</v>
      </c>
      <c r="AK144" s="22">
        <f t="shared" si="146"/>
        <v>0.39324039999999999</v>
      </c>
      <c r="AL144" s="22">
        <f t="shared" si="146"/>
        <v>1.087972E-3</v>
      </c>
      <c r="AM144" s="22">
        <f t="shared" si="146"/>
        <v>0.86617639999999996</v>
      </c>
      <c r="AN144" s="22">
        <f t="shared" si="146"/>
        <v>1.383609477E-10</v>
      </c>
      <c r="AO144" s="22">
        <f t="shared" si="146"/>
        <v>1.1782255171999999E-9</v>
      </c>
      <c r="AP144" s="22">
        <f t="shared" si="146"/>
        <v>1.3934151055E-10</v>
      </c>
      <c r="AQ144" s="22">
        <f t="shared" si="146"/>
        <v>3.8598094165000001E-10</v>
      </c>
      <c r="AR144" s="22">
        <f t="shared" si="146"/>
        <v>3.2897748414000001E-10</v>
      </c>
      <c r="AS144" s="22">
        <f t="shared" si="146"/>
        <v>2.1845403264E-9</v>
      </c>
      <c r="AT144" s="22">
        <f t="shared" si="146"/>
        <v>0.16063730000000001</v>
      </c>
      <c r="AU144" s="22">
        <f t="shared" si="146"/>
        <v>0.41559669999999999</v>
      </c>
      <c r="AV144" s="23">
        <f>$AV$149*'VDFB_ref(한국)'!BX69</f>
        <v>9.9845339156068736E-4</v>
      </c>
      <c r="AW144" s="22">
        <f t="shared" si="140"/>
        <v>0.74311070000000001</v>
      </c>
      <c r="AX144" s="23">
        <f>$AX$149*'VDFB_ref(한국)'!BY69</f>
        <v>4.2660053830684199E-4</v>
      </c>
      <c r="AY144" s="22">
        <f t="shared" si="140"/>
        <v>1.2578300000000001E-2</v>
      </c>
      <c r="AZ144" s="22">
        <f t="shared" ref="AZ144:BA144" si="147">AZ69</f>
        <v>1.4940140000000001E-3</v>
      </c>
      <c r="BA144" s="22">
        <f t="shared" si="147"/>
        <v>1.140701E-2</v>
      </c>
      <c r="BB144" s="23">
        <f>$BB$149*'VDFB_ref(한국)'!CA69</f>
        <v>4.3455545377935035E-4</v>
      </c>
      <c r="BC144" s="22">
        <f t="shared" ref="BC144:BU144" si="148">BC69</f>
        <v>9.1115569999999999E-4</v>
      </c>
      <c r="BD144" s="22">
        <f t="shared" si="148"/>
        <v>9.5864649999999996E-2</v>
      </c>
      <c r="BE144" s="22">
        <f t="shared" si="148"/>
        <v>0.510849</v>
      </c>
      <c r="BF144" s="22">
        <f t="shared" si="148"/>
        <v>5.7170189999999996</v>
      </c>
      <c r="BG144" s="22">
        <f t="shared" si="148"/>
        <v>0.59038360000000001</v>
      </c>
      <c r="BH144" s="22">
        <f t="shared" si="148"/>
        <v>1.6100479999999999</v>
      </c>
      <c r="BI144" s="22">
        <f t="shared" si="148"/>
        <v>9.0643420000000002E-2</v>
      </c>
      <c r="BJ144" s="22">
        <f t="shared" si="148"/>
        <v>0.33449469999999998</v>
      </c>
      <c r="BK144" s="22">
        <f t="shared" si="148"/>
        <v>7.3951569999999994E-2</v>
      </c>
      <c r="BL144" s="22">
        <f t="shared" si="148"/>
        <v>2.0198649999999998</v>
      </c>
      <c r="BM144" s="22">
        <f t="shared" si="148"/>
        <v>6.9511440000000002</v>
      </c>
      <c r="BN144" s="22">
        <f t="shared" si="148"/>
        <v>3.8804060000000001E-2</v>
      </c>
      <c r="BO144" s="22">
        <f t="shared" si="148"/>
        <v>4.8981379999999998E-2</v>
      </c>
      <c r="BP144" s="22">
        <f t="shared" si="148"/>
        <v>1.9892829999999999</v>
      </c>
      <c r="BQ144" s="22">
        <f t="shared" si="148"/>
        <v>13.92587</v>
      </c>
      <c r="BR144" s="22">
        <f t="shared" si="148"/>
        <v>1.0193300000000001</v>
      </c>
      <c r="BS144" s="22">
        <f t="shared" si="148"/>
        <v>1.3040179999999999</v>
      </c>
      <c r="BT144" s="22">
        <f t="shared" si="148"/>
        <v>0.57171570000000005</v>
      </c>
      <c r="BU144" s="22">
        <f t="shared" si="148"/>
        <v>2.3028380000000002E-3</v>
      </c>
    </row>
    <row r="145" spans="1:73" x14ac:dyDescent="0.3">
      <c r="A145" s="4" t="s">
        <v>142</v>
      </c>
      <c r="B145" s="22">
        <f t="shared" ref="B145:AU145" si="149">B70</f>
        <v>1.0242056447E-7</v>
      </c>
      <c r="C145" s="22">
        <f t="shared" si="149"/>
        <v>3.1116869650000001E-5</v>
      </c>
      <c r="D145" s="22">
        <f t="shared" si="149"/>
        <v>2.9290172279000002E-6</v>
      </c>
      <c r="E145" s="22">
        <f t="shared" si="149"/>
        <v>1.6846750000000001E-4</v>
      </c>
      <c r="F145" s="22">
        <f t="shared" si="149"/>
        <v>1.8204920000000001E-4</v>
      </c>
      <c r="G145" s="22">
        <f t="shared" si="149"/>
        <v>7.8486591519000001E-6</v>
      </c>
      <c r="H145" s="22">
        <f t="shared" si="149"/>
        <v>2.8330092391E-5</v>
      </c>
      <c r="I145" s="22">
        <f t="shared" si="149"/>
        <v>3.3135551347999998E-5</v>
      </c>
      <c r="J145" s="22">
        <f t="shared" si="149"/>
        <v>2.0981520000000001E-4</v>
      </c>
      <c r="K145" s="22">
        <f t="shared" si="149"/>
        <v>9.2283344201999999E-6</v>
      </c>
      <c r="L145" s="22">
        <f t="shared" si="149"/>
        <v>1.208256E-4</v>
      </c>
      <c r="M145" s="22">
        <f t="shared" si="149"/>
        <v>2.6374516891999999E-5</v>
      </c>
      <c r="N145" s="22">
        <f t="shared" si="149"/>
        <v>1.921475E-4</v>
      </c>
      <c r="O145" s="22">
        <f t="shared" si="149"/>
        <v>1.4763968465999999E-5</v>
      </c>
      <c r="P145" s="22">
        <f t="shared" si="149"/>
        <v>15.628740000000001</v>
      </c>
      <c r="Q145" s="22">
        <f t="shared" si="149"/>
        <v>10.21574</v>
      </c>
      <c r="R145" s="22">
        <f t="shared" si="149"/>
        <v>2.5311679999999999E-3</v>
      </c>
      <c r="S145" s="22">
        <f t="shared" si="149"/>
        <v>2.3557139999999999</v>
      </c>
      <c r="T145" s="22">
        <f t="shared" si="149"/>
        <v>8.5019399999999995E-3</v>
      </c>
      <c r="U145" s="22">
        <f t="shared" si="149"/>
        <v>2.9576730000000001E-3</v>
      </c>
      <c r="V145" s="22">
        <f t="shared" si="149"/>
        <v>1.3642249999999999E-3</v>
      </c>
      <c r="W145" s="22">
        <f t="shared" si="149"/>
        <v>0.1375653</v>
      </c>
      <c r="X145" s="22">
        <f t="shared" si="149"/>
        <v>3.7671643439999999E-6</v>
      </c>
      <c r="Y145" s="22">
        <f t="shared" si="149"/>
        <v>1.4918462056999999E-6</v>
      </c>
      <c r="Z145" s="22">
        <f t="shared" si="149"/>
        <v>7.5452340000000007E-2</v>
      </c>
      <c r="AA145" s="22">
        <f t="shared" si="149"/>
        <v>0.20813400000000001</v>
      </c>
      <c r="AB145" s="22">
        <f t="shared" si="149"/>
        <v>0.15917339999999999</v>
      </c>
      <c r="AC145" s="22">
        <f t="shared" si="149"/>
        <v>3.2038520000000001E-2</v>
      </c>
      <c r="AD145" s="22">
        <f t="shared" si="149"/>
        <v>1.671971E-3</v>
      </c>
      <c r="AE145" s="22">
        <f t="shared" si="149"/>
        <v>2.814036E-2</v>
      </c>
      <c r="AF145" s="22">
        <f t="shared" si="149"/>
        <v>3.5808398469000002E-9</v>
      </c>
      <c r="AG145" s="22">
        <f t="shared" si="149"/>
        <v>3.710695E-2</v>
      </c>
      <c r="AH145" s="22">
        <f t="shared" si="149"/>
        <v>5.7507888413999997E-5</v>
      </c>
      <c r="AI145" s="22">
        <f t="shared" si="149"/>
        <v>7.5323529018000003E-5</v>
      </c>
      <c r="AJ145" s="22">
        <f t="shared" si="149"/>
        <v>1.9479246021E-6</v>
      </c>
      <c r="AK145" s="22">
        <f t="shared" si="149"/>
        <v>0.4556771</v>
      </c>
      <c r="AL145" s="22">
        <f t="shared" si="149"/>
        <v>2.8228440000000001E-3</v>
      </c>
      <c r="AM145" s="22">
        <f t="shared" si="149"/>
        <v>1.0333220000000001</v>
      </c>
      <c r="AN145" s="22">
        <f t="shared" si="149"/>
        <v>1.1281237056000001E-9</v>
      </c>
      <c r="AO145" s="22">
        <f t="shared" si="149"/>
        <v>2.3145847461000001E-9</v>
      </c>
      <c r="AP145" s="22">
        <f t="shared" si="149"/>
        <v>1.9489232449999998E-9</v>
      </c>
      <c r="AQ145" s="22">
        <f t="shared" si="149"/>
        <v>6.2322027539000003E-9</v>
      </c>
      <c r="AR145" s="22">
        <f t="shared" si="149"/>
        <v>4.7557198179999999E-9</v>
      </c>
      <c r="AS145" s="22">
        <f t="shared" si="149"/>
        <v>2.0441355275000001E-8</v>
      </c>
      <c r="AT145" s="22">
        <f t="shared" si="149"/>
        <v>2.5135669999999999E-2</v>
      </c>
      <c r="AU145" s="22">
        <f t="shared" si="149"/>
        <v>0.36035620000000002</v>
      </c>
      <c r="AV145" s="23">
        <f>$AV$149*'VDFB_ref(한국)'!BX70</f>
        <v>1.5139400925731738E-6</v>
      </c>
      <c r="AW145" s="22">
        <f t="shared" si="140"/>
        <v>0.64433759999999995</v>
      </c>
      <c r="AX145" s="23">
        <f>$AX$149*'VDFB_ref(한국)'!BY70</f>
        <v>6.4687222335310711E-7</v>
      </c>
      <c r="AY145" s="22">
        <f t="shared" si="140"/>
        <v>1.090641E-2</v>
      </c>
      <c r="AZ145" s="22">
        <f t="shared" ref="AZ145:BA145" si="150">AZ70</f>
        <v>1.295432E-3</v>
      </c>
      <c r="BA145" s="22">
        <f t="shared" si="150"/>
        <v>9.8908120000000006E-3</v>
      </c>
      <c r="BB145" s="23">
        <f>$BB$149*'VDFB_ref(한국)'!CA70</f>
        <v>6.5890102837221886E-7</v>
      </c>
      <c r="BC145" s="22">
        <f t="shared" ref="BC145:BU145" si="151">BC70</f>
        <v>7.9004640000000001E-4</v>
      </c>
      <c r="BD145" s="22">
        <f t="shared" si="151"/>
        <v>0.1982217</v>
      </c>
      <c r="BE145" s="22">
        <f t="shared" si="151"/>
        <v>17.16047</v>
      </c>
      <c r="BF145" s="22">
        <f t="shared" si="151"/>
        <v>3.6693120000000001</v>
      </c>
      <c r="BG145" s="22">
        <f t="shared" si="151"/>
        <v>1.748176</v>
      </c>
      <c r="BH145" s="22">
        <f t="shared" si="151"/>
        <v>1.3512569999999999</v>
      </c>
      <c r="BI145" s="22">
        <f t="shared" si="151"/>
        <v>6.206602E-2</v>
      </c>
      <c r="BJ145" s="22">
        <f t="shared" si="151"/>
        <v>1.805509</v>
      </c>
      <c r="BK145" s="22">
        <f t="shared" si="151"/>
        <v>0.40306639999999999</v>
      </c>
      <c r="BL145" s="22">
        <f t="shared" si="151"/>
        <v>4.3463649999999996</v>
      </c>
      <c r="BM145" s="22">
        <f t="shared" si="151"/>
        <v>2.249483E-2</v>
      </c>
      <c r="BN145" s="22">
        <f t="shared" si="151"/>
        <v>3.8845049999999999E-4</v>
      </c>
      <c r="BO145" s="22">
        <f t="shared" si="151"/>
        <v>0.86866639999999995</v>
      </c>
      <c r="BP145" s="22">
        <f t="shared" si="151"/>
        <v>5.4777570000000004</v>
      </c>
      <c r="BQ145" s="22">
        <f t="shared" si="151"/>
        <v>8.1204760000000001E-2</v>
      </c>
      <c r="BR145" s="22">
        <f t="shared" si="151"/>
        <v>5.2623749999999997E-2</v>
      </c>
      <c r="BS145" s="22">
        <f t="shared" si="151"/>
        <v>1.3647370000000001</v>
      </c>
      <c r="BT145" s="22">
        <f t="shared" si="151"/>
        <v>1.125186</v>
      </c>
      <c r="BU145" s="22">
        <f t="shared" si="151"/>
        <v>8.9325440000000006E-3</v>
      </c>
    </row>
    <row r="146" spans="1:73" x14ac:dyDescent="0.3">
      <c r="A146" s="4" t="s">
        <v>143</v>
      </c>
      <c r="B146" s="22">
        <f t="shared" ref="B146:AU146" si="152">B71</f>
        <v>9.4888537205000005E-7</v>
      </c>
      <c r="C146" s="22">
        <f t="shared" si="152"/>
        <v>3.3627590000000001E-4</v>
      </c>
      <c r="D146" s="22">
        <f t="shared" si="152"/>
        <v>2.2277325114999999E-5</v>
      </c>
      <c r="E146" s="22">
        <f t="shared" si="152"/>
        <v>8.6642300000000002E-3</v>
      </c>
      <c r="F146" s="22">
        <f t="shared" si="152"/>
        <v>2.161994E-3</v>
      </c>
      <c r="G146" s="22">
        <f t="shared" si="152"/>
        <v>1.4274620000000001E-4</v>
      </c>
      <c r="H146" s="22">
        <f t="shared" si="152"/>
        <v>1.116526E-4</v>
      </c>
      <c r="I146" s="22">
        <f t="shared" si="152"/>
        <v>1.452416E-3</v>
      </c>
      <c r="J146" s="22">
        <f t="shared" si="152"/>
        <v>1.922918E-3</v>
      </c>
      <c r="K146" s="22">
        <f t="shared" si="152"/>
        <v>3.8924576074000001E-5</v>
      </c>
      <c r="L146" s="22">
        <f t="shared" si="152"/>
        <v>7.3462199999999999E-4</v>
      </c>
      <c r="M146" s="22">
        <f t="shared" si="152"/>
        <v>6.4880859999999995E-4</v>
      </c>
      <c r="N146" s="22">
        <f t="shared" si="152"/>
        <v>1.402522E-3</v>
      </c>
      <c r="O146" s="22">
        <f t="shared" si="152"/>
        <v>3.4160059386000002E-6</v>
      </c>
      <c r="P146" s="22">
        <f t="shared" si="152"/>
        <v>2.4867590000000002</v>
      </c>
      <c r="Q146" s="22">
        <f t="shared" si="152"/>
        <v>1.02833E-2</v>
      </c>
      <c r="R146" s="22">
        <f t="shared" si="152"/>
        <v>1.5623189999999999E-3</v>
      </c>
      <c r="S146" s="22">
        <f t="shared" si="152"/>
        <v>0.98725470000000004</v>
      </c>
      <c r="T146" s="22">
        <f t="shared" si="152"/>
        <v>1.7809119999999999E-3</v>
      </c>
      <c r="U146" s="22">
        <f t="shared" si="152"/>
        <v>4.136395E-4</v>
      </c>
      <c r="V146" s="22">
        <f t="shared" si="152"/>
        <v>4.0348390938999998E-6</v>
      </c>
      <c r="W146" s="22">
        <f t="shared" si="152"/>
        <v>2.6230590000000001E-3</v>
      </c>
      <c r="X146" s="22">
        <f t="shared" si="152"/>
        <v>2.0457894151999999E-6</v>
      </c>
      <c r="Y146" s="22">
        <f t="shared" si="152"/>
        <v>9.5747861905999999E-7</v>
      </c>
      <c r="Z146" s="22">
        <f t="shared" si="152"/>
        <v>4.092138E-2</v>
      </c>
      <c r="AA146" s="22">
        <f t="shared" si="152"/>
        <v>1.2757650000000001E-2</v>
      </c>
      <c r="AB146" s="22">
        <f t="shared" si="152"/>
        <v>2.991775E-2</v>
      </c>
      <c r="AC146" s="22">
        <f t="shared" si="152"/>
        <v>1.0752919999999999E-2</v>
      </c>
      <c r="AD146" s="22">
        <f t="shared" si="152"/>
        <v>7.7662580000000003E-4</v>
      </c>
      <c r="AE146" s="22">
        <f t="shared" si="152"/>
        <v>8.8693959999999999E-4</v>
      </c>
      <c r="AF146" s="22">
        <f t="shared" si="152"/>
        <v>1.9367254328000001E-11</v>
      </c>
      <c r="AG146" s="22">
        <f t="shared" si="152"/>
        <v>7.3920380000000001E-3</v>
      </c>
      <c r="AH146" s="22">
        <f t="shared" si="152"/>
        <v>1.1923545571000001E-5</v>
      </c>
      <c r="AI146" s="22">
        <f t="shared" si="152"/>
        <v>3.8030273116999998E-6</v>
      </c>
      <c r="AJ146" s="22">
        <f t="shared" si="152"/>
        <v>2.6085749595999998E-6</v>
      </c>
      <c r="AK146" s="22">
        <f t="shared" si="152"/>
        <v>9.2706850000000007E-3</v>
      </c>
      <c r="AL146" s="22">
        <f t="shared" si="152"/>
        <v>5.8164290000000003E-4</v>
      </c>
      <c r="AM146" s="22">
        <f t="shared" si="152"/>
        <v>0.30873509999999998</v>
      </c>
      <c r="AN146" s="22">
        <f t="shared" si="152"/>
        <v>1.5967420094000001E-11</v>
      </c>
      <c r="AO146" s="22">
        <f t="shared" si="152"/>
        <v>5.2712245679000004E-10</v>
      </c>
      <c r="AP146" s="22">
        <f t="shared" si="152"/>
        <v>4.8052898466E-12</v>
      </c>
      <c r="AQ146" s="22">
        <f t="shared" si="152"/>
        <v>9.6954787948000005E-12</v>
      </c>
      <c r="AR146" s="22">
        <f t="shared" si="152"/>
        <v>3.6078074556000001E-11</v>
      </c>
      <c r="AS146" s="22">
        <f t="shared" si="152"/>
        <v>5.1739421775E-11</v>
      </c>
      <c r="AT146" s="22">
        <f t="shared" si="152"/>
        <v>1.7847200000000001E-2</v>
      </c>
      <c r="AU146" s="22">
        <f t="shared" si="152"/>
        <v>0.32173819999999997</v>
      </c>
      <c r="AV146" s="23">
        <f>$AV$149*'VDFB_ref(한국)'!BX71</f>
        <v>1.3562958160288961E-4</v>
      </c>
      <c r="AW146" s="22">
        <f t="shared" si="140"/>
        <v>0.57528630000000003</v>
      </c>
      <c r="AX146" s="23">
        <f>$AX$149*'VDFB_ref(한국)'!BY71</f>
        <v>5.7949167081657385E-5</v>
      </c>
      <c r="AY146" s="22">
        <f t="shared" si="140"/>
        <v>9.7376110000000002E-3</v>
      </c>
      <c r="AZ146" s="22">
        <f t="shared" ref="AZ146:BA146" si="153">AZ71</f>
        <v>1.1566059999999999E-3</v>
      </c>
      <c r="BA146" s="22">
        <f t="shared" si="153"/>
        <v>8.8308510000000007E-3</v>
      </c>
      <c r="BB146" s="23">
        <f>$BB$149*'VDFB_ref(한국)'!CA71</f>
        <v>5.9029682938643422E-5</v>
      </c>
      <c r="BC146" s="22">
        <f t="shared" ref="BC146:BU146" si="154">BC71</f>
        <v>7.0538009999999995E-4</v>
      </c>
      <c r="BD146" s="22">
        <f t="shared" si="154"/>
        <v>5.7653009999999996E-3</v>
      </c>
      <c r="BE146" s="22">
        <f t="shared" si="154"/>
        <v>0.6199036</v>
      </c>
      <c r="BF146" s="22">
        <f t="shared" si="154"/>
        <v>0.57664159999999998</v>
      </c>
      <c r="BG146" s="22">
        <f t="shared" si="154"/>
        <v>0.36626249999999999</v>
      </c>
      <c r="BH146" s="22">
        <f t="shared" si="154"/>
        <v>1.8577710000000001E-2</v>
      </c>
      <c r="BI146" s="22">
        <f t="shared" si="154"/>
        <v>1.014299E-3</v>
      </c>
      <c r="BJ146" s="22">
        <f t="shared" si="154"/>
        <v>0.18845239999999999</v>
      </c>
      <c r="BK146" s="22">
        <f t="shared" si="154"/>
        <v>1.789116E-2</v>
      </c>
      <c r="BL146" s="22">
        <f t="shared" si="154"/>
        <v>0.88023050000000003</v>
      </c>
      <c r="BM146" s="22">
        <f t="shared" si="154"/>
        <v>1.286707</v>
      </c>
      <c r="BN146" s="22">
        <f t="shared" si="154"/>
        <v>0.1060624</v>
      </c>
      <c r="BO146" s="22">
        <f t="shared" si="154"/>
        <v>2.5718120000000001E-2</v>
      </c>
      <c r="BP146" s="22">
        <f t="shared" si="154"/>
        <v>0.77704289999999998</v>
      </c>
      <c r="BQ146" s="22">
        <f t="shared" si="154"/>
        <v>0.50324009999999997</v>
      </c>
      <c r="BR146" s="22">
        <f t="shared" si="154"/>
        <v>3.8598300000000001</v>
      </c>
      <c r="BS146" s="22">
        <f t="shared" si="154"/>
        <v>3.1284010000000002</v>
      </c>
      <c r="BT146" s="22">
        <f t="shared" si="154"/>
        <v>0.58131849999999996</v>
      </c>
      <c r="BU146" s="22">
        <f t="shared" si="154"/>
        <v>6.751064E-4</v>
      </c>
    </row>
    <row r="147" spans="1:73" x14ac:dyDescent="0.3">
      <c r="A147" s="4" t="s">
        <v>144</v>
      </c>
      <c r="B147" s="22">
        <f t="shared" ref="B147:AU147" si="155">B72</f>
        <v>6.0489901443000003E-7</v>
      </c>
      <c r="C147" s="22">
        <f t="shared" si="155"/>
        <v>6.6078100644999997E-5</v>
      </c>
      <c r="D147" s="22">
        <f t="shared" si="155"/>
        <v>2.3510460777999999E-6</v>
      </c>
      <c r="E147" s="22">
        <f t="shared" si="155"/>
        <v>4.178184E-4</v>
      </c>
      <c r="F147" s="22">
        <f t="shared" si="155"/>
        <v>1.072708E-4</v>
      </c>
      <c r="G147" s="22">
        <f t="shared" si="155"/>
        <v>7.5925627243000003E-6</v>
      </c>
      <c r="H147" s="22">
        <f t="shared" si="155"/>
        <v>2.1205083612999999E-5</v>
      </c>
      <c r="I147" s="22">
        <f t="shared" si="155"/>
        <v>5.7290602853999999E-5</v>
      </c>
      <c r="J147" s="22">
        <f t="shared" si="155"/>
        <v>8.2777220000000002E-4</v>
      </c>
      <c r="K147" s="22">
        <f t="shared" si="155"/>
        <v>2.7723361199999999E-5</v>
      </c>
      <c r="L147" s="22">
        <f t="shared" si="155"/>
        <v>2.5682169999999998E-4</v>
      </c>
      <c r="M147" s="22">
        <f t="shared" si="155"/>
        <v>4.0949459999999998E-4</v>
      </c>
      <c r="N147" s="22">
        <f t="shared" si="155"/>
        <v>2.193792E-4</v>
      </c>
      <c r="O147" s="22">
        <f t="shared" si="155"/>
        <v>1.6239708201999999E-5</v>
      </c>
      <c r="P147" s="22">
        <f t="shared" si="155"/>
        <v>0.47510200000000002</v>
      </c>
      <c r="Q147" s="22">
        <f t="shared" si="155"/>
        <v>2.2518590000000002E-3</v>
      </c>
      <c r="R147" s="22">
        <f t="shared" si="155"/>
        <v>6.8484355324000004E-6</v>
      </c>
      <c r="S147" s="22">
        <f t="shared" si="155"/>
        <v>2.2103419999999998</v>
      </c>
      <c r="T147" s="22">
        <f t="shared" si="155"/>
        <v>3.9188210000000001E-4</v>
      </c>
      <c r="U147" s="22">
        <f t="shared" si="155"/>
        <v>2.5799299999999998E-4</v>
      </c>
      <c r="V147" s="22">
        <f t="shared" si="155"/>
        <v>6.5189447014000001E-6</v>
      </c>
      <c r="W147" s="22">
        <f t="shared" si="155"/>
        <v>5.0495459999999999E-2</v>
      </c>
      <c r="X147" s="22">
        <f t="shared" si="155"/>
        <v>3.2013379040999999E-6</v>
      </c>
      <c r="Y147" s="22">
        <f t="shared" si="155"/>
        <v>9.0483865732999995E-7</v>
      </c>
      <c r="Z147" s="22">
        <f t="shared" si="155"/>
        <v>5.5386600000000001E-2</v>
      </c>
      <c r="AA147" s="22">
        <f t="shared" si="155"/>
        <v>0.67623630000000001</v>
      </c>
      <c r="AB147" s="22">
        <f t="shared" si="155"/>
        <v>1.333437E-3</v>
      </c>
      <c r="AC147" s="22">
        <f t="shared" si="155"/>
        <v>2.325887E-3</v>
      </c>
      <c r="AD147" s="22">
        <f t="shared" si="155"/>
        <v>3.98952E-4</v>
      </c>
      <c r="AE147" s="22">
        <f t="shared" si="155"/>
        <v>5.0755500000000003E-4</v>
      </c>
      <c r="AF147" s="22">
        <f t="shared" si="155"/>
        <v>1.2974882453000001E-11</v>
      </c>
      <c r="AG147" s="22">
        <f t="shared" si="155"/>
        <v>1.396269E-2</v>
      </c>
      <c r="AH147" s="22">
        <f t="shared" si="155"/>
        <v>6.3338086420000003E-7</v>
      </c>
      <c r="AI147" s="22">
        <f t="shared" si="155"/>
        <v>1.6308862882000001E-7</v>
      </c>
      <c r="AJ147" s="22">
        <f t="shared" si="155"/>
        <v>2.2872043245999999E-6</v>
      </c>
      <c r="AK147" s="22">
        <f t="shared" si="155"/>
        <v>4.4803210000000003E-2</v>
      </c>
      <c r="AL147" s="22">
        <f t="shared" si="155"/>
        <v>7.7144099999999999E-4</v>
      </c>
      <c r="AM147" s="22">
        <f t="shared" si="155"/>
        <v>0.67671389999999998</v>
      </c>
      <c r="AN147" s="22">
        <f t="shared" si="155"/>
        <v>1.7320105419E-11</v>
      </c>
      <c r="AO147" s="22">
        <f t="shared" si="155"/>
        <v>3.5557701228E-10</v>
      </c>
      <c r="AP147" s="22">
        <f t="shared" si="155"/>
        <v>1.5200399532999999E-12</v>
      </c>
      <c r="AQ147" s="22">
        <f t="shared" si="155"/>
        <v>4.2283160480000001E-12</v>
      </c>
      <c r="AR147" s="22">
        <f t="shared" si="155"/>
        <v>1.1034027858E-11</v>
      </c>
      <c r="AS147" s="22">
        <f t="shared" si="155"/>
        <v>1.5500508862999999E-11</v>
      </c>
      <c r="AT147" s="22">
        <f t="shared" si="155"/>
        <v>2.6074569999999998E-2</v>
      </c>
      <c r="AU147" s="22">
        <f t="shared" si="155"/>
        <v>2.7393170000000001E-2</v>
      </c>
      <c r="AV147" s="23">
        <f>$AV$149*'VDFB_ref(한국)'!BX72</f>
        <v>3.8348386613319826E-4</v>
      </c>
      <c r="AW147" s="22">
        <f t="shared" si="140"/>
        <v>4.8980549999999998E-2</v>
      </c>
      <c r="AX147" s="23">
        <f>$AX$149*'VDFB_ref(한국)'!BY72</f>
        <v>1.6384807274336447E-4</v>
      </c>
      <c r="AY147" s="22">
        <f t="shared" si="140"/>
        <v>8.2907160000000001E-4</v>
      </c>
      <c r="AZ147" s="22">
        <f t="shared" ref="AZ147:BA147" si="156">AZ72</f>
        <v>9.8474745754999996E-5</v>
      </c>
      <c r="BA147" s="22">
        <f t="shared" si="156"/>
        <v>7.5186899999999995E-4</v>
      </c>
      <c r="BB147" s="23">
        <f>$BB$149*'VDFB_ref(한국)'!CA72</f>
        <v>1.6690337506083334E-4</v>
      </c>
      <c r="BC147" s="22">
        <f t="shared" ref="BC147:BU147" si="157">BC72</f>
        <v>6.0056881920999997E-5</v>
      </c>
      <c r="BD147" s="22">
        <f t="shared" si="157"/>
        <v>3.8053080000000003E-2</v>
      </c>
      <c r="BE147" s="22">
        <f t="shared" si="157"/>
        <v>4.6833989999999996</v>
      </c>
      <c r="BF147" s="22">
        <f t="shared" si="157"/>
        <v>3.42889</v>
      </c>
      <c r="BG147" s="22">
        <f t="shared" si="157"/>
        <v>0.18615229999999999</v>
      </c>
      <c r="BH147" s="22">
        <f t="shared" si="157"/>
        <v>0.92258580000000001</v>
      </c>
      <c r="BI147" s="22">
        <f t="shared" si="157"/>
        <v>5.226078E-2</v>
      </c>
      <c r="BJ147" s="22">
        <f t="shared" si="157"/>
        <v>0.85040199999999999</v>
      </c>
      <c r="BK147" s="22">
        <f t="shared" si="157"/>
        <v>3.4076469999999998E-2</v>
      </c>
      <c r="BL147" s="22">
        <f t="shared" si="157"/>
        <v>0.55679109999999998</v>
      </c>
      <c r="BM147" s="22">
        <f t="shared" si="157"/>
        <v>5.8217440000000002E-3</v>
      </c>
      <c r="BN147" s="22">
        <f t="shared" si="157"/>
        <v>8.0968710000000005E-4</v>
      </c>
      <c r="BO147" s="22">
        <f t="shared" si="157"/>
        <v>1.037395E-3</v>
      </c>
      <c r="BP147" s="22">
        <f t="shared" si="157"/>
        <v>9.2141390000000004E-2</v>
      </c>
      <c r="BQ147" s="22">
        <f t="shared" si="157"/>
        <v>0.63080979999999998</v>
      </c>
      <c r="BR147" s="22">
        <f t="shared" si="157"/>
        <v>0.28954560000000001</v>
      </c>
      <c r="BS147" s="22">
        <f t="shared" si="157"/>
        <v>5.2955830000000002E-2</v>
      </c>
      <c r="BT147" s="22">
        <f t="shared" si="157"/>
        <v>0.9582735</v>
      </c>
      <c r="BU147" s="22">
        <f t="shared" si="157"/>
        <v>5.5708023864999999E-5</v>
      </c>
    </row>
    <row r="148" spans="1:73" x14ac:dyDescent="0.3">
      <c r="A148" s="4" t="s">
        <v>145</v>
      </c>
      <c r="B148" s="22">
        <f t="shared" ref="B148:AU148" si="158">B73</f>
        <v>2.7969740585999998E-6</v>
      </c>
      <c r="C148" s="22">
        <f t="shared" si="158"/>
        <v>2.7554739999999999E-3</v>
      </c>
      <c r="D148" s="22">
        <f t="shared" si="158"/>
        <v>1.3506569999999999E-4</v>
      </c>
      <c r="E148" s="22">
        <f t="shared" si="158"/>
        <v>0.31311990000000001</v>
      </c>
      <c r="F148" s="22">
        <f t="shared" si="158"/>
        <v>4.8641480000000004E-3</v>
      </c>
      <c r="G148" s="22">
        <f t="shared" si="158"/>
        <v>1.746957E-2</v>
      </c>
      <c r="H148" s="22">
        <f t="shared" si="158"/>
        <v>1.475139E-2</v>
      </c>
      <c r="I148" s="22">
        <f t="shared" si="158"/>
        <v>1.904181E-3</v>
      </c>
      <c r="J148" s="22">
        <f t="shared" si="158"/>
        <v>9.1330490000000007E-3</v>
      </c>
      <c r="K148" s="22">
        <f t="shared" si="158"/>
        <v>2.0833310000000001E-4</v>
      </c>
      <c r="L148" s="22">
        <f t="shared" si="158"/>
        <v>8.0225820000000003E-3</v>
      </c>
      <c r="M148" s="22">
        <f t="shared" si="158"/>
        <v>3.5296189999999998E-4</v>
      </c>
      <c r="N148" s="22">
        <f t="shared" si="158"/>
        <v>3.4517946914999999E-5</v>
      </c>
      <c r="O148" s="22">
        <f t="shared" si="158"/>
        <v>1.8847910610000001E-7</v>
      </c>
      <c r="P148" s="22">
        <f t="shared" si="158"/>
        <v>4.3704840208999997E-5</v>
      </c>
      <c r="Q148" s="22">
        <f t="shared" si="158"/>
        <v>2.2615056878E-5</v>
      </c>
      <c r="R148" s="22">
        <f t="shared" si="158"/>
        <v>5.6679514273000003E-6</v>
      </c>
      <c r="S148" s="22">
        <f t="shared" si="158"/>
        <v>9.170901E-4</v>
      </c>
      <c r="T148" s="22">
        <f t="shared" si="158"/>
        <v>1.089095E-4</v>
      </c>
      <c r="U148" s="22">
        <f t="shared" si="158"/>
        <v>7.5238240242000003E-6</v>
      </c>
      <c r="V148" s="22">
        <f t="shared" si="158"/>
        <v>6.0735205807E-6</v>
      </c>
      <c r="W148" s="22">
        <f t="shared" si="158"/>
        <v>3.7428271753000001E-5</v>
      </c>
      <c r="X148" s="22">
        <f t="shared" si="158"/>
        <v>1.0694186869E-7</v>
      </c>
      <c r="Y148" s="22">
        <f t="shared" si="158"/>
        <v>1.8433196303000001E-8</v>
      </c>
      <c r="Z148" s="22">
        <f t="shared" si="158"/>
        <v>4.5102420000000002E-4</v>
      </c>
      <c r="AA148" s="22">
        <f t="shared" si="158"/>
        <v>5.8772760000000001E-4</v>
      </c>
      <c r="AB148" s="22">
        <f t="shared" si="158"/>
        <v>6.6995479999999996E-3</v>
      </c>
      <c r="AC148" s="22">
        <f t="shared" si="158"/>
        <v>2.04996E-2</v>
      </c>
      <c r="AD148" s="22">
        <f t="shared" si="158"/>
        <v>1.018662E-3</v>
      </c>
      <c r="AE148" s="22">
        <f t="shared" si="158"/>
        <v>3.4165100000000002E-3</v>
      </c>
      <c r="AF148" s="22">
        <f t="shared" si="158"/>
        <v>1.7830785459000001E-11</v>
      </c>
      <c r="AG148" s="22">
        <f t="shared" si="158"/>
        <v>4.4208096369E-5</v>
      </c>
      <c r="AH148" s="22">
        <f t="shared" si="158"/>
        <v>4.2508017372999998E-7</v>
      </c>
      <c r="AI148" s="22">
        <f t="shared" si="158"/>
        <v>1.6573999061999999E-8</v>
      </c>
      <c r="AJ148" s="22">
        <f t="shared" si="158"/>
        <v>1.2442417585E-7</v>
      </c>
      <c r="AK148" s="22">
        <f t="shared" si="158"/>
        <v>4.1360980000000004E-3</v>
      </c>
      <c r="AL148" s="22">
        <f t="shared" si="158"/>
        <v>1.1006723071E-5</v>
      </c>
      <c r="AM148" s="22">
        <f t="shared" si="158"/>
        <v>6.3185750000000005E-4</v>
      </c>
      <c r="AN148" s="22">
        <f t="shared" si="158"/>
        <v>2.9422278501999998E-10</v>
      </c>
      <c r="AO148" s="22">
        <f t="shared" si="158"/>
        <v>8.9400657015999994E-12</v>
      </c>
      <c r="AP148" s="22">
        <f t="shared" si="158"/>
        <v>6.1432393893999997E-11</v>
      </c>
      <c r="AQ148" s="22">
        <f t="shared" si="158"/>
        <v>1.0715803939E-10</v>
      </c>
      <c r="AR148" s="22">
        <f t="shared" si="158"/>
        <v>4.5959400174E-10</v>
      </c>
      <c r="AS148" s="22">
        <f t="shared" si="158"/>
        <v>8.1053030954000003E-10</v>
      </c>
      <c r="AT148" s="22">
        <f t="shared" si="158"/>
        <v>6.7322750000000002E-3</v>
      </c>
      <c r="AU148" s="22">
        <f t="shared" si="158"/>
        <v>1.799978E-3</v>
      </c>
      <c r="AV148" s="23">
        <f>$AV$149*'VDFB_ref(한국)'!BX73</f>
        <v>2.8749554049317024E-8</v>
      </c>
      <c r="AW148" s="22">
        <f t="shared" si="140"/>
        <v>1.585213E-3</v>
      </c>
      <c r="AX148" s="23">
        <f>$AX$149*'VDFB_ref(한국)'!BY73</f>
        <v>1.2297351552898452E-8</v>
      </c>
      <c r="AY148" s="22">
        <f t="shared" si="140"/>
        <v>2.6832181902E-5</v>
      </c>
      <c r="AZ148" s="22">
        <f t="shared" ref="AZ148:BA148" si="159">AZ73</f>
        <v>3.1870497423E-6</v>
      </c>
      <c r="BA148" s="22">
        <f t="shared" si="159"/>
        <v>2.4333587135000001E-5</v>
      </c>
      <c r="BB148" s="23">
        <f>$BB$149*'VDFB_ref(한국)'!CA73</f>
        <v>1.2529921195274982E-8</v>
      </c>
      <c r="BC148" s="22">
        <f t="shared" ref="BC148:BU148" si="160">BC73</f>
        <v>1.9436888578999999E-6</v>
      </c>
      <c r="BD148" s="22">
        <f t="shared" si="160"/>
        <v>1.004542E-3</v>
      </c>
      <c r="BE148" s="22">
        <f t="shared" si="160"/>
        <v>1.8492809999999998E-2</v>
      </c>
      <c r="BF148" s="22">
        <f t="shared" si="160"/>
        <v>0.1425044</v>
      </c>
      <c r="BG148" s="22">
        <f t="shared" si="160"/>
        <v>3.5457919999999997E-2</v>
      </c>
      <c r="BH148" s="22">
        <f t="shared" si="160"/>
        <v>4.9387010000000002E-2</v>
      </c>
      <c r="BI148" s="22">
        <f t="shared" si="160"/>
        <v>1.9800640000000001E-3</v>
      </c>
      <c r="BJ148" s="22">
        <f t="shared" si="160"/>
        <v>1.037451E-2</v>
      </c>
      <c r="BK148" s="22">
        <f t="shared" si="160"/>
        <v>2.3005259999999998E-3</v>
      </c>
      <c r="BL148" s="22">
        <f t="shared" si="160"/>
        <v>2.684886E-3</v>
      </c>
      <c r="BM148" s="22">
        <f t="shared" si="160"/>
        <v>0.12524759999999999</v>
      </c>
      <c r="BN148" s="22">
        <f t="shared" si="160"/>
        <v>6.7451350000000002E-3</v>
      </c>
      <c r="BO148" s="22">
        <f t="shared" si="160"/>
        <v>5.5577359999999995E-4</v>
      </c>
      <c r="BP148" s="22">
        <f t="shared" si="160"/>
        <v>2.0910109999999999E-2</v>
      </c>
      <c r="BQ148" s="22">
        <f t="shared" si="160"/>
        <v>1.2218359999999999E-2</v>
      </c>
      <c r="BR148" s="22">
        <f t="shared" si="160"/>
        <v>3.1177050000000001E-2</v>
      </c>
      <c r="BS148" s="22">
        <f t="shared" si="160"/>
        <v>8.6518180000000004E-3</v>
      </c>
      <c r="BT148" s="22">
        <f t="shared" si="160"/>
        <v>1.517048E-3</v>
      </c>
      <c r="BU148" s="22">
        <f t="shared" si="160"/>
        <v>6.4912590000000001E-3</v>
      </c>
    </row>
    <row r="149" spans="1:73" x14ac:dyDescent="0.3">
      <c r="AV149" s="1">
        <v>0.08</v>
      </c>
      <c r="AX149" s="1">
        <v>0.08</v>
      </c>
      <c r="BB149" s="1">
        <v>0.08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BA80-FFB9-4621-9785-7DC9FFE3BF4F}">
  <dimension ref="A1:BW149"/>
  <sheetViews>
    <sheetView topLeftCell="AY107" zoomScale="55" zoomScaleNormal="55" workbookViewId="0">
      <selection activeCell="B77" sqref="B77:BU148"/>
    </sheetView>
  </sheetViews>
  <sheetFormatPr defaultRowHeight="14.4" x14ac:dyDescent="0.3"/>
  <cols>
    <col min="1" max="1" width="12.6640625" bestFit="1" customWidth="1"/>
    <col min="2" max="2" width="11.6640625" bestFit="1" customWidth="1"/>
    <col min="3" max="3" width="12.44140625" bestFit="1" customWidth="1"/>
    <col min="4" max="4" width="11.6640625" bestFit="1" customWidth="1"/>
    <col min="5" max="5" width="12.44140625" bestFit="1" customWidth="1"/>
    <col min="6" max="9" width="11.6640625" bestFit="1" customWidth="1"/>
    <col min="10" max="10" width="13.6640625" bestFit="1" customWidth="1"/>
    <col min="11" max="12" width="12.88671875" bestFit="1" customWidth="1"/>
    <col min="13" max="13" width="11.6640625" bestFit="1" customWidth="1"/>
    <col min="14" max="15" width="12.21875" bestFit="1" customWidth="1"/>
    <col min="16" max="16" width="13.44140625" bestFit="1" customWidth="1"/>
    <col min="17" max="18" width="11.6640625" bestFit="1" customWidth="1"/>
    <col min="19" max="19" width="14.6640625" bestFit="1" customWidth="1"/>
    <col min="20" max="20" width="14" bestFit="1" customWidth="1"/>
    <col min="21" max="21" width="12.88671875" bestFit="1" customWidth="1"/>
    <col min="22" max="22" width="11.6640625" bestFit="1" customWidth="1"/>
    <col min="23" max="23" width="13.6640625" bestFit="1" customWidth="1"/>
    <col min="24" max="25" width="11.6640625" bestFit="1" customWidth="1"/>
    <col min="26" max="26" width="14" bestFit="1" customWidth="1"/>
    <col min="27" max="27" width="13.44140625" bestFit="1" customWidth="1"/>
    <col min="28" max="28" width="14.6640625" bestFit="1" customWidth="1"/>
    <col min="29" max="29" width="13.6640625" bestFit="1" customWidth="1"/>
    <col min="30" max="30" width="12.44140625" bestFit="1" customWidth="1"/>
    <col min="31" max="32" width="13.44140625" bestFit="1" customWidth="1"/>
    <col min="33" max="33" width="12.21875" bestFit="1" customWidth="1"/>
    <col min="34" max="34" width="13.44140625" bestFit="1" customWidth="1"/>
    <col min="35" max="35" width="12.88671875" bestFit="1" customWidth="1"/>
    <col min="36" max="36" width="13.6640625" bestFit="1" customWidth="1"/>
    <col min="37" max="37" width="14.6640625" bestFit="1" customWidth="1"/>
    <col min="38" max="39" width="12.88671875" bestFit="1" customWidth="1"/>
    <col min="40" max="40" width="13.6640625" bestFit="1" customWidth="1"/>
    <col min="41" max="41" width="13.44140625" bestFit="1" customWidth="1"/>
    <col min="42" max="42" width="12.44140625" bestFit="1" customWidth="1"/>
    <col min="43" max="44" width="13.44140625" bestFit="1" customWidth="1"/>
    <col min="45" max="45" width="12.21875" bestFit="1" customWidth="1"/>
    <col min="46" max="47" width="13.44140625" bestFit="1" customWidth="1"/>
    <col min="48" max="48" width="15.109375" bestFit="1" customWidth="1"/>
    <col min="49" max="49" width="12.21875" bestFit="1" customWidth="1"/>
    <col min="50" max="50" width="11.6640625" style="11" bestFit="1" customWidth="1"/>
    <col min="51" max="51" width="12.44140625" bestFit="1" customWidth="1"/>
    <col min="52" max="53" width="12.88671875" bestFit="1" customWidth="1"/>
    <col min="54" max="54" width="13" bestFit="1" customWidth="1"/>
    <col min="55" max="55" width="12.6640625" bestFit="1" customWidth="1"/>
    <col min="56" max="56" width="13.44140625" bestFit="1" customWidth="1"/>
    <col min="57" max="58" width="14.88671875" bestFit="1" customWidth="1"/>
    <col min="59" max="59" width="15.21875" bestFit="1" customWidth="1"/>
    <col min="60" max="60" width="14.88671875" bestFit="1" customWidth="1"/>
    <col min="61" max="61" width="14" bestFit="1" customWidth="1"/>
    <col min="62" max="65" width="14.6640625" bestFit="1" customWidth="1"/>
    <col min="66" max="66" width="13.44140625" bestFit="1" customWidth="1"/>
    <col min="67" max="67" width="12.88671875" bestFit="1" customWidth="1"/>
    <col min="68" max="70" width="14.6640625" bestFit="1" customWidth="1"/>
    <col min="71" max="73" width="13.44140625" bestFit="1" customWidth="1"/>
    <col min="74" max="74" width="14.6640625" customWidth="1"/>
    <col min="75" max="75" width="12.88671875" bestFit="1" customWidth="1"/>
  </cols>
  <sheetData>
    <row r="1" spans="1:74" x14ac:dyDescent="0.3">
      <c r="A1" t="s">
        <v>0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 t="s">
        <v>119</v>
      </c>
      <c r="AV1" t="s">
        <v>120</v>
      </c>
      <c r="AW1" t="s">
        <v>121</v>
      </c>
      <c r="AX1" s="11" t="s">
        <v>122</v>
      </c>
      <c r="AY1" t="s">
        <v>123</v>
      </c>
      <c r="AZ1" t="s">
        <v>124</v>
      </c>
      <c r="BA1" t="s">
        <v>125</v>
      </c>
      <c r="BB1" t="s">
        <v>126</v>
      </c>
      <c r="BC1" t="s">
        <v>127</v>
      </c>
      <c r="BD1" t="s">
        <v>128</v>
      </c>
      <c r="BE1" t="s">
        <v>129</v>
      </c>
      <c r="BF1" t="s">
        <v>130</v>
      </c>
      <c r="BG1" t="s">
        <v>131</v>
      </c>
      <c r="BH1" t="s">
        <v>132</v>
      </c>
      <c r="BI1" t="s">
        <v>133</v>
      </c>
      <c r="BJ1" t="s">
        <v>134</v>
      </c>
      <c r="BK1" t="s">
        <v>135</v>
      </c>
      <c r="BL1" t="s">
        <v>136</v>
      </c>
      <c r="BM1" t="s">
        <v>137</v>
      </c>
      <c r="BN1" t="s">
        <v>138</v>
      </c>
      <c r="BO1" t="s">
        <v>139</v>
      </c>
      <c r="BP1" t="s">
        <v>140</v>
      </c>
      <c r="BQ1" t="s">
        <v>141</v>
      </c>
      <c r="BR1" t="s">
        <v>142</v>
      </c>
      <c r="BS1" t="s">
        <v>143</v>
      </c>
      <c r="BT1" t="s">
        <v>144</v>
      </c>
      <c r="BU1" t="s">
        <v>145</v>
      </c>
      <c r="BV1" t="s">
        <v>73</v>
      </c>
    </row>
    <row r="2" spans="1:74" x14ac:dyDescent="0.3">
      <c r="A2" t="s">
        <v>74</v>
      </c>
      <c r="B2">
        <v>1.966824E-2</v>
      </c>
      <c r="C2">
        <v>1.4921470000000001E-3</v>
      </c>
      <c r="D2">
        <v>1.0966740000000001E-4</v>
      </c>
      <c r="E2">
        <v>1.947689E-2</v>
      </c>
      <c r="F2">
        <v>1.613041E-3</v>
      </c>
      <c r="G2">
        <v>5.2725169999999998E-4</v>
      </c>
      <c r="H2">
        <v>3.8303769999999998E-3</v>
      </c>
      <c r="I2">
        <v>5.428726E-3</v>
      </c>
      <c r="J2">
        <v>0.11932479999999999</v>
      </c>
      <c r="K2">
        <v>5.5022279999999996E-3</v>
      </c>
      <c r="L2">
        <v>1.201637E-2</v>
      </c>
      <c r="M2">
        <v>1.8365879999999999E-3</v>
      </c>
      <c r="N2">
        <v>9.8501019999999999E-4</v>
      </c>
      <c r="O2">
        <v>5.3374789999999998E-4</v>
      </c>
      <c r="P2" s="24">
        <v>4.6607331683000002E-7</v>
      </c>
      <c r="Q2" s="24">
        <v>4.5938088533000002E-7</v>
      </c>
      <c r="R2" s="24">
        <v>1.9417721829999999E-7</v>
      </c>
      <c r="S2" s="24">
        <v>1.0726474102000001E-5</v>
      </c>
      <c r="T2">
        <v>3.6759190000000001E-3</v>
      </c>
      <c r="U2">
        <v>5.4438849999999999E-3</v>
      </c>
      <c r="V2">
        <v>1.9372009999999999E-4</v>
      </c>
      <c r="W2">
        <v>1.32567E-2</v>
      </c>
      <c r="X2">
        <v>0.52642279999999997</v>
      </c>
      <c r="Y2" s="24">
        <v>2.8403810574999999E-6</v>
      </c>
      <c r="Z2">
        <v>3.0538619999999999E-2</v>
      </c>
      <c r="AA2">
        <v>1.742937E-2</v>
      </c>
      <c r="AB2">
        <v>1.70703E-3</v>
      </c>
      <c r="AC2">
        <v>5.2685149999999997E-3</v>
      </c>
      <c r="AD2">
        <v>9.2937140000000004E-4</v>
      </c>
      <c r="AE2">
        <v>1.144228E-4</v>
      </c>
      <c r="AF2">
        <v>7.2807220000000003E-4</v>
      </c>
      <c r="AG2" s="24">
        <v>1.5602857672999999E-7</v>
      </c>
      <c r="AH2">
        <v>3.5595499999999999E-3</v>
      </c>
      <c r="AI2">
        <v>1.4827779999999999E-4</v>
      </c>
      <c r="AJ2">
        <v>1.848087E-4</v>
      </c>
      <c r="AK2">
        <v>1.2315399999999999E-4</v>
      </c>
      <c r="AL2" s="24">
        <v>3.0565692555E-7</v>
      </c>
      <c r="AM2" s="24">
        <v>3.6928096136999998E-8</v>
      </c>
      <c r="AN2" s="24">
        <v>4.5343018428000001E-5</v>
      </c>
      <c r="AO2">
        <v>1.6234539999999999E-4</v>
      </c>
      <c r="AP2">
        <v>3.2249509999999999E-4</v>
      </c>
      <c r="AQ2">
        <v>4.2035640000000001E-4</v>
      </c>
      <c r="AR2" s="24">
        <v>1.2105915630000001E-6</v>
      </c>
      <c r="AS2" s="24">
        <v>3.9510666738000003E-7</v>
      </c>
      <c r="AT2">
        <v>9.0213580000000002E-3</v>
      </c>
      <c r="AU2" s="24">
        <v>7.3604118369999995E-5</v>
      </c>
      <c r="AV2" s="1">
        <v>0</v>
      </c>
      <c r="AW2" s="24">
        <v>8.5181363828999995E-6</v>
      </c>
      <c r="AX2" s="26">
        <v>2.5931754521000002E-7</v>
      </c>
      <c r="AY2" s="1">
        <v>0</v>
      </c>
      <c r="AZ2" s="24">
        <v>3.4450898965999999E-5</v>
      </c>
      <c r="BA2" s="24">
        <v>5.6026869969999999E-6</v>
      </c>
      <c r="BB2" s="26">
        <v>1.0581953802E-6</v>
      </c>
      <c r="BC2" s="24">
        <v>5.1837517390000001E-8</v>
      </c>
      <c r="BD2" s="24">
        <v>9.5210634754000004E-5</v>
      </c>
      <c r="BE2">
        <v>1.535841E-3</v>
      </c>
      <c r="BF2">
        <v>1.7236049999999999E-2</v>
      </c>
      <c r="BG2">
        <v>0.76591160000000003</v>
      </c>
      <c r="BH2">
        <v>7.2393049999999997E-4</v>
      </c>
      <c r="BI2">
        <v>2.173314E-4</v>
      </c>
      <c r="BJ2" s="24">
        <v>9.2579857664999997E-6</v>
      </c>
      <c r="BK2">
        <v>3.8829139999999998E-2</v>
      </c>
      <c r="BL2" s="24">
        <v>6.8884481151999997E-5</v>
      </c>
      <c r="BM2">
        <v>6.949193E-4</v>
      </c>
      <c r="BN2" s="24">
        <v>8.5075016614000006E-6</v>
      </c>
      <c r="BO2">
        <v>8.5986280000000005E-3</v>
      </c>
      <c r="BP2">
        <v>7.4805030000000003E-3</v>
      </c>
      <c r="BQ2">
        <v>1.540092E-2</v>
      </c>
      <c r="BR2">
        <v>0.3701778</v>
      </c>
      <c r="BS2">
        <v>2.5196179999999999E-3</v>
      </c>
      <c r="BT2">
        <v>1.0778669999999999E-3</v>
      </c>
      <c r="BU2">
        <v>1.5044399999999999E-3</v>
      </c>
      <c r="BV2">
        <v>2.0442719999999999</v>
      </c>
    </row>
    <row r="3" spans="1:74" x14ac:dyDescent="0.3">
      <c r="A3" t="s">
        <v>75</v>
      </c>
      <c r="B3">
        <v>9.2501449999999995E-3</v>
      </c>
      <c r="C3">
        <v>21.535710000000002</v>
      </c>
      <c r="D3">
        <v>5.6497980000000001E-4</v>
      </c>
      <c r="E3">
        <v>1.7788010000000001</v>
      </c>
      <c r="F3">
        <v>0.14506730000000001</v>
      </c>
      <c r="G3">
        <v>4.5929690000000002E-2</v>
      </c>
      <c r="H3">
        <v>4.0525510000000001E-2</v>
      </c>
      <c r="I3">
        <v>0.39704289999999998</v>
      </c>
      <c r="J3">
        <v>4.0527410000000001</v>
      </c>
      <c r="K3">
        <v>8.0104510000000004E-2</v>
      </c>
      <c r="L3">
        <v>1.1836150000000001</v>
      </c>
      <c r="M3">
        <v>6.7668640000000002E-2</v>
      </c>
      <c r="N3">
        <v>8.3845020000000003E-3</v>
      </c>
      <c r="O3">
        <v>1.788214E-3</v>
      </c>
      <c r="P3">
        <v>2.212339E-4</v>
      </c>
      <c r="Q3" s="24">
        <v>1.7691003507E-7</v>
      </c>
      <c r="R3" s="24">
        <v>3.9263706952000002E-8</v>
      </c>
      <c r="S3" s="24">
        <v>4.2320865759000001E-5</v>
      </c>
      <c r="T3">
        <v>0.13073219999999999</v>
      </c>
      <c r="U3">
        <v>0.1174611</v>
      </c>
      <c r="V3">
        <v>6.7347290000000003E-4</v>
      </c>
      <c r="W3">
        <v>8.2119650000000002E-2</v>
      </c>
      <c r="X3">
        <v>3.0291269999999998E-4</v>
      </c>
      <c r="Y3">
        <v>4.0250439999999998E-2</v>
      </c>
      <c r="Z3">
        <v>40.421709999999997</v>
      </c>
      <c r="AA3">
        <v>0.1237901</v>
      </c>
      <c r="AB3">
        <v>5.9212329999999997E-3</v>
      </c>
      <c r="AC3">
        <v>3.4355570000000001E-3</v>
      </c>
      <c r="AD3" s="24">
        <v>8.2653896243000004E-5</v>
      </c>
      <c r="AE3">
        <v>3.9824989999999996E-3</v>
      </c>
      <c r="AF3">
        <v>8.8181960000000004E-4</v>
      </c>
      <c r="AG3" s="24">
        <v>1.0902011809E-6</v>
      </c>
      <c r="AH3">
        <v>0.13514519999999999</v>
      </c>
      <c r="AI3">
        <v>4.216483E-3</v>
      </c>
      <c r="AJ3">
        <v>7.5039840000000002E-4</v>
      </c>
      <c r="AK3">
        <v>6.3263049999999997E-4</v>
      </c>
      <c r="AL3" s="24">
        <v>3.3002430654999998E-7</v>
      </c>
      <c r="AM3" s="24">
        <v>1.5954856281E-7</v>
      </c>
      <c r="AN3" s="24">
        <v>1.9259186956000001E-5</v>
      </c>
      <c r="AO3" s="24">
        <v>1.162697572E-5</v>
      </c>
      <c r="AP3" s="24">
        <v>2.5493673092999998E-5</v>
      </c>
      <c r="AQ3" s="24">
        <v>4.2437688534999998E-5</v>
      </c>
      <c r="AR3" s="24">
        <v>2.3011853044999999E-6</v>
      </c>
      <c r="AS3" s="24">
        <v>6.4340838435000003E-7</v>
      </c>
      <c r="AT3">
        <v>3.7643400000000001E-3</v>
      </c>
      <c r="AU3" s="24">
        <v>6.6952001361999996E-5</v>
      </c>
      <c r="AV3" s="1">
        <v>0</v>
      </c>
      <c r="AW3" s="24">
        <v>7.7482927736E-6</v>
      </c>
      <c r="AX3" s="26">
        <v>2.3588120257000001E-7</v>
      </c>
      <c r="AY3" s="1">
        <v>0</v>
      </c>
      <c r="AZ3" s="24">
        <v>3.1337331166E-5</v>
      </c>
      <c r="BA3" s="24">
        <v>5.0963330977999997E-6</v>
      </c>
      <c r="BB3" s="26">
        <v>9.6255882908999995E-7</v>
      </c>
      <c r="BC3" s="24">
        <v>4.7152600047000002E-8</v>
      </c>
      <c r="BD3" s="24">
        <v>5.7426361309000001E-5</v>
      </c>
      <c r="BE3">
        <v>3.0926550000000001E-3</v>
      </c>
      <c r="BF3">
        <v>0.30681029999999998</v>
      </c>
      <c r="BG3">
        <v>0.15147289999999999</v>
      </c>
      <c r="BH3">
        <v>1.6333919999999999E-4</v>
      </c>
      <c r="BI3" s="24">
        <v>4.1615512599999997E-5</v>
      </c>
      <c r="BJ3" s="24">
        <v>2.6331650588E-5</v>
      </c>
      <c r="BK3">
        <v>4.6559660000000001E-3</v>
      </c>
      <c r="BL3">
        <v>2.1173000000000001E-4</v>
      </c>
      <c r="BM3">
        <v>7.6799129999999993E-2</v>
      </c>
      <c r="BN3" s="24">
        <v>2.8831844246999999E-5</v>
      </c>
      <c r="BO3">
        <v>0.45089790000000002</v>
      </c>
      <c r="BP3">
        <v>1.9091919999999998E-2</v>
      </c>
      <c r="BQ3">
        <v>6.9235980000000004E-3</v>
      </c>
      <c r="BR3">
        <v>0.15263299999999999</v>
      </c>
      <c r="BS3">
        <v>5.3859869999999996E-4</v>
      </c>
      <c r="BT3">
        <v>1.107568E-3</v>
      </c>
      <c r="BU3">
        <v>0.41528959999999998</v>
      </c>
      <c r="BV3">
        <v>72.013369999999995</v>
      </c>
    </row>
    <row r="4" spans="1:74" x14ac:dyDescent="0.3">
      <c r="A4" t="s">
        <v>76</v>
      </c>
      <c r="B4">
        <v>1.354542E-3</v>
      </c>
      <c r="C4">
        <v>3.4663580000000001E-3</v>
      </c>
      <c r="D4">
        <v>5.0926590000000001E-2</v>
      </c>
      <c r="E4">
        <v>0.24522959999999999</v>
      </c>
      <c r="F4">
        <v>2.0075820000000001E-2</v>
      </c>
      <c r="G4">
        <v>6.468995E-3</v>
      </c>
      <c r="H4">
        <v>9.1184769999999998E-3</v>
      </c>
      <c r="I4">
        <v>5.4589110000000003E-2</v>
      </c>
      <c r="J4">
        <v>0.25507859999999999</v>
      </c>
      <c r="K4">
        <v>2.3446990000000001E-2</v>
      </c>
      <c r="L4">
        <v>3.5864269999999997E-2</v>
      </c>
      <c r="M4">
        <v>4.6876069999999999E-3</v>
      </c>
      <c r="N4">
        <v>1.8997969999999999E-3</v>
      </c>
      <c r="O4">
        <v>1.2276399999999999E-3</v>
      </c>
      <c r="P4" s="24">
        <v>7.1096190367999994E-5</v>
      </c>
      <c r="Q4" s="24">
        <v>1.3011543841999999E-7</v>
      </c>
      <c r="R4" s="24">
        <v>4.9587541183999997E-8</v>
      </c>
      <c r="S4" s="24">
        <v>2.4126225981000001E-5</v>
      </c>
      <c r="T4">
        <v>1.9005049999999999E-2</v>
      </c>
      <c r="U4">
        <v>1.765918E-2</v>
      </c>
      <c r="V4">
        <v>6.5912760000000001E-4</v>
      </c>
      <c r="W4">
        <v>1.5240409999999999E-2</v>
      </c>
      <c r="X4">
        <v>5.6380989999999995E-4</v>
      </c>
      <c r="Y4">
        <v>3.4300150000000001E-2</v>
      </c>
      <c r="Z4">
        <v>0.23005</v>
      </c>
      <c r="AA4">
        <v>2.973052E-2</v>
      </c>
      <c r="AB4">
        <v>2.2162010000000001E-3</v>
      </c>
      <c r="AC4">
        <v>1.5778649999999999E-3</v>
      </c>
      <c r="AD4">
        <v>1.6385130000000001E-4</v>
      </c>
      <c r="AE4">
        <v>1.793733E-4</v>
      </c>
      <c r="AF4">
        <v>8.4291439999999997E-4</v>
      </c>
      <c r="AG4" s="24">
        <v>1.0667625929E-6</v>
      </c>
      <c r="AH4">
        <v>1.9859689999999999E-2</v>
      </c>
      <c r="AI4">
        <v>7.4769530000000004E-4</v>
      </c>
      <c r="AJ4">
        <v>6.4058850000000005E-4</v>
      </c>
      <c r="AK4">
        <v>1.2800640000000001E-4</v>
      </c>
      <c r="AL4" s="24">
        <v>2.9298658432999999E-7</v>
      </c>
      <c r="AM4" s="24">
        <v>1.0763231727999999E-7</v>
      </c>
      <c r="AN4" s="24">
        <v>1.3150102859E-5</v>
      </c>
      <c r="AO4" s="24">
        <v>1.7055475836999999E-5</v>
      </c>
      <c r="AP4" s="24">
        <v>3.4177701308999997E-5</v>
      </c>
      <c r="AQ4" s="24">
        <v>4.5339642383999998E-5</v>
      </c>
      <c r="AR4" s="24">
        <v>1.0150151866000001E-6</v>
      </c>
      <c r="AS4" s="24">
        <v>1.2557195531999999E-6</v>
      </c>
      <c r="AT4">
        <v>1.2879E-3</v>
      </c>
      <c r="AU4" s="24">
        <v>1.9977338524999999E-5</v>
      </c>
      <c r="AV4" s="1">
        <v>0</v>
      </c>
      <c r="AW4" s="24">
        <v>2.3119587239999998E-6</v>
      </c>
      <c r="AX4" s="26">
        <v>7.0382931483000001E-8</v>
      </c>
      <c r="AY4" s="1">
        <v>0</v>
      </c>
      <c r="AZ4" s="24">
        <v>9.3505259429000004E-6</v>
      </c>
      <c r="BA4" s="24">
        <v>1.5206589978000001E-6</v>
      </c>
      <c r="BB4" s="26">
        <v>2.8721117928000001E-7</v>
      </c>
      <c r="BC4" s="24">
        <v>1.4069533094E-8</v>
      </c>
      <c r="BD4">
        <v>1.1227580000000001E-4</v>
      </c>
      <c r="BE4">
        <v>1.213181E-3</v>
      </c>
      <c r="BF4">
        <v>4.4956179999999998E-2</v>
      </c>
      <c r="BG4">
        <v>9.3315019999999999E-2</v>
      </c>
      <c r="BH4">
        <v>1.201665E-4</v>
      </c>
      <c r="BI4" s="24">
        <v>5.2995677833999999E-5</v>
      </c>
      <c r="BJ4" s="24">
        <v>8.1483718532000005E-5</v>
      </c>
      <c r="BK4">
        <v>1.435623E-3</v>
      </c>
      <c r="BL4">
        <v>5.4924490000000004E-4</v>
      </c>
      <c r="BM4">
        <v>1.062569E-2</v>
      </c>
      <c r="BN4" s="24">
        <v>1.1894026102E-5</v>
      </c>
      <c r="BO4">
        <v>7.4681129999999998E-2</v>
      </c>
      <c r="BP4">
        <v>1.148369E-2</v>
      </c>
      <c r="BQ4">
        <v>3.5141249999999999E-3</v>
      </c>
      <c r="BR4">
        <v>2.0374119999999999E-2</v>
      </c>
      <c r="BS4">
        <v>4.3482770000000001E-4</v>
      </c>
      <c r="BT4">
        <v>1.7198409999999999E-3</v>
      </c>
      <c r="BU4">
        <v>4.7209250000000001E-2</v>
      </c>
      <c r="BV4">
        <v>1.40042</v>
      </c>
    </row>
    <row r="5" spans="1:74" x14ac:dyDescent="0.3">
      <c r="A5" t="s">
        <v>77</v>
      </c>
      <c r="B5">
        <v>6.8441599999999997E-4</v>
      </c>
      <c r="C5">
        <v>3.7151810000000001E-3</v>
      </c>
      <c r="D5">
        <v>1.830662E-3</v>
      </c>
      <c r="E5">
        <v>3.399098</v>
      </c>
      <c r="F5">
        <v>1.49956E-4</v>
      </c>
      <c r="G5">
        <v>1.9141739999999999E-4</v>
      </c>
      <c r="H5">
        <v>4.7648380000000004E-3</v>
      </c>
      <c r="I5">
        <v>2.9011709999999998E-4</v>
      </c>
      <c r="J5">
        <v>0.1130289</v>
      </c>
      <c r="K5">
        <v>1.5469989999999999E-2</v>
      </c>
      <c r="L5">
        <v>4.0662379999999998E-2</v>
      </c>
      <c r="M5">
        <v>3.3032069999999998E-3</v>
      </c>
      <c r="N5">
        <v>5.65081E-3</v>
      </c>
      <c r="O5">
        <v>1.589757E-3</v>
      </c>
      <c r="P5">
        <v>2.2238460000000002E-2</v>
      </c>
      <c r="Q5">
        <v>1.8308199999999999E-4</v>
      </c>
      <c r="R5">
        <v>1.752763E-4</v>
      </c>
      <c r="S5">
        <v>0.1183466</v>
      </c>
      <c r="T5">
        <v>3.3505649999999998E-2</v>
      </c>
      <c r="U5">
        <v>3.0401629999999999E-2</v>
      </c>
      <c r="V5">
        <v>3.2518619999999998E-2</v>
      </c>
      <c r="W5">
        <v>3.7866200000000003E-2</v>
      </c>
      <c r="X5">
        <v>1.6875130000000001E-3</v>
      </c>
      <c r="Y5">
        <v>1.671823E-3</v>
      </c>
      <c r="Z5">
        <v>8.6746999999999996</v>
      </c>
      <c r="AA5">
        <v>0.1208074</v>
      </c>
      <c r="AB5">
        <v>8.3020179999999999E-2</v>
      </c>
      <c r="AC5">
        <v>7.0974670000000004E-2</v>
      </c>
      <c r="AD5">
        <v>1.3873E-2</v>
      </c>
      <c r="AE5">
        <v>9.6264509999999994E-3</v>
      </c>
      <c r="AF5">
        <v>5.8078930000000001E-2</v>
      </c>
      <c r="AG5">
        <v>1.426217E-3</v>
      </c>
      <c r="AH5">
        <v>2.3708460000000001E-2</v>
      </c>
      <c r="AI5">
        <v>5.58921E-2</v>
      </c>
      <c r="AJ5">
        <v>1.080857E-3</v>
      </c>
      <c r="AK5">
        <v>1.3015830000000001E-2</v>
      </c>
      <c r="AL5">
        <v>3.8936079999999998E-3</v>
      </c>
      <c r="AM5">
        <v>2.9057359999999999E-3</v>
      </c>
      <c r="AN5">
        <v>3.380843E-2</v>
      </c>
      <c r="AO5">
        <v>1.2071219999999999E-3</v>
      </c>
      <c r="AP5">
        <v>3.0858159999999999E-3</v>
      </c>
      <c r="AQ5">
        <v>4.6940510000000003E-3</v>
      </c>
      <c r="AR5">
        <v>2.9939250000000001E-3</v>
      </c>
      <c r="AS5">
        <v>1.2638510000000001E-3</v>
      </c>
      <c r="AT5">
        <v>7.1534539999999994E-2</v>
      </c>
      <c r="AU5">
        <v>4.688462E-3</v>
      </c>
      <c r="AV5" s="1">
        <v>0</v>
      </c>
      <c r="AW5">
        <v>5.4259130000000003E-4</v>
      </c>
      <c r="AX5" s="26">
        <v>1.6518102711E-5</v>
      </c>
      <c r="AY5" s="1">
        <v>0</v>
      </c>
      <c r="AZ5">
        <v>2.194466E-3</v>
      </c>
      <c r="BA5">
        <v>3.5688199999999999E-4</v>
      </c>
      <c r="BB5" s="26">
        <v>6.7405308072999995E-5</v>
      </c>
      <c r="BC5" s="24">
        <v>3.3019650799999999E-6</v>
      </c>
      <c r="BD5">
        <v>1.8614780000000001E-2</v>
      </c>
      <c r="BE5">
        <v>3.9061329999999998E-2</v>
      </c>
      <c r="BF5">
        <v>8.5555729999999997E-2</v>
      </c>
      <c r="BG5">
        <v>32.77948</v>
      </c>
      <c r="BH5">
        <v>1.4982809999999999E-2</v>
      </c>
      <c r="BI5">
        <v>8.1844190000000001E-3</v>
      </c>
      <c r="BJ5">
        <v>1.1967359999999999E-3</v>
      </c>
      <c r="BK5">
        <v>6.6573010000000002E-2</v>
      </c>
      <c r="BL5">
        <v>2.175419E-2</v>
      </c>
      <c r="BM5">
        <v>8.8705190000000001E-4</v>
      </c>
      <c r="BN5">
        <v>3.3159349999999999E-3</v>
      </c>
      <c r="BO5">
        <v>4.5216090000000002E-3</v>
      </c>
      <c r="BP5">
        <v>0.30048599999999998</v>
      </c>
      <c r="BQ5">
        <v>0.56388859999999996</v>
      </c>
      <c r="BR5">
        <v>0.55423199999999995</v>
      </c>
      <c r="BS5">
        <v>0.99066969999999999</v>
      </c>
      <c r="BT5">
        <v>1.2767269999999999</v>
      </c>
      <c r="BU5">
        <v>1.082288E-3</v>
      </c>
      <c r="BV5">
        <v>49.859690000000001</v>
      </c>
    </row>
    <row r="6" spans="1:74" x14ac:dyDescent="0.3">
      <c r="A6" t="s">
        <v>78</v>
      </c>
      <c r="B6" s="24">
        <v>2.3451386368999999E-5</v>
      </c>
      <c r="C6">
        <v>4.77317E-4</v>
      </c>
      <c r="D6" s="24">
        <v>4.9407648475999999E-5</v>
      </c>
      <c r="E6">
        <v>7.3671000000000001E-4</v>
      </c>
      <c r="F6">
        <v>1.1956049999999999E-2</v>
      </c>
      <c r="G6" s="24">
        <v>5.6986946220000004E-6</v>
      </c>
      <c r="H6">
        <v>2.4259649999999999E-4</v>
      </c>
      <c r="I6">
        <v>1.2679100000000001E-4</v>
      </c>
      <c r="J6">
        <v>3.7616160000000002E-3</v>
      </c>
      <c r="K6">
        <v>4.0611919999999999E-4</v>
      </c>
      <c r="L6">
        <v>8.5881480000000001E-4</v>
      </c>
      <c r="M6" s="24">
        <v>4.0151666326000001E-5</v>
      </c>
      <c r="N6">
        <v>2.5163399999999998E-4</v>
      </c>
      <c r="O6">
        <v>1.4584520000000001E-4</v>
      </c>
      <c r="P6" s="24">
        <v>4.9194386519999999E-6</v>
      </c>
      <c r="Q6" s="24">
        <v>1.0762145165999999E-6</v>
      </c>
      <c r="R6" s="24">
        <v>2.2923532583E-7</v>
      </c>
      <c r="S6" s="24">
        <v>2.2404992706000001E-6</v>
      </c>
      <c r="T6">
        <v>3.2028189999999999E-4</v>
      </c>
      <c r="U6">
        <v>3.1303389999999998E-4</v>
      </c>
      <c r="V6">
        <v>2.1999709999999999E-2</v>
      </c>
      <c r="W6">
        <v>4.4103810000000002E-4</v>
      </c>
      <c r="X6">
        <v>2.6404649999999998E-3</v>
      </c>
      <c r="Y6">
        <v>9.9253340000000001E-4</v>
      </c>
      <c r="Z6">
        <v>0.18024860000000001</v>
      </c>
      <c r="AA6">
        <v>9.9479990000000008E-4</v>
      </c>
      <c r="AB6">
        <v>5.077799E-3</v>
      </c>
      <c r="AC6">
        <v>1.6229160000000001E-3</v>
      </c>
      <c r="AD6">
        <v>2.36157E-4</v>
      </c>
      <c r="AE6">
        <v>1.168998E-4</v>
      </c>
      <c r="AF6">
        <v>4.7934269999999997E-4</v>
      </c>
      <c r="AG6" s="24">
        <v>5.8044193452E-8</v>
      </c>
      <c r="AH6">
        <v>1.367746E-3</v>
      </c>
      <c r="AI6" s="24">
        <v>8.7111257016999995E-5</v>
      </c>
      <c r="AJ6" s="24">
        <v>2.2945849195999999E-5</v>
      </c>
      <c r="AK6" s="24">
        <v>8.9027344075000005E-5</v>
      </c>
      <c r="AL6" s="24">
        <v>4.3138808792000001E-7</v>
      </c>
      <c r="AM6" s="24">
        <v>7.9526259356E-8</v>
      </c>
      <c r="AN6">
        <v>2.7420120000000003E-4</v>
      </c>
      <c r="AO6" s="24">
        <v>1.3838294763000001E-5</v>
      </c>
      <c r="AP6" s="24">
        <v>3.9251644921E-5</v>
      </c>
      <c r="AQ6" s="24">
        <v>5.0319518778E-5</v>
      </c>
      <c r="AR6" s="24">
        <v>1.3706015124999999E-5</v>
      </c>
      <c r="AS6" s="24">
        <v>3.7778427212999999E-5</v>
      </c>
      <c r="AT6">
        <v>5.686539E-4</v>
      </c>
      <c r="AU6">
        <v>6.1850290000000003E-4</v>
      </c>
      <c r="AV6" s="1">
        <v>0</v>
      </c>
      <c r="AW6" s="24">
        <v>7.1578768256999993E-5</v>
      </c>
      <c r="AX6" s="26">
        <v>2.1790717709999998E-6</v>
      </c>
      <c r="AY6" s="1">
        <v>0</v>
      </c>
      <c r="AZ6">
        <v>2.8949439999999998E-4</v>
      </c>
      <c r="BA6" s="24">
        <v>4.7079949582000001E-5</v>
      </c>
      <c r="BB6" s="26">
        <v>8.8921233327999992E-6</v>
      </c>
      <c r="BC6" s="24">
        <v>4.3559595042E-7</v>
      </c>
      <c r="BD6">
        <v>1.9692700000000001E-4</v>
      </c>
      <c r="BE6">
        <v>7.0970690000000003E-4</v>
      </c>
      <c r="BF6">
        <v>2.255532E-2</v>
      </c>
      <c r="BG6">
        <v>0.20641370000000001</v>
      </c>
      <c r="BH6" s="24">
        <v>8.9512053819000003E-5</v>
      </c>
      <c r="BI6">
        <v>7.9878359999999995E-4</v>
      </c>
      <c r="BJ6" s="24">
        <v>4.4518761569999998E-5</v>
      </c>
      <c r="BK6">
        <v>2.8662179999999998E-3</v>
      </c>
      <c r="BL6">
        <v>1.305007E-4</v>
      </c>
      <c r="BM6" s="24">
        <v>1.1749035366E-5</v>
      </c>
      <c r="BN6" s="24">
        <v>4.6684554036000004E-6</v>
      </c>
      <c r="BO6">
        <v>1.258876E-4</v>
      </c>
      <c r="BP6">
        <v>6.9642310000000004E-3</v>
      </c>
      <c r="BQ6">
        <v>1.9714329999999999E-3</v>
      </c>
      <c r="BR6">
        <v>2.4776860000000001E-2</v>
      </c>
      <c r="BS6">
        <v>2.2407899999999999E-4</v>
      </c>
      <c r="BT6">
        <v>2.9991089999999998E-3</v>
      </c>
      <c r="BU6" s="24">
        <v>3.1776136893000003E-5</v>
      </c>
      <c r="BV6">
        <v>0.50909249999999995</v>
      </c>
    </row>
    <row r="7" spans="1:74" x14ac:dyDescent="0.3">
      <c r="A7" t="s">
        <v>79</v>
      </c>
      <c r="B7">
        <v>2.4428230000000001E-4</v>
      </c>
      <c r="C7">
        <v>1.3138679999999999E-4</v>
      </c>
      <c r="D7" s="24">
        <v>1.0571910934E-5</v>
      </c>
      <c r="E7">
        <v>0.22153020000000001</v>
      </c>
      <c r="F7">
        <v>1.6848729999999999E-2</v>
      </c>
      <c r="G7">
        <v>4.9414430000000002E-3</v>
      </c>
      <c r="H7">
        <v>3.3893040000000001E-3</v>
      </c>
      <c r="I7">
        <v>3.548743E-2</v>
      </c>
      <c r="J7">
        <v>1.750481</v>
      </c>
      <c r="K7">
        <v>2.8346719999999999E-2</v>
      </c>
      <c r="L7">
        <v>0.50356719999999999</v>
      </c>
      <c r="M7">
        <v>2.8243230000000001E-2</v>
      </c>
      <c r="N7">
        <v>0.21173249999999999</v>
      </c>
      <c r="O7" s="24">
        <v>8.7342259576000002E-6</v>
      </c>
      <c r="P7" s="24">
        <v>2.6189785785000002E-5</v>
      </c>
      <c r="Q7" s="24">
        <v>3.0632079984000003E-8</v>
      </c>
      <c r="R7" s="24">
        <v>4.3439240471000004E-6</v>
      </c>
      <c r="S7" s="24">
        <v>2.7100059015000002E-6</v>
      </c>
      <c r="T7">
        <v>3.6230239999999999E-3</v>
      </c>
      <c r="U7">
        <v>5.418445E-3</v>
      </c>
      <c r="V7">
        <v>1.628725E-4</v>
      </c>
      <c r="W7">
        <v>1.1439019999999999E-2</v>
      </c>
      <c r="X7">
        <v>7.2542549999999998E-4</v>
      </c>
      <c r="Y7">
        <v>9.2723059999999993E-3</v>
      </c>
      <c r="Z7">
        <v>4.1095359999999997E-2</v>
      </c>
      <c r="AA7">
        <v>0.16603670000000001</v>
      </c>
      <c r="AB7">
        <v>1.2026090000000001E-3</v>
      </c>
      <c r="AC7">
        <v>3.0708620000000002E-3</v>
      </c>
      <c r="AD7">
        <v>1.5148909999999999E-4</v>
      </c>
      <c r="AE7" s="24">
        <v>7.3190152761999999E-5</v>
      </c>
      <c r="AF7">
        <v>2.724507E-4</v>
      </c>
      <c r="AG7" s="24">
        <v>2.6217479743E-8</v>
      </c>
      <c r="AH7">
        <v>7.110938E-2</v>
      </c>
      <c r="AI7">
        <v>4.3324960000000001E-4</v>
      </c>
      <c r="AJ7">
        <v>2.725337E-3</v>
      </c>
      <c r="AK7" s="24">
        <v>4.2782081436999998E-5</v>
      </c>
      <c r="AL7" s="24">
        <v>1.8582533812000001E-5</v>
      </c>
      <c r="AM7" s="24">
        <v>3.9230783954999998E-8</v>
      </c>
      <c r="AN7">
        <v>5.0732589999999997E-4</v>
      </c>
      <c r="AO7" s="24">
        <v>1.4008458493000001E-5</v>
      </c>
      <c r="AP7" s="24">
        <v>1.3098175259E-5</v>
      </c>
      <c r="AQ7" s="24">
        <v>2.4513501558000001E-5</v>
      </c>
      <c r="AR7" s="24">
        <v>1.7110687622E-5</v>
      </c>
      <c r="AS7" s="24">
        <v>4.3736249609000003E-6</v>
      </c>
      <c r="AT7">
        <v>3.2582919999999999E-4</v>
      </c>
      <c r="AU7">
        <v>2.5989670000000002E-3</v>
      </c>
      <c r="AV7" s="1">
        <v>0</v>
      </c>
      <c r="AW7">
        <v>3.0077599999999999E-4</v>
      </c>
      <c r="AX7" s="26">
        <v>9.1565207184999996E-6</v>
      </c>
      <c r="AY7" s="1">
        <v>0</v>
      </c>
      <c r="AZ7">
        <v>1.216464E-3</v>
      </c>
      <c r="BA7">
        <v>1.978313E-4</v>
      </c>
      <c r="BB7" s="26">
        <v>3.7364952731999999E-5</v>
      </c>
      <c r="BC7" s="24">
        <v>1.8303863953E-6</v>
      </c>
      <c r="BD7">
        <v>2.5627319999999999E-3</v>
      </c>
      <c r="BE7">
        <v>4.6230350000000002E-4</v>
      </c>
      <c r="BF7">
        <v>3.4345170000000001E-2</v>
      </c>
      <c r="BG7">
        <v>0.133939</v>
      </c>
      <c r="BH7" s="24">
        <v>9.5915056589999999E-5</v>
      </c>
      <c r="BI7" s="24">
        <v>2.8876764189999999E-5</v>
      </c>
      <c r="BJ7" s="24">
        <v>1.3430382751000001E-5</v>
      </c>
      <c r="BK7">
        <v>2.4065480000000001E-3</v>
      </c>
      <c r="BL7">
        <v>1.1144550000000001E-3</v>
      </c>
      <c r="BM7">
        <v>5.4238820000000005E-4</v>
      </c>
      <c r="BN7">
        <v>1.2973410000000001E-4</v>
      </c>
      <c r="BO7">
        <v>5.1436859999999995E-4</v>
      </c>
      <c r="BP7">
        <v>4.6966630000000002E-3</v>
      </c>
      <c r="BQ7">
        <v>1.4970269999999999E-3</v>
      </c>
      <c r="BR7">
        <v>2.214752E-2</v>
      </c>
      <c r="BS7">
        <v>9.8923049999999997E-4</v>
      </c>
      <c r="BT7">
        <v>1.6095930000000001E-3</v>
      </c>
      <c r="BU7" s="24">
        <v>4.2365427362000001E-5</v>
      </c>
      <c r="BV7">
        <v>3.3342749999999999</v>
      </c>
    </row>
    <row r="8" spans="1:74" x14ac:dyDescent="0.3">
      <c r="A8" t="s">
        <v>80</v>
      </c>
      <c r="B8">
        <v>1.9378510000000001E-4</v>
      </c>
      <c r="C8">
        <v>5.0216810000000003E-4</v>
      </c>
      <c r="D8" s="24">
        <v>4.5352513553E-5</v>
      </c>
      <c r="E8">
        <v>0.1610383</v>
      </c>
      <c r="F8">
        <v>1.220598E-2</v>
      </c>
      <c r="G8">
        <v>2.9734869999999999E-3</v>
      </c>
      <c r="H8">
        <v>2.6235910000000002E-3</v>
      </c>
      <c r="I8">
        <v>2.5739379999999999E-2</v>
      </c>
      <c r="J8">
        <v>1.272883</v>
      </c>
      <c r="K8">
        <v>2.0807260000000001E-2</v>
      </c>
      <c r="L8">
        <v>0.36442330000000001</v>
      </c>
      <c r="M8">
        <v>2.0732839999999999E-2</v>
      </c>
      <c r="N8">
        <v>0.15358559999999999</v>
      </c>
      <c r="O8">
        <v>1.6415749999999999E-4</v>
      </c>
      <c r="P8" s="24">
        <v>2.1599140382000001E-5</v>
      </c>
      <c r="Q8" s="24">
        <v>2.7670880698E-8</v>
      </c>
      <c r="R8" s="24">
        <v>3.529544756E-6</v>
      </c>
      <c r="S8" s="24">
        <v>2.4665505406999999E-6</v>
      </c>
      <c r="T8" s="24">
        <v>4.2611358366999998E-5</v>
      </c>
      <c r="U8" s="24">
        <v>8.1179139670000002E-5</v>
      </c>
      <c r="V8">
        <v>2.5361619999999998E-4</v>
      </c>
      <c r="W8">
        <v>6.2719810000000003E-3</v>
      </c>
      <c r="X8">
        <v>5.2608400000000001E-4</v>
      </c>
      <c r="Y8">
        <v>1.7106019999999999E-4</v>
      </c>
      <c r="Z8">
        <v>1.7186179999999999E-2</v>
      </c>
      <c r="AA8">
        <v>0.1067092</v>
      </c>
      <c r="AB8">
        <v>2.029401</v>
      </c>
      <c r="AC8">
        <v>8.9956209999999995E-2</v>
      </c>
      <c r="AD8">
        <v>4.7581629999999999E-4</v>
      </c>
      <c r="AE8">
        <v>2.4223840000000001E-4</v>
      </c>
      <c r="AF8">
        <v>6.0833390000000005E-4</v>
      </c>
      <c r="AG8" s="24">
        <v>5.6818659999000003E-8</v>
      </c>
      <c r="AH8">
        <v>5.0382450000000002E-2</v>
      </c>
      <c r="AI8">
        <v>1.6290949999999999E-4</v>
      </c>
      <c r="AJ8">
        <v>2.370704E-3</v>
      </c>
      <c r="AK8">
        <v>1.10689E-4</v>
      </c>
      <c r="AL8" s="24">
        <v>1.3764846698999999E-5</v>
      </c>
      <c r="AM8" s="24">
        <v>8.9948926529000004E-8</v>
      </c>
      <c r="AN8">
        <v>5.682784E-4</v>
      </c>
      <c r="AO8" s="24">
        <v>9.5753872301000003E-5</v>
      </c>
      <c r="AP8">
        <v>1.5896540000000001E-4</v>
      </c>
      <c r="AQ8">
        <v>2.176651E-4</v>
      </c>
      <c r="AR8" s="24">
        <v>2.1118374206999999E-5</v>
      </c>
      <c r="AS8" s="24">
        <v>1.6444455468E-5</v>
      </c>
      <c r="AT8">
        <v>1.1341890000000001E-3</v>
      </c>
      <c r="AU8">
        <v>2.2966229999999999E-4</v>
      </c>
      <c r="AV8" s="1">
        <v>0</v>
      </c>
      <c r="AW8" s="24">
        <v>2.6578607503000001E-5</v>
      </c>
      <c r="AX8" s="26">
        <v>8.0913224565000004E-7</v>
      </c>
      <c r="AY8" s="1">
        <v>0</v>
      </c>
      <c r="AZ8">
        <v>1.07495E-4</v>
      </c>
      <c r="BA8" s="24">
        <v>1.7481712347999998E-5</v>
      </c>
      <c r="BB8" s="26">
        <v>3.3018206977000002E-6</v>
      </c>
      <c r="BC8" s="24">
        <v>1.6174536198999999E-7</v>
      </c>
      <c r="BD8">
        <v>1.0299160000000001E-3</v>
      </c>
      <c r="BE8">
        <v>1.2671449999999999E-3</v>
      </c>
      <c r="BF8">
        <v>4.9966820000000002E-2</v>
      </c>
      <c r="BG8">
        <v>0.1094729</v>
      </c>
      <c r="BH8" s="24">
        <v>9.7651311079999993E-5</v>
      </c>
      <c r="BI8" s="24">
        <v>1.9854522179000001E-5</v>
      </c>
      <c r="BJ8" s="24">
        <v>9.6271411166999997E-5</v>
      </c>
      <c r="BK8">
        <v>1.5192820000000001E-3</v>
      </c>
      <c r="BL8">
        <v>2.562938E-4</v>
      </c>
      <c r="BM8">
        <v>2.2055600000000001E-4</v>
      </c>
      <c r="BN8" s="24">
        <v>6.5152038586999998E-5</v>
      </c>
      <c r="BO8" s="24">
        <v>6.3540996051999999E-5</v>
      </c>
      <c r="BP8">
        <v>9.6819239999999997E-3</v>
      </c>
      <c r="BQ8">
        <v>1.3279570000000001E-3</v>
      </c>
      <c r="BR8">
        <v>2.0639109999999999E-2</v>
      </c>
      <c r="BS8">
        <v>1.4717969999999999E-4</v>
      </c>
      <c r="BT8">
        <v>1.436823E-4</v>
      </c>
      <c r="BU8" s="24">
        <v>2.9687978895E-5</v>
      </c>
      <c r="BV8">
        <v>4.5415549999999998</v>
      </c>
    </row>
    <row r="9" spans="1:74" x14ac:dyDescent="0.3">
      <c r="A9" t="s">
        <v>81</v>
      </c>
      <c r="B9">
        <v>1.97357E-3</v>
      </c>
      <c r="C9">
        <v>1.22382E-3</v>
      </c>
      <c r="D9">
        <v>2.1545630000000001E-4</v>
      </c>
      <c r="E9">
        <v>1.702124</v>
      </c>
      <c r="F9">
        <v>0.12943070000000001</v>
      </c>
      <c r="G9">
        <v>3.153653E-2</v>
      </c>
      <c r="H9">
        <v>2.6376839999999999E-2</v>
      </c>
      <c r="I9">
        <v>0.28390589999999999</v>
      </c>
      <c r="J9">
        <v>13.53984</v>
      </c>
      <c r="K9">
        <v>0.22394530000000001</v>
      </c>
      <c r="L9">
        <v>3.9230070000000001</v>
      </c>
      <c r="M9">
        <v>0.21815499999999999</v>
      </c>
      <c r="N9">
        <v>1.6278950000000001</v>
      </c>
      <c r="O9">
        <v>2.1958279999999999E-4</v>
      </c>
      <c r="P9">
        <v>2.346483E-4</v>
      </c>
      <c r="Q9" s="24">
        <v>2.9451268800999998E-7</v>
      </c>
      <c r="R9" s="24">
        <v>2.1849427866999999E-5</v>
      </c>
      <c r="S9" s="24">
        <v>5.2077964938000003E-5</v>
      </c>
      <c r="T9">
        <v>9.2629620000000002E-4</v>
      </c>
      <c r="U9">
        <v>1.540226E-3</v>
      </c>
      <c r="V9">
        <v>3.9927179999999998E-4</v>
      </c>
      <c r="W9">
        <v>6.5950380000000003E-2</v>
      </c>
      <c r="X9">
        <v>5.5191650000000004E-3</v>
      </c>
      <c r="Y9">
        <v>1.82457E-3</v>
      </c>
      <c r="Z9">
        <v>0.20326420000000001</v>
      </c>
      <c r="AA9">
        <v>1.1710700000000001</v>
      </c>
      <c r="AB9">
        <v>2.2759459999999999E-2</v>
      </c>
      <c r="AC9">
        <v>3.0149550000000001E-2</v>
      </c>
      <c r="AD9">
        <v>2.4328150000000001E-3</v>
      </c>
      <c r="AE9">
        <v>1.5567999999999999E-3</v>
      </c>
      <c r="AF9">
        <v>9.8604009999999995E-3</v>
      </c>
      <c r="AG9" s="24">
        <v>1.6648524478999999E-6</v>
      </c>
      <c r="AH9">
        <v>0.52976279999999998</v>
      </c>
      <c r="AI9">
        <v>2.8296189999999998E-3</v>
      </c>
      <c r="AJ9">
        <v>3.4407E-2</v>
      </c>
      <c r="AK9">
        <v>1.0084899999999999E-3</v>
      </c>
      <c r="AL9">
        <v>1.5763680000000001E-4</v>
      </c>
      <c r="AM9" s="24">
        <v>7.1401209424999997E-6</v>
      </c>
      <c r="AN9">
        <v>6.2983850000000001E-3</v>
      </c>
      <c r="AO9">
        <v>6.5664140000000005E-4</v>
      </c>
      <c r="AP9">
        <v>6.5273839999999996E-4</v>
      </c>
      <c r="AQ9">
        <v>1.388818E-3</v>
      </c>
      <c r="AR9">
        <v>3.803449E-4</v>
      </c>
      <c r="AS9">
        <v>3.1261590000000001E-4</v>
      </c>
      <c r="AT9">
        <v>1.149446E-2</v>
      </c>
      <c r="AU9">
        <v>3.9036040000000002E-3</v>
      </c>
      <c r="AV9" s="1">
        <v>0</v>
      </c>
      <c r="AW9">
        <v>4.5176050000000001E-4</v>
      </c>
      <c r="AX9" s="26">
        <v>1.3752939593999999E-5</v>
      </c>
      <c r="AY9" s="1">
        <v>0</v>
      </c>
      <c r="AZ9">
        <v>1.827108E-3</v>
      </c>
      <c r="BA9">
        <v>2.9713919999999999E-4</v>
      </c>
      <c r="BB9" s="26">
        <v>5.6121531088000001E-5</v>
      </c>
      <c r="BC9" s="24">
        <v>2.7492096706E-6</v>
      </c>
      <c r="BD9">
        <v>1.489511E-2</v>
      </c>
      <c r="BE9">
        <v>7.2340150000000006E-2</v>
      </c>
      <c r="BF9">
        <v>0.42809449999999999</v>
      </c>
      <c r="BG9">
        <v>1.5766260000000001</v>
      </c>
      <c r="BH9">
        <v>2.5787979999999999E-2</v>
      </c>
      <c r="BI9">
        <v>8.8849619999999997E-4</v>
      </c>
      <c r="BJ9">
        <v>1.4106609999999999E-3</v>
      </c>
      <c r="BK9">
        <v>1.010487E-2</v>
      </c>
      <c r="BL9">
        <v>8.5760420000000007E-3</v>
      </c>
      <c r="BM9">
        <v>6.4585969999999995E-4</v>
      </c>
      <c r="BN9">
        <v>6.5249359999999996E-4</v>
      </c>
      <c r="BO9">
        <v>1.565753E-3</v>
      </c>
      <c r="BP9">
        <v>8.9967920000000007E-2</v>
      </c>
      <c r="BQ9">
        <v>1.8985430000000001E-2</v>
      </c>
      <c r="BR9">
        <v>8.1446409999999997E-2</v>
      </c>
      <c r="BS9">
        <v>8.6008400000000002E-3</v>
      </c>
      <c r="BT9">
        <v>6.9616929999999994E-2</v>
      </c>
      <c r="BU9">
        <v>1.4918719999999999E-4</v>
      </c>
      <c r="BV9">
        <v>26.23367</v>
      </c>
    </row>
    <row r="10" spans="1:74" x14ac:dyDescent="0.3">
      <c r="A10" t="s">
        <v>82</v>
      </c>
      <c r="B10">
        <v>8.9621079999999999E-4</v>
      </c>
      <c r="C10">
        <v>3.8433959999999998E-3</v>
      </c>
      <c r="D10">
        <v>2.0297900000000001E-3</v>
      </c>
      <c r="E10">
        <v>1.4948990000000001E-2</v>
      </c>
      <c r="F10">
        <v>3.7240849999999998E-3</v>
      </c>
      <c r="G10">
        <v>5.5737560000000002E-4</v>
      </c>
      <c r="H10">
        <v>4.3308240000000003E-4</v>
      </c>
      <c r="I10">
        <v>2.7742180000000002E-2</v>
      </c>
      <c r="J10">
        <v>9.3165800000000001</v>
      </c>
      <c r="K10">
        <v>1.517808E-3</v>
      </c>
      <c r="L10">
        <v>1.447524E-2</v>
      </c>
      <c r="M10">
        <v>1.2942279999999999E-3</v>
      </c>
      <c r="N10">
        <v>1.8801790000000001E-3</v>
      </c>
      <c r="O10">
        <v>1.58661E-3</v>
      </c>
      <c r="P10">
        <v>1.47575E-4</v>
      </c>
      <c r="Q10" s="24">
        <v>1.1965906310000001E-7</v>
      </c>
      <c r="R10" s="24">
        <v>4.0506885852999999E-5</v>
      </c>
      <c r="S10" s="24">
        <v>2.6495141356000001E-5</v>
      </c>
      <c r="T10">
        <v>406.38350000000003</v>
      </c>
      <c r="U10">
        <v>1.0033620000000001</v>
      </c>
      <c r="V10">
        <v>9.8177609999999998E-2</v>
      </c>
      <c r="W10">
        <v>7.6740259999999996E-3</v>
      </c>
      <c r="X10">
        <v>8.9933470000000001E-2</v>
      </c>
      <c r="Y10">
        <v>0.1285038</v>
      </c>
      <c r="Z10">
        <v>2.957268</v>
      </c>
      <c r="AA10">
        <v>3.919797E-3</v>
      </c>
      <c r="AB10">
        <v>1.49786E-2</v>
      </c>
      <c r="AC10">
        <v>9.6115809999999993E-3</v>
      </c>
      <c r="AD10">
        <v>2.2238850000000001E-2</v>
      </c>
      <c r="AE10">
        <v>5.1252790000000002E-4</v>
      </c>
      <c r="AF10">
        <v>8.7484659999999997E-4</v>
      </c>
      <c r="AG10" s="24">
        <v>6.0893688669000001E-7</v>
      </c>
      <c r="AH10">
        <v>1.1479430000000001E-2</v>
      </c>
      <c r="AI10">
        <v>6.2934969999999999E-4</v>
      </c>
      <c r="AJ10">
        <v>2.4843679999999998E-3</v>
      </c>
      <c r="AK10">
        <v>1.610459E-4</v>
      </c>
      <c r="AL10" s="24">
        <v>3.7069041809E-6</v>
      </c>
      <c r="AM10" s="24">
        <v>6.7878409026999996E-7</v>
      </c>
      <c r="AN10" s="24">
        <v>9.6241281426000006E-5</v>
      </c>
      <c r="AO10" s="24">
        <v>7.5620249845000006E-5</v>
      </c>
      <c r="AP10" s="24">
        <v>7.5004696555000002E-5</v>
      </c>
      <c r="AQ10">
        <v>1.15494E-4</v>
      </c>
      <c r="AR10" s="24">
        <v>1.3102837329E-5</v>
      </c>
      <c r="AS10" s="24">
        <v>1.4393173842E-5</v>
      </c>
      <c r="AT10">
        <v>1.1769949999999999E-3</v>
      </c>
      <c r="AU10">
        <v>3.3420020000000002E-3</v>
      </c>
      <c r="AV10" s="1">
        <v>0</v>
      </c>
      <c r="AW10">
        <v>3.8676679999999998E-4</v>
      </c>
      <c r="AX10" s="26">
        <v>1.1774338417999999E-5</v>
      </c>
      <c r="AY10" s="1">
        <v>0</v>
      </c>
      <c r="AZ10">
        <v>1.564246E-3</v>
      </c>
      <c r="BA10">
        <v>2.543906E-4</v>
      </c>
      <c r="BB10" s="26">
        <v>4.8047466406999999E-5</v>
      </c>
      <c r="BC10" s="24">
        <v>2.3536877051999999E-6</v>
      </c>
      <c r="BD10">
        <v>1.033879E-2</v>
      </c>
      <c r="BE10">
        <v>1.850771E-2</v>
      </c>
      <c r="BF10">
        <v>3.215192</v>
      </c>
      <c r="BG10">
        <v>12.68247</v>
      </c>
      <c r="BH10">
        <v>5.9672309999999999E-3</v>
      </c>
      <c r="BI10">
        <v>1.8552920000000001E-2</v>
      </c>
      <c r="BJ10">
        <v>5.4878419999999997E-3</v>
      </c>
      <c r="BK10">
        <v>3.1918920000000003E-2</v>
      </c>
      <c r="BL10">
        <v>1.6395310000000001E-3</v>
      </c>
      <c r="BM10">
        <v>1.2134029999999999E-4</v>
      </c>
      <c r="BN10" s="24">
        <v>1.6586694982999999E-5</v>
      </c>
      <c r="BO10">
        <v>2.6862110000000001E-4</v>
      </c>
      <c r="BP10">
        <v>2.6338790000000001E-2</v>
      </c>
      <c r="BQ10">
        <v>1.2504120000000001E-2</v>
      </c>
      <c r="BR10">
        <v>0.50645859999999998</v>
      </c>
      <c r="BS10">
        <v>7.9640829999999996E-2</v>
      </c>
      <c r="BT10">
        <v>0.1049595</v>
      </c>
      <c r="BU10">
        <v>1.109524E-3</v>
      </c>
      <c r="BV10">
        <v>436.85579999999999</v>
      </c>
    </row>
    <row r="11" spans="1:74" x14ac:dyDescent="0.3">
      <c r="A11" t="s">
        <v>83</v>
      </c>
      <c r="B11">
        <v>1.246982E-3</v>
      </c>
      <c r="C11">
        <v>6.9045440000000003E-3</v>
      </c>
      <c r="D11">
        <v>4.3939239999999996E-3</v>
      </c>
      <c r="E11">
        <v>1.857877E-3</v>
      </c>
      <c r="F11">
        <v>2.1066290000000001E-4</v>
      </c>
      <c r="G11" s="24">
        <v>3.9493323129000001E-5</v>
      </c>
      <c r="H11" s="24">
        <v>8.4846004029000001E-5</v>
      </c>
      <c r="I11">
        <v>4.2663469999999998E-4</v>
      </c>
      <c r="J11">
        <v>0.1287394</v>
      </c>
      <c r="K11">
        <v>0.10291169999999999</v>
      </c>
      <c r="L11">
        <v>3.7129629999999997E-2</v>
      </c>
      <c r="M11">
        <v>3.3558120000000001E-3</v>
      </c>
      <c r="N11">
        <v>3.944927E-3</v>
      </c>
      <c r="O11">
        <v>3.5074080000000001E-3</v>
      </c>
      <c r="P11">
        <v>2.8837060000000002E-3</v>
      </c>
      <c r="Q11" s="24">
        <v>2.5771123546000001E-7</v>
      </c>
      <c r="R11" s="24">
        <v>5.8398933333999997E-7</v>
      </c>
      <c r="S11">
        <v>2.5031659999999998E-3</v>
      </c>
      <c r="T11">
        <v>0.17046439999999999</v>
      </c>
      <c r="U11">
        <v>3.066487</v>
      </c>
      <c r="V11">
        <v>3.1940580000000001E-3</v>
      </c>
      <c r="W11">
        <v>2.1698989999999999E-3</v>
      </c>
      <c r="X11">
        <v>2.2477130000000001E-2</v>
      </c>
      <c r="Y11">
        <v>0.24986949999999999</v>
      </c>
      <c r="Z11">
        <v>1.2771220000000001</v>
      </c>
      <c r="AA11">
        <v>3.5697770000000001E-3</v>
      </c>
      <c r="AB11">
        <v>7.85193E-2</v>
      </c>
      <c r="AC11">
        <v>2.0803750000000001</v>
      </c>
      <c r="AD11">
        <v>1.925079</v>
      </c>
      <c r="AE11">
        <v>1.1697770000000001E-3</v>
      </c>
      <c r="AF11">
        <v>2.0132650000000002E-3</v>
      </c>
      <c r="AG11" s="24">
        <v>1.0031125157E-6</v>
      </c>
      <c r="AH11">
        <v>2.1925839999999999E-2</v>
      </c>
      <c r="AI11">
        <v>8.007442E-4</v>
      </c>
      <c r="AJ11">
        <v>5.7317469999999997E-3</v>
      </c>
      <c r="AK11">
        <v>2.9212420000000001E-4</v>
      </c>
      <c r="AL11" s="24">
        <v>8.2568221841999997E-5</v>
      </c>
      <c r="AM11" s="24">
        <v>6.1062179157000005E-5</v>
      </c>
      <c r="AN11">
        <v>2.165155E-4</v>
      </c>
      <c r="AO11">
        <v>1.4320230000000001E-4</v>
      </c>
      <c r="AP11">
        <v>1.187665E-4</v>
      </c>
      <c r="AQ11">
        <v>1.6595889999999999E-4</v>
      </c>
      <c r="AR11" s="24">
        <v>2.9524137062000002E-5</v>
      </c>
      <c r="AS11" s="24">
        <v>2.4859831682999999E-5</v>
      </c>
      <c r="AT11">
        <v>1.2416750000000001E-2</v>
      </c>
      <c r="AU11">
        <v>1.9284759999999999E-4</v>
      </c>
      <c r="AV11" s="1">
        <v>0</v>
      </c>
      <c r="AW11" s="24">
        <v>2.2318075934999999E-5</v>
      </c>
      <c r="AX11" s="26">
        <v>6.7942892200999996E-7</v>
      </c>
      <c r="AY11" s="1">
        <v>0</v>
      </c>
      <c r="AZ11" s="24">
        <v>9.0263609308999996E-5</v>
      </c>
      <c r="BA11" s="24">
        <v>1.4679406376999999E-5</v>
      </c>
      <c r="BB11" s="26">
        <v>2.7725411655E-6</v>
      </c>
      <c r="BC11" s="24">
        <v>1.3581768599000001E-7</v>
      </c>
      <c r="BD11">
        <v>5.362515E-3</v>
      </c>
      <c r="BE11">
        <v>2.9833430000000001E-2</v>
      </c>
      <c r="BF11">
        <v>5.8162499999999999E-2</v>
      </c>
      <c r="BG11">
        <v>54.07517</v>
      </c>
      <c r="BH11">
        <v>1.029657E-3</v>
      </c>
      <c r="BI11">
        <v>4.2001249999999999E-3</v>
      </c>
      <c r="BJ11" s="24">
        <v>4.469990381E-5</v>
      </c>
      <c r="BK11">
        <v>8.1989619999999999E-2</v>
      </c>
      <c r="BL11">
        <v>2.5231979999999998E-4</v>
      </c>
      <c r="BM11">
        <v>1.682307E-4</v>
      </c>
      <c r="BN11">
        <v>1.4485809999999999E-4</v>
      </c>
      <c r="BO11">
        <v>8.6217010000000003E-4</v>
      </c>
      <c r="BP11">
        <v>7.0162340000000004E-2</v>
      </c>
      <c r="BQ11">
        <v>3.0990899999999998E-2</v>
      </c>
      <c r="BR11">
        <v>0.4293999</v>
      </c>
      <c r="BS11">
        <v>7.1551260000000004E-3</v>
      </c>
      <c r="BT11">
        <v>0.4072559</v>
      </c>
      <c r="BU11">
        <v>6.8887199999999999E-4</v>
      </c>
      <c r="BV11">
        <v>64.427859999999995</v>
      </c>
    </row>
    <row r="12" spans="1:74" x14ac:dyDescent="0.3">
      <c r="A12" t="s">
        <v>84</v>
      </c>
      <c r="B12" s="24">
        <v>3.7751913624E-5</v>
      </c>
      <c r="C12">
        <v>1.53852E-3</v>
      </c>
      <c r="D12">
        <v>1.2088269999999999E-4</v>
      </c>
      <c r="E12">
        <v>4.3183300000000004E-3</v>
      </c>
      <c r="F12">
        <v>9.3574390000000004E-4</v>
      </c>
      <c r="G12">
        <v>1.4988189999999999E-4</v>
      </c>
      <c r="H12">
        <v>2.024672E-4</v>
      </c>
      <c r="I12">
        <v>1.0856640000000001E-3</v>
      </c>
      <c r="J12">
        <v>3.7897739999999999E-2</v>
      </c>
      <c r="K12">
        <v>1.583175E-4</v>
      </c>
      <c r="L12">
        <v>1.504977</v>
      </c>
      <c r="M12" s="24">
        <v>5.8641628129000002E-5</v>
      </c>
      <c r="N12">
        <v>4.9951819999999997E-4</v>
      </c>
      <c r="O12">
        <v>2.1495840000000001E-4</v>
      </c>
      <c r="P12">
        <v>1.6408490000000001E-4</v>
      </c>
      <c r="Q12" s="24">
        <v>7.4699627817000002E-8</v>
      </c>
      <c r="R12">
        <v>1.947491E-3</v>
      </c>
      <c r="S12" s="24">
        <v>6.5111453296E-5</v>
      </c>
      <c r="T12">
        <v>2.0661309999999999E-2</v>
      </c>
      <c r="U12">
        <v>1.6254959999999999E-2</v>
      </c>
      <c r="V12">
        <v>4.081264E-4</v>
      </c>
      <c r="W12">
        <v>123.0894</v>
      </c>
      <c r="X12">
        <v>1.326425E-3</v>
      </c>
      <c r="Y12">
        <v>2.7753320000000001E-3</v>
      </c>
      <c r="Z12">
        <v>6.7340140000000007E-2</v>
      </c>
      <c r="AA12">
        <v>0.79481740000000001</v>
      </c>
      <c r="AB12">
        <v>4.5187949999999999E-3</v>
      </c>
      <c r="AC12">
        <v>9.7260520000000007E-3</v>
      </c>
      <c r="AD12">
        <v>6.5521609999999999E-3</v>
      </c>
      <c r="AE12">
        <v>3.8063369999999998E-4</v>
      </c>
      <c r="AF12">
        <v>2.569297E-4</v>
      </c>
      <c r="AG12" s="24">
        <v>1.1994892474999999E-6</v>
      </c>
      <c r="AH12">
        <v>7.9684430000000004E-3</v>
      </c>
      <c r="AI12">
        <v>6.5270189999999998E-4</v>
      </c>
      <c r="AJ12">
        <v>3.8962460000000002E-4</v>
      </c>
      <c r="AK12">
        <v>3.002169E-4</v>
      </c>
      <c r="AL12" s="24">
        <v>7.0222158683000003E-6</v>
      </c>
      <c r="AM12" s="24">
        <v>1.7818075548000001E-6</v>
      </c>
      <c r="AN12">
        <v>1.7213600000000001E-4</v>
      </c>
      <c r="AO12" s="24">
        <v>1.9474262444000001E-5</v>
      </c>
      <c r="AP12" s="24">
        <v>2.3569473341999999E-5</v>
      </c>
      <c r="AQ12" s="24">
        <v>5.3284471505000001E-5</v>
      </c>
      <c r="AR12">
        <v>1.7320190000000001E-4</v>
      </c>
      <c r="AS12">
        <v>1.0259600000000001E-4</v>
      </c>
      <c r="AT12">
        <v>5.0043539999999995E-4</v>
      </c>
      <c r="AU12">
        <v>0.15736910000000001</v>
      </c>
      <c r="AV12" s="1">
        <v>0</v>
      </c>
      <c r="AW12">
        <v>1.8212180000000001E-2</v>
      </c>
      <c r="AX12" s="11">
        <v>5.544333E-4</v>
      </c>
      <c r="AY12" s="1">
        <v>0</v>
      </c>
      <c r="AZ12">
        <v>7.3657680000000003E-2</v>
      </c>
      <c r="BA12">
        <v>1.1978809999999999E-2</v>
      </c>
      <c r="BB12" s="11">
        <v>2.2624720000000002E-3</v>
      </c>
      <c r="BC12">
        <v>1.108311E-4</v>
      </c>
      <c r="BD12">
        <v>0.64972929999999995</v>
      </c>
      <c r="BE12">
        <v>2.4534579999999999E-3</v>
      </c>
      <c r="BF12">
        <v>0.1569217</v>
      </c>
      <c r="BG12">
        <v>3.195554</v>
      </c>
      <c r="BH12">
        <v>1.6057269999999999E-3</v>
      </c>
      <c r="BI12">
        <v>2.1624740000000002E-3</v>
      </c>
      <c r="BJ12">
        <v>4.6646539999999997E-4</v>
      </c>
      <c r="BK12">
        <v>4.3721250000000003E-2</v>
      </c>
      <c r="BL12">
        <v>6.7640970000000002E-4</v>
      </c>
      <c r="BM12">
        <v>4.0009129999999998E-4</v>
      </c>
      <c r="BN12" s="24">
        <v>2.6278205040999999E-5</v>
      </c>
      <c r="BO12">
        <v>2.3570850000000001E-3</v>
      </c>
      <c r="BP12">
        <v>9.5072019999999993E-3</v>
      </c>
      <c r="BQ12">
        <v>2.010147E-2</v>
      </c>
      <c r="BR12">
        <v>0.81917530000000005</v>
      </c>
      <c r="BS12">
        <v>0.24495439999999999</v>
      </c>
      <c r="BT12">
        <v>0.1277489</v>
      </c>
      <c r="BU12">
        <v>6.5434480000000001E-4</v>
      </c>
      <c r="BV12">
        <v>131.1215</v>
      </c>
    </row>
    <row r="13" spans="1:74" x14ac:dyDescent="0.3">
      <c r="A13" t="s">
        <v>85</v>
      </c>
      <c r="B13">
        <v>1.454316E-3</v>
      </c>
      <c r="C13">
        <v>8.5850179999999996E-4</v>
      </c>
      <c r="D13" s="24">
        <v>7.3677678300999996E-5</v>
      </c>
      <c r="E13">
        <v>1.138492E-4</v>
      </c>
      <c r="F13" s="24">
        <v>1.9323151719000001E-5</v>
      </c>
      <c r="G13" s="24">
        <v>2.9335957150999998E-5</v>
      </c>
      <c r="H13">
        <v>6.7857539999999997E-4</v>
      </c>
      <c r="I13" s="24">
        <v>3.8022652006000002E-5</v>
      </c>
      <c r="J13">
        <v>0.92541960000000001</v>
      </c>
      <c r="K13">
        <v>1.491634E-2</v>
      </c>
      <c r="L13">
        <v>0.26551459999999999</v>
      </c>
      <c r="M13">
        <v>4.3658700000000002E-2</v>
      </c>
      <c r="N13" s="24">
        <v>3.8588976167E-5</v>
      </c>
      <c r="O13">
        <v>2.8705199999999999E-4</v>
      </c>
      <c r="P13" s="24">
        <v>7.6501760303999996E-7</v>
      </c>
      <c r="Q13" s="24">
        <v>7.2982658139000002E-8</v>
      </c>
      <c r="R13" s="24">
        <v>1.3922857533999999E-8</v>
      </c>
      <c r="S13" s="24">
        <v>6.8333105219000005E-7</v>
      </c>
      <c r="T13">
        <v>1.2809790000000001E-4</v>
      </c>
      <c r="U13">
        <v>5.9201960000000004E-4</v>
      </c>
      <c r="V13" s="24">
        <v>4.5931601562E-6</v>
      </c>
      <c r="W13">
        <v>1.5626769999999999E-4</v>
      </c>
      <c r="X13" s="24">
        <v>9.6984490483000002E-7</v>
      </c>
      <c r="Y13" s="24">
        <v>3.1433060940000003E-5</v>
      </c>
      <c r="Z13">
        <v>6.6203849999999995E-4</v>
      </c>
      <c r="AA13">
        <v>1.2758220000000001E-4</v>
      </c>
      <c r="AB13">
        <v>12.093769999999999</v>
      </c>
      <c r="AC13">
        <v>5.0362119999999999</v>
      </c>
      <c r="AD13">
        <v>0.1581391</v>
      </c>
      <c r="AE13">
        <v>8.3990099999999999E-4</v>
      </c>
      <c r="AF13" s="24">
        <v>2.5951918360000001E-5</v>
      </c>
      <c r="AG13" s="24">
        <v>7.2839267951000003E-9</v>
      </c>
      <c r="AH13">
        <v>3.7528260000000001E-2</v>
      </c>
      <c r="AI13" s="24">
        <v>8.4743376647000005E-5</v>
      </c>
      <c r="AJ13">
        <v>0.48876399999999998</v>
      </c>
      <c r="AK13">
        <v>3.34009E-3</v>
      </c>
      <c r="AL13" s="24">
        <v>6.3177942877000006E-8</v>
      </c>
      <c r="AM13" s="24">
        <v>3.8963715808999999E-8</v>
      </c>
      <c r="AN13" s="24">
        <v>5.5972159315999999E-6</v>
      </c>
      <c r="AO13" s="24">
        <v>2.1882569854000001E-5</v>
      </c>
      <c r="AP13" s="24">
        <v>2.3657577913000001E-5</v>
      </c>
      <c r="AQ13" s="24">
        <v>3.1494349969000001E-5</v>
      </c>
      <c r="AR13" s="24">
        <v>1.5786358176E-7</v>
      </c>
      <c r="AS13" s="24">
        <v>1.0258442984E-7</v>
      </c>
      <c r="AT13">
        <v>2.575303E-2</v>
      </c>
      <c r="AU13" s="24">
        <v>8.5776555351999999E-6</v>
      </c>
      <c r="AV13" s="1">
        <v>0</v>
      </c>
      <c r="AW13" s="24">
        <v>9.9268402208999989E-7</v>
      </c>
      <c r="AX13" s="26">
        <v>3.0220270730000002E-8</v>
      </c>
      <c r="AY13" s="1">
        <v>0</v>
      </c>
      <c r="AZ13" s="24">
        <v>4.0148288463000003E-6</v>
      </c>
      <c r="BA13" s="24">
        <v>6.5292425688000003E-7</v>
      </c>
      <c r="BB13" s="26">
        <v>1.2331965138E-7</v>
      </c>
      <c r="BC13" s="24">
        <v>9.8868673857999995E-21</v>
      </c>
      <c r="BD13">
        <v>6.187543E-4</v>
      </c>
      <c r="BE13">
        <v>3.731327E-3</v>
      </c>
      <c r="BF13">
        <v>1.897702E-3</v>
      </c>
      <c r="BG13">
        <v>0.113829</v>
      </c>
      <c r="BH13" s="24">
        <v>6.6464301199000006E-5</v>
      </c>
      <c r="BI13" s="24">
        <v>4.4548774895000001E-5</v>
      </c>
      <c r="BJ13">
        <v>3.6249530000000002E-3</v>
      </c>
      <c r="BK13">
        <v>2.0586480000000002E-3</v>
      </c>
      <c r="BL13">
        <v>8.2592400000000002E-4</v>
      </c>
      <c r="BM13" s="24">
        <v>5.8662944865999998E-6</v>
      </c>
      <c r="BN13" s="24">
        <v>1.4640593236000001E-6</v>
      </c>
      <c r="BO13">
        <v>2.4414559999999998E-3</v>
      </c>
      <c r="BP13">
        <v>5.0043449999999997E-4</v>
      </c>
      <c r="BQ13">
        <v>5.5913539999999998E-3</v>
      </c>
      <c r="BR13">
        <v>1.7347370000000001E-2</v>
      </c>
      <c r="BS13">
        <v>1.9372749999999999E-4</v>
      </c>
      <c r="BT13">
        <v>9.9807739999999991E-4</v>
      </c>
      <c r="BU13">
        <v>2.735875E-3</v>
      </c>
      <c r="BV13">
        <v>19.255870000000002</v>
      </c>
    </row>
    <row r="14" spans="1:74" x14ac:dyDescent="0.3">
      <c r="A14" t="s">
        <v>86</v>
      </c>
      <c r="B14">
        <v>3.398603E-3</v>
      </c>
      <c r="C14">
        <v>1.904418E-3</v>
      </c>
      <c r="D14">
        <v>2.3968829999999998E-3</v>
      </c>
      <c r="E14">
        <v>2.617936E-3</v>
      </c>
      <c r="F14" s="24">
        <v>4.8943129513999997E-5</v>
      </c>
      <c r="G14" s="24">
        <v>1.8887014448E-5</v>
      </c>
      <c r="H14">
        <v>3.0577019999999998E-4</v>
      </c>
      <c r="I14">
        <v>4.2172279999999997E-4</v>
      </c>
      <c r="J14">
        <v>6.7966700000000003E-3</v>
      </c>
      <c r="K14">
        <v>2.257607E-3</v>
      </c>
      <c r="L14">
        <v>1.548911E-3</v>
      </c>
      <c r="M14">
        <v>1.5457240000000001E-3</v>
      </c>
      <c r="N14">
        <v>0.91044749999999997</v>
      </c>
      <c r="O14">
        <v>1.846311E-3</v>
      </c>
      <c r="P14">
        <v>2.238946E-2</v>
      </c>
      <c r="Q14">
        <v>1.066469E-4</v>
      </c>
      <c r="R14" s="24">
        <v>8.9451077656000003E-6</v>
      </c>
      <c r="S14">
        <v>8.9461159999999998E-2</v>
      </c>
      <c r="T14">
        <v>5.4276699999999999E-3</v>
      </c>
      <c r="U14">
        <v>3.6195580000000002E-3</v>
      </c>
      <c r="V14">
        <v>1.3016380000000001E-4</v>
      </c>
      <c r="W14">
        <v>5.4801889999999999E-3</v>
      </c>
      <c r="X14">
        <v>1.127362E-3</v>
      </c>
      <c r="Y14">
        <v>2.1594149999999999E-4</v>
      </c>
      <c r="Z14">
        <v>7.3061630000000002E-2</v>
      </c>
      <c r="AA14">
        <v>2.7736810000000001E-2</v>
      </c>
      <c r="AB14">
        <v>2.7975460000000001E-2</v>
      </c>
      <c r="AC14">
        <v>0.40023930000000002</v>
      </c>
      <c r="AD14">
        <v>0.37364760000000002</v>
      </c>
      <c r="AE14">
        <v>7.1080899999999998</v>
      </c>
      <c r="AF14">
        <v>0.40445130000000001</v>
      </c>
      <c r="AG14" s="24">
        <v>4.4349493691999999E-5</v>
      </c>
      <c r="AH14">
        <v>4.5577760000000002E-2</v>
      </c>
      <c r="AI14">
        <v>7.6466559999999999E-3</v>
      </c>
      <c r="AJ14">
        <v>6.63242E-2</v>
      </c>
      <c r="AK14">
        <v>1.4502320000000001E-2</v>
      </c>
      <c r="AL14">
        <v>2.1190079999999999E-3</v>
      </c>
      <c r="AM14">
        <v>8.3181629999999997E-4</v>
      </c>
      <c r="AN14">
        <v>7.3078409999999998E-3</v>
      </c>
      <c r="AO14">
        <v>1.811689E-3</v>
      </c>
      <c r="AP14">
        <v>1.2849020000000001E-3</v>
      </c>
      <c r="AQ14">
        <v>3.0876609999999998E-3</v>
      </c>
      <c r="AR14">
        <v>8.5471769999999998E-4</v>
      </c>
      <c r="AS14">
        <v>1.3441309999999999E-3</v>
      </c>
      <c r="AT14">
        <v>0.39901449999999999</v>
      </c>
      <c r="AU14">
        <v>1.20958E-3</v>
      </c>
      <c r="AV14" s="1">
        <v>0</v>
      </c>
      <c r="AW14">
        <v>1.3998360000000001E-4</v>
      </c>
      <c r="AX14" s="26">
        <v>4.2615188248999999E-6</v>
      </c>
      <c r="AY14" s="1">
        <v>0</v>
      </c>
      <c r="AZ14">
        <v>5.66152E-4</v>
      </c>
      <c r="BA14" s="24">
        <v>9.2072274127999999E-5</v>
      </c>
      <c r="BB14" s="26">
        <v>1.7389951607999999E-5</v>
      </c>
      <c r="BC14" s="24">
        <v>8.5187662080000001E-7</v>
      </c>
      <c r="BD14">
        <v>1.29418E-3</v>
      </c>
      <c r="BE14">
        <v>1.506955</v>
      </c>
      <c r="BF14">
        <v>2.9497079999999998E-2</v>
      </c>
      <c r="BG14">
        <v>0.68796670000000004</v>
      </c>
      <c r="BH14">
        <v>7.0746070000000001E-3</v>
      </c>
      <c r="BI14">
        <v>1.753044E-3</v>
      </c>
      <c r="BJ14">
        <v>4.6018639999999998E-3</v>
      </c>
      <c r="BK14">
        <v>3.2938030000000001E-3</v>
      </c>
      <c r="BL14">
        <v>2.582455E-3</v>
      </c>
      <c r="BM14">
        <v>9.2491600000000002E-4</v>
      </c>
      <c r="BN14">
        <v>1.1400029999999999E-3</v>
      </c>
      <c r="BO14">
        <v>4.8453580000000002E-4</v>
      </c>
      <c r="BP14">
        <v>1.540418E-2</v>
      </c>
      <c r="BQ14">
        <v>3.3052070000000001E-3</v>
      </c>
      <c r="BR14">
        <v>0.2934137</v>
      </c>
      <c r="BS14">
        <v>6.8192830000000004E-4</v>
      </c>
      <c r="BT14">
        <v>5.1671169999999997E-3</v>
      </c>
      <c r="BU14">
        <v>9.6742729999999997E-4</v>
      </c>
      <c r="BV14">
        <v>12.59901</v>
      </c>
    </row>
    <row r="15" spans="1:74" x14ac:dyDescent="0.3">
      <c r="A15" t="s">
        <v>87</v>
      </c>
      <c r="B15">
        <v>1.3956179999999999E-4</v>
      </c>
      <c r="C15" s="24">
        <v>6.9322445596999997E-6</v>
      </c>
      <c r="D15" s="24">
        <v>4.6087596273999998E-5</v>
      </c>
      <c r="E15">
        <v>4.1753580000000002E-4</v>
      </c>
      <c r="F15" s="24">
        <v>4.6434124669999999E-6</v>
      </c>
      <c r="G15" s="24">
        <v>9.5073282863999994E-6</v>
      </c>
      <c r="H15" s="24">
        <v>2.16743083E-5</v>
      </c>
      <c r="I15" s="24">
        <v>5.6426419178000001E-5</v>
      </c>
      <c r="J15">
        <v>2.2458389999999999E-3</v>
      </c>
      <c r="K15">
        <v>4.9599300000000004E-3</v>
      </c>
      <c r="L15">
        <v>2.7594129999999997E-4</v>
      </c>
      <c r="M15">
        <v>1.208076E-4</v>
      </c>
      <c r="N15">
        <v>3.3016170000000002E-3</v>
      </c>
      <c r="O15">
        <v>2.083958</v>
      </c>
      <c r="P15">
        <v>2.9340509999999998E-4</v>
      </c>
      <c r="Q15" s="24">
        <v>5.2325765408999995E-7</v>
      </c>
      <c r="R15" s="24">
        <v>9.9016040166999998E-7</v>
      </c>
      <c r="S15">
        <v>2.7303279999999999E-4</v>
      </c>
      <c r="T15">
        <v>4.02104E-2</v>
      </c>
      <c r="U15">
        <v>1.5137340000000001E-2</v>
      </c>
      <c r="V15">
        <v>4.2073609999999998E-4</v>
      </c>
      <c r="W15">
        <v>2.8313850000000002E-2</v>
      </c>
      <c r="X15">
        <v>3.5313410000000003E-2</v>
      </c>
      <c r="Y15">
        <v>2.8779629999999999E-4</v>
      </c>
      <c r="Z15">
        <v>1.3978950000000001</v>
      </c>
      <c r="AA15">
        <v>2.9946239999999999E-2</v>
      </c>
      <c r="AB15">
        <v>2.757368</v>
      </c>
      <c r="AC15">
        <v>0.4111281</v>
      </c>
      <c r="AD15">
        <v>1.6884949999999999E-2</v>
      </c>
      <c r="AE15">
        <v>8.8685199999999995E-3</v>
      </c>
      <c r="AF15">
        <v>2.6666720000000001E-3</v>
      </c>
      <c r="AG15" s="24">
        <v>3.8395078263000001E-6</v>
      </c>
      <c r="AH15">
        <v>1.2348059999999999E-2</v>
      </c>
      <c r="AI15">
        <v>8.6848270000000009E-3</v>
      </c>
      <c r="AJ15">
        <v>0.13141269999999999</v>
      </c>
      <c r="AK15">
        <v>2.574663E-3</v>
      </c>
      <c r="AL15" s="24">
        <v>8.4562285337999994E-5</v>
      </c>
      <c r="AM15" s="24">
        <v>1.0463700164E-5</v>
      </c>
      <c r="AN15">
        <v>1.5257739999999999E-3</v>
      </c>
      <c r="AO15">
        <v>9.4828160000000002E-4</v>
      </c>
      <c r="AP15">
        <v>1.5179760000000001E-3</v>
      </c>
      <c r="AQ15">
        <v>2.2049399999999999E-3</v>
      </c>
      <c r="AR15">
        <v>1.9887999999999999E-4</v>
      </c>
      <c r="AS15">
        <v>3.0289040000000002E-4</v>
      </c>
      <c r="AT15">
        <v>3.7325379999999998E-2</v>
      </c>
      <c r="AU15">
        <v>1.8028259999999999E-4</v>
      </c>
      <c r="AV15" s="1">
        <v>0</v>
      </c>
      <c r="AW15" s="24">
        <v>2.0863937607000002E-5</v>
      </c>
      <c r="AX15" s="26">
        <v>6.3516063165000005E-7</v>
      </c>
      <c r="AY15" s="1">
        <v>0</v>
      </c>
      <c r="AZ15" s="24">
        <v>8.4382467321000005E-5</v>
      </c>
      <c r="BA15" s="24">
        <v>1.3722967196000001E-5</v>
      </c>
      <c r="BB15" s="26">
        <v>2.5918957362999999E-6</v>
      </c>
      <c r="BC15" s="24">
        <v>1.2696847306999999E-7</v>
      </c>
      <c r="BD15">
        <v>2.9766880000000001E-4</v>
      </c>
      <c r="BE15">
        <v>6.4281169999999997E-3</v>
      </c>
      <c r="BF15">
        <v>1.9924310000000001E-2</v>
      </c>
      <c r="BG15">
        <v>32.512839999999997</v>
      </c>
      <c r="BH15">
        <v>4.3578090000000001E-4</v>
      </c>
      <c r="BI15">
        <v>1.015609E-2</v>
      </c>
      <c r="BJ15">
        <v>3.0586889999999997E-4</v>
      </c>
      <c r="BK15">
        <v>1.1587760000000001E-2</v>
      </c>
      <c r="BL15">
        <v>1.2209370000000001E-3</v>
      </c>
      <c r="BM15">
        <v>1.2559259999999999E-2</v>
      </c>
      <c r="BN15">
        <v>1.337904E-3</v>
      </c>
      <c r="BO15">
        <v>1.60142E-4</v>
      </c>
      <c r="BP15">
        <v>9.9080970000000004E-2</v>
      </c>
      <c r="BQ15">
        <v>0.32164910000000002</v>
      </c>
      <c r="BR15">
        <v>0.2238473</v>
      </c>
      <c r="BS15">
        <v>8.955562E-4</v>
      </c>
      <c r="BT15">
        <v>0.4246374</v>
      </c>
      <c r="BU15" s="24">
        <v>7.2395901951999999E-5</v>
      </c>
      <c r="BV15">
        <v>40.687460000000002</v>
      </c>
    </row>
    <row r="16" spans="1:74" x14ac:dyDescent="0.3">
      <c r="A16" t="s">
        <v>88</v>
      </c>
      <c r="B16" s="24">
        <v>7.6643780631000004E-5</v>
      </c>
      <c r="C16">
        <v>2.6164109999999999E-4</v>
      </c>
      <c r="D16">
        <v>1.4554640000000001E-4</v>
      </c>
      <c r="E16" s="24">
        <v>6.4739026128999997E-5</v>
      </c>
      <c r="F16" s="24">
        <v>9.876438298299999E-7</v>
      </c>
      <c r="G16" s="24">
        <v>2.5770614798000002E-7</v>
      </c>
      <c r="H16" s="24">
        <v>6.3476950345E-6</v>
      </c>
      <c r="I16" s="24">
        <v>6.2563174197000004E-7</v>
      </c>
      <c r="J16">
        <v>1.4160010000000001E-4</v>
      </c>
      <c r="K16">
        <v>2.1351669999999999E-4</v>
      </c>
      <c r="L16" s="24">
        <v>2.4079239665000002E-5</v>
      </c>
      <c r="M16" s="24">
        <v>5.9559828513999998E-5</v>
      </c>
      <c r="N16">
        <v>7.7852930000000002E-4</v>
      </c>
      <c r="O16" s="24">
        <v>3.6343644751E-5</v>
      </c>
      <c r="P16">
        <v>0.30911230000000001</v>
      </c>
      <c r="Q16">
        <v>7.5435270000000004E-3</v>
      </c>
      <c r="R16">
        <v>6.0046179999999998E-2</v>
      </c>
      <c r="S16">
        <v>2.5850780000000002</v>
      </c>
      <c r="T16">
        <v>0.17691409999999999</v>
      </c>
      <c r="U16">
        <v>0.1988915</v>
      </c>
      <c r="V16">
        <v>0.34479080000000001</v>
      </c>
      <c r="W16">
        <v>0.62763069999999999</v>
      </c>
      <c r="X16">
        <v>2.2018209999999998</v>
      </c>
      <c r="Y16">
        <v>3.8579980000000001E-3</v>
      </c>
      <c r="Z16">
        <v>8.0880369999999999</v>
      </c>
      <c r="AA16">
        <v>3.9498500000000001</v>
      </c>
      <c r="AB16">
        <v>2.281676</v>
      </c>
      <c r="AC16">
        <v>1.395122</v>
      </c>
      <c r="AD16">
        <v>0.83745990000000003</v>
      </c>
      <c r="AE16">
        <v>0.66037710000000005</v>
      </c>
      <c r="AF16">
        <v>8.2456820000000004</v>
      </c>
      <c r="AG16">
        <v>0.1260184</v>
      </c>
      <c r="AH16">
        <v>27.658799999999999</v>
      </c>
      <c r="AI16">
        <v>1.6454629999999999</v>
      </c>
      <c r="AJ16">
        <v>7.5805879999999997</v>
      </c>
      <c r="AK16">
        <v>86.460599999999999</v>
      </c>
      <c r="AL16">
        <v>23.875389999999999</v>
      </c>
      <c r="AM16">
        <v>6.3644489999999996</v>
      </c>
      <c r="AN16">
        <v>15.94398</v>
      </c>
      <c r="AO16">
        <v>0.43683660000000002</v>
      </c>
      <c r="AP16">
        <v>0.13068450000000001</v>
      </c>
      <c r="AQ16">
        <v>0.55757650000000003</v>
      </c>
      <c r="AR16">
        <v>0.39209889999999997</v>
      </c>
      <c r="AS16">
        <v>0.20163130000000001</v>
      </c>
      <c r="AT16">
        <v>16.135090000000002</v>
      </c>
      <c r="AU16">
        <v>0</v>
      </c>
      <c r="AV16" s="1">
        <v>0</v>
      </c>
      <c r="AW16">
        <v>59.129010000000001</v>
      </c>
      <c r="AX16" s="11">
        <v>0</v>
      </c>
      <c r="AY16" s="1">
        <v>0</v>
      </c>
      <c r="AZ16">
        <v>0</v>
      </c>
      <c r="BA16">
        <v>0</v>
      </c>
      <c r="BB16" s="11">
        <v>0</v>
      </c>
      <c r="BC16">
        <v>0</v>
      </c>
      <c r="BD16">
        <v>14.29743</v>
      </c>
      <c r="BE16">
        <v>2.4089260000000001</v>
      </c>
      <c r="BF16">
        <v>43.293410000000002</v>
      </c>
      <c r="BG16">
        <v>20.167310000000001</v>
      </c>
      <c r="BH16">
        <v>8.2139269999999993E-3</v>
      </c>
      <c r="BI16" s="24">
        <v>7.6549680670999994E-5</v>
      </c>
      <c r="BJ16" s="24">
        <v>5.1990582505999999E-6</v>
      </c>
      <c r="BK16">
        <v>1.418914</v>
      </c>
      <c r="BL16">
        <v>4.6173149999999996</v>
      </c>
      <c r="BM16">
        <v>0.40038829999999997</v>
      </c>
      <c r="BN16">
        <v>1.631786E-2</v>
      </c>
      <c r="BO16">
        <v>0.18498029999999999</v>
      </c>
      <c r="BP16">
        <v>6.7508600000000003</v>
      </c>
      <c r="BQ16">
        <v>15.635439999999999</v>
      </c>
      <c r="BR16">
        <v>3.5705399999999998</v>
      </c>
      <c r="BS16">
        <v>6.6933540000000002</v>
      </c>
      <c r="BT16">
        <v>0.62222520000000003</v>
      </c>
      <c r="BU16" s="24">
        <v>2.1732024834000001E-5</v>
      </c>
      <c r="BV16">
        <v>398.69959999999998</v>
      </c>
    </row>
    <row r="17" spans="1:74" x14ac:dyDescent="0.3">
      <c r="A17" t="s">
        <v>89</v>
      </c>
      <c r="B17" s="24">
        <v>1.0458194310999999E-6</v>
      </c>
      <c r="C17" s="24">
        <v>4.8518522816999998E-5</v>
      </c>
      <c r="D17" s="24">
        <v>1.1147916666E-5</v>
      </c>
      <c r="E17" s="24">
        <v>3.7921631701000002E-6</v>
      </c>
      <c r="F17" s="24">
        <v>2.5745253040999999E-8</v>
      </c>
      <c r="G17" s="24">
        <v>2.8085487713000002E-8</v>
      </c>
      <c r="H17" s="24">
        <v>3.5225642137000003E-7</v>
      </c>
      <c r="I17" s="24">
        <v>2.1145594076E-7</v>
      </c>
      <c r="J17" s="24">
        <v>4.9176755964999997E-6</v>
      </c>
      <c r="K17" s="24">
        <v>1.5819183318E-5</v>
      </c>
      <c r="L17" s="24">
        <v>2.9238699994000001E-7</v>
      </c>
      <c r="M17" s="24">
        <v>2.9661697454000002E-7</v>
      </c>
      <c r="N17" s="24">
        <v>1.8007671315000001E-5</v>
      </c>
      <c r="O17" s="24">
        <v>5.2838927331E-6</v>
      </c>
      <c r="P17">
        <v>2.233445E-4</v>
      </c>
      <c r="Q17">
        <v>1.410368E-3</v>
      </c>
      <c r="R17">
        <v>6.1566080000000002E-2</v>
      </c>
      <c r="S17">
        <v>0.25538759999999999</v>
      </c>
      <c r="T17" s="24">
        <v>4.6910432160999998E-7</v>
      </c>
      <c r="U17" s="24">
        <v>9.6112557911999993E-7</v>
      </c>
      <c r="V17" s="24">
        <v>1.0729806377E-8</v>
      </c>
      <c r="W17" s="24">
        <v>3.5221173674999999E-6</v>
      </c>
      <c r="X17" s="24">
        <v>2.3003121895999999E-6</v>
      </c>
      <c r="Y17" s="24">
        <v>1.1960658242E-8</v>
      </c>
      <c r="Z17" s="24">
        <v>1.5214678569E-5</v>
      </c>
      <c r="AA17" s="24">
        <v>7.0980458985999999E-6</v>
      </c>
      <c r="AB17" s="24">
        <v>2.6082621844000001E-5</v>
      </c>
      <c r="AC17" s="24">
        <v>1.6724507076999999E-5</v>
      </c>
      <c r="AD17" s="24">
        <v>1.3636729363000001E-6</v>
      </c>
      <c r="AE17" s="24">
        <v>3.0487087770000001E-6</v>
      </c>
      <c r="AF17" s="24">
        <v>1.9947778127999999E-5</v>
      </c>
      <c r="AG17">
        <v>1.536789</v>
      </c>
      <c r="AH17" s="24">
        <v>3.8878013584000003E-5</v>
      </c>
      <c r="AI17" s="24">
        <v>2.0325508102999999E-6</v>
      </c>
      <c r="AJ17" s="24">
        <v>1.7931506590999999E-5</v>
      </c>
      <c r="AK17">
        <v>1.376835E-2</v>
      </c>
      <c r="AL17" s="24">
        <v>7.0937818463999998E-7</v>
      </c>
      <c r="AM17">
        <v>0.1132756</v>
      </c>
      <c r="AN17" s="24">
        <v>1.1767527212E-5</v>
      </c>
      <c r="AO17" s="24">
        <v>9.6906724139000005E-6</v>
      </c>
      <c r="AP17" s="24">
        <v>2.1918635866E-6</v>
      </c>
      <c r="AQ17" s="24">
        <v>7.5020502662999999E-6</v>
      </c>
      <c r="AR17" s="24">
        <v>2.3638428956E-6</v>
      </c>
      <c r="AS17" s="24">
        <v>3.5699576983000002E-6</v>
      </c>
      <c r="AT17" s="24">
        <v>3.5656160690999999E-8</v>
      </c>
      <c r="AU17">
        <v>0</v>
      </c>
      <c r="AV17" s="1">
        <v>0</v>
      </c>
      <c r="AW17">
        <v>0</v>
      </c>
      <c r="AX17" s="11">
        <v>0</v>
      </c>
      <c r="AY17" s="1">
        <v>0</v>
      </c>
      <c r="AZ17">
        <v>0</v>
      </c>
      <c r="BA17">
        <v>3.7554720000000002E-4</v>
      </c>
      <c r="BB17" s="11">
        <v>0</v>
      </c>
      <c r="BC17">
        <v>0</v>
      </c>
      <c r="BD17" s="24">
        <v>8.1851532740999996E-5</v>
      </c>
      <c r="BE17">
        <v>5.3173020000000001E-2</v>
      </c>
      <c r="BF17" s="24">
        <v>6.2223643909000002E-6</v>
      </c>
      <c r="BG17" s="24">
        <v>3.5524524264000002E-6</v>
      </c>
      <c r="BH17">
        <v>1.552445E-3</v>
      </c>
      <c r="BI17" s="24">
        <v>8.7387361418000002E-6</v>
      </c>
      <c r="BJ17" s="24">
        <v>1.2178904399E-5</v>
      </c>
      <c r="BK17">
        <v>1.7014069999999999E-4</v>
      </c>
      <c r="BL17" s="24">
        <v>2.3880658772999999E-5</v>
      </c>
      <c r="BM17" s="24">
        <v>1.1130998246E-5</v>
      </c>
      <c r="BN17" s="24">
        <v>1.9432975477999999E-6</v>
      </c>
      <c r="BO17" s="24">
        <v>1.0430660041E-5</v>
      </c>
      <c r="BP17" s="24">
        <v>3.9070499042000002E-5</v>
      </c>
      <c r="BQ17" s="24">
        <v>5.7227307478999997E-6</v>
      </c>
      <c r="BR17" s="24">
        <v>1.1184713912E-5</v>
      </c>
      <c r="BS17" s="24">
        <v>1.2320208043E-5</v>
      </c>
      <c r="BT17" s="24">
        <v>9.2159589257999992E-6</v>
      </c>
      <c r="BU17">
        <v>1.4286109999999999E-4</v>
      </c>
      <c r="BV17">
        <v>2.0383749999999998</v>
      </c>
    </row>
    <row r="18" spans="1:74" x14ac:dyDescent="0.3">
      <c r="A18" t="s">
        <v>90</v>
      </c>
      <c r="B18" s="24">
        <v>3.1150834728999998E-6</v>
      </c>
      <c r="C18">
        <v>1.4599820000000001E-4</v>
      </c>
      <c r="D18" s="24">
        <v>3.4609336581000003E-5</v>
      </c>
      <c r="E18">
        <v>1.012755E-4</v>
      </c>
      <c r="F18" s="24">
        <v>2.5121833005E-6</v>
      </c>
      <c r="G18" s="24">
        <v>1.1744263247000001E-5</v>
      </c>
      <c r="H18" s="24">
        <v>1.1047289263E-5</v>
      </c>
      <c r="I18" s="24">
        <v>1.9673025236000002E-6</v>
      </c>
      <c r="J18" s="24">
        <v>2.3105709260999998E-5</v>
      </c>
      <c r="K18" s="24">
        <v>4.0046219510000003E-5</v>
      </c>
      <c r="L18" s="24">
        <v>1.6458787967999999E-6</v>
      </c>
      <c r="M18" s="24">
        <v>1.0246993724999999E-6</v>
      </c>
      <c r="N18" s="24">
        <v>7.0733520261E-5</v>
      </c>
      <c r="O18" s="24">
        <v>3.1170595320999997E-5</v>
      </c>
      <c r="P18" s="24">
        <v>2.4549512091000001E-5</v>
      </c>
      <c r="Q18">
        <v>0.28831499999999999</v>
      </c>
      <c r="R18">
        <v>1.108057E-3</v>
      </c>
      <c r="S18">
        <v>1.056137E-3</v>
      </c>
      <c r="T18" s="24">
        <v>3.0996110580999997E-5</v>
      </c>
      <c r="U18" s="24">
        <v>6.6630927904000006E-5</v>
      </c>
      <c r="V18" s="24">
        <v>2.9254291803000001E-5</v>
      </c>
      <c r="W18">
        <v>2.3141479999999999E-4</v>
      </c>
      <c r="X18" s="24">
        <v>1.1080383047E-5</v>
      </c>
      <c r="Y18" s="24">
        <v>1.2689187088000001E-6</v>
      </c>
      <c r="Z18">
        <v>1.950518E-3</v>
      </c>
      <c r="AA18">
        <v>1.6473519999999999E-3</v>
      </c>
      <c r="AB18">
        <v>0.1246902</v>
      </c>
      <c r="AC18">
        <v>1.6527409999999999E-2</v>
      </c>
      <c r="AD18">
        <v>1.8146950000000001E-3</v>
      </c>
      <c r="AE18">
        <v>8.7979240000000004E-4</v>
      </c>
      <c r="AF18">
        <v>1.027331E-3</v>
      </c>
      <c r="AG18" s="24">
        <v>3.9120866858999999E-5</v>
      </c>
      <c r="AH18">
        <v>5.3442710000000003E-3</v>
      </c>
      <c r="AI18">
        <v>1.262507E-3</v>
      </c>
      <c r="AJ18">
        <v>1.363434E-2</v>
      </c>
      <c r="AK18">
        <v>1.492691E-2</v>
      </c>
      <c r="AL18">
        <v>6.3231069999999997E-3</v>
      </c>
      <c r="AM18">
        <v>4.6844980000000001E-2</v>
      </c>
      <c r="AN18">
        <v>1.0966139999999999E-2</v>
      </c>
      <c r="AO18">
        <v>2.0116539999999999E-3</v>
      </c>
      <c r="AP18">
        <v>1.243386E-3</v>
      </c>
      <c r="AQ18">
        <v>1.1715339999999999E-3</v>
      </c>
      <c r="AR18">
        <v>1.025719E-3</v>
      </c>
      <c r="AS18">
        <v>5.5766979999999995E-4</v>
      </c>
      <c r="AT18">
        <v>6.4951619999999996E-3</v>
      </c>
      <c r="AU18">
        <v>0</v>
      </c>
      <c r="AV18" s="1">
        <v>0</v>
      </c>
      <c r="AW18">
        <v>0</v>
      </c>
      <c r="AX18" s="11">
        <v>2.1183939999999999</v>
      </c>
      <c r="AY18" s="1">
        <v>0</v>
      </c>
      <c r="AZ18">
        <v>0</v>
      </c>
      <c r="BA18">
        <v>0</v>
      </c>
      <c r="BB18" s="11">
        <v>0</v>
      </c>
      <c r="BC18">
        <v>0</v>
      </c>
      <c r="BD18">
        <v>8.6628179999999992E-3</v>
      </c>
      <c r="BE18">
        <v>1.273906E-2</v>
      </c>
      <c r="BF18">
        <v>9.3963469999999993E-2</v>
      </c>
      <c r="BG18">
        <v>0.17573939999999999</v>
      </c>
      <c r="BH18">
        <v>1.7691950000000001E-3</v>
      </c>
      <c r="BI18">
        <v>1.6993769999999999E-4</v>
      </c>
      <c r="BJ18">
        <v>1.9712629999999999E-4</v>
      </c>
      <c r="BK18">
        <v>4.8594010000000002E-3</v>
      </c>
      <c r="BL18">
        <v>3.1774339999999998E-3</v>
      </c>
      <c r="BM18">
        <v>2.0869679999999998E-3</v>
      </c>
      <c r="BN18">
        <v>3.478404E-4</v>
      </c>
      <c r="BO18">
        <v>4.777875E-3</v>
      </c>
      <c r="BP18">
        <v>1.484425E-2</v>
      </c>
      <c r="BQ18">
        <v>1.479226E-2</v>
      </c>
      <c r="BR18">
        <v>2.5491750000000001E-2</v>
      </c>
      <c r="BS18">
        <v>2.479102E-2</v>
      </c>
      <c r="BT18">
        <v>3.0382960000000001E-2</v>
      </c>
      <c r="BU18" s="24">
        <v>2.2152848942E-6</v>
      </c>
      <c r="BV18">
        <v>3.088927</v>
      </c>
    </row>
    <row r="19" spans="1:74" x14ac:dyDescent="0.3">
      <c r="A19" t="s">
        <v>91</v>
      </c>
      <c r="B19">
        <v>4.0849270000000003E-3</v>
      </c>
      <c r="C19">
        <v>0.1471122</v>
      </c>
      <c r="D19">
        <v>7.2485930000000004E-2</v>
      </c>
      <c r="E19">
        <v>5.6548889999999997E-3</v>
      </c>
      <c r="F19">
        <v>6.7096620000000001E-4</v>
      </c>
      <c r="G19">
        <v>2.4495929999999999E-4</v>
      </c>
      <c r="H19">
        <v>4.6900190000000001E-4</v>
      </c>
      <c r="I19">
        <v>1.276379E-3</v>
      </c>
      <c r="J19">
        <v>8.0489020000000001E-3</v>
      </c>
      <c r="K19">
        <v>1.967116E-2</v>
      </c>
      <c r="L19">
        <v>7.515674E-4</v>
      </c>
      <c r="M19">
        <v>8.6209389999999996E-4</v>
      </c>
      <c r="N19">
        <v>2.1509609999999998E-2</v>
      </c>
      <c r="O19">
        <v>1.7735799999999999E-2</v>
      </c>
      <c r="P19">
        <v>10.24939</v>
      </c>
      <c r="Q19">
        <v>3.9723540000000002E-2</v>
      </c>
      <c r="R19">
        <v>4.1854129999999998E-3</v>
      </c>
      <c r="S19">
        <v>2117.9270000000001</v>
      </c>
      <c r="T19">
        <v>2.168817E-3</v>
      </c>
      <c r="U19">
        <v>2.5106310000000001E-3</v>
      </c>
      <c r="V19" s="24">
        <v>4.8074500228000001E-5</v>
      </c>
      <c r="W19">
        <v>2.165475E-2</v>
      </c>
      <c r="X19">
        <v>1.7313470000000001E-2</v>
      </c>
      <c r="Y19" s="24">
        <v>9.6528754511000006E-5</v>
      </c>
      <c r="Z19">
        <v>8.8402330000000001E-2</v>
      </c>
      <c r="AA19">
        <v>5.6841299999999997E-2</v>
      </c>
      <c r="AB19">
        <v>2.5517410000000001E-2</v>
      </c>
      <c r="AC19">
        <v>9.1208899999999996E-3</v>
      </c>
      <c r="AD19">
        <v>1.450924E-2</v>
      </c>
      <c r="AE19">
        <v>0.14814910000000001</v>
      </c>
      <c r="AF19">
        <v>3.327521</v>
      </c>
      <c r="AG19">
        <v>0.2140415</v>
      </c>
      <c r="AH19">
        <v>17.867349999999998</v>
      </c>
      <c r="AI19">
        <v>0.15983890000000001</v>
      </c>
      <c r="AJ19">
        <v>1.5144439999999999</v>
      </c>
      <c r="AK19">
        <v>529.53470000000004</v>
      </c>
      <c r="AL19">
        <v>9.4939630000000008</v>
      </c>
      <c r="AM19">
        <v>59.095489999999998</v>
      </c>
      <c r="AN19">
        <v>15.00644</v>
      </c>
      <c r="AO19">
        <v>1.6818249999999999</v>
      </c>
      <c r="AP19">
        <v>1.9808570000000001</v>
      </c>
      <c r="AQ19">
        <v>2.8337870000000001</v>
      </c>
      <c r="AR19">
        <v>1.5312760000000001</v>
      </c>
      <c r="AS19">
        <v>0.26210329999999998</v>
      </c>
      <c r="AT19">
        <v>6.7544399999999998</v>
      </c>
      <c r="AU19">
        <v>0.17933209999999999</v>
      </c>
      <c r="AV19" s="1">
        <v>0</v>
      </c>
      <c r="AW19">
        <v>2.075393E-2</v>
      </c>
      <c r="AX19" s="11">
        <v>6.3181179999999997E-4</v>
      </c>
      <c r="AY19" s="1">
        <v>0</v>
      </c>
      <c r="AZ19">
        <v>8.3937579999999998E-2</v>
      </c>
      <c r="BA19">
        <v>1.3650610000000001E-2</v>
      </c>
      <c r="BB19" s="11">
        <v>2.5782299999999999E-3</v>
      </c>
      <c r="BC19">
        <v>1.2629899999999999E-4</v>
      </c>
      <c r="BD19">
        <v>0.62763910000000001</v>
      </c>
      <c r="BE19">
        <v>1319.7750000000001</v>
      </c>
      <c r="BF19">
        <v>15.982710000000001</v>
      </c>
      <c r="BG19">
        <v>120.4884</v>
      </c>
      <c r="BH19">
        <v>5.4314619999999998</v>
      </c>
      <c r="BI19">
        <v>2.180069</v>
      </c>
      <c r="BJ19">
        <v>2.294565</v>
      </c>
      <c r="BK19">
        <v>4.9506600000000001</v>
      </c>
      <c r="BL19">
        <v>0.81270350000000002</v>
      </c>
      <c r="BM19">
        <v>0.52698829999999997</v>
      </c>
      <c r="BN19">
        <v>8.7205550000000007E-2</v>
      </c>
      <c r="BO19">
        <v>0.63906130000000005</v>
      </c>
      <c r="BP19">
        <v>13.51554</v>
      </c>
      <c r="BQ19">
        <v>6.4165710000000002</v>
      </c>
      <c r="BR19">
        <v>4.0822919999999998</v>
      </c>
      <c r="BS19">
        <v>0.1062784</v>
      </c>
      <c r="BT19">
        <v>2.6428120000000002</v>
      </c>
      <c r="BU19">
        <v>1.61165</v>
      </c>
      <c r="BV19">
        <v>4282.6369999999997</v>
      </c>
    </row>
    <row r="20" spans="1:74" x14ac:dyDescent="0.3">
      <c r="A20" t="s">
        <v>92</v>
      </c>
      <c r="B20" s="24">
        <v>1.124147002E-5</v>
      </c>
      <c r="C20">
        <v>8.8457369999999996E-4</v>
      </c>
      <c r="D20">
        <v>2.0330660000000001E-4</v>
      </c>
      <c r="E20" s="24">
        <v>4.2482006392999998E-5</v>
      </c>
      <c r="F20" s="24">
        <v>2.1573534468E-5</v>
      </c>
      <c r="G20" s="24">
        <v>2.9926690331E-5</v>
      </c>
      <c r="H20">
        <v>7.1310169999999997E-4</v>
      </c>
      <c r="I20" s="24">
        <v>1.4327139979E-5</v>
      </c>
      <c r="J20">
        <v>9.5439509999999995E-4</v>
      </c>
      <c r="K20">
        <v>3.2829289999999998E-4</v>
      </c>
      <c r="L20">
        <v>3.839205E-4</v>
      </c>
      <c r="M20">
        <v>1.0138210000000001E-4</v>
      </c>
      <c r="N20">
        <v>4.1251109999999999E-4</v>
      </c>
      <c r="O20">
        <v>9.9178070000000007E-4</v>
      </c>
      <c r="P20">
        <v>0.13256480000000001</v>
      </c>
      <c r="Q20">
        <v>1.4906019999999999E-3</v>
      </c>
      <c r="R20" s="24">
        <v>7.9326993727999999E-5</v>
      </c>
      <c r="S20">
        <v>0.36101129999999998</v>
      </c>
      <c r="T20">
        <v>1.0958030000000001</v>
      </c>
      <c r="U20">
        <v>1.853233E-2</v>
      </c>
      <c r="V20">
        <v>6.4639259999999996E-4</v>
      </c>
      <c r="W20">
        <v>7.7322149999999997E-3</v>
      </c>
      <c r="X20">
        <v>2.739946E-3</v>
      </c>
      <c r="Y20">
        <v>5.541004E-4</v>
      </c>
      <c r="Z20">
        <v>2.2609340000000002</v>
      </c>
      <c r="AA20">
        <v>6.5473229999999999E-4</v>
      </c>
      <c r="AB20">
        <v>6.8555159999999999E-3</v>
      </c>
      <c r="AC20">
        <v>1.4946900000000001E-2</v>
      </c>
      <c r="AD20">
        <v>8.5674490000000006E-2</v>
      </c>
      <c r="AE20">
        <v>1.1526920000000001E-3</v>
      </c>
      <c r="AF20">
        <v>9.0637310000000002E-3</v>
      </c>
      <c r="AG20">
        <v>4.4229810000000003E-3</v>
      </c>
      <c r="AH20">
        <v>6.0657790000000003E-3</v>
      </c>
      <c r="AI20">
        <v>1.300287E-3</v>
      </c>
      <c r="AJ20">
        <v>3.6980360000000002E-4</v>
      </c>
      <c r="AK20">
        <v>1.0464310000000001</v>
      </c>
      <c r="AL20">
        <v>0.11278539999999999</v>
      </c>
      <c r="AM20">
        <v>9.133057E-3</v>
      </c>
      <c r="AN20">
        <v>2.045084E-3</v>
      </c>
      <c r="AO20">
        <v>9.2006300000000004E-4</v>
      </c>
      <c r="AP20">
        <v>1.9004269999999999E-4</v>
      </c>
      <c r="AQ20">
        <v>4.1548239999999998E-4</v>
      </c>
      <c r="AR20" s="24">
        <v>9.2616362962999997E-5</v>
      </c>
      <c r="AS20">
        <v>2.6198619999999998E-4</v>
      </c>
      <c r="AT20">
        <v>0.1418227</v>
      </c>
      <c r="AU20">
        <v>1.7176730000000001E-2</v>
      </c>
      <c r="AV20" s="1">
        <v>0</v>
      </c>
      <c r="AW20">
        <v>1.9878470000000001E-3</v>
      </c>
      <c r="AX20" s="26">
        <v>6.0516016673999998E-5</v>
      </c>
      <c r="AY20" s="1">
        <v>0</v>
      </c>
      <c r="AZ20">
        <v>8.0396840000000001E-3</v>
      </c>
      <c r="BA20">
        <v>1.3074790000000001E-3</v>
      </c>
      <c r="BB20" s="11">
        <v>2.4694730000000001E-4</v>
      </c>
      <c r="BC20" s="24">
        <v>1.2097138096999999E-5</v>
      </c>
      <c r="BD20">
        <v>9.198398E-3</v>
      </c>
      <c r="BE20">
        <v>0.51545059999999998</v>
      </c>
      <c r="BF20">
        <v>1.335537</v>
      </c>
      <c r="BG20">
        <v>143.88630000000001</v>
      </c>
      <c r="BH20">
        <v>3.9382130000000003E-3</v>
      </c>
      <c r="BI20">
        <v>2.9704410000000001E-2</v>
      </c>
      <c r="BJ20">
        <v>1.231455E-3</v>
      </c>
      <c r="BK20">
        <v>1.1591860000000001E-2</v>
      </c>
      <c r="BL20">
        <v>0.23402000000000001</v>
      </c>
      <c r="BM20">
        <v>9.0615209999999995E-4</v>
      </c>
      <c r="BN20">
        <v>1.3050799999999999E-3</v>
      </c>
      <c r="BO20">
        <v>4.4470350000000002E-3</v>
      </c>
      <c r="BP20">
        <v>1.873345</v>
      </c>
      <c r="BQ20">
        <v>3.1720350000000002</v>
      </c>
      <c r="BR20">
        <v>1.259539</v>
      </c>
      <c r="BS20">
        <v>4.4416570000000002</v>
      </c>
      <c r="BT20">
        <v>2.6133090000000001</v>
      </c>
      <c r="BU20">
        <v>3.6738340000000002E-4</v>
      </c>
      <c r="BV20">
        <v>164.75450000000001</v>
      </c>
    </row>
    <row r="21" spans="1:74" x14ac:dyDescent="0.3">
      <c r="A21" t="s">
        <v>93</v>
      </c>
      <c r="B21" s="24">
        <v>2.1793972337000002E-5</v>
      </c>
      <c r="C21">
        <v>1.719475E-3</v>
      </c>
      <c r="D21">
        <v>3.9517680000000001E-4</v>
      </c>
      <c r="E21" s="24">
        <v>6.6967229940999995E-5</v>
      </c>
      <c r="F21" s="24">
        <v>3.8039735954999999E-5</v>
      </c>
      <c r="G21" s="24">
        <v>5.4936386731999998E-5</v>
      </c>
      <c r="H21">
        <v>1.3827710000000001E-3</v>
      </c>
      <c r="I21" s="24">
        <v>1.6012216291999998E-5</v>
      </c>
      <c r="J21">
        <v>1.4082809999999999E-3</v>
      </c>
      <c r="K21">
        <v>5.4615179999999998E-4</v>
      </c>
      <c r="L21">
        <v>4.4479079999999998E-4</v>
      </c>
      <c r="M21">
        <v>1.9502500000000001E-4</v>
      </c>
      <c r="N21">
        <v>7.905923E-4</v>
      </c>
      <c r="O21">
        <v>1.143179E-3</v>
      </c>
      <c r="P21">
        <v>0.12311850000000001</v>
      </c>
      <c r="Q21">
        <v>1.537231E-3</v>
      </c>
      <c r="R21">
        <v>1.657432E-4</v>
      </c>
      <c r="S21">
        <v>0.3353873</v>
      </c>
      <c r="T21">
        <v>1.718402E-4</v>
      </c>
      <c r="U21">
        <v>1.4280809999999999</v>
      </c>
      <c r="V21">
        <v>8.5826399999999997E-4</v>
      </c>
      <c r="W21">
        <v>2.8708399999999999E-2</v>
      </c>
      <c r="X21">
        <v>5.3291620000000001E-3</v>
      </c>
      <c r="Y21">
        <v>1.066336E-3</v>
      </c>
      <c r="Z21">
        <v>2.0360659999999999</v>
      </c>
      <c r="AA21">
        <v>9.7252500000000002E-4</v>
      </c>
      <c r="AB21">
        <v>1.407773E-2</v>
      </c>
      <c r="AC21">
        <v>1.8784269999999999E-2</v>
      </c>
      <c r="AD21">
        <v>1.382708E-2</v>
      </c>
      <c r="AE21">
        <v>1.3488790000000001E-3</v>
      </c>
      <c r="AF21">
        <v>8.9245880000000007E-3</v>
      </c>
      <c r="AG21">
        <v>4.1105739999999997E-3</v>
      </c>
      <c r="AH21">
        <v>1.1180789999999999E-2</v>
      </c>
      <c r="AI21">
        <v>1.801457E-3</v>
      </c>
      <c r="AJ21">
        <v>4.6979070000000001E-4</v>
      </c>
      <c r="AK21">
        <v>0.97170820000000002</v>
      </c>
      <c r="AL21">
        <v>0.1047414</v>
      </c>
      <c r="AM21">
        <v>8.4832250000000005E-3</v>
      </c>
      <c r="AN21">
        <v>2.3036770000000001E-3</v>
      </c>
      <c r="AO21">
        <v>9.5403969999999997E-4</v>
      </c>
      <c r="AP21">
        <v>1.607449E-4</v>
      </c>
      <c r="AQ21">
        <v>4.4550530000000001E-4</v>
      </c>
      <c r="AR21">
        <v>1.7172309999999999E-4</v>
      </c>
      <c r="AS21">
        <v>2.7395909999999998E-4</v>
      </c>
      <c r="AT21">
        <v>0.13686889999999999</v>
      </c>
      <c r="AU21">
        <v>2.3865280000000002E-3</v>
      </c>
      <c r="AV21" s="1">
        <v>0</v>
      </c>
      <c r="AW21">
        <v>2.7619059999999998E-4</v>
      </c>
      <c r="AX21" s="26">
        <v>8.4080675150999999E-6</v>
      </c>
      <c r="AY21" s="1">
        <v>0</v>
      </c>
      <c r="AZ21">
        <v>1.11703E-3</v>
      </c>
      <c r="BA21">
        <v>1.8166060000000001E-4</v>
      </c>
      <c r="BB21" s="26">
        <v>3.4310745832000003E-5</v>
      </c>
      <c r="BC21" s="24">
        <v>1.6807708788999999E-6</v>
      </c>
      <c r="BD21">
        <v>2.706983E-2</v>
      </c>
      <c r="BE21">
        <v>0.50680670000000005</v>
      </c>
      <c r="BF21">
        <v>1.2536259999999999</v>
      </c>
      <c r="BG21">
        <v>149.46639999999999</v>
      </c>
      <c r="BH21">
        <v>2.4512879999999998E-3</v>
      </c>
      <c r="BI21">
        <v>3.8276259999999999E-2</v>
      </c>
      <c r="BJ21">
        <v>7.0387900000000003E-4</v>
      </c>
      <c r="BK21">
        <v>2.0093389999999999E-2</v>
      </c>
      <c r="BL21">
        <v>0.21870100000000001</v>
      </c>
      <c r="BM21">
        <v>1.057891E-3</v>
      </c>
      <c r="BN21">
        <v>7.8092289999999996E-4</v>
      </c>
      <c r="BO21">
        <v>2.2684739999999999E-3</v>
      </c>
      <c r="BP21">
        <v>1.74309</v>
      </c>
      <c r="BQ21">
        <v>3.008686</v>
      </c>
      <c r="BR21">
        <v>0.79233220000000004</v>
      </c>
      <c r="BS21">
        <v>4.1274889999999997</v>
      </c>
      <c r="BT21">
        <v>3.6483430000000001</v>
      </c>
      <c r="BU21">
        <v>1.8537390000000001E-3</v>
      </c>
      <c r="BV21">
        <v>170.1343</v>
      </c>
    </row>
    <row r="22" spans="1:74" x14ac:dyDescent="0.3">
      <c r="A22" t="s">
        <v>94</v>
      </c>
      <c r="B22" s="24">
        <v>2.9777154396000001E-6</v>
      </c>
      <c r="C22">
        <v>1.176878E-4</v>
      </c>
      <c r="D22" s="24">
        <v>3.4405442420000002E-5</v>
      </c>
      <c r="E22">
        <v>1.8952150000000001E-4</v>
      </c>
      <c r="F22" s="24">
        <v>1.0805121746999999E-5</v>
      </c>
      <c r="G22" s="24">
        <v>7.9045448728999992E-6</v>
      </c>
      <c r="H22" s="24">
        <v>9.7122268925999995E-5</v>
      </c>
      <c r="I22" s="24">
        <v>5.8446625188999999E-5</v>
      </c>
      <c r="J22">
        <v>3.390348E-2</v>
      </c>
      <c r="K22">
        <v>3.0604510000000001E-3</v>
      </c>
      <c r="L22">
        <v>1.247471E-2</v>
      </c>
      <c r="M22">
        <v>5.8307309999999996E-4</v>
      </c>
      <c r="N22" s="24">
        <v>5.0408776587999998E-5</v>
      </c>
      <c r="O22">
        <v>7.3916789999999997E-4</v>
      </c>
      <c r="P22">
        <v>6.3140500000000003E-4</v>
      </c>
      <c r="Q22" s="24">
        <v>5.8940446479000001E-7</v>
      </c>
      <c r="R22" s="24">
        <v>3.1510214740000002E-6</v>
      </c>
      <c r="S22">
        <v>7.2627849999999997E-4</v>
      </c>
      <c r="T22">
        <v>1.1085589999999999E-2</v>
      </c>
      <c r="U22">
        <v>1.103614E-2</v>
      </c>
      <c r="V22">
        <v>2.5602750000000001E-2</v>
      </c>
      <c r="W22">
        <v>2.9054060000000001E-3</v>
      </c>
      <c r="X22">
        <v>8.3493520000000009E-3</v>
      </c>
      <c r="Y22">
        <v>2.6060409999999999E-3</v>
      </c>
      <c r="Z22">
        <v>0.44866830000000002</v>
      </c>
      <c r="AA22">
        <v>1.295694E-3</v>
      </c>
      <c r="AB22">
        <v>8.9674150000000001E-4</v>
      </c>
      <c r="AC22">
        <v>4.7061869999999998E-4</v>
      </c>
      <c r="AD22">
        <v>3.8476230000000002E-4</v>
      </c>
      <c r="AE22">
        <v>3.0094939999999998E-4</v>
      </c>
      <c r="AF22">
        <v>1.265887E-3</v>
      </c>
      <c r="AG22" s="24">
        <v>1.9101848010999999E-5</v>
      </c>
      <c r="AH22">
        <v>6.4373479999999997E-2</v>
      </c>
      <c r="AI22">
        <v>5.6346E-3</v>
      </c>
      <c r="AJ22">
        <v>9.26106E-4</v>
      </c>
      <c r="AK22">
        <v>2.2071740000000001E-3</v>
      </c>
      <c r="AL22" s="24">
        <v>5.6408600358E-5</v>
      </c>
      <c r="AM22" s="24">
        <v>1.5260893632999999E-5</v>
      </c>
      <c r="AN22">
        <v>4.8240490000000001E-4</v>
      </c>
      <c r="AO22">
        <v>1.304387E-4</v>
      </c>
      <c r="AP22" s="24">
        <v>4.5152857638000003E-5</v>
      </c>
      <c r="AQ22">
        <v>1.5347049999999999E-4</v>
      </c>
      <c r="AR22" s="24">
        <v>5.8208399423000001E-5</v>
      </c>
      <c r="AS22" s="24">
        <v>5.0969869335000002E-5</v>
      </c>
      <c r="AT22">
        <v>1.754322E-3</v>
      </c>
      <c r="AU22">
        <v>1.8084469999999999E-4</v>
      </c>
      <c r="AV22" s="1">
        <v>0</v>
      </c>
      <c r="AW22" s="24">
        <v>2.0928990125000001E-5</v>
      </c>
      <c r="AX22" s="26">
        <v>6.3714105635999998E-7</v>
      </c>
      <c r="AY22" s="1">
        <v>0</v>
      </c>
      <c r="AZ22" s="24">
        <v>8.4645573224000005E-5</v>
      </c>
      <c r="BA22" s="24">
        <v>1.3765755284E-5</v>
      </c>
      <c r="BB22" s="26">
        <v>2.5999772787999998E-6</v>
      </c>
      <c r="BC22" s="24">
        <v>1.2736435906000001E-7</v>
      </c>
      <c r="BD22">
        <v>7.5296659999999997E-4</v>
      </c>
      <c r="BE22">
        <v>3.0736969999999998E-3</v>
      </c>
      <c r="BF22">
        <v>9.8203559999999995E-2</v>
      </c>
      <c r="BG22">
        <v>3.1285050000000001</v>
      </c>
      <c r="BH22">
        <v>1.165112E-3</v>
      </c>
      <c r="BI22">
        <v>8.1537269999999999E-4</v>
      </c>
      <c r="BJ22">
        <v>5.2675529999999995E-4</v>
      </c>
      <c r="BK22">
        <v>4.5515659999999999E-3</v>
      </c>
      <c r="BL22">
        <v>2.0520220000000001E-3</v>
      </c>
      <c r="BM22">
        <v>5.4382360000000002E-4</v>
      </c>
      <c r="BN22">
        <v>2.4140340000000001E-4</v>
      </c>
      <c r="BO22" s="24">
        <v>5.9885496738999997E-5</v>
      </c>
      <c r="BP22">
        <v>5.1598850000000003E-3</v>
      </c>
      <c r="BQ22">
        <v>5.6076889999999999E-3</v>
      </c>
      <c r="BR22">
        <v>4.3377020000000002E-2</v>
      </c>
      <c r="BS22">
        <v>6.8652439999999995E-2</v>
      </c>
      <c r="BT22">
        <v>3.3283680000000003E-2</v>
      </c>
      <c r="BU22" s="24">
        <v>4.2343977839000002E-5</v>
      </c>
      <c r="BV22">
        <v>4.0403840000000004</v>
      </c>
    </row>
    <row r="23" spans="1:74" x14ac:dyDescent="0.3">
      <c r="A23" t="s">
        <v>95</v>
      </c>
      <c r="B23" s="24">
        <v>6.0342528740999998E-5</v>
      </c>
      <c r="C23">
        <v>6.2064989999999999E-3</v>
      </c>
      <c r="D23">
        <v>1.4233049999999999E-3</v>
      </c>
      <c r="E23">
        <v>2.2042390000000001E-4</v>
      </c>
      <c r="F23">
        <v>1.4025410000000001E-4</v>
      </c>
      <c r="G23">
        <v>2.0379520000000001E-4</v>
      </c>
      <c r="H23">
        <v>5.2903389999999998E-3</v>
      </c>
      <c r="I23" s="24">
        <v>1.5643901860999999E-5</v>
      </c>
      <c r="J23">
        <v>3.671208E-3</v>
      </c>
      <c r="K23">
        <v>1.131394E-3</v>
      </c>
      <c r="L23">
        <v>5.2443889999999999E-4</v>
      </c>
      <c r="M23">
        <v>1.7133879999999999E-4</v>
      </c>
      <c r="N23">
        <v>1.708504E-3</v>
      </c>
      <c r="O23">
        <v>1.262088E-3</v>
      </c>
      <c r="P23">
        <v>0.156885</v>
      </c>
      <c r="Q23" s="24">
        <v>1.3181522718000001E-6</v>
      </c>
      <c r="R23">
        <v>2.0657680000000001E-4</v>
      </c>
      <c r="S23">
        <v>0.51690389999999997</v>
      </c>
      <c r="T23">
        <v>1.3483770000000001E-2</v>
      </c>
      <c r="U23">
        <v>1.218377E-2</v>
      </c>
      <c r="V23">
        <v>3.5165510000000001E-4</v>
      </c>
      <c r="W23">
        <v>3.6845910000000002</v>
      </c>
      <c r="X23">
        <v>8.6344290000000008E-3</v>
      </c>
      <c r="Y23">
        <v>8.5986819999999999E-3</v>
      </c>
      <c r="Z23">
        <v>5.4530640000000004</v>
      </c>
      <c r="AA23">
        <v>7.4096399999999996</v>
      </c>
      <c r="AB23">
        <v>4.2543470000000003E-3</v>
      </c>
      <c r="AC23">
        <v>2.0427430000000001E-3</v>
      </c>
      <c r="AD23">
        <v>4.293826E-4</v>
      </c>
      <c r="AE23">
        <v>1.734736E-3</v>
      </c>
      <c r="AF23">
        <v>5.4476489999999997E-3</v>
      </c>
      <c r="AG23">
        <v>4.6889109999999998E-2</v>
      </c>
      <c r="AH23">
        <v>5.6880780000000001E-3</v>
      </c>
      <c r="AI23">
        <v>1.0796770000000001E-2</v>
      </c>
      <c r="AJ23">
        <v>0.11998490000000001</v>
      </c>
      <c r="AK23">
        <v>1.987574</v>
      </c>
      <c r="AL23">
        <v>1.605912E-2</v>
      </c>
      <c r="AM23">
        <v>1.250151E-2</v>
      </c>
      <c r="AN23">
        <v>4.4681859999999999E-3</v>
      </c>
      <c r="AO23">
        <v>2.896282E-3</v>
      </c>
      <c r="AP23">
        <v>6.9449520000000001E-4</v>
      </c>
      <c r="AQ23">
        <v>1.3372499999999999E-3</v>
      </c>
      <c r="AR23">
        <v>3.7540929999999999E-4</v>
      </c>
      <c r="AS23">
        <v>1.0425899999999999E-3</v>
      </c>
      <c r="AT23">
        <v>1.1154280000000001E-2</v>
      </c>
      <c r="AU23">
        <v>6.8636870000000003E-3</v>
      </c>
      <c r="AV23" s="1">
        <v>0</v>
      </c>
      <c r="AW23">
        <v>7.943281E-4</v>
      </c>
      <c r="AX23" s="26">
        <v>2.4181721528E-5</v>
      </c>
      <c r="AY23" s="1">
        <v>0</v>
      </c>
      <c r="AZ23">
        <v>3.212594E-3</v>
      </c>
      <c r="BA23">
        <v>5.2245830000000005E-4</v>
      </c>
      <c r="BB23" s="26">
        <v>9.8678188806000002E-5</v>
      </c>
      <c r="BC23" s="24">
        <v>4.8339206842000002E-6</v>
      </c>
      <c r="BD23">
        <v>0.15537490000000001</v>
      </c>
      <c r="BE23">
        <v>7.1351659999999999</v>
      </c>
      <c r="BF23">
        <v>0.22549759999999999</v>
      </c>
      <c r="BG23">
        <v>76.075540000000004</v>
      </c>
      <c r="BH23">
        <v>1.8753839999999999E-3</v>
      </c>
      <c r="BI23">
        <v>5.4805979999999997E-2</v>
      </c>
      <c r="BJ23">
        <v>2.8504189999999999E-2</v>
      </c>
      <c r="BK23">
        <v>0.1002728</v>
      </c>
      <c r="BL23">
        <v>0.28063280000000002</v>
      </c>
      <c r="BM23">
        <v>1.396956E-3</v>
      </c>
      <c r="BN23">
        <v>6.3838939999999998E-4</v>
      </c>
      <c r="BO23">
        <v>4.5610939999999998E-4</v>
      </c>
      <c r="BP23">
        <v>1.426088</v>
      </c>
      <c r="BQ23">
        <v>0.1484625</v>
      </c>
      <c r="BR23">
        <v>2.672892</v>
      </c>
      <c r="BS23">
        <v>4.3141220000000002</v>
      </c>
      <c r="BT23">
        <v>2.3559389999999998</v>
      </c>
      <c r="BU23">
        <v>4.3678690000000002E-4</v>
      </c>
      <c r="BV23">
        <v>114.5116</v>
      </c>
    </row>
    <row r="24" spans="1:74" x14ac:dyDescent="0.3">
      <c r="A24" t="s">
        <v>96</v>
      </c>
      <c r="B24">
        <v>1.232599E-3</v>
      </c>
      <c r="C24">
        <v>8.0358359999999993E-3</v>
      </c>
      <c r="D24">
        <v>3.00994E-3</v>
      </c>
      <c r="E24">
        <v>4.0631610000000002E-4</v>
      </c>
      <c r="F24">
        <v>1.710584E-4</v>
      </c>
      <c r="G24">
        <v>2.432836E-4</v>
      </c>
      <c r="H24">
        <v>6.2152739999999998E-3</v>
      </c>
      <c r="I24">
        <v>1.169093E-4</v>
      </c>
      <c r="J24">
        <v>1.239615E-2</v>
      </c>
      <c r="K24">
        <v>5.9353230000000002E-3</v>
      </c>
      <c r="L24">
        <v>8.7555809999999995E-4</v>
      </c>
      <c r="M24">
        <v>1.9865820000000002E-3</v>
      </c>
      <c r="N24">
        <v>1.8554789999999999E-3</v>
      </c>
      <c r="O24">
        <v>4.8013270000000002E-3</v>
      </c>
      <c r="P24">
        <v>3.7583819999999999E-4</v>
      </c>
      <c r="Q24" s="24">
        <v>4.3972318052999997E-6</v>
      </c>
      <c r="R24" s="24">
        <v>2.0994098121999999E-6</v>
      </c>
      <c r="S24">
        <v>8.4320429999999995E-4</v>
      </c>
      <c r="T24">
        <v>3.2445910000000001E-4</v>
      </c>
      <c r="U24">
        <v>9.9412950000000002E-4</v>
      </c>
      <c r="V24">
        <v>4.4327290000000002E-4</v>
      </c>
      <c r="W24">
        <v>1.1191029999999999E-2</v>
      </c>
      <c r="X24">
        <v>3.1819319999999998E-2</v>
      </c>
      <c r="Y24">
        <v>2.0476089999999999E-2</v>
      </c>
      <c r="Z24">
        <v>0.16771659999999999</v>
      </c>
      <c r="AA24">
        <v>4.7315990000000002E-2</v>
      </c>
      <c r="AB24">
        <v>2.212257E-3</v>
      </c>
      <c r="AC24">
        <v>1.012158E-3</v>
      </c>
      <c r="AD24">
        <v>2.4852039999999999E-4</v>
      </c>
      <c r="AE24">
        <v>3.9407039999999997E-4</v>
      </c>
      <c r="AF24">
        <v>1.725208E-3</v>
      </c>
      <c r="AG24" s="24">
        <v>4.9307236623000002E-6</v>
      </c>
      <c r="AH24">
        <v>4.6494429999999996E-3</v>
      </c>
      <c r="AI24">
        <v>8.7357540000000005E-4</v>
      </c>
      <c r="AJ24">
        <v>3.1884280000000001E-4</v>
      </c>
      <c r="AK24">
        <v>2.325746E-4</v>
      </c>
      <c r="AL24" s="24">
        <v>3.4156153560999999E-5</v>
      </c>
      <c r="AM24" s="24">
        <v>2.4262093574999999E-5</v>
      </c>
      <c r="AN24">
        <v>6.6591529999999999E-4</v>
      </c>
      <c r="AO24">
        <v>2.2279259999999999E-4</v>
      </c>
      <c r="AP24" s="24">
        <v>8.3760307461000003E-5</v>
      </c>
      <c r="AQ24">
        <v>1.7789880000000001E-4</v>
      </c>
      <c r="AR24">
        <v>1.1648170000000001E-4</v>
      </c>
      <c r="AS24" s="24">
        <v>7.2114817158000006E-5</v>
      </c>
      <c r="AT24">
        <v>2.1503249999999998E-3</v>
      </c>
      <c r="AU24" s="24">
        <v>6.7210756242E-5</v>
      </c>
      <c r="AV24" s="1">
        <v>0</v>
      </c>
      <c r="AW24" s="24">
        <v>7.7782387961999998E-6</v>
      </c>
      <c r="AX24" s="26">
        <v>2.3679282889999999E-7</v>
      </c>
      <c r="AY24" s="1">
        <v>0</v>
      </c>
      <c r="AZ24" s="24">
        <v>3.1458443117999998E-5</v>
      </c>
      <c r="BA24" s="24">
        <v>5.1160291149999996E-6</v>
      </c>
      <c r="BB24" s="26">
        <v>9.6627888979000004E-7</v>
      </c>
      <c r="BC24" s="24">
        <v>4.7334836495E-8</v>
      </c>
      <c r="BD24">
        <v>2.6768780000000002E-4</v>
      </c>
      <c r="BE24">
        <v>2.5467879999999999E-3</v>
      </c>
      <c r="BF24">
        <v>5.6406419999999999E-2</v>
      </c>
      <c r="BG24">
        <v>3.100311</v>
      </c>
      <c r="BH24">
        <v>8.6386440000000002E-4</v>
      </c>
      <c r="BI24">
        <v>1.1925550000000001E-3</v>
      </c>
      <c r="BJ24">
        <v>8.7108810000000004E-4</v>
      </c>
      <c r="BK24">
        <v>8.8409100000000004E-3</v>
      </c>
      <c r="BL24">
        <v>4.2362340000000002E-3</v>
      </c>
      <c r="BM24">
        <v>5.8450910000000002E-4</v>
      </c>
      <c r="BN24">
        <v>3.0976259999999998E-4</v>
      </c>
      <c r="BO24">
        <v>1.045834E-4</v>
      </c>
      <c r="BP24">
        <v>3.590158E-3</v>
      </c>
      <c r="BQ24">
        <v>1.120707E-2</v>
      </c>
      <c r="BR24">
        <v>2.484654E-2</v>
      </c>
      <c r="BS24">
        <v>1.159135E-2</v>
      </c>
      <c r="BT24">
        <v>4.1937059999999998E-2</v>
      </c>
      <c r="BU24" s="24">
        <v>3.4610166040000002E-5</v>
      </c>
      <c r="BV24">
        <v>3.6138629999999998</v>
      </c>
    </row>
    <row r="25" spans="1:74" x14ac:dyDescent="0.3">
      <c r="A25" t="s">
        <v>97</v>
      </c>
      <c r="B25" s="24">
        <v>1.2695352324999999E-6</v>
      </c>
      <c r="C25" s="24">
        <v>5.1008948503000002E-5</v>
      </c>
      <c r="D25" s="24">
        <v>1.2275092558E-5</v>
      </c>
      <c r="E25" s="24">
        <v>1.8334776541000001E-5</v>
      </c>
      <c r="F25" s="24">
        <v>2.6851946586000001E-6</v>
      </c>
      <c r="G25" s="24">
        <v>4.4901703403999997E-6</v>
      </c>
      <c r="H25" s="24">
        <v>4.3655221815999997E-5</v>
      </c>
      <c r="I25" s="24">
        <v>1.0281482901E-5</v>
      </c>
      <c r="J25">
        <v>7.2542309999999999E-3</v>
      </c>
      <c r="K25">
        <v>3.1893059999999998E-3</v>
      </c>
      <c r="L25">
        <v>2.3694419999999998E-3</v>
      </c>
      <c r="M25" s="24">
        <v>1.9737768525000001E-5</v>
      </c>
      <c r="N25">
        <v>1.2021839999999999E-4</v>
      </c>
      <c r="O25">
        <v>1.675494E-3</v>
      </c>
      <c r="P25">
        <v>1.466757E-4</v>
      </c>
      <c r="Q25" s="24">
        <v>6.8261392982999997E-8</v>
      </c>
      <c r="R25" s="24">
        <v>1.1618781173E-6</v>
      </c>
      <c r="S25">
        <v>4.4372900000000002E-4</v>
      </c>
      <c r="T25">
        <v>6.1963239999999998E-4</v>
      </c>
      <c r="U25">
        <v>1.12144E-3</v>
      </c>
      <c r="V25">
        <v>1.075229E-4</v>
      </c>
      <c r="W25">
        <v>3.7327020000000001E-3</v>
      </c>
      <c r="X25">
        <v>2.1951889999999999E-4</v>
      </c>
      <c r="Y25">
        <v>1.9327669999999999E-3</v>
      </c>
      <c r="Z25">
        <v>0.1658839</v>
      </c>
      <c r="AA25">
        <v>6.3024140000000006E-2</v>
      </c>
      <c r="AB25">
        <v>4.5145E-4</v>
      </c>
      <c r="AC25">
        <v>2.717315E-4</v>
      </c>
      <c r="AD25" s="24">
        <v>9.0684618043999999E-5</v>
      </c>
      <c r="AE25">
        <v>1.888139E-4</v>
      </c>
      <c r="AF25">
        <v>1.203831E-3</v>
      </c>
      <c r="AG25" s="24">
        <v>2.3318118564999998E-6</v>
      </c>
      <c r="AH25">
        <v>4.7357830000000004E-3</v>
      </c>
      <c r="AI25">
        <v>1.2826809999999999E-3</v>
      </c>
      <c r="AJ25">
        <v>1.343553E-4</v>
      </c>
      <c r="AK25">
        <v>1.177463E-4</v>
      </c>
      <c r="AL25" s="24">
        <v>2.185590165E-5</v>
      </c>
      <c r="AM25" s="24">
        <v>9.3029939307999992E-6</v>
      </c>
      <c r="AN25">
        <v>2.4486210000000002E-4</v>
      </c>
      <c r="AO25" s="24">
        <v>7.4605814006999997E-5</v>
      </c>
      <c r="AP25" s="24">
        <v>2.9299202652000001E-5</v>
      </c>
      <c r="AQ25" s="24">
        <v>9.3060145446000004E-5</v>
      </c>
      <c r="AR25" s="24">
        <v>2.7560770832E-5</v>
      </c>
      <c r="AS25" s="24">
        <v>8.5850741015999998E-5</v>
      </c>
      <c r="AT25">
        <v>9.8697900000000002E-4</v>
      </c>
      <c r="AU25">
        <v>2.8478949999999998E-4</v>
      </c>
      <c r="AV25" s="1">
        <v>0</v>
      </c>
      <c r="AW25" s="24">
        <v>3.2958425435999999E-5</v>
      </c>
      <c r="AX25" s="26">
        <v>1.0033529634E-6</v>
      </c>
      <c r="AY25" s="1">
        <v>0</v>
      </c>
      <c r="AZ25">
        <v>1.3329760000000001E-4</v>
      </c>
      <c r="BA25" s="24">
        <v>2.1677949916999998E-5</v>
      </c>
      <c r="BB25" s="26">
        <v>4.0943759813999996E-6</v>
      </c>
      <c r="BC25" s="24">
        <v>2.0057004234999999E-7</v>
      </c>
      <c r="BD25">
        <v>2.9641519999999997E-4</v>
      </c>
      <c r="BE25">
        <v>1.8466750000000001E-3</v>
      </c>
      <c r="BF25">
        <v>3.1617979999999997E-2</v>
      </c>
      <c r="BG25">
        <v>0.75409040000000005</v>
      </c>
      <c r="BH25">
        <v>3.1608800000000001E-4</v>
      </c>
      <c r="BI25">
        <v>4.118436E-4</v>
      </c>
      <c r="BJ25">
        <v>3.1929639999999997E-4</v>
      </c>
      <c r="BK25">
        <v>4.2936880000000004E-3</v>
      </c>
      <c r="BL25">
        <v>2.3027680000000002E-3</v>
      </c>
      <c r="BM25">
        <v>4.091985E-4</v>
      </c>
      <c r="BN25">
        <v>8.1100309999999995E-4</v>
      </c>
      <c r="BO25">
        <v>1.7327919999999999E-4</v>
      </c>
      <c r="BP25">
        <v>3.0470779999999999E-3</v>
      </c>
      <c r="BQ25">
        <v>4.4996480000000002E-3</v>
      </c>
      <c r="BR25">
        <v>1.9946370000000001E-2</v>
      </c>
      <c r="BS25">
        <v>7.0171410000000002E-3</v>
      </c>
      <c r="BT25">
        <v>3.1137080000000001E-2</v>
      </c>
      <c r="BU25" s="24">
        <v>1.0213630048000001E-5</v>
      </c>
      <c r="BV25">
        <v>1.1250830000000001</v>
      </c>
    </row>
    <row r="26" spans="1:74" x14ac:dyDescent="0.3">
      <c r="A26" t="s">
        <v>98</v>
      </c>
      <c r="B26">
        <v>3.5502279999999999E-3</v>
      </c>
      <c r="C26">
        <v>0.14838589999999999</v>
      </c>
      <c r="D26">
        <v>3.6022060000000002E-2</v>
      </c>
      <c r="E26">
        <v>8.1651609999999999E-2</v>
      </c>
      <c r="F26">
        <v>3.2700009999999998E-3</v>
      </c>
      <c r="G26">
        <v>4.7996899999999997E-3</v>
      </c>
      <c r="H26">
        <v>0.12573419999999999</v>
      </c>
      <c r="I26">
        <v>1.275881E-3</v>
      </c>
      <c r="J26">
        <v>7.23712</v>
      </c>
      <c r="K26">
        <v>22.98394</v>
      </c>
      <c r="L26">
        <v>5.6436190000000002</v>
      </c>
      <c r="M26">
        <v>9.7275680000000003E-2</v>
      </c>
      <c r="N26">
        <v>0.1147862</v>
      </c>
      <c r="O26">
        <v>6.3197569999999995E-2</v>
      </c>
      <c r="P26">
        <v>0.86365400000000003</v>
      </c>
      <c r="Q26" s="24">
        <v>4.0799735870999999E-5</v>
      </c>
      <c r="R26">
        <v>1.6167420000000001E-4</v>
      </c>
      <c r="S26">
        <v>1.241404</v>
      </c>
      <c r="T26">
        <v>0.18685370000000001</v>
      </c>
      <c r="U26">
        <v>0.58008389999999999</v>
      </c>
      <c r="V26">
        <v>0.60922940000000003</v>
      </c>
      <c r="W26">
        <v>9.7282709999999994</v>
      </c>
      <c r="X26">
        <v>9.3869659999999994E-2</v>
      </c>
      <c r="Y26">
        <v>1.7309680000000001E-2</v>
      </c>
      <c r="Z26">
        <v>69.892099999999999</v>
      </c>
      <c r="AA26">
        <v>18.756830000000001</v>
      </c>
      <c r="AB26">
        <v>7.799056E-2</v>
      </c>
      <c r="AC26">
        <v>0.18880089999999999</v>
      </c>
      <c r="AD26">
        <v>1.0263059999999999E-2</v>
      </c>
      <c r="AE26">
        <v>8.5323940000000004E-3</v>
      </c>
      <c r="AF26">
        <v>0.14251259999999999</v>
      </c>
      <c r="AG26">
        <v>8.2764210000000008E-3</v>
      </c>
      <c r="AH26">
        <v>2.257018</v>
      </c>
      <c r="AI26">
        <v>1.0524640000000001</v>
      </c>
      <c r="AJ26">
        <v>0.75496459999999999</v>
      </c>
      <c r="AK26">
        <v>0.101313</v>
      </c>
      <c r="AL26">
        <v>7.2166679999999997E-2</v>
      </c>
      <c r="AM26">
        <v>3.2854609999999999E-2</v>
      </c>
      <c r="AN26">
        <v>3.3748140000000003E-2</v>
      </c>
      <c r="AO26">
        <v>1.059943E-2</v>
      </c>
      <c r="AP26">
        <v>1.6235719999999999E-2</v>
      </c>
      <c r="AQ26">
        <v>4.3152509999999998E-2</v>
      </c>
      <c r="AR26">
        <v>1.659948E-2</v>
      </c>
      <c r="AS26">
        <v>1.391765E-2</v>
      </c>
      <c r="AT26">
        <v>8.3539199999999994E-2</v>
      </c>
      <c r="AU26">
        <v>7.5849810000000004E-2</v>
      </c>
      <c r="AV26" s="1">
        <v>0</v>
      </c>
      <c r="AW26">
        <v>8.7780280000000002E-3</v>
      </c>
      <c r="AX26" s="11">
        <v>2.6722939999999999E-4</v>
      </c>
      <c r="AY26" s="1">
        <v>0</v>
      </c>
      <c r="AZ26">
        <v>3.5502010000000001E-2</v>
      </c>
      <c r="BA26">
        <v>5.7736269999999999E-3</v>
      </c>
      <c r="BB26" s="11">
        <v>1.0904809999999999E-3</v>
      </c>
      <c r="BC26" s="24">
        <v>5.3419098549E-5</v>
      </c>
      <c r="BD26">
        <v>0.19266059999999999</v>
      </c>
      <c r="BE26">
        <v>2.4432290000000001</v>
      </c>
      <c r="BF26">
        <v>4.3022270000000002</v>
      </c>
      <c r="BG26">
        <v>292.14139999999998</v>
      </c>
      <c r="BH26">
        <v>5.8142369999999999E-2</v>
      </c>
      <c r="BI26">
        <v>0.2301598</v>
      </c>
      <c r="BJ26">
        <v>8.827865E-2</v>
      </c>
      <c r="BK26">
        <v>0.98043199999999997</v>
      </c>
      <c r="BL26">
        <v>0.43398759999999997</v>
      </c>
      <c r="BM26">
        <v>0.73597809999999997</v>
      </c>
      <c r="BN26">
        <v>1.121198E-2</v>
      </c>
      <c r="BO26">
        <v>4.9162289999999997E-2</v>
      </c>
      <c r="BP26">
        <v>1.289571</v>
      </c>
      <c r="BQ26">
        <v>0.65707300000000002</v>
      </c>
      <c r="BR26">
        <v>11.076409999999999</v>
      </c>
      <c r="BS26">
        <v>16.00395</v>
      </c>
      <c r="BT26">
        <v>11.31058</v>
      </c>
      <c r="BU26">
        <v>1.3891040000000001E-4</v>
      </c>
      <c r="BV26">
        <v>485.57130000000001</v>
      </c>
    </row>
    <row r="27" spans="1:74" x14ac:dyDescent="0.3">
      <c r="A27" t="s">
        <v>99</v>
      </c>
      <c r="B27" s="24">
        <v>1.1386042388E-5</v>
      </c>
      <c r="C27">
        <v>2.068196E-3</v>
      </c>
      <c r="D27">
        <v>4.519444E-4</v>
      </c>
      <c r="E27">
        <v>1.4450690000000001E-4</v>
      </c>
      <c r="F27" s="24">
        <v>6.0225658671999999E-5</v>
      </c>
      <c r="G27">
        <v>1.3431310000000001E-4</v>
      </c>
      <c r="H27">
        <v>1.801948E-3</v>
      </c>
      <c r="I27" s="24">
        <v>4.7648729378000002E-5</v>
      </c>
      <c r="J27">
        <v>3.6369169999999999E-3</v>
      </c>
      <c r="K27">
        <v>1.406579E-3</v>
      </c>
      <c r="L27">
        <v>1.3927880000000001E-4</v>
      </c>
      <c r="M27">
        <v>7.1298629999999997E-4</v>
      </c>
      <c r="N27">
        <v>1.008742E-3</v>
      </c>
      <c r="O27">
        <v>4.9944669999999998E-3</v>
      </c>
      <c r="P27">
        <v>0.35879949999999999</v>
      </c>
      <c r="Q27" s="24">
        <v>8.7342792539999995E-5</v>
      </c>
      <c r="R27" s="24">
        <v>4.9686113925E-5</v>
      </c>
      <c r="S27">
        <v>0.40132679999999998</v>
      </c>
      <c r="T27">
        <v>2.379976E-2</v>
      </c>
      <c r="U27">
        <v>0.1336427</v>
      </c>
      <c r="V27">
        <v>1.3665159999999999E-3</v>
      </c>
      <c r="W27">
        <v>1.373767</v>
      </c>
      <c r="X27">
        <v>9.8876980000000003E-2</v>
      </c>
      <c r="Y27">
        <v>0.12946089999999999</v>
      </c>
      <c r="Z27">
        <v>3.126757</v>
      </c>
      <c r="AA27">
        <v>21.165939999999999</v>
      </c>
      <c r="AB27">
        <v>2.3383569999999999E-2</v>
      </c>
      <c r="AC27">
        <v>3.1554359999999997E-2</v>
      </c>
      <c r="AD27">
        <v>1.799496E-3</v>
      </c>
      <c r="AE27">
        <v>4.6905999999999996E-3</v>
      </c>
      <c r="AF27">
        <v>1.700101E-2</v>
      </c>
      <c r="AG27">
        <v>7.3982370000000004E-4</v>
      </c>
      <c r="AH27">
        <v>2.2183410000000001E-2</v>
      </c>
      <c r="AI27">
        <v>3.8668849999999998E-2</v>
      </c>
      <c r="AJ27">
        <v>0.36147170000000001</v>
      </c>
      <c r="AK27">
        <v>0.1058052</v>
      </c>
      <c r="AL27">
        <v>1.214932E-2</v>
      </c>
      <c r="AM27">
        <v>5.5130630000000003E-3</v>
      </c>
      <c r="AN27">
        <v>8.8396780000000001E-3</v>
      </c>
      <c r="AO27">
        <v>7.1105719999999999E-3</v>
      </c>
      <c r="AP27">
        <v>2.8888030000000001E-3</v>
      </c>
      <c r="AQ27">
        <v>7.4732770000000004E-3</v>
      </c>
      <c r="AR27">
        <v>1.5888499999999999E-3</v>
      </c>
      <c r="AS27">
        <v>2.3989699999999998E-3</v>
      </c>
      <c r="AT27">
        <v>1.2643969999999999E-2</v>
      </c>
      <c r="AU27">
        <v>2.2953560000000001E-2</v>
      </c>
      <c r="AV27" s="1">
        <v>0</v>
      </c>
      <c r="AW27">
        <v>2.6563939999999999E-3</v>
      </c>
      <c r="AX27" s="26">
        <v>8.0868565419000004E-5</v>
      </c>
      <c r="AY27" s="1">
        <v>0</v>
      </c>
      <c r="AZ27">
        <v>1.0743559999999999E-2</v>
      </c>
      <c r="BA27">
        <v>1.7472060000000001E-3</v>
      </c>
      <c r="BB27" s="11">
        <v>3.2999979999999998E-4</v>
      </c>
      <c r="BC27" s="24">
        <v>1.616560985E-5</v>
      </c>
      <c r="BD27">
        <v>7.2769570000000006E-2</v>
      </c>
      <c r="BE27">
        <v>1.236712</v>
      </c>
      <c r="BF27">
        <v>3.5997249999999998</v>
      </c>
      <c r="BG27">
        <v>333.47179999999997</v>
      </c>
      <c r="BH27">
        <v>2.846926E-2</v>
      </c>
      <c r="BI27">
        <v>8.5199220000000006E-2</v>
      </c>
      <c r="BJ27">
        <v>0.38151960000000001</v>
      </c>
      <c r="BK27">
        <v>1.016645</v>
      </c>
      <c r="BL27">
        <v>0.32600990000000002</v>
      </c>
      <c r="BM27">
        <v>0.1245599</v>
      </c>
      <c r="BN27">
        <v>2.5811000000000001E-2</v>
      </c>
      <c r="BO27">
        <v>2.334251E-2</v>
      </c>
      <c r="BP27">
        <v>0.49202040000000002</v>
      </c>
      <c r="BQ27">
        <v>0.85115580000000002</v>
      </c>
      <c r="BR27">
        <v>0.26445370000000001</v>
      </c>
      <c r="BS27">
        <v>0.13588059999999999</v>
      </c>
      <c r="BT27">
        <v>0.87789799999999996</v>
      </c>
      <c r="BU27">
        <v>0.2096306</v>
      </c>
      <c r="BV27">
        <v>370.76049999999998</v>
      </c>
    </row>
    <row r="28" spans="1:74" x14ac:dyDescent="0.3">
      <c r="A28" t="s">
        <v>100</v>
      </c>
      <c r="B28">
        <v>2.716389E-2</v>
      </c>
      <c r="C28">
        <v>5.370515E-2</v>
      </c>
      <c r="D28">
        <v>2.669264E-2</v>
      </c>
      <c r="E28">
        <v>5.0578369999999999E-3</v>
      </c>
      <c r="F28">
        <v>1.351348E-4</v>
      </c>
      <c r="G28" s="24">
        <v>2.8270258554E-5</v>
      </c>
      <c r="H28">
        <v>1.2983210000000001E-3</v>
      </c>
      <c r="I28">
        <v>7.0126539999999999E-4</v>
      </c>
      <c r="J28">
        <v>3.6383100000000001E-3</v>
      </c>
      <c r="K28">
        <v>6.5737840000000001E-3</v>
      </c>
      <c r="L28">
        <v>6.4286550000000001E-4</v>
      </c>
      <c r="M28">
        <v>3.5186459999999998E-3</v>
      </c>
      <c r="N28">
        <v>3.7782629999999998E-2</v>
      </c>
      <c r="O28">
        <v>5.6299630000000003E-2</v>
      </c>
      <c r="P28">
        <v>0.2466257</v>
      </c>
      <c r="Q28">
        <v>4.2512160000000004E-3</v>
      </c>
      <c r="R28">
        <v>5.0520019999999999E-4</v>
      </c>
      <c r="S28">
        <v>2.0281929999999999</v>
      </c>
      <c r="T28">
        <v>1.448639E-2</v>
      </c>
      <c r="U28">
        <v>5.8958980000000001E-3</v>
      </c>
      <c r="V28">
        <v>6.9101440000000002E-4</v>
      </c>
      <c r="W28">
        <v>3.720089E-2</v>
      </c>
      <c r="X28">
        <v>1.237826E-2</v>
      </c>
      <c r="Y28">
        <v>9.5407489999999994E-3</v>
      </c>
      <c r="Z28">
        <v>22.725519999999999</v>
      </c>
      <c r="AA28">
        <v>0.55079080000000002</v>
      </c>
      <c r="AB28">
        <v>125.0343</v>
      </c>
      <c r="AC28">
        <v>411.7919</v>
      </c>
      <c r="AD28">
        <v>3.36374</v>
      </c>
      <c r="AE28">
        <v>1.095944</v>
      </c>
      <c r="AF28">
        <v>0.67243620000000004</v>
      </c>
      <c r="AG28">
        <v>5.269241E-3</v>
      </c>
      <c r="AH28">
        <v>0.43277880000000002</v>
      </c>
      <c r="AI28">
        <v>3.861452E-3</v>
      </c>
      <c r="AJ28">
        <v>4.8876160000000004</v>
      </c>
      <c r="AK28">
        <v>0.87485670000000004</v>
      </c>
      <c r="AL28">
        <v>9.0294949999999999E-2</v>
      </c>
      <c r="AM28">
        <v>5.2614439999999998E-2</v>
      </c>
      <c r="AN28">
        <v>0.19338669999999999</v>
      </c>
      <c r="AO28">
        <v>4.0073329999999997E-2</v>
      </c>
      <c r="AP28">
        <v>4.6843360000000001E-2</v>
      </c>
      <c r="AQ28">
        <v>9.4151310000000002E-2</v>
      </c>
      <c r="AR28">
        <v>0.24080570000000001</v>
      </c>
      <c r="AS28">
        <v>4.1151609999999998E-2</v>
      </c>
      <c r="AT28">
        <v>3.5017109999999998</v>
      </c>
      <c r="AU28">
        <v>2.9778510000000001E-2</v>
      </c>
      <c r="AV28" s="1">
        <v>0</v>
      </c>
      <c r="AW28">
        <v>3.4462389999999998E-3</v>
      </c>
      <c r="AX28" s="11">
        <v>1.0491380000000001E-4</v>
      </c>
      <c r="AY28" s="1">
        <v>0</v>
      </c>
      <c r="AZ28">
        <v>1.3938030000000001E-2</v>
      </c>
      <c r="BA28">
        <v>2.2667160000000002E-3</v>
      </c>
      <c r="BB28" s="11">
        <v>4.2812109999999998E-4</v>
      </c>
      <c r="BC28" s="24">
        <v>2.0972247511999999E-5</v>
      </c>
      <c r="BD28">
        <v>1.277765</v>
      </c>
      <c r="BE28">
        <v>18.81671</v>
      </c>
      <c r="BF28">
        <v>58.314459999999997</v>
      </c>
      <c r="BG28">
        <v>13.69345</v>
      </c>
      <c r="BH28">
        <v>0.87353550000000002</v>
      </c>
      <c r="BI28">
        <v>1.7763800000000001</v>
      </c>
      <c r="BJ28">
        <v>0.5111192</v>
      </c>
      <c r="BK28">
        <v>3.6117650000000001</v>
      </c>
      <c r="BL28">
        <v>1.932455</v>
      </c>
      <c r="BM28">
        <v>0.69394829999999996</v>
      </c>
      <c r="BN28">
        <v>0.49273929999999999</v>
      </c>
      <c r="BO28">
        <v>6.6963040000000001E-2</v>
      </c>
      <c r="BP28">
        <v>7.500534</v>
      </c>
      <c r="BQ28">
        <v>4.3658950000000001</v>
      </c>
      <c r="BR28">
        <v>3.4899879999999999</v>
      </c>
      <c r="BS28">
        <v>8.6489740000000008</v>
      </c>
      <c r="BT28">
        <v>5.2114440000000002</v>
      </c>
      <c r="BU28">
        <v>7.8261170000000005E-2</v>
      </c>
      <c r="BV28">
        <v>709.72950000000003</v>
      </c>
    </row>
    <row r="29" spans="1:74" x14ac:dyDescent="0.3">
      <c r="A29" t="s">
        <v>101</v>
      </c>
      <c r="B29">
        <v>4.9756460000000002E-4</v>
      </c>
      <c r="C29">
        <v>2.138988E-2</v>
      </c>
      <c r="D29">
        <v>1.5637400000000001E-3</v>
      </c>
      <c r="E29">
        <v>0.28806340000000002</v>
      </c>
      <c r="F29">
        <v>2.037754E-2</v>
      </c>
      <c r="G29">
        <v>6.4542790000000003E-3</v>
      </c>
      <c r="H29">
        <v>5.4460799999999998E-3</v>
      </c>
      <c r="I29">
        <v>5.5643419999999999E-2</v>
      </c>
      <c r="J29">
        <v>1.2940429999999999E-3</v>
      </c>
      <c r="K29">
        <v>5.2144699999999997E-4</v>
      </c>
      <c r="L29">
        <v>2.8997229999999999E-4</v>
      </c>
      <c r="M29" s="24">
        <v>7.2465867561000001E-5</v>
      </c>
      <c r="N29">
        <v>3.972552E-2</v>
      </c>
      <c r="O29">
        <v>2.5264010000000002E-3</v>
      </c>
      <c r="P29">
        <v>0.47529379999999999</v>
      </c>
      <c r="Q29">
        <v>2.751692E-3</v>
      </c>
      <c r="R29">
        <v>3.8933890000000001E-4</v>
      </c>
      <c r="S29">
        <v>0.23225560000000001</v>
      </c>
      <c r="T29">
        <v>2.660156E-2</v>
      </c>
      <c r="U29">
        <v>0.107548</v>
      </c>
      <c r="V29" s="24">
        <v>4.6543398639000002E-5</v>
      </c>
      <c r="W29">
        <v>6.9830619999999996E-2</v>
      </c>
      <c r="X29">
        <v>1.8132090000000001E-3</v>
      </c>
      <c r="Y29">
        <v>1.8887020000000001E-4</v>
      </c>
      <c r="Z29">
        <v>0.44196560000000001</v>
      </c>
      <c r="AA29">
        <v>0.1983695</v>
      </c>
      <c r="AB29">
        <v>7.8578640000000002</v>
      </c>
      <c r="AC29">
        <v>60.850169999999999</v>
      </c>
      <c r="AD29">
        <v>0.2565154</v>
      </c>
      <c r="AE29">
        <v>0.23287730000000001</v>
      </c>
      <c r="AF29">
        <v>1.3654139999999999</v>
      </c>
      <c r="AG29">
        <v>9.1850109999999999E-3</v>
      </c>
      <c r="AH29">
        <v>0.1225778</v>
      </c>
      <c r="AI29">
        <v>2.4077080000000001E-2</v>
      </c>
      <c r="AJ29">
        <v>1.59578</v>
      </c>
      <c r="AK29">
        <v>0.40145560000000002</v>
      </c>
      <c r="AL29">
        <v>0.1136813</v>
      </c>
      <c r="AM29">
        <v>3.836183E-2</v>
      </c>
      <c r="AN29">
        <v>1.0122100000000001</v>
      </c>
      <c r="AO29">
        <v>0.54196809999999995</v>
      </c>
      <c r="AP29">
        <v>0.1225243</v>
      </c>
      <c r="AQ29">
        <v>0.18301390000000001</v>
      </c>
      <c r="AR29">
        <v>0.2577721</v>
      </c>
      <c r="AS29">
        <v>0.11278630000000001</v>
      </c>
      <c r="AT29">
        <v>0.57445380000000001</v>
      </c>
      <c r="AU29">
        <v>0.1133753</v>
      </c>
      <c r="AV29" s="1">
        <v>0</v>
      </c>
      <c r="AW29">
        <v>1.312082E-2</v>
      </c>
      <c r="AX29" s="11">
        <v>3.9943679999999998E-4</v>
      </c>
      <c r="AY29" s="1">
        <v>0</v>
      </c>
      <c r="AZ29">
        <v>5.3066049999999997E-2</v>
      </c>
      <c r="BA29">
        <v>8.6300349999999994E-3</v>
      </c>
      <c r="BB29" s="11">
        <v>1.6299789999999999E-3</v>
      </c>
      <c r="BC29" s="24">
        <v>7.9847341111999998E-5</v>
      </c>
      <c r="BD29">
        <v>0.60027410000000003</v>
      </c>
      <c r="BE29">
        <v>3.0264950000000002</v>
      </c>
      <c r="BF29">
        <v>20.389970000000002</v>
      </c>
      <c r="BG29">
        <v>9.8998980000000003</v>
      </c>
      <c r="BH29">
        <v>0.70850469999999999</v>
      </c>
      <c r="BI29">
        <v>0.5096366</v>
      </c>
      <c r="BJ29">
        <v>0.73816190000000004</v>
      </c>
      <c r="BK29">
        <v>2.8622230000000002</v>
      </c>
      <c r="BL29">
        <v>1.254699</v>
      </c>
      <c r="BM29">
        <v>1.5142659999999999</v>
      </c>
      <c r="BN29">
        <v>3.1682670000000003E-2</v>
      </c>
      <c r="BO29">
        <v>9.0208440000000001E-2</v>
      </c>
      <c r="BP29">
        <v>1.175195</v>
      </c>
      <c r="BQ29">
        <v>1.0461959999999999</v>
      </c>
      <c r="BR29">
        <v>16.46125</v>
      </c>
      <c r="BS29">
        <v>1.3635390000000001</v>
      </c>
      <c r="BT29">
        <v>4.4944160000000002</v>
      </c>
      <c r="BU29">
        <v>2.7441359999999998E-4</v>
      </c>
      <c r="BV29">
        <v>144.0308</v>
      </c>
    </row>
    <row r="30" spans="1:74" x14ac:dyDescent="0.3">
      <c r="A30" t="s">
        <v>102</v>
      </c>
      <c r="B30">
        <v>2.4470470000000002E-4</v>
      </c>
      <c r="C30">
        <v>4.1880809999999999E-4</v>
      </c>
      <c r="D30">
        <v>1.5819320000000001E-4</v>
      </c>
      <c r="E30" s="24">
        <v>9.1495348896999999E-5</v>
      </c>
      <c r="F30" s="24">
        <v>7.9860474216000003E-6</v>
      </c>
      <c r="G30" s="24">
        <v>4.0715885915999999E-6</v>
      </c>
      <c r="H30" s="24">
        <v>1.1830999028E-5</v>
      </c>
      <c r="I30" s="24">
        <v>4.0874256229000001E-5</v>
      </c>
      <c r="J30">
        <v>1.18954E-4</v>
      </c>
      <c r="K30">
        <v>1.925133E-4</v>
      </c>
      <c r="L30" s="24">
        <v>1.0011054654999999E-5</v>
      </c>
      <c r="M30" s="24">
        <v>1.9098955818E-5</v>
      </c>
      <c r="N30">
        <v>1.3414060000000001E-3</v>
      </c>
      <c r="O30">
        <v>2.8594040000000002E-4</v>
      </c>
      <c r="P30">
        <v>4.1756059999999998E-2</v>
      </c>
      <c r="Q30">
        <v>6.1105420000000005E-4</v>
      </c>
      <c r="R30">
        <v>4.6668529999999999E-4</v>
      </c>
      <c r="S30">
        <v>0.1420286</v>
      </c>
      <c r="T30">
        <v>6.0177940000000001E-4</v>
      </c>
      <c r="U30">
        <v>6.4159510000000005E-4</v>
      </c>
      <c r="V30" s="24">
        <v>1.0928501069E-5</v>
      </c>
      <c r="W30">
        <v>6.9057989999999996E-4</v>
      </c>
      <c r="X30" s="24">
        <v>9.0580433607E-5</v>
      </c>
      <c r="Y30" s="24">
        <v>1.1882864783E-5</v>
      </c>
      <c r="Z30">
        <v>5.1842680000000002E-2</v>
      </c>
      <c r="AA30">
        <v>8.3645630000000002E-3</v>
      </c>
      <c r="AB30">
        <v>0.91983429999999999</v>
      </c>
      <c r="AC30">
        <v>2.6169699999999998</v>
      </c>
      <c r="AD30">
        <v>4.3561620000000003</v>
      </c>
      <c r="AE30">
        <v>1.3001179999999999E-2</v>
      </c>
      <c r="AF30">
        <v>1.0039589999999999E-2</v>
      </c>
      <c r="AG30">
        <v>2.0818719999999999E-4</v>
      </c>
      <c r="AH30">
        <v>2.7078700000000001E-2</v>
      </c>
      <c r="AI30">
        <v>7.9216019999999998E-3</v>
      </c>
      <c r="AJ30">
        <v>4.0509440000000001E-2</v>
      </c>
      <c r="AK30">
        <v>6.0280269999999997E-2</v>
      </c>
      <c r="AL30">
        <v>1.9684070000000001E-2</v>
      </c>
      <c r="AM30">
        <v>9.922429E-3</v>
      </c>
      <c r="AN30">
        <v>4.340157E-2</v>
      </c>
      <c r="AO30">
        <v>7.374149E-3</v>
      </c>
      <c r="AP30">
        <v>1.8798759999999999E-3</v>
      </c>
      <c r="AQ30">
        <v>1.18923E-2</v>
      </c>
      <c r="AR30">
        <v>4.6993399999999998E-3</v>
      </c>
      <c r="AS30">
        <v>9.2102229999999996E-4</v>
      </c>
      <c r="AT30">
        <v>0.14428350000000001</v>
      </c>
      <c r="AU30">
        <v>1.537025E-2</v>
      </c>
      <c r="AV30" s="1">
        <v>0</v>
      </c>
      <c r="AW30">
        <v>1.778785E-3</v>
      </c>
      <c r="AX30" s="26">
        <v>5.4151540097999999E-5</v>
      </c>
      <c r="AY30" s="1">
        <v>0</v>
      </c>
      <c r="AZ30">
        <v>7.1941499999999999E-3</v>
      </c>
      <c r="BA30">
        <v>1.1699709999999999E-3</v>
      </c>
      <c r="BB30" s="11">
        <v>2.2097579999999999E-4</v>
      </c>
      <c r="BC30" s="24">
        <v>1.0824880519E-5</v>
      </c>
      <c r="BD30">
        <v>4.4250079999999997E-2</v>
      </c>
      <c r="BE30">
        <v>1.877051</v>
      </c>
      <c r="BF30">
        <v>2.2652009999999998</v>
      </c>
      <c r="BG30">
        <v>0.38602819999999999</v>
      </c>
      <c r="BH30">
        <v>9.8167770000000001E-2</v>
      </c>
      <c r="BI30">
        <v>2.4203990000000002E-2</v>
      </c>
      <c r="BJ30">
        <v>3.1398910000000002E-2</v>
      </c>
      <c r="BK30">
        <v>0.13428390000000001</v>
      </c>
      <c r="BL30">
        <v>7.4457209999999996E-2</v>
      </c>
      <c r="BM30">
        <v>2.9656560000000001E-3</v>
      </c>
      <c r="BN30">
        <v>2.4331240000000001E-3</v>
      </c>
      <c r="BO30">
        <v>6.1632780000000003E-3</v>
      </c>
      <c r="BP30">
        <v>0.27188230000000002</v>
      </c>
      <c r="BQ30">
        <v>0.2154422</v>
      </c>
      <c r="BR30">
        <v>0.30446800000000002</v>
      </c>
      <c r="BS30">
        <v>0.1272684</v>
      </c>
      <c r="BT30">
        <v>0.42043190000000003</v>
      </c>
      <c r="BU30" s="24">
        <v>8.7244508904000002E-5</v>
      </c>
      <c r="BV30">
        <v>14.85811</v>
      </c>
    </row>
    <row r="31" spans="1:74" x14ac:dyDescent="0.3">
      <c r="A31" t="s">
        <v>103</v>
      </c>
      <c r="B31">
        <v>4.9216289999999996E-4</v>
      </c>
      <c r="C31">
        <v>1.4087570000000001E-2</v>
      </c>
      <c r="D31">
        <v>1.679987E-3</v>
      </c>
      <c r="E31">
        <v>0.27542070000000002</v>
      </c>
      <c r="F31">
        <v>1.158295E-2</v>
      </c>
      <c r="G31">
        <v>4.1064769999999999E-3</v>
      </c>
      <c r="H31">
        <v>1.8630730000000002E-2</v>
      </c>
      <c r="I31">
        <v>3.1710990000000001E-2</v>
      </c>
      <c r="J31">
        <v>7.6599570000000002E-3</v>
      </c>
      <c r="K31">
        <v>1.2364240000000001E-3</v>
      </c>
      <c r="L31">
        <v>6.5954530000000003E-3</v>
      </c>
      <c r="M31">
        <v>4.1340590000000003E-4</v>
      </c>
      <c r="N31">
        <v>6.7867179999999997E-3</v>
      </c>
      <c r="O31">
        <v>8.304301E-3</v>
      </c>
      <c r="P31">
        <v>0.23118169999999999</v>
      </c>
      <c r="Q31">
        <v>2.9820630000000001E-3</v>
      </c>
      <c r="R31">
        <v>1.1454789999999999E-4</v>
      </c>
      <c r="S31">
        <v>0.67790499999999998</v>
      </c>
      <c r="T31">
        <v>6.0695250000000001E-3</v>
      </c>
      <c r="U31">
        <v>2.5811050000000002E-3</v>
      </c>
      <c r="V31">
        <v>2.303013E-4</v>
      </c>
      <c r="W31">
        <v>9.2015589999999994E-2</v>
      </c>
      <c r="X31">
        <v>1.0196750000000001E-3</v>
      </c>
      <c r="Y31">
        <v>2.5866190000000002E-4</v>
      </c>
      <c r="Z31">
        <v>0.73755599999999999</v>
      </c>
      <c r="AA31">
        <v>0.55040880000000003</v>
      </c>
      <c r="AB31">
        <v>2.2476470000000002</v>
      </c>
      <c r="AC31">
        <v>1.1662399999999999</v>
      </c>
      <c r="AD31">
        <v>0.48447469999999998</v>
      </c>
      <c r="AE31">
        <v>44.563920000000003</v>
      </c>
      <c r="AF31">
        <v>2.0892400000000002</v>
      </c>
      <c r="AG31">
        <v>1.6002700000000002E-2</v>
      </c>
      <c r="AH31">
        <v>1.183899</v>
      </c>
      <c r="AI31">
        <v>1.7385169999999998E-2</v>
      </c>
      <c r="AJ31">
        <v>0.69095300000000004</v>
      </c>
      <c r="AK31">
        <v>0.90034400000000003</v>
      </c>
      <c r="AL31">
        <v>0.1841824</v>
      </c>
      <c r="AM31">
        <v>5.4345749999999998E-2</v>
      </c>
      <c r="AN31">
        <v>1.878952</v>
      </c>
      <c r="AO31">
        <v>0.41363709999999998</v>
      </c>
      <c r="AP31">
        <v>0.12607080000000001</v>
      </c>
      <c r="AQ31">
        <v>0.17405100000000001</v>
      </c>
      <c r="AR31">
        <v>0.23765349999999999</v>
      </c>
      <c r="AS31">
        <v>0.16700780000000001</v>
      </c>
      <c r="AT31">
        <v>11.970940000000001</v>
      </c>
      <c r="AU31">
        <v>0.94191369999999996</v>
      </c>
      <c r="AV31" s="1">
        <v>0</v>
      </c>
      <c r="AW31">
        <v>0.1090068</v>
      </c>
      <c r="AX31" s="11">
        <v>3.3184920000000001E-3</v>
      </c>
      <c r="AY31" s="1">
        <v>0</v>
      </c>
      <c r="AZ31">
        <v>0.44086890000000001</v>
      </c>
      <c r="BA31">
        <v>7.1697709999999998E-2</v>
      </c>
      <c r="BB31" s="11">
        <v>1.354175E-2</v>
      </c>
      <c r="BC31">
        <v>6.6336590000000005E-4</v>
      </c>
      <c r="BD31">
        <v>9.9550200000000005E-2</v>
      </c>
      <c r="BE31">
        <v>152.3004</v>
      </c>
      <c r="BF31">
        <v>4.383159</v>
      </c>
      <c r="BG31">
        <v>7.1461800000000002</v>
      </c>
      <c r="BH31">
        <v>0.21246909999999999</v>
      </c>
      <c r="BI31">
        <v>6.4653180000000005E-2</v>
      </c>
      <c r="BJ31">
        <v>0.25399899999999997</v>
      </c>
      <c r="BK31">
        <v>1.4085240000000001</v>
      </c>
      <c r="BL31">
        <v>2.267239</v>
      </c>
      <c r="BM31">
        <v>6.7294199999999998E-2</v>
      </c>
      <c r="BN31">
        <v>1.7582879999999999E-2</v>
      </c>
      <c r="BO31">
        <v>0.75659140000000003</v>
      </c>
      <c r="BP31">
        <v>2.9716819999999999</v>
      </c>
      <c r="BQ31">
        <v>0.67761309999999997</v>
      </c>
      <c r="BR31">
        <v>0.52567889999999995</v>
      </c>
      <c r="BS31">
        <v>0.95863929999999997</v>
      </c>
      <c r="BT31">
        <v>1.3733420000000001</v>
      </c>
      <c r="BU31">
        <v>0.14355580000000001</v>
      </c>
      <c r="BV31">
        <v>248.46709999999999</v>
      </c>
    </row>
    <row r="32" spans="1:74" x14ac:dyDescent="0.3">
      <c r="A32" t="s">
        <v>104</v>
      </c>
      <c r="B32">
        <v>1.5634830000000001E-3</v>
      </c>
      <c r="C32">
        <v>1.9240769999999999E-3</v>
      </c>
      <c r="D32">
        <v>3.9198729999999999E-4</v>
      </c>
      <c r="E32">
        <v>6.9075449999999997E-2</v>
      </c>
      <c r="F32">
        <v>7.8927550000000004E-4</v>
      </c>
      <c r="G32">
        <v>4.7528110000000001E-4</v>
      </c>
      <c r="H32">
        <v>4.5632440000000002E-3</v>
      </c>
      <c r="I32">
        <v>3.1876420000000001E-3</v>
      </c>
      <c r="J32">
        <v>7.2857420000000004E-3</v>
      </c>
      <c r="K32">
        <v>0.1049867</v>
      </c>
      <c r="L32">
        <v>2.5098270000000001E-3</v>
      </c>
      <c r="M32">
        <v>3.7907989999999998E-4</v>
      </c>
      <c r="N32">
        <v>7.8409459999999997E-3</v>
      </c>
      <c r="O32">
        <v>3.4806530000000002E-2</v>
      </c>
      <c r="P32">
        <v>0.1149892</v>
      </c>
      <c r="Q32">
        <v>3.3799459999999998E-4</v>
      </c>
      <c r="R32">
        <v>4.2110569999999998E-4</v>
      </c>
      <c r="S32">
        <v>0.1174104</v>
      </c>
      <c r="T32">
        <v>0.31176710000000002</v>
      </c>
      <c r="U32">
        <v>1.149068</v>
      </c>
      <c r="V32">
        <v>1.385318E-2</v>
      </c>
      <c r="W32">
        <v>4.8017969999999996</v>
      </c>
      <c r="X32">
        <v>2.091194E-2</v>
      </c>
      <c r="Y32">
        <v>7.3029180000000003E-3</v>
      </c>
      <c r="Z32">
        <v>16.844110000000001</v>
      </c>
      <c r="AA32">
        <v>21.069289999999999</v>
      </c>
      <c r="AB32">
        <v>20.735479999999999</v>
      </c>
      <c r="AC32">
        <v>8.7088199999999993</v>
      </c>
      <c r="AD32">
        <v>1.3498969999999999</v>
      </c>
      <c r="AE32">
        <v>4.3617800000000004</v>
      </c>
      <c r="AF32">
        <v>94.457149999999999</v>
      </c>
      <c r="AG32">
        <v>3.744266E-3</v>
      </c>
      <c r="AH32">
        <v>13.36626</v>
      </c>
      <c r="AI32">
        <v>8.3177289999999999</v>
      </c>
      <c r="AJ32">
        <v>9.5155530000000006</v>
      </c>
      <c r="AK32">
        <v>3.2839939999999999</v>
      </c>
      <c r="AL32">
        <v>0.20127890000000001</v>
      </c>
      <c r="AM32">
        <v>0.3571416</v>
      </c>
      <c r="AN32">
        <v>5.2356369999999997</v>
      </c>
      <c r="AO32">
        <v>3.2902740000000001</v>
      </c>
      <c r="AP32">
        <v>2.777949</v>
      </c>
      <c r="AQ32">
        <v>1.9902820000000001</v>
      </c>
      <c r="AR32">
        <v>0.70462849999999999</v>
      </c>
      <c r="AS32">
        <v>0.17978569999999999</v>
      </c>
      <c r="AT32">
        <v>10.72804</v>
      </c>
      <c r="AU32">
        <v>5.621723E-2</v>
      </c>
      <c r="AV32" s="1">
        <v>0</v>
      </c>
      <c r="AW32">
        <v>6.505968E-3</v>
      </c>
      <c r="AX32" s="11">
        <v>1.9806110000000001E-4</v>
      </c>
      <c r="AY32" s="1">
        <v>0</v>
      </c>
      <c r="AZ32">
        <v>2.6312849999999999E-2</v>
      </c>
      <c r="BA32">
        <v>4.2792100000000003E-3</v>
      </c>
      <c r="BB32" s="11">
        <v>8.0822659999999998E-4</v>
      </c>
      <c r="BC32" s="24">
        <v>3.9592370740000002E-5</v>
      </c>
      <c r="BD32">
        <v>0.33469880000000002</v>
      </c>
      <c r="BE32">
        <v>4.9316579999999997</v>
      </c>
      <c r="BF32">
        <v>298.67579999999998</v>
      </c>
      <c r="BG32">
        <v>51.476520000000001</v>
      </c>
      <c r="BH32">
        <v>2.7803580000000001</v>
      </c>
      <c r="BI32">
        <v>0.87304930000000003</v>
      </c>
      <c r="BJ32">
        <v>1.5933120000000001</v>
      </c>
      <c r="BK32">
        <v>25.529720000000001</v>
      </c>
      <c r="BL32">
        <v>76.074330000000003</v>
      </c>
      <c r="BM32">
        <v>16.474340000000002</v>
      </c>
      <c r="BN32">
        <v>3.3000349999999998</v>
      </c>
      <c r="BO32">
        <v>0.86056339999999998</v>
      </c>
      <c r="BP32">
        <v>39.731000000000002</v>
      </c>
      <c r="BQ32">
        <v>10.203150000000001</v>
      </c>
      <c r="BR32">
        <v>15.688409999999999</v>
      </c>
      <c r="BS32">
        <v>7.1236730000000001</v>
      </c>
      <c r="BT32">
        <v>5.9823310000000003</v>
      </c>
      <c r="BU32">
        <v>0.53543200000000002</v>
      </c>
      <c r="BV32">
        <v>796.51919999999996</v>
      </c>
    </row>
    <row r="33" spans="1:74" x14ac:dyDescent="0.3">
      <c r="A33" t="s">
        <v>105</v>
      </c>
      <c r="B33" s="24">
        <v>9.9976441560999993E-6</v>
      </c>
      <c r="C33">
        <v>1.005698E-3</v>
      </c>
      <c r="D33" s="24">
        <v>5.5338157835999998E-5</v>
      </c>
      <c r="E33">
        <v>1.216707E-2</v>
      </c>
      <c r="F33">
        <v>1.7443389999999999E-3</v>
      </c>
      <c r="G33">
        <v>2.3731889999999999E-4</v>
      </c>
      <c r="H33">
        <v>2.1217189999999999E-4</v>
      </c>
      <c r="I33">
        <v>2.1131610000000001E-3</v>
      </c>
      <c r="J33">
        <v>3.3019060000000003E-2</v>
      </c>
      <c r="K33">
        <v>7.0129290000000004E-4</v>
      </c>
      <c r="L33">
        <v>9.4372280000000006E-3</v>
      </c>
      <c r="M33">
        <v>5.4608870000000004E-4</v>
      </c>
      <c r="N33">
        <v>1.4991939999999999E-3</v>
      </c>
      <c r="O33">
        <v>1.199168E-3</v>
      </c>
      <c r="P33">
        <v>4.3442639999999998E-2</v>
      </c>
      <c r="Q33">
        <v>6.1176679999999997E-3</v>
      </c>
      <c r="R33">
        <v>1.4862499999999999E-3</v>
      </c>
      <c r="S33">
        <v>1.0868359999999999</v>
      </c>
      <c r="T33">
        <v>3.6023840000000001E-2</v>
      </c>
      <c r="U33">
        <v>1.466545E-2</v>
      </c>
      <c r="V33">
        <v>2.63503E-3</v>
      </c>
      <c r="W33">
        <v>2.6986030000000001E-2</v>
      </c>
      <c r="X33">
        <v>1.8326639999999999E-4</v>
      </c>
      <c r="Y33">
        <v>8.3583270000000002E-4</v>
      </c>
      <c r="Z33">
        <v>0.298371</v>
      </c>
      <c r="AA33">
        <v>0.2098158</v>
      </c>
      <c r="AB33">
        <v>0.16682250000000001</v>
      </c>
      <c r="AC33">
        <v>0.14943380000000001</v>
      </c>
      <c r="AD33">
        <v>2.2382760000000002E-2</v>
      </c>
      <c r="AE33">
        <v>0.15610399999999999</v>
      </c>
      <c r="AF33">
        <v>1.018464</v>
      </c>
      <c r="AG33">
        <v>15.61758</v>
      </c>
      <c r="AH33">
        <v>7.105086</v>
      </c>
      <c r="AI33">
        <v>6.9406140000000005E-2</v>
      </c>
      <c r="AJ33">
        <v>0.56488179999999999</v>
      </c>
      <c r="AK33">
        <v>1.34893</v>
      </c>
      <c r="AL33">
        <v>5.5346419999999998</v>
      </c>
      <c r="AM33">
        <v>0.36937740000000002</v>
      </c>
      <c r="AN33">
        <v>1.1150580000000001</v>
      </c>
      <c r="AO33">
        <v>0.48983379999999999</v>
      </c>
      <c r="AP33">
        <v>0.23173949999999999</v>
      </c>
      <c r="AQ33">
        <v>0.67691829999999997</v>
      </c>
      <c r="AR33">
        <v>9.0203510000000001E-2</v>
      </c>
      <c r="AS33">
        <v>0.1633319</v>
      </c>
      <c r="AT33">
        <v>0.66633390000000003</v>
      </c>
      <c r="AU33">
        <v>0.14325669999999999</v>
      </c>
      <c r="AV33" s="1">
        <v>0</v>
      </c>
      <c r="AW33">
        <v>0</v>
      </c>
      <c r="AX33" s="11">
        <v>9.490456</v>
      </c>
      <c r="AY33" s="1">
        <v>0</v>
      </c>
      <c r="AZ33">
        <v>0</v>
      </c>
      <c r="BA33">
        <v>48.566670000000002</v>
      </c>
      <c r="BB33" s="11">
        <v>1.209508</v>
      </c>
      <c r="BC33">
        <v>0</v>
      </c>
      <c r="BD33">
        <v>0.19216130000000001</v>
      </c>
      <c r="BE33">
        <v>1.7701009999999999</v>
      </c>
      <c r="BF33">
        <v>6.9545000000000003</v>
      </c>
      <c r="BG33">
        <v>2.6077840000000001</v>
      </c>
      <c r="BH33">
        <v>97.026600000000002</v>
      </c>
      <c r="BI33">
        <v>6.875165</v>
      </c>
      <c r="BJ33">
        <v>19.30367</v>
      </c>
      <c r="BK33">
        <v>2.450536</v>
      </c>
      <c r="BL33">
        <v>0.64125080000000001</v>
      </c>
      <c r="BM33">
        <v>0.34468349999999998</v>
      </c>
      <c r="BN33">
        <v>3.92862E-2</v>
      </c>
      <c r="BO33">
        <v>0.63545890000000005</v>
      </c>
      <c r="BP33">
        <v>1.412479</v>
      </c>
      <c r="BQ33">
        <v>0.43362010000000001</v>
      </c>
      <c r="BR33">
        <v>2.333294</v>
      </c>
      <c r="BS33">
        <v>0.31346839999999998</v>
      </c>
      <c r="BT33">
        <v>0.88199570000000005</v>
      </c>
      <c r="BU33">
        <v>1.072573E-4</v>
      </c>
      <c r="BV33">
        <v>240.97389999999999</v>
      </c>
    </row>
    <row r="34" spans="1:74" x14ac:dyDescent="0.3">
      <c r="A34" t="s">
        <v>106</v>
      </c>
      <c r="B34">
        <v>0.21170410000000001</v>
      </c>
      <c r="C34">
        <v>0.89887030000000001</v>
      </c>
      <c r="D34">
        <v>0.30936730000000001</v>
      </c>
      <c r="E34">
        <v>5.073277</v>
      </c>
      <c r="F34">
        <v>0.304734</v>
      </c>
      <c r="G34">
        <v>0.1035063</v>
      </c>
      <c r="H34">
        <v>0.21923870000000001</v>
      </c>
      <c r="I34">
        <v>0.82661390000000001</v>
      </c>
      <c r="J34">
        <v>3.5839120000000002</v>
      </c>
      <c r="K34">
        <v>0.26744709999999999</v>
      </c>
      <c r="L34">
        <v>0.99586560000000002</v>
      </c>
      <c r="M34">
        <v>6.5342810000000001E-2</v>
      </c>
      <c r="N34">
        <v>0.1286235</v>
      </c>
      <c r="O34">
        <v>0.37934780000000001</v>
      </c>
      <c r="P34">
        <v>11.89404</v>
      </c>
      <c r="Q34">
        <v>1.423086E-2</v>
      </c>
      <c r="R34">
        <v>2.8759739999999999E-3</v>
      </c>
      <c r="S34">
        <v>9.7042819999999992</v>
      </c>
      <c r="T34">
        <v>0.16447339999999999</v>
      </c>
      <c r="U34">
        <v>0.1807947</v>
      </c>
      <c r="V34">
        <v>1.436286E-2</v>
      </c>
      <c r="W34">
        <v>2.1412849999999999</v>
      </c>
      <c r="X34">
        <v>1.1784090000000001E-3</v>
      </c>
      <c r="Y34">
        <v>7.543363E-3</v>
      </c>
      <c r="Z34">
        <v>6.2892729999999997</v>
      </c>
      <c r="AA34">
        <v>4.0744470000000002</v>
      </c>
      <c r="AB34">
        <v>70.824389999999994</v>
      </c>
      <c r="AC34">
        <v>11.83751</v>
      </c>
      <c r="AD34">
        <v>2.6995130000000001</v>
      </c>
      <c r="AE34">
        <v>5.1251110000000004</v>
      </c>
      <c r="AF34">
        <v>14.22541</v>
      </c>
      <c r="AG34">
        <v>7.1998339999999994E-2</v>
      </c>
      <c r="AH34">
        <v>86.0304</v>
      </c>
      <c r="AI34">
        <v>4.4625139999999996</v>
      </c>
      <c r="AJ34">
        <v>46.05594</v>
      </c>
      <c r="AK34">
        <v>4.2081390000000001</v>
      </c>
      <c r="AL34">
        <v>1.2686519999999999</v>
      </c>
      <c r="AM34">
        <v>0.40233020000000003</v>
      </c>
      <c r="AN34">
        <v>12.538169999999999</v>
      </c>
      <c r="AO34">
        <v>4.5974430000000002</v>
      </c>
      <c r="AP34">
        <v>2.4598420000000001</v>
      </c>
      <c r="AQ34">
        <v>1.609011</v>
      </c>
      <c r="AR34">
        <v>0.28067760000000003</v>
      </c>
      <c r="AS34">
        <v>0.15420020000000001</v>
      </c>
      <c r="AT34">
        <v>5.7740689999999999</v>
      </c>
      <c r="AU34">
        <v>0.5682024</v>
      </c>
      <c r="AV34" s="1">
        <v>0</v>
      </c>
      <c r="AW34">
        <v>6.5757540000000003E-2</v>
      </c>
      <c r="AX34" s="11">
        <v>2.0018560000000002E-3</v>
      </c>
      <c r="AY34" s="1">
        <v>0</v>
      </c>
      <c r="AZ34">
        <v>0.26595089999999999</v>
      </c>
      <c r="BA34">
        <v>4.3251119999999997E-2</v>
      </c>
      <c r="BB34" s="11">
        <v>8.1689610000000006E-3</v>
      </c>
      <c r="BC34">
        <v>4.0017059999999997E-4</v>
      </c>
      <c r="BD34">
        <v>1.5932649999999999</v>
      </c>
      <c r="BE34">
        <v>67.222319999999996</v>
      </c>
      <c r="BF34">
        <v>8.6612279999999995</v>
      </c>
      <c r="BG34">
        <v>41.378720000000001</v>
      </c>
      <c r="BH34">
        <v>7.9292249999999997</v>
      </c>
      <c r="BI34">
        <v>0.47214279999999997</v>
      </c>
      <c r="BJ34">
        <v>0.57515819999999995</v>
      </c>
      <c r="BK34">
        <v>18.187519999999999</v>
      </c>
      <c r="BL34">
        <v>4.7434050000000001</v>
      </c>
      <c r="BM34">
        <v>1.4804839999999999</v>
      </c>
      <c r="BN34">
        <v>4.7781400000000002E-2</v>
      </c>
      <c r="BO34">
        <v>0.26130639999999999</v>
      </c>
      <c r="BP34">
        <v>16.354990000000001</v>
      </c>
      <c r="BQ34">
        <v>5.9852230000000004</v>
      </c>
      <c r="BR34">
        <v>1.6814309999999999</v>
      </c>
      <c r="BS34">
        <v>2.2389169999999998</v>
      </c>
      <c r="BT34">
        <v>5.2128059999999996</v>
      </c>
      <c r="BU34">
        <v>0.2021317</v>
      </c>
      <c r="BV34">
        <v>507.66370000000001</v>
      </c>
    </row>
    <row r="35" spans="1:74" x14ac:dyDescent="0.3">
      <c r="A35" t="s">
        <v>107</v>
      </c>
      <c r="B35">
        <v>1.417345E-4</v>
      </c>
      <c r="C35">
        <v>9.3271699999999992E-3</v>
      </c>
      <c r="D35">
        <v>4.0523879999999997E-3</v>
      </c>
      <c r="E35">
        <v>1.117589E-3</v>
      </c>
      <c r="F35" s="24">
        <v>7.5141637352999998E-5</v>
      </c>
      <c r="G35" s="24">
        <v>3.9749302232000001E-5</v>
      </c>
      <c r="H35">
        <v>1.7964210000000001E-2</v>
      </c>
      <c r="I35" s="24">
        <v>3.6575398552999998E-5</v>
      </c>
      <c r="J35">
        <v>0.30251129999999998</v>
      </c>
      <c r="K35">
        <v>1.125192</v>
      </c>
      <c r="L35">
        <v>4.1681540000000003E-2</v>
      </c>
      <c r="M35">
        <v>1.3812120000000001E-2</v>
      </c>
      <c r="N35">
        <v>3.2550960000000002E-4</v>
      </c>
      <c r="O35">
        <v>0.33678809999999998</v>
      </c>
      <c r="P35">
        <v>0.49590070000000003</v>
      </c>
      <c r="Q35">
        <v>1.4700640000000001E-3</v>
      </c>
      <c r="R35" s="24">
        <v>1.190058083E-5</v>
      </c>
      <c r="S35">
        <v>0.8627918</v>
      </c>
      <c r="T35">
        <v>7.8838029999999998E-4</v>
      </c>
      <c r="U35">
        <v>9.8421810000000002E-3</v>
      </c>
      <c r="V35" s="24">
        <v>1.9086770407999998E-5</v>
      </c>
      <c r="W35">
        <v>7.995099E-2</v>
      </c>
      <c r="X35" s="24">
        <v>5.1081609853999997E-5</v>
      </c>
      <c r="Y35" s="24">
        <v>5.3528933677000001E-6</v>
      </c>
      <c r="Z35">
        <v>0.88409689999999996</v>
      </c>
      <c r="AA35">
        <v>0.36128650000000001</v>
      </c>
      <c r="AB35">
        <v>1.3401679999999999E-2</v>
      </c>
      <c r="AC35">
        <v>1.822327E-2</v>
      </c>
      <c r="AD35">
        <v>1.662523E-3</v>
      </c>
      <c r="AE35">
        <v>3.9079859999999996E-3</v>
      </c>
      <c r="AF35">
        <v>1.816123E-2</v>
      </c>
      <c r="AG35">
        <v>2.5659039999999998E-4</v>
      </c>
      <c r="AH35">
        <v>0.1263109</v>
      </c>
      <c r="AI35">
        <v>2.7432210000000001</v>
      </c>
      <c r="AJ35">
        <v>1.19615E-2</v>
      </c>
      <c r="AK35">
        <v>8.5927460000000001E-3</v>
      </c>
      <c r="AL35">
        <v>4.8521809999999999E-2</v>
      </c>
      <c r="AM35">
        <v>2.3332269999999999E-2</v>
      </c>
      <c r="AN35">
        <v>2.9547219999999999E-2</v>
      </c>
      <c r="AO35">
        <v>4.2209550000000002E-3</v>
      </c>
      <c r="AP35">
        <v>1.340871E-3</v>
      </c>
      <c r="AQ35">
        <v>3.5472619999999998E-3</v>
      </c>
      <c r="AR35">
        <v>8.9588139999999998E-4</v>
      </c>
      <c r="AS35">
        <v>6.7716179999999996E-4</v>
      </c>
      <c r="AT35">
        <v>9.3565769999999996E-3</v>
      </c>
      <c r="AU35">
        <v>2.064546E-3</v>
      </c>
      <c r="AV35" s="1">
        <v>0</v>
      </c>
      <c r="AW35">
        <v>2.3892799999999999E-4</v>
      </c>
      <c r="AX35" s="26">
        <v>7.2736825131999996E-6</v>
      </c>
      <c r="AY35" s="1">
        <v>0</v>
      </c>
      <c r="AZ35">
        <v>9.6632450000000002E-4</v>
      </c>
      <c r="BA35">
        <v>1.571516E-4</v>
      </c>
      <c r="BB35" s="26">
        <v>2.9681667002000001E-5</v>
      </c>
      <c r="BC35" s="24">
        <v>1.4540074744000001E-6</v>
      </c>
      <c r="BD35">
        <v>0.22275120000000001</v>
      </c>
      <c r="BE35">
        <v>1.421808</v>
      </c>
      <c r="BF35">
        <v>0.30264340000000001</v>
      </c>
      <c r="BG35">
        <v>0.71509750000000005</v>
      </c>
      <c r="BH35">
        <v>8.6860989999999999E-2</v>
      </c>
      <c r="BI35">
        <v>2.0611190000000001E-2</v>
      </c>
      <c r="BJ35">
        <v>0.47000789999999998</v>
      </c>
      <c r="BK35">
        <v>1.3215380000000001</v>
      </c>
      <c r="BL35">
        <v>0.150001</v>
      </c>
      <c r="BM35">
        <v>0.87528379999999995</v>
      </c>
      <c r="BN35">
        <v>6.6830940000000005E-2</v>
      </c>
      <c r="BO35">
        <v>1.9152500000000001E-3</v>
      </c>
      <c r="BP35">
        <v>1.981614</v>
      </c>
      <c r="BQ35">
        <v>0.22729479999999999</v>
      </c>
      <c r="BR35">
        <v>1.7011369999999999</v>
      </c>
      <c r="BS35">
        <v>0.28194150000000001</v>
      </c>
      <c r="BT35">
        <v>51.113709999999998</v>
      </c>
      <c r="BU35">
        <v>1.3834959999999999E-3</v>
      </c>
      <c r="BV35">
        <v>68.582319999999996</v>
      </c>
    </row>
    <row r="36" spans="1:74" x14ac:dyDescent="0.3">
      <c r="A36" t="s">
        <v>108</v>
      </c>
      <c r="B36">
        <v>7.2255380000000001E-3</v>
      </c>
      <c r="C36">
        <v>2.7213319999999999E-2</v>
      </c>
      <c r="D36">
        <v>9.3596110000000003E-3</v>
      </c>
      <c r="E36">
        <v>0.24813979999999999</v>
      </c>
      <c r="F36">
        <v>6.1925699999999997E-3</v>
      </c>
      <c r="G36">
        <v>2.1342599999999998E-3</v>
      </c>
      <c r="H36">
        <v>1.0474229999999999E-2</v>
      </c>
      <c r="I36">
        <v>2.2204060000000001E-2</v>
      </c>
      <c r="J36">
        <v>0.14795059999999999</v>
      </c>
      <c r="K36">
        <v>0.17446880000000001</v>
      </c>
      <c r="L36">
        <v>9.6505519999999997E-3</v>
      </c>
      <c r="M36">
        <v>5.1474590000000001E-3</v>
      </c>
      <c r="N36">
        <v>0.11683739999999999</v>
      </c>
      <c r="O36">
        <v>1.73444</v>
      </c>
      <c r="P36">
        <v>2.9329640000000001</v>
      </c>
      <c r="Q36">
        <v>1.427196E-2</v>
      </c>
      <c r="R36">
        <v>2.240077E-3</v>
      </c>
      <c r="S36">
        <v>1.252945</v>
      </c>
      <c r="T36">
        <v>0.38962059999999998</v>
      </c>
      <c r="U36">
        <v>1.7395309999999999</v>
      </c>
      <c r="V36">
        <v>1.7156270000000001E-2</v>
      </c>
      <c r="W36">
        <v>2.8099669999999999</v>
      </c>
      <c r="X36">
        <v>3.120303E-2</v>
      </c>
      <c r="Y36">
        <v>2.1825640000000001E-3</v>
      </c>
      <c r="Z36">
        <v>15.000719999999999</v>
      </c>
      <c r="AA36">
        <v>7.4554289999999996</v>
      </c>
      <c r="AB36">
        <v>2.3227370000000001</v>
      </c>
      <c r="AC36">
        <v>3.003231</v>
      </c>
      <c r="AD36">
        <v>4.5743260000000001</v>
      </c>
      <c r="AE36">
        <v>0.94876890000000003</v>
      </c>
      <c r="AF36">
        <v>11.38012</v>
      </c>
      <c r="AG36">
        <v>1.821296E-2</v>
      </c>
      <c r="AH36">
        <v>2.9609169999999998</v>
      </c>
      <c r="AI36">
        <v>1.538988</v>
      </c>
      <c r="AJ36">
        <v>35.559420000000003</v>
      </c>
      <c r="AK36">
        <v>1.8277110000000001</v>
      </c>
      <c r="AL36">
        <v>0.26401609999999998</v>
      </c>
      <c r="AM36">
        <v>0.16957140000000001</v>
      </c>
      <c r="AN36">
        <v>7.5964859999999996</v>
      </c>
      <c r="AO36">
        <v>6.8949999999999996</v>
      </c>
      <c r="AP36">
        <v>5.5819549999999998</v>
      </c>
      <c r="AQ36">
        <v>5.2017660000000001</v>
      </c>
      <c r="AR36">
        <v>1.630322</v>
      </c>
      <c r="AS36">
        <v>0.20418800000000001</v>
      </c>
      <c r="AT36">
        <v>7.9360150000000003</v>
      </c>
      <c r="AU36">
        <v>0.1176233</v>
      </c>
      <c r="AV36" s="1">
        <v>0</v>
      </c>
      <c r="AW36">
        <v>1.361244E-2</v>
      </c>
      <c r="AX36" s="11">
        <v>4.1440329999999998E-4</v>
      </c>
      <c r="AY36" s="1">
        <v>0</v>
      </c>
      <c r="AZ36">
        <v>5.5054390000000002E-2</v>
      </c>
      <c r="BA36">
        <v>8.9533939999999999E-3</v>
      </c>
      <c r="BB36" s="11">
        <v>1.6910530000000001E-3</v>
      </c>
      <c r="BC36" s="24">
        <v>8.2839134848000006E-5</v>
      </c>
      <c r="BD36">
        <v>1.2159869999999999</v>
      </c>
      <c r="BE36">
        <v>165.88380000000001</v>
      </c>
      <c r="BF36">
        <v>133.53620000000001</v>
      </c>
      <c r="BG36">
        <v>22.288910000000001</v>
      </c>
      <c r="BH36">
        <v>35.67062</v>
      </c>
      <c r="BI36">
        <v>1.370887</v>
      </c>
      <c r="BJ36">
        <v>1.437019</v>
      </c>
      <c r="BK36">
        <v>47.025829999999999</v>
      </c>
      <c r="BL36">
        <v>3.8725399999999999</v>
      </c>
      <c r="BM36">
        <v>9.917548</v>
      </c>
      <c r="BN36">
        <v>0.71841569999999999</v>
      </c>
      <c r="BO36">
        <v>0.55512340000000004</v>
      </c>
      <c r="BP36">
        <v>15.71434</v>
      </c>
      <c r="BQ36">
        <v>2.0968840000000002</v>
      </c>
      <c r="BR36">
        <v>0.89821879999999998</v>
      </c>
      <c r="BS36">
        <v>1.2170780000000001</v>
      </c>
      <c r="BT36">
        <v>1.90791</v>
      </c>
      <c r="BU36">
        <v>0.92336830000000003</v>
      </c>
      <c r="BV36">
        <v>580.23149999999998</v>
      </c>
    </row>
    <row r="37" spans="1:74" x14ac:dyDescent="0.3">
      <c r="A37" t="s">
        <v>109</v>
      </c>
      <c r="B37">
        <v>2.4373900000000002E-3</v>
      </c>
      <c r="C37">
        <v>1.884483E-2</v>
      </c>
      <c r="D37">
        <v>3.5026889999999998E-3</v>
      </c>
      <c r="E37">
        <v>0.12536900000000001</v>
      </c>
      <c r="F37">
        <v>3.6344789999999999E-3</v>
      </c>
      <c r="G37">
        <v>1.3253099999999999E-3</v>
      </c>
      <c r="H37">
        <v>1.0394540000000001E-2</v>
      </c>
      <c r="I37">
        <v>8.5375320000000005E-3</v>
      </c>
      <c r="J37">
        <v>0.12736720000000001</v>
      </c>
      <c r="K37">
        <v>3.2199129999999999E-2</v>
      </c>
      <c r="L37">
        <v>3.243385E-2</v>
      </c>
      <c r="M37">
        <v>2.7501259999999999E-3</v>
      </c>
      <c r="N37">
        <v>7.0284500000000003E-3</v>
      </c>
      <c r="O37">
        <v>2.185069E-3</v>
      </c>
      <c r="P37">
        <v>1.6987840000000001</v>
      </c>
      <c r="Q37">
        <v>2.2605190000000001E-2</v>
      </c>
      <c r="R37">
        <v>1.483788E-3</v>
      </c>
      <c r="S37">
        <v>4.8592750000000002</v>
      </c>
      <c r="T37">
        <v>5.1478049999999997E-2</v>
      </c>
      <c r="U37">
        <v>1.407825E-2</v>
      </c>
      <c r="V37">
        <v>2.7571890000000002E-2</v>
      </c>
      <c r="W37">
        <v>0.78546079999999996</v>
      </c>
      <c r="X37">
        <v>4.6898779999999998E-3</v>
      </c>
      <c r="Y37">
        <v>9.1785610000000002E-4</v>
      </c>
      <c r="Z37">
        <v>3.4717500000000001</v>
      </c>
      <c r="AA37">
        <v>20.668340000000001</v>
      </c>
      <c r="AB37">
        <v>6.6064709999999999E-2</v>
      </c>
      <c r="AC37">
        <v>4.8496770000000002E-2</v>
      </c>
      <c r="AD37">
        <v>3.7521989999999998E-2</v>
      </c>
      <c r="AE37">
        <v>5.5972</v>
      </c>
      <c r="AF37">
        <v>0.14865220000000001</v>
      </c>
      <c r="AG37">
        <v>1.427985E-2</v>
      </c>
      <c r="AH37">
        <v>2.5370979999999999</v>
      </c>
      <c r="AI37">
        <v>1.699743</v>
      </c>
      <c r="AJ37">
        <v>5.296081</v>
      </c>
      <c r="AK37">
        <v>120.0692</v>
      </c>
      <c r="AL37">
        <v>1.1632940000000001</v>
      </c>
      <c r="AM37">
        <v>0.1181804</v>
      </c>
      <c r="AN37">
        <v>3.3213599999999999</v>
      </c>
      <c r="AO37">
        <v>1.880755</v>
      </c>
      <c r="AP37">
        <v>0.61538680000000001</v>
      </c>
      <c r="AQ37">
        <v>0.46443060000000003</v>
      </c>
      <c r="AR37">
        <v>0.97138049999999998</v>
      </c>
      <c r="AS37">
        <v>0.31856089999999998</v>
      </c>
      <c r="AT37">
        <v>1.482534</v>
      </c>
      <c r="AU37">
        <v>0.27657100000000001</v>
      </c>
      <c r="AV37" s="1">
        <v>0</v>
      </c>
      <c r="AW37">
        <v>3.2007309999999997E-2</v>
      </c>
      <c r="AX37" s="11">
        <v>9.7439819999999998E-4</v>
      </c>
      <c r="AY37" s="1">
        <v>0</v>
      </c>
      <c r="AZ37">
        <v>0.12945090000000001</v>
      </c>
      <c r="BA37">
        <v>2.1052370000000001E-2</v>
      </c>
      <c r="BB37" s="11">
        <v>3.9762199999999999E-3</v>
      </c>
      <c r="BC37">
        <v>1.9478200000000001E-4</v>
      </c>
      <c r="BD37">
        <v>1.6239650000000001</v>
      </c>
      <c r="BE37">
        <v>1113.7729999999999</v>
      </c>
      <c r="BF37">
        <v>7.7267780000000004</v>
      </c>
      <c r="BG37">
        <v>27.990449999999999</v>
      </c>
      <c r="BH37">
        <v>1.707727</v>
      </c>
      <c r="BI37">
        <v>0.47689399999999998</v>
      </c>
      <c r="BJ37">
        <v>0.78974339999999998</v>
      </c>
      <c r="BK37">
        <v>10.938359999999999</v>
      </c>
      <c r="BL37">
        <v>0.84555939999999996</v>
      </c>
      <c r="BM37">
        <v>0.74757940000000001</v>
      </c>
      <c r="BN37">
        <v>0.1002736</v>
      </c>
      <c r="BO37">
        <v>0.1104776</v>
      </c>
      <c r="BP37">
        <v>8.6975630000000006</v>
      </c>
      <c r="BQ37">
        <v>1.9273849999999999</v>
      </c>
      <c r="BR37">
        <v>0.70772179999999996</v>
      </c>
      <c r="BS37">
        <v>3.008966</v>
      </c>
      <c r="BT37">
        <v>1.130997</v>
      </c>
      <c r="BU37">
        <v>0.81070220000000004</v>
      </c>
      <c r="BV37">
        <v>1361.413</v>
      </c>
    </row>
    <row r="38" spans="1:74" x14ac:dyDescent="0.3">
      <c r="A38" t="s">
        <v>110</v>
      </c>
      <c r="B38">
        <v>2.8525939999999997E-4</v>
      </c>
      <c r="C38">
        <v>4.1731419999999998E-2</v>
      </c>
      <c r="D38">
        <v>2.4676479999999998E-3</v>
      </c>
      <c r="E38">
        <v>0.43946370000000001</v>
      </c>
      <c r="F38">
        <v>3.5556249999999998E-2</v>
      </c>
      <c r="G38">
        <v>1.110149E-2</v>
      </c>
      <c r="H38">
        <v>9.7843559999999993E-3</v>
      </c>
      <c r="I38">
        <v>9.5614959999999999E-2</v>
      </c>
      <c r="J38">
        <v>8.3041139999999999E-2</v>
      </c>
      <c r="K38">
        <v>6.9740990000000001E-3</v>
      </c>
      <c r="L38">
        <v>2.1554520000000001E-2</v>
      </c>
      <c r="M38">
        <v>1.912417E-3</v>
      </c>
      <c r="N38">
        <v>1.822642E-3</v>
      </c>
      <c r="O38">
        <v>5.3538290000000003E-4</v>
      </c>
      <c r="P38">
        <v>11.63475</v>
      </c>
      <c r="Q38">
        <v>4.7550160000000001E-2</v>
      </c>
      <c r="R38">
        <v>7.0153180000000004E-3</v>
      </c>
      <c r="S38">
        <v>6.0512290000000002</v>
      </c>
      <c r="T38">
        <v>9.392648E-3</v>
      </c>
      <c r="U38">
        <v>2.6057879999999999E-3</v>
      </c>
      <c r="V38" s="24">
        <v>3.1501374905999998E-5</v>
      </c>
      <c r="W38">
        <v>1.2196210000000001E-2</v>
      </c>
      <c r="X38">
        <v>1.3605189999999999E-3</v>
      </c>
      <c r="Y38">
        <v>1.134236E-4</v>
      </c>
      <c r="Z38">
        <v>0.13093170000000001</v>
      </c>
      <c r="AA38">
        <v>0.12895999999999999</v>
      </c>
      <c r="AB38">
        <v>0.18169689999999999</v>
      </c>
      <c r="AC38">
        <v>1.368452E-2</v>
      </c>
      <c r="AD38">
        <v>2.0638399999999999E-3</v>
      </c>
      <c r="AE38">
        <v>0.35856149999999998</v>
      </c>
      <c r="AF38">
        <v>3.8151829999999998E-2</v>
      </c>
      <c r="AG38">
        <v>8.2963710000000003E-3</v>
      </c>
      <c r="AH38">
        <v>4.501177E-2</v>
      </c>
      <c r="AI38">
        <v>1.163533E-3</v>
      </c>
      <c r="AJ38">
        <v>0.73480699999999999</v>
      </c>
      <c r="AK38">
        <v>3.8752019999999998</v>
      </c>
      <c r="AL38">
        <v>3.119761</v>
      </c>
      <c r="AM38">
        <v>0.15016450000000001</v>
      </c>
      <c r="AN38">
        <v>56.239530000000002</v>
      </c>
      <c r="AO38">
        <v>1.2004319999999999</v>
      </c>
      <c r="AP38">
        <v>2.4454009999999999</v>
      </c>
      <c r="AQ38">
        <v>7.9418769999999999</v>
      </c>
      <c r="AR38">
        <v>2.280869</v>
      </c>
      <c r="AS38">
        <v>1.560603</v>
      </c>
      <c r="AT38">
        <v>3.2579159999999998</v>
      </c>
      <c r="AU38">
        <v>1.56332</v>
      </c>
      <c r="AV38" s="1">
        <v>0</v>
      </c>
      <c r="AW38">
        <v>0.18092159999999999</v>
      </c>
      <c r="AX38" s="11">
        <v>5.5077939999999999E-3</v>
      </c>
      <c r="AY38" s="1">
        <v>0</v>
      </c>
      <c r="AZ38">
        <v>0.7317224</v>
      </c>
      <c r="BA38">
        <v>0.1189987</v>
      </c>
      <c r="BB38" s="11">
        <v>2.2475620000000002E-2</v>
      </c>
      <c r="BC38">
        <v>1.101007E-3</v>
      </c>
      <c r="BD38">
        <v>0.78967050000000005</v>
      </c>
      <c r="BE38">
        <v>171.3227</v>
      </c>
      <c r="BF38">
        <v>1.4180820000000001</v>
      </c>
      <c r="BG38">
        <v>5.0396200000000002</v>
      </c>
      <c r="BH38">
        <v>2.8537750000000002</v>
      </c>
      <c r="BI38">
        <v>2.3986079999999999</v>
      </c>
      <c r="BJ38">
        <v>3.0700359999999999E-2</v>
      </c>
      <c r="BK38">
        <v>3.676793</v>
      </c>
      <c r="BL38">
        <v>3.073868</v>
      </c>
      <c r="BM38">
        <v>5.5251980000000003E-3</v>
      </c>
      <c r="BN38">
        <v>1.418728E-3</v>
      </c>
      <c r="BO38">
        <v>0.28377989999999997</v>
      </c>
      <c r="BP38">
        <v>3.1408040000000002</v>
      </c>
      <c r="BQ38">
        <v>0.1057235</v>
      </c>
      <c r="BR38">
        <v>0.43344480000000002</v>
      </c>
      <c r="BS38">
        <v>0.26493329999999998</v>
      </c>
      <c r="BT38">
        <v>0.30000680000000002</v>
      </c>
      <c r="BU38">
        <v>0.20805360000000001</v>
      </c>
      <c r="BV38">
        <v>300.2047</v>
      </c>
    </row>
    <row r="39" spans="1:74" x14ac:dyDescent="0.3">
      <c r="A39" t="s">
        <v>111</v>
      </c>
      <c r="B39" s="24">
        <v>6.6238528233999997E-5</v>
      </c>
      <c r="C39">
        <v>5.6049409999999996E-3</v>
      </c>
      <c r="D39">
        <v>5.145061E-4</v>
      </c>
      <c r="E39">
        <v>8.8819859999999997E-3</v>
      </c>
      <c r="F39">
        <v>4.9891859999999998E-4</v>
      </c>
      <c r="G39" s="24">
        <v>3.5310429666000003E-5</v>
      </c>
      <c r="H39">
        <v>4.6552049999999998E-4</v>
      </c>
      <c r="I39">
        <v>2.2026209999999999E-4</v>
      </c>
      <c r="J39">
        <v>4.5135460000000002E-2</v>
      </c>
      <c r="K39">
        <v>4.3712639999999997E-3</v>
      </c>
      <c r="L39">
        <v>1.151372E-2</v>
      </c>
      <c r="M39">
        <v>1.1312869999999999E-3</v>
      </c>
      <c r="N39">
        <v>6.6368890000000004E-4</v>
      </c>
      <c r="O39">
        <v>4.6074810000000001E-4</v>
      </c>
      <c r="P39">
        <v>1.15561E-2</v>
      </c>
      <c r="Q39">
        <v>1.0258979999999999E-3</v>
      </c>
      <c r="R39">
        <v>5.5014130000000001E-3</v>
      </c>
      <c r="S39">
        <v>5.7934890000000001</v>
      </c>
      <c r="T39">
        <v>4.2166499999999997E-3</v>
      </c>
      <c r="U39">
        <v>1.2196010000000001E-3</v>
      </c>
      <c r="V39" s="24">
        <v>2.2429467208000001E-5</v>
      </c>
      <c r="W39">
        <v>3.550311E-3</v>
      </c>
      <c r="X39">
        <v>1.347258E-3</v>
      </c>
      <c r="Y39" s="24">
        <v>6.2206665461000005E-5</v>
      </c>
      <c r="Z39">
        <v>0.1222994</v>
      </c>
      <c r="AA39">
        <v>0.1122659</v>
      </c>
      <c r="AB39">
        <v>1.308431E-2</v>
      </c>
      <c r="AC39">
        <v>5.5429490000000001E-3</v>
      </c>
      <c r="AD39">
        <v>2.2782150000000001E-3</v>
      </c>
      <c r="AE39">
        <v>0.1207237</v>
      </c>
      <c r="AF39">
        <v>0.30158249999999998</v>
      </c>
      <c r="AG39">
        <v>1.5576419999999999E-3</v>
      </c>
      <c r="AH39">
        <v>0.72402739999999999</v>
      </c>
      <c r="AI39">
        <v>5.2052729999999998E-2</v>
      </c>
      <c r="AJ39">
        <v>0.2855685</v>
      </c>
      <c r="AK39">
        <v>0.21434500000000001</v>
      </c>
      <c r="AL39">
        <v>0.71228800000000003</v>
      </c>
      <c r="AM39">
        <v>0.77116470000000004</v>
      </c>
      <c r="AN39">
        <v>6.2950679999999997</v>
      </c>
      <c r="AO39">
        <v>1.0806519999999999</v>
      </c>
      <c r="AP39">
        <v>2.2519629999999999</v>
      </c>
      <c r="AQ39">
        <v>1.7035899999999999</v>
      </c>
      <c r="AR39">
        <v>1.114004</v>
      </c>
      <c r="AS39">
        <v>0.3382308</v>
      </c>
      <c r="AT39">
        <v>2.2933089999999998</v>
      </c>
      <c r="AU39">
        <v>0.3599386</v>
      </c>
      <c r="AV39" s="1">
        <v>0</v>
      </c>
      <c r="AW39">
        <v>4.1655350000000001E-2</v>
      </c>
      <c r="AX39" s="11">
        <v>1.268113E-3</v>
      </c>
      <c r="AY39" s="1">
        <v>0</v>
      </c>
      <c r="AZ39">
        <v>0.1684716</v>
      </c>
      <c r="BA39">
        <v>2.7398240000000001E-2</v>
      </c>
      <c r="BB39" s="11">
        <v>5.1747829999999996E-3</v>
      </c>
      <c r="BC39">
        <v>2.534956E-4</v>
      </c>
      <c r="BD39">
        <v>3.6744810000000001</v>
      </c>
      <c r="BE39">
        <v>40.32011</v>
      </c>
      <c r="BF39">
        <v>0.50644</v>
      </c>
      <c r="BG39">
        <v>2.1105179999999999</v>
      </c>
      <c r="BH39">
        <v>9.7954250000000007E-2</v>
      </c>
      <c r="BI39">
        <v>1.559985E-2</v>
      </c>
      <c r="BJ39">
        <v>7.357021E-3</v>
      </c>
      <c r="BK39">
        <v>2.2673830000000001</v>
      </c>
      <c r="BL39">
        <v>0.89385499999999996</v>
      </c>
      <c r="BM39">
        <v>6.7555480000000001</v>
      </c>
      <c r="BN39">
        <v>6.620786E-3</v>
      </c>
      <c r="BO39">
        <v>9.0775289999999995E-2</v>
      </c>
      <c r="BP39">
        <v>1.4054150000000001</v>
      </c>
      <c r="BQ39">
        <v>0.3126121</v>
      </c>
      <c r="BR39">
        <v>0.81077999999999995</v>
      </c>
      <c r="BS39">
        <v>7.9250589999999996E-2</v>
      </c>
      <c r="BT39">
        <v>5.6257640000000002</v>
      </c>
      <c r="BU39">
        <v>6.9773970000000005E-2</v>
      </c>
      <c r="BV39">
        <v>90.071550000000002</v>
      </c>
    </row>
    <row r="40" spans="1:74" x14ac:dyDescent="0.3">
      <c r="A40" t="s">
        <v>112</v>
      </c>
      <c r="B40">
        <v>2.8706140000000001E-3</v>
      </c>
      <c r="C40">
        <v>1.5848439999999998E-2</v>
      </c>
      <c r="D40">
        <v>5.8747119999999998E-3</v>
      </c>
      <c r="E40">
        <v>2.777723E-2</v>
      </c>
      <c r="F40">
        <v>2.1613270000000002E-3</v>
      </c>
      <c r="G40">
        <v>6.825488E-4</v>
      </c>
      <c r="H40">
        <v>8.446336E-4</v>
      </c>
      <c r="I40">
        <v>5.7629430000000004E-3</v>
      </c>
      <c r="J40">
        <v>2.0003179999999999E-2</v>
      </c>
      <c r="K40">
        <v>4.625222E-3</v>
      </c>
      <c r="L40">
        <v>5.1855360000000001E-3</v>
      </c>
      <c r="M40">
        <v>1.7382770000000001E-3</v>
      </c>
      <c r="N40">
        <v>7.972042E-2</v>
      </c>
      <c r="O40">
        <v>0.22788079999999999</v>
      </c>
      <c r="P40">
        <v>1.146271</v>
      </c>
      <c r="Q40">
        <v>1.012367E-2</v>
      </c>
      <c r="R40">
        <v>1.7321350000000001E-3</v>
      </c>
      <c r="S40">
        <v>1.8822000000000001</v>
      </c>
      <c r="T40">
        <v>0.35034749999999998</v>
      </c>
      <c r="U40">
        <v>1.4166179999999999</v>
      </c>
      <c r="V40">
        <v>2.2208890000000002E-3</v>
      </c>
      <c r="W40">
        <v>16.647950000000002</v>
      </c>
      <c r="X40">
        <v>9.3925970000000008E-3</v>
      </c>
      <c r="Y40">
        <v>2.3545119999999999E-2</v>
      </c>
      <c r="Z40">
        <v>53.516910000000003</v>
      </c>
      <c r="AA40">
        <v>42.449019999999997</v>
      </c>
      <c r="AB40">
        <v>8.6079509999999999</v>
      </c>
      <c r="AC40">
        <v>2.4818120000000001</v>
      </c>
      <c r="AD40">
        <v>0.60696589999999995</v>
      </c>
      <c r="AE40">
        <v>2.8574609999999998</v>
      </c>
      <c r="AF40">
        <v>0.93034030000000001</v>
      </c>
      <c r="AG40">
        <v>0.1285635</v>
      </c>
      <c r="AH40">
        <v>10.42892</v>
      </c>
      <c r="AI40">
        <v>3.893907</v>
      </c>
      <c r="AJ40">
        <v>12.901579999999999</v>
      </c>
      <c r="AK40">
        <v>5.6484069999999997</v>
      </c>
      <c r="AL40">
        <v>1.696302</v>
      </c>
      <c r="AM40">
        <v>0.27980670000000002</v>
      </c>
      <c r="AN40">
        <v>105.4933</v>
      </c>
      <c r="AO40">
        <v>6.7472599999999998</v>
      </c>
      <c r="AP40">
        <v>3.4391400000000001</v>
      </c>
      <c r="AQ40">
        <v>9.0868409999999997</v>
      </c>
      <c r="AR40">
        <v>4.3935630000000003</v>
      </c>
      <c r="AS40">
        <v>1.4089290000000001</v>
      </c>
      <c r="AT40">
        <v>2.912067</v>
      </c>
      <c r="AU40">
        <v>0.49195860000000002</v>
      </c>
      <c r="AV40" s="1">
        <v>0</v>
      </c>
      <c r="AW40">
        <v>5.6933919999999999E-2</v>
      </c>
      <c r="AX40" s="11">
        <v>1.7332389999999999E-3</v>
      </c>
      <c r="AY40" s="1">
        <v>0</v>
      </c>
      <c r="AZ40">
        <v>0.23026450000000001</v>
      </c>
      <c r="BA40">
        <v>3.7447500000000002E-2</v>
      </c>
      <c r="BB40" s="11">
        <v>7.0728149999999997E-3</v>
      </c>
      <c r="BC40">
        <v>3.4647399999999999E-4</v>
      </c>
      <c r="BD40">
        <v>0.29869440000000003</v>
      </c>
      <c r="BE40">
        <v>557.98509999999999</v>
      </c>
      <c r="BF40">
        <v>9.9605969999999999</v>
      </c>
      <c r="BG40">
        <v>5.1234029999999997</v>
      </c>
      <c r="BH40">
        <v>3.8754499999999998</v>
      </c>
      <c r="BI40">
        <v>0.53311679999999995</v>
      </c>
      <c r="BJ40">
        <v>0.14379719999999999</v>
      </c>
      <c r="BK40">
        <v>2.6816810000000002</v>
      </c>
      <c r="BL40">
        <v>2.0777060000000001</v>
      </c>
      <c r="BM40">
        <v>0.76792930000000004</v>
      </c>
      <c r="BN40">
        <v>0.30360300000000001</v>
      </c>
      <c r="BO40">
        <v>0.40357989999999999</v>
      </c>
      <c r="BP40">
        <v>8.1825969999999995</v>
      </c>
      <c r="BQ40">
        <v>1.7120759999999999</v>
      </c>
      <c r="BR40">
        <v>92.112369999999999</v>
      </c>
      <c r="BS40">
        <v>2.6319889999999999</v>
      </c>
      <c r="BT40">
        <v>7.8954570000000004</v>
      </c>
      <c r="BU40">
        <v>0.13984240000000001</v>
      </c>
      <c r="BV40">
        <v>999.45519999999999</v>
      </c>
    </row>
    <row r="41" spans="1:74" x14ac:dyDescent="0.3">
      <c r="A41" t="s">
        <v>113</v>
      </c>
      <c r="B41" s="24">
        <v>8.2708749687000001E-5</v>
      </c>
      <c r="C41">
        <v>6.0478660000000005E-4</v>
      </c>
      <c r="D41" s="24">
        <v>8.7777138105999994E-5</v>
      </c>
      <c r="E41">
        <v>2.7665250000000001E-3</v>
      </c>
      <c r="F41">
        <v>2.2507460000000001E-4</v>
      </c>
      <c r="G41">
        <v>1.1328999999999999E-4</v>
      </c>
      <c r="H41" s="24">
        <v>7.3688170231999995E-5</v>
      </c>
      <c r="I41">
        <v>6.2571589999999998E-4</v>
      </c>
      <c r="J41">
        <v>1.031295E-3</v>
      </c>
      <c r="K41">
        <v>3.5484000000000002E-3</v>
      </c>
      <c r="L41">
        <v>1.9345230000000001E-4</v>
      </c>
      <c r="M41">
        <v>3.0200110000000002E-4</v>
      </c>
      <c r="N41">
        <v>1.6682940000000001E-3</v>
      </c>
      <c r="O41">
        <v>2.237544E-2</v>
      </c>
      <c r="P41">
        <v>2.1706530000000002E-2</v>
      </c>
      <c r="Q41">
        <v>1.8322200000000001E-3</v>
      </c>
      <c r="R41">
        <v>4.9389949999999996E-4</v>
      </c>
      <c r="S41">
        <v>7.3229089999999997E-2</v>
      </c>
      <c r="T41">
        <v>1.0158750000000001E-3</v>
      </c>
      <c r="U41">
        <v>2.1555139999999999E-3</v>
      </c>
      <c r="V41" s="24">
        <v>3.6084700695999997E-5</v>
      </c>
      <c r="W41">
        <v>7.2265090000000004E-2</v>
      </c>
      <c r="X41">
        <v>3.3237240000000001E-3</v>
      </c>
      <c r="Y41">
        <v>3.5126979999999998E-4</v>
      </c>
      <c r="Z41">
        <v>0.30416310000000002</v>
      </c>
      <c r="AA41">
        <v>0.19731580000000001</v>
      </c>
      <c r="AB41">
        <v>0.10628650000000001</v>
      </c>
      <c r="AC41">
        <v>0.42283169999999998</v>
      </c>
      <c r="AD41">
        <v>8.5721300000000007E-3</v>
      </c>
      <c r="AE41">
        <v>7.128777E-2</v>
      </c>
      <c r="AF41">
        <v>3.3727230000000001</v>
      </c>
      <c r="AG41">
        <v>1.2655030000000001E-3</v>
      </c>
      <c r="AH41">
        <v>0.20793429999999999</v>
      </c>
      <c r="AI41">
        <v>1.8569459999999999E-2</v>
      </c>
      <c r="AJ41">
        <v>0.11527709999999999</v>
      </c>
      <c r="AK41">
        <v>3.8336830000000002E-2</v>
      </c>
      <c r="AL41">
        <v>0.56644969999999994</v>
      </c>
      <c r="AM41">
        <v>6.4706949999999999E-2</v>
      </c>
      <c r="AN41">
        <v>3.9412959999999999</v>
      </c>
      <c r="AO41">
        <v>34.493670000000002</v>
      </c>
      <c r="AP41">
        <v>3.5563799999999999</v>
      </c>
      <c r="AQ41">
        <v>5.2071690000000004</v>
      </c>
      <c r="AR41">
        <v>0.94043529999999997</v>
      </c>
      <c r="AS41">
        <v>1.3003070000000001</v>
      </c>
      <c r="AT41">
        <v>5.5234699999999997</v>
      </c>
      <c r="AU41">
        <v>8.6256029999999997E-2</v>
      </c>
      <c r="AV41" s="1">
        <v>0</v>
      </c>
      <c r="AW41">
        <v>9.9823299999999993E-3</v>
      </c>
      <c r="AX41" s="11">
        <v>3.03892E-4</v>
      </c>
      <c r="AY41" s="1">
        <v>0</v>
      </c>
      <c r="AZ41">
        <v>4.0372709999999999E-2</v>
      </c>
      <c r="BA41">
        <v>6.5657399999999996E-3</v>
      </c>
      <c r="BB41" s="11">
        <v>1.2400899999999999E-3</v>
      </c>
      <c r="BC41" s="24">
        <v>6.0747934185E-5</v>
      </c>
      <c r="BD41">
        <v>4.4920910000000001E-2</v>
      </c>
      <c r="BE41">
        <v>47.987870000000001</v>
      </c>
      <c r="BF41">
        <v>32.020609999999998</v>
      </c>
      <c r="BG41">
        <v>7.5762609999999997</v>
      </c>
      <c r="BH41">
        <v>0.45437070000000002</v>
      </c>
      <c r="BI41">
        <v>0.15183260000000001</v>
      </c>
      <c r="BJ41">
        <v>0.33847250000000001</v>
      </c>
      <c r="BK41">
        <v>2.8766240000000001</v>
      </c>
      <c r="BL41">
        <v>4.5359879999999997</v>
      </c>
      <c r="BM41">
        <v>1.3579909999999999</v>
      </c>
      <c r="BN41">
        <v>0.30838660000000001</v>
      </c>
      <c r="BO41">
        <v>0.13595399999999999</v>
      </c>
      <c r="BP41">
        <v>10.679539999999999</v>
      </c>
      <c r="BQ41">
        <v>1.2069259999999999</v>
      </c>
      <c r="BR41">
        <v>20.808990000000001</v>
      </c>
      <c r="BS41">
        <v>4.4121269999999999</v>
      </c>
      <c r="BT41">
        <v>2.223001</v>
      </c>
      <c r="BU41">
        <v>0.15445819999999999</v>
      </c>
      <c r="BV41">
        <v>198.08770000000001</v>
      </c>
    </row>
    <row r="42" spans="1:74" x14ac:dyDescent="0.3">
      <c r="A42" t="s">
        <v>114</v>
      </c>
      <c r="B42" s="24">
        <v>3.9894107430999998E-6</v>
      </c>
      <c r="C42">
        <v>4.2245729999999999E-4</v>
      </c>
      <c r="D42" s="24">
        <v>2.6075053029000001E-5</v>
      </c>
      <c r="E42">
        <v>2.3768249999999999E-3</v>
      </c>
      <c r="F42" s="24">
        <v>8.6420128354999998E-5</v>
      </c>
      <c r="G42">
        <v>1.8723009999999999E-4</v>
      </c>
      <c r="H42">
        <v>1.8034759999999999E-4</v>
      </c>
      <c r="I42">
        <v>9.3161440000000002E-4</v>
      </c>
      <c r="J42">
        <v>9.0188539999999998E-3</v>
      </c>
      <c r="K42">
        <v>3.1040519999999999E-2</v>
      </c>
      <c r="L42">
        <v>1.9071890000000001E-3</v>
      </c>
      <c r="M42">
        <v>1.9812629999999999E-4</v>
      </c>
      <c r="N42">
        <v>5.3253290000000002E-3</v>
      </c>
      <c r="O42">
        <v>4.7409470000000002E-2</v>
      </c>
      <c r="P42">
        <v>0.19415180000000001</v>
      </c>
      <c r="Q42" s="24">
        <v>4.2503899748999999E-5</v>
      </c>
      <c r="R42" s="24">
        <v>1.2731521564999999E-5</v>
      </c>
      <c r="S42">
        <v>0.16542899999999999</v>
      </c>
      <c r="T42">
        <v>1.420169E-3</v>
      </c>
      <c r="U42">
        <v>5.2841620000000005E-4</v>
      </c>
      <c r="V42" s="24">
        <v>2.2811967938000001E-5</v>
      </c>
      <c r="W42">
        <v>1.0065129999999999E-3</v>
      </c>
      <c r="X42" s="24">
        <v>5.7746437959999998E-6</v>
      </c>
      <c r="Y42" s="24">
        <v>1.4832582565E-5</v>
      </c>
      <c r="Z42">
        <v>4.9860829999999997E-3</v>
      </c>
      <c r="AA42">
        <v>4.9771019999999997E-3</v>
      </c>
      <c r="AB42">
        <v>6.6214980000000007E-2</v>
      </c>
      <c r="AC42">
        <v>2.0232759999999999E-2</v>
      </c>
      <c r="AD42">
        <v>1.558521E-3</v>
      </c>
      <c r="AE42">
        <v>0.2574592</v>
      </c>
      <c r="AF42">
        <v>3.1152490000000001E-2</v>
      </c>
      <c r="AG42">
        <v>9.6312209999999999E-4</v>
      </c>
      <c r="AH42">
        <v>3.271189E-2</v>
      </c>
      <c r="AI42">
        <v>2.7862939999999999E-3</v>
      </c>
      <c r="AJ42">
        <v>4.348432E-2</v>
      </c>
      <c r="AK42">
        <v>0.1599141</v>
      </c>
      <c r="AL42">
        <v>1.3186500000000001</v>
      </c>
      <c r="AM42">
        <v>7.7974230000000004E-3</v>
      </c>
      <c r="AN42">
        <v>0.97179590000000005</v>
      </c>
      <c r="AO42">
        <v>0.83248060000000002</v>
      </c>
      <c r="AP42">
        <v>8.719557</v>
      </c>
      <c r="AQ42">
        <v>2.8283830000000001</v>
      </c>
      <c r="AR42">
        <v>1.1905159999999999</v>
      </c>
      <c r="AS42">
        <v>0.28562680000000001</v>
      </c>
      <c r="AT42">
        <v>0.91631589999999996</v>
      </c>
      <c r="AU42">
        <v>8.7455729999999995E-2</v>
      </c>
      <c r="AV42" s="1">
        <v>0</v>
      </c>
      <c r="AW42">
        <v>1.0121170000000001E-2</v>
      </c>
      <c r="AX42" s="11">
        <v>3.0811869999999999E-4</v>
      </c>
      <c r="AY42" s="1">
        <v>0</v>
      </c>
      <c r="AZ42">
        <v>4.0934239999999997E-2</v>
      </c>
      <c r="BA42">
        <v>6.6570609999999997E-3</v>
      </c>
      <c r="BB42" s="11">
        <v>1.257338E-3</v>
      </c>
      <c r="BC42" s="24">
        <v>6.1592858400999996E-5</v>
      </c>
      <c r="BD42">
        <v>3.7642179999999997E-2</v>
      </c>
      <c r="BE42">
        <v>117.21769999999999</v>
      </c>
      <c r="BF42">
        <v>4.4868920000000001</v>
      </c>
      <c r="BG42">
        <v>3.4727950000000001</v>
      </c>
      <c r="BH42">
        <v>5.5327520000000003</v>
      </c>
      <c r="BI42">
        <v>0.81822640000000002</v>
      </c>
      <c r="BJ42">
        <v>9.7340899999999994E-2</v>
      </c>
      <c r="BK42">
        <v>14.72265</v>
      </c>
      <c r="BL42">
        <v>2.298775</v>
      </c>
      <c r="BM42">
        <v>4.2094020000000003E-2</v>
      </c>
      <c r="BN42">
        <v>8.43262E-3</v>
      </c>
      <c r="BO42">
        <v>0.17794950000000001</v>
      </c>
      <c r="BP42">
        <v>7.425179</v>
      </c>
      <c r="BQ42">
        <v>0.67553700000000005</v>
      </c>
      <c r="BR42">
        <v>1.084133</v>
      </c>
      <c r="BS42">
        <v>1.33968</v>
      </c>
      <c r="BT42">
        <v>1.272114</v>
      </c>
      <c r="BU42">
        <v>0.44681609999999999</v>
      </c>
      <c r="BV42">
        <v>179.46279999999999</v>
      </c>
    </row>
    <row r="43" spans="1:74" x14ac:dyDescent="0.3">
      <c r="A43" t="s">
        <v>115</v>
      </c>
      <c r="B43">
        <v>1.2991979999999999E-4</v>
      </c>
      <c r="C43">
        <v>3.8563019999999998E-3</v>
      </c>
      <c r="D43">
        <v>2.4285830000000001E-4</v>
      </c>
      <c r="E43">
        <v>2.5363210000000001E-2</v>
      </c>
      <c r="F43">
        <v>2.1337930000000001E-3</v>
      </c>
      <c r="G43">
        <v>3.3732469999999998E-4</v>
      </c>
      <c r="H43">
        <v>7.0426929999999998E-4</v>
      </c>
      <c r="I43">
        <v>7.3631269999999997E-3</v>
      </c>
      <c r="J43">
        <v>6.52171E-2</v>
      </c>
      <c r="K43">
        <v>5.988396E-2</v>
      </c>
      <c r="L43">
        <v>1.1394609999999999E-2</v>
      </c>
      <c r="M43">
        <v>1.903163E-3</v>
      </c>
      <c r="N43">
        <v>2.2991939999999999E-2</v>
      </c>
      <c r="O43">
        <v>3.6214980000000001E-2</v>
      </c>
      <c r="P43">
        <v>0.19930390000000001</v>
      </c>
      <c r="Q43">
        <v>2.2334639999999999E-2</v>
      </c>
      <c r="R43">
        <v>4.7972809999999996E-3</v>
      </c>
      <c r="S43">
        <v>1.3779380000000001</v>
      </c>
      <c r="T43">
        <v>1.327317E-3</v>
      </c>
      <c r="U43">
        <v>1.560697E-3</v>
      </c>
      <c r="V43">
        <v>1.1032939999999999E-4</v>
      </c>
      <c r="W43">
        <v>3.036221E-3</v>
      </c>
      <c r="X43" s="24">
        <v>1.8348480808E-5</v>
      </c>
      <c r="Y43" s="24">
        <v>6.4878084230999994E-5</v>
      </c>
      <c r="Z43">
        <v>2.8195700000000001E-2</v>
      </c>
      <c r="AA43">
        <v>9.923746E-2</v>
      </c>
      <c r="AB43">
        <v>2.2879900000000002E-2</v>
      </c>
      <c r="AC43">
        <v>1.7185349999999999E-2</v>
      </c>
      <c r="AD43">
        <v>4.4866740000000004E-3</v>
      </c>
      <c r="AE43">
        <v>0.33458749999999998</v>
      </c>
      <c r="AF43">
        <v>9.0921950000000001E-2</v>
      </c>
      <c r="AG43">
        <v>8.1642069999999997E-3</v>
      </c>
      <c r="AH43">
        <v>0.18554680000000001</v>
      </c>
      <c r="AI43">
        <v>6.7473910000000002E-3</v>
      </c>
      <c r="AJ43">
        <v>1.283541</v>
      </c>
      <c r="AK43">
        <v>0.63203089999999995</v>
      </c>
      <c r="AL43">
        <v>4.3176569999999996</v>
      </c>
      <c r="AM43">
        <v>4.1896780000000002E-2</v>
      </c>
      <c r="AN43">
        <v>4.534357</v>
      </c>
      <c r="AO43">
        <v>0.3420202</v>
      </c>
      <c r="AP43">
        <v>1.317205</v>
      </c>
      <c r="AQ43">
        <v>14.985469999999999</v>
      </c>
      <c r="AR43">
        <v>0.48440309999999998</v>
      </c>
      <c r="AS43">
        <v>0.69855509999999998</v>
      </c>
      <c r="AT43">
        <v>1.28007</v>
      </c>
      <c r="AU43">
        <v>3.5600380000000001E-2</v>
      </c>
      <c r="AV43" s="1">
        <v>0</v>
      </c>
      <c r="AW43">
        <v>4.1199990000000001E-3</v>
      </c>
      <c r="AX43" s="11">
        <v>1.2542510000000001E-4</v>
      </c>
      <c r="AY43" s="1">
        <v>0</v>
      </c>
      <c r="AZ43">
        <v>1.6662989999999999E-2</v>
      </c>
      <c r="BA43">
        <v>2.7098729999999998E-3</v>
      </c>
      <c r="BB43" s="11">
        <v>5.1182129999999997E-4</v>
      </c>
      <c r="BC43" s="24">
        <v>2.5072446078000001E-5</v>
      </c>
      <c r="BD43">
        <v>0.24113380000000001</v>
      </c>
      <c r="BE43">
        <v>80.157340000000005</v>
      </c>
      <c r="BF43">
        <v>5.7529820000000003</v>
      </c>
      <c r="BG43">
        <v>1.7360910000000001</v>
      </c>
      <c r="BH43">
        <v>1.2401660000000001</v>
      </c>
      <c r="BI43">
        <v>1.029579</v>
      </c>
      <c r="BJ43">
        <v>0.14354900000000001</v>
      </c>
      <c r="BK43">
        <v>22.32461</v>
      </c>
      <c r="BL43">
        <v>0.85172829999999999</v>
      </c>
      <c r="BM43">
        <v>4.4847860000000003E-2</v>
      </c>
      <c r="BN43">
        <v>6.609101E-3</v>
      </c>
      <c r="BO43">
        <v>0.38015929999999998</v>
      </c>
      <c r="BP43">
        <v>25.65466</v>
      </c>
      <c r="BQ43">
        <v>0.63362960000000002</v>
      </c>
      <c r="BR43">
        <v>24.289809999999999</v>
      </c>
      <c r="BS43">
        <v>1.442599</v>
      </c>
      <c r="BT43">
        <v>6.4992289999999997</v>
      </c>
      <c r="BU43">
        <v>0.24955479999999999</v>
      </c>
      <c r="BV43">
        <v>205.3014</v>
      </c>
    </row>
    <row r="44" spans="1:74" x14ac:dyDescent="0.3">
      <c r="A44" t="s">
        <v>116</v>
      </c>
      <c r="B44">
        <v>1.5172610000000001E-4</v>
      </c>
      <c r="C44">
        <v>4.2844679999999996E-3</v>
      </c>
      <c r="D44">
        <v>1.641305E-3</v>
      </c>
      <c r="E44">
        <v>6.8050430000000002E-3</v>
      </c>
      <c r="F44">
        <v>1.005218E-3</v>
      </c>
      <c r="G44">
        <v>3.5155990000000002E-4</v>
      </c>
      <c r="H44">
        <v>2.0403810000000001E-4</v>
      </c>
      <c r="I44">
        <v>7.9452690000000002E-4</v>
      </c>
      <c r="J44">
        <v>5.664168E-2</v>
      </c>
      <c r="K44">
        <v>0.18432660000000001</v>
      </c>
      <c r="L44">
        <v>2.8633280000000001E-3</v>
      </c>
      <c r="M44">
        <v>1.8675859999999999E-4</v>
      </c>
      <c r="N44">
        <v>8.9893200000000003E-3</v>
      </c>
      <c r="O44">
        <v>1.2985799999999999E-3</v>
      </c>
      <c r="P44">
        <v>3.4995409999999998E-2</v>
      </c>
      <c r="Q44">
        <v>3.4527270000000001E-4</v>
      </c>
      <c r="R44" s="24">
        <v>2.7736061384000002E-5</v>
      </c>
      <c r="S44">
        <v>0.78782479999999999</v>
      </c>
      <c r="T44">
        <v>5.2205109999999997E-4</v>
      </c>
      <c r="U44">
        <v>7.0037669999999997E-4</v>
      </c>
      <c r="V44" s="24">
        <v>4.4457763579000002E-5</v>
      </c>
      <c r="W44">
        <v>2.8008159999999998E-3</v>
      </c>
      <c r="X44">
        <v>2.969747E-4</v>
      </c>
      <c r="Y44" s="24">
        <v>8.2107515482E-5</v>
      </c>
      <c r="Z44">
        <v>9.7847430000000003E-3</v>
      </c>
      <c r="AA44">
        <v>8.3533300000000008E-3</v>
      </c>
      <c r="AB44">
        <v>3.7559380000000003E-2</v>
      </c>
      <c r="AC44">
        <v>0.13168930000000001</v>
      </c>
      <c r="AD44">
        <v>2.3981419999999998E-3</v>
      </c>
      <c r="AE44">
        <v>0.18368519999999999</v>
      </c>
      <c r="AF44">
        <v>0.18865870000000001</v>
      </c>
      <c r="AG44">
        <v>1.18998E-3</v>
      </c>
      <c r="AH44">
        <v>4.3868610000000002E-2</v>
      </c>
      <c r="AI44">
        <v>8.0019240000000005E-3</v>
      </c>
      <c r="AJ44">
        <v>6.0796179999999998E-2</v>
      </c>
      <c r="AK44">
        <v>0.18027699999999999</v>
      </c>
      <c r="AL44">
        <v>0.55884120000000004</v>
      </c>
      <c r="AM44">
        <v>9.4334819999999995E-4</v>
      </c>
      <c r="AN44">
        <v>1.4309940000000001</v>
      </c>
      <c r="AO44">
        <v>2.1627179999999999E-2</v>
      </c>
      <c r="AP44">
        <v>4.0346559999999997E-2</v>
      </c>
      <c r="AQ44">
        <v>0.86049569999999997</v>
      </c>
      <c r="AR44">
        <v>33.686480000000003</v>
      </c>
      <c r="AS44">
        <v>1.681622</v>
      </c>
      <c r="AT44">
        <v>3.9572070000000001E-2</v>
      </c>
      <c r="AU44">
        <v>3.0360389999999999E-3</v>
      </c>
      <c r="AV44" s="1">
        <v>0</v>
      </c>
      <c r="AW44">
        <v>3.5135789999999999E-4</v>
      </c>
      <c r="AX44" s="26">
        <v>1.0696385289E-5</v>
      </c>
      <c r="AY44" s="1">
        <v>0</v>
      </c>
      <c r="AZ44">
        <v>1.4210379999999999E-3</v>
      </c>
      <c r="BA44">
        <v>2.3110080000000001E-4</v>
      </c>
      <c r="BB44" s="26">
        <v>4.3648669816000001E-5</v>
      </c>
      <c r="BC44" s="24">
        <v>2.1382052181999999E-6</v>
      </c>
      <c r="BD44">
        <v>6.3599509999999998E-2</v>
      </c>
      <c r="BE44">
        <v>13.20478</v>
      </c>
      <c r="BF44">
        <v>155.99180000000001</v>
      </c>
      <c r="BG44">
        <v>1.22261</v>
      </c>
      <c r="BH44">
        <v>15.08968</v>
      </c>
      <c r="BI44">
        <v>0.1193279</v>
      </c>
      <c r="BJ44">
        <v>0.36014699999999999</v>
      </c>
      <c r="BK44">
        <v>12.653840000000001</v>
      </c>
      <c r="BL44">
        <v>0.15927620000000001</v>
      </c>
      <c r="BM44">
        <v>0.1301735</v>
      </c>
      <c r="BN44">
        <v>3.6147100000000001E-2</v>
      </c>
      <c r="BO44">
        <v>9.1379520000000006E-2</v>
      </c>
      <c r="BP44">
        <v>9.0845000000000002</v>
      </c>
      <c r="BQ44">
        <v>1.538648</v>
      </c>
      <c r="BR44">
        <v>2.7144309999999998</v>
      </c>
      <c r="BS44">
        <v>0.3293007</v>
      </c>
      <c r="BT44">
        <v>3.8059530000000001</v>
      </c>
      <c r="BU44">
        <v>0.1022917</v>
      </c>
      <c r="BV44">
        <v>256.97739999999999</v>
      </c>
    </row>
    <row r="45" spans="1:74" x14ac:dyDescent="0.3">
      <c r="A45" t="s">
        <v>117</v>
      </c>
      <c r="B45">
        <v>1.881668E-4</v>
      </c>
      <c r="C45">
        <v>5.5968680000000005E-4</v>
      </c>
      <c r="D45" s="24">
        <v>7.9856712546000003E-5</v>
      </c>
      <c r="E45">
        <v>8.7996670000000006E-3</v>
      </c>
      <c r="F45" s="24">
        <v>8.6180763900999997E-5</v>
      </c>
      <c r="G45">
        <v>1.2610360000000001E-4</v>
      </c>
      <c r="H45" s="24">
        <v>4.5584372855999997E-5</v>
      </c>
      <c r="I45">
        <v>2.163683E-3</v>
      </c>
      <c r="J45">
        <v>3.2465240000000002E-3</v>
      </c>
      <c r="K45">
        <v>2.9396160000000001E-2</v>
      </c>
      <c r="L45">
        <v>5.8383480000000004E-4</v>
      </c>
      <c r="M45" s="24">
        <v>1.7749889593999999E-5</v>
      </c>
      <c r="N45">
        <v>2.9617810000000001E-3</v>
      </c>
      <c r="O45">
        <v>2.357068E-2</v>
      </c>
      <c r="P45">
        <v>0.1675758</v>
      </c>
      <c r="Q45">
        <v>3.2699859999999999E-4</v>
      </c>
      <c r="R45" s="24">
        <v>7.6485463068999999E-5</v>
      </c>
      <c r="S45">
        <v>0.1661456</v>
      </c>
      <c r="T45">
        <v>1.5806119999999999E-4</v>
      </c>
      <c r="U45">
        <v>1.326612E-4</v>
      </c>
      <c r="V45" s="24">
        <v>1.0128806025E-5</v>
      </c>
      <c r="W45">
        <v>2.4580959999999998E-4</v>
      </c>
      <c r="X45" s="24">
        <v>9.7386982816000003E-5</v>
      </c>
      <c r="Y45" s="24">
        <v>1.1214999176E-5</v>
      </c>
      <c r="Z45">
        <v>1.4825190000000001E-3</v>
      </c>
      <c r="AA45">
        <v>1.4701320000000001E-3</v>
      </c>
      <c r="AB45">
        <v>2.2403349999999999E-2</v>
      </c>
      <c r="AC45">
        <v>1.176428E-2</v>
      </c>
      <c r="AD45">
        <v>2.8724000000000002E-4</v>
      </c>
      <c r="AE45">
        <v>1.3015229999999999E-2</v>
      </c>
      <c r="AF45">
        <v>3.4445000000000003E-2</v>
      </c>
      <c r="AG45">
        <v>3.8362960000000001E-4</v>
      </c>
      <c r="AH45">
        <v>8.0432009999999998E-3</v>
      </c>
      <c r="AI45">
        <v>1.4680969999999999E-4</v>
      </c>
      <c r="AJ45">
        <v>3.750214E-3</v>
      </c>
      <c r="AK45">
        <v>9.0066899999999995E-3</v>
      </c>
      <c r="AL45">
        <v>0.2339087</v>
      </c>
      <c r="AM45">
        <v>2.8779430000000001E-4</v>
      </c>
      <c r="AN45">
        <v>0.54089699999999996</v>
      </c>
      <c r="AO45">
        <v>0.31432110000000002</v>
      </c>
      <c r="AP45">
        <v>0.16018969999999999</v>
      </c>
      <c r="AQ45">
        <v>0.4524513</v>
      </c>
      <c r="AR45">
        <v>2.0117500000000001</v>
      </c>
      <c r="AS45">
        <v>5.250216</v>
      </c>
      <c r="AT45">
        <v>5.2073210000000002E-2</v>
      </c>
      <c r="AU45">
        <v>1.335589E-2</v>
      </c>
      <c r="AV45" s="1">
        <v>0</v>
      </c>
      <c r="AW45">
        <v>1.5456650000000001E-3</v>
      </c>
      <c r="AX45" s="26">
        <v>4.7054647439000002E-5</v>
      </c>
      <c r="AY45" s="1">
        <v>0</v>
      </c>
      <c r="AZ45">
        <v>6.2513120000000002E-3</v>
      </c>
      <c r="BA45">
        <v>1.0166400000000001E-3</v>
      </c>
      <c r="BB45" s="11">
        <v>1.9201560000000001E-4</v>
      </c>
      <c r="BC45" s="24">
        <v>9.4062133939999999E-6</v>
      </c>
      <c r="BD45">
        <v>1.5894559999999999E-3</v>
      </c>
      <c r="BE45">
        <v>2.0629110000000002</v>
      </c>
      <c r="BF45">
        <v>5.4155280000000001</v>
      </c>
      <c r="BG45">
        <v>0.8168607</v>
      </c>
      <c r="BH45">
        <v>43.018180000000001</v>
      </c>
      <c r="BI45">
        <v>10.24471</v>
      </c>
      <c r="BJ45">
        <v>29.21669</v>
      </c>
      <c r="BK45">
        <v>4.30525</v>
      </c>
      <c r="BL45">
        <v>1.9031889999999999E-2</v>
      </c>
      <c r="BM45">
        <v>7.5115199999999998E-3</v>
      </c>
      <c r="BN45">
        <v>0.16864960000000001</v>
      </c>
      <c r="BO45">
        <v>7.9780379999999998E-3</v>
      </c>
      <c r="BP45">
        <v>0.72568710000000003</v>
      </c>
      <c r="BQ45">
        <v>0.12753049999999999</v>
      </c>
      <c r="BR45">
        <v>69.879260000000002</v>
      </c>
      <c r="BS45">
        <v>0.28234409999999999</v>
      </c>
      <c r="BT45">
        <v>0.59098499999999998</v>
      </c>
      <c r="BU45">
        <v>1.808336E-2</v>
      </c>
      <c r="BV45">
        <v>176.46010000000001</v>
      </c>
    </row>
    <row r="46" spans="1:74" x14ac:dyDescent="0.3">
      <c r="A46" t="s">
        <v>118</v>
      </c>
      <c r="B46">
        <v>3.4887719999999998E-3</v>
      </c>
      <c r="C46">
        <v>0.17850949999999999</v>
      </c>
      <c r="D46">
        <v>2.53052E-2</v>
      </c>
      <c r="E46">
        <v>1.7357560000000001</v>
      </c>
      <c r="F46">
        <v>0.1402824</v>
      </c>
      <c r="G46">
        <v>4.427408E-2</v>
      </c>
      <c r="H46">
        <v>3.7021539999999999E-2</v>
      </c>
      <c r="I46">
        <v>0.38156319999999999</v>
      </c>
      <c r="J46">
        <v>1.514014</v>
      </c>
      <c r="K46">
        <v>2.9614149999999999E-2</v>
      </c>
      <c r="L46">
        <v>0.43237439999999999</v>
      </c>
      <c r="M46">
        <v>2.4955890000000001E-2</v>
      </c>
      <c r="N46">
        <v>3.266492E-2</v>
      </c>
      <c r="O46">
        <v>9.9596939999999998E-3</v>
      </c>
      <c r="P46">
        <v>1.691972</v>
      </c>
      <c r="Q46">
        <v>4.341457E-3</v>
      </c>
      <c r="R46">
        <v>2.2404679999999998E-3</v>
      </c>
      <c r="S46">
        <v>2.0331579999999998</v>
      </c>
      <c r="T46">
        <v>1.343666E-2</v>
      </c>
      <c r="U46">
        <v>2.3949519999999998E-2</v>
      </c>
      <c r="V46">
        <v>2.148284E-2</v>
      </c>
      <c r="W46">
        <v>2.602434E-2</v>
      </c>
      <c r="X46">
        <v>1.955488E-3</v>
      </c>
      <c r="Y46">
        <v>1.6202499999999999E-4</v>
      </c>
      <c r="Z46">
        <v>0.64326700000000003</v>
      </c>
      <c r="AA46">
        <v>0.33445829999999999</v>
      </c>
      <c r="AB46">
        <v>1.1152359999999999</v>
      </c>
      <c r="AC46">
        <v>8.9829849999999993</v>
      </c>
      <c r="AD46">
        <v>0.6201816</v>
      </c>
      <c r="AE46">
        <v>0.1650857</v>
      </c>
      <c r="AF46">
        <v>0.31391669999999999</v>
      </c>
      <c r="AG46">
        <v>1.9546999999999998E-2</v>
      </c>
      <c r="AH46">
        <v>0.60062800000000005</v>
      </c>
      <c r="AI46">
        <v>0.11870940000000001</v>
      </c>
      <c r="AJ46">
        <v>0.21771860000000001</v>
      </c>
      <c r="AK46">
        <v>0.36842170000000002</v>
      </c>
      <c r="AL46">
        <v>0.13199359999999999</v>
      </c>
      <c r="AM46">
        <v>4.9738049999999999E-2</v>
      </c>
      <c r="AN46">
        <v>1.5607359999999999</v>
      </c>
      <c r="AO46">
        <v>0.7925683</v>
      </c>
      <c r="AP46">
        <v>0.39440789999999998</v>
      </c>
      <c r="AQ46">
        <v>0.96779649999999995</v>
      </c>
      <c r="AR46">
        <v>0.197019</v>
      </c>
      <c r="AS46">
        <v>0.63336630000000005</v>
      </c>
      <c r="AT46">
        <v>32.352890000000002</v>
      </c>
      <c r="AU46">
        <v>0.8394045</v>
      </c>
      <c r="AV46" s="1">
        <v>0</v>
      </c>
      <c r="AW46">
        <v>9.7143499999999994E-2</v>
      </c>
      <c r="AX46" s="11">
        <v>2.9573389999999998E-3</v>
      </c>
      <c r="AY46" s="1">
        <v>0</v>
      </c>
      <c r="AZ46">
        <v>0.39288889999999999</v>
      </c>
      <c r="BA46">
        <v>6.3894800000000002E-2</v>
      </c>
      <c r="BB46" s="11">
        <v>1.2067990000000001E-2</v>
      </c>
      <c r="BC46">
        <v>5.9117130000000003E-4</v>
      </c>
      <c r="BD46">
        <v>4.1116679999999999</v>
      </c>
      <c r="BE46">
        <v>30.953620000000001</v>
      </c>
      <c r="BF46">
        <v>44.477510000000002</v>
      </c>
      <c r="BG46">
        <v>42.263840000000002</v>
      </c>
      <c r="BH46">
        <v>3.2830870000000001</v>
      </c>
      <c r="BI46">
        <v>1.09382</v>
      </c>
      <c r="BJ46">
        <v>3.4691360000000002</v>
      </c>
      <c r="BK46">
        <v>4.5692849999999998</v>
      </c>
      <c r="BL46">
        <v>6.8451560000000002</v>
      </c>
      <c r="BM46">
        <v>2.0132979999999998</v>
      </c>
      <c r="BN46">
        <v>0.37837670000000001</v>
      </c>
      <c r="BO46">
        <v>0.6534951</v>
      </c>
      <c r="BP46">
        <v>13.226330000000001</v>
      </c>
      <c r="BQ46">
        <v>4.7318410000000002</v>
      </c>
      <c r="BR46">
        <v>12.20726</v>
      </c>
      <c r="BS46">
        <v>11.286670000000001</v>
      </c>
      <c r="BT46">
        <v>25.832920000000001</v>
      </c>
      <c r="BU46">
        <v>0.1220321</v>
      </c>
      <c r="BV46">
        <v>271.91750000000002</v>
      </c>
    </row>
    <row r="47" spans="1:74" x14ac:dyDescent="0.3">
      <c r="A47" t="s">
        <v>119</v>
      </c>
      <c r="B47" s="24">
        <v>9.5119994511999993E-6</v>
      </c>
      <c r="C47">
        <v>3.3374130000000002E-4</v>
      </c>
      <c r="D47" s="24">
        <v>4.0185641409999999E-5</v>
      </c>
      <c r="E47">
        <v>4.8075710000000001E-3</v>
      </c>
      <c r="F47">
        <v>2.5058429999999998E-4</v>
      </c>
      <c r="G47" s="24">
        <v>6.5168620494999996E-5</v>
      </c>
      <c r="H47">
        <v>1.416043E-4</v>
      </c>
      <c r="I47">
        <v>9.0212310000000004E-4</v>
      </c>
      <c r="J47">
        <v>8.5179009999999998E-4</v>
      </c>
      <c r="K47">
        <v>1.834547E-3</v>
      </c>
      <c r="L47">
        <v>1.320766E-4</v>
      </c>
      <c r="M47" s="24">
        <v>1.2717714526E-5</v>
      </c>
      <c r="N47">
        <v>3.379853E-4</v>
      </c>
      <c r="O47">
        <v>1.0809509999999999E-3</v>
      </c>
      <c r="P47">
        <v>3.7330960000000003E-2</v>
      </c>
      <c r="Q47">
        <v>1.4297280000000001E-2</v>
      </c>
      <c r="R47">
        <v>1.4119949999999999E-2</v>
      </c>
      <c r="S47">
        <v>6.553687</v>
      </c>
      <c r="T47">
        <v>0.19454959999999999</v>
      </c>
      <c r="U47">
        <v>0.44139050000000002</v>
      </c>
      <c r="V47">
        <v>1.122102E-2</v>
      </c>
      <c r="W47">
        <v>0.72837540000000001</v>
      </c>
      <c r="X47">
        <v>3.0724810000000002E-3</v>
      </c>
      <c r="Y47">
        <v>1.134028E-3</v>
      </c>
      <c r="Z47">
        <v>4.2838029999999998</v>
      </c>
      <c r="AA47">
        <v>2.6078030000000001</v>
      </c>
      <c r="AB47">
        <v>5.4945079999999997</v>
      </c>
      <c r="AC47">
        <v>0.47178809999999999</v>
      </c>
      <c r="AD47">
        <v>5.9570030000000003E-2</v>
      </c>
      <c r="AE47">
        <v>1.699711</v>
      </c>
      <c r="AF47">
        <v>6.3125410000000004</v>
      </c>
      <c r="AG47">
        <v>1.120956E-3</v>
      </c>
      <c r="AH47">
        <v>14.80181</v>
      </c>
      <c r="AI47">
        <v>0.80638779999999999</v>
      </c>
      <c r="AJ47">
        <v>9.1504980000000007</v>
      </c>
      <c r="AK47">
        <v>8.8854199999999999</v>
      </c>
      <c r="AL47">
        <v>15.777990000000001</v>
      </c>
      <c r="AM47">
        <v>12.953939999999999</v>
      </c>
      <c r="AN47">
        <v>11.62154</v>
      </c>
      <c r="AO47">
        <v>5.5870670000000002</v>
      </c>
      <c r="AP47">
        <v>1.2033069999999999</v>
      </c>
      <c r="AQ47">
        <v>1.8869309999999999</v>
      </c>
      <c r="AR47">
        <v>2.5512579999999998</v>
      </c>
      <c r="AS47">
        <v>1.282902</v>
      </c>
      <c r="AT47">
        <v>8.4954900000000002</v>
      </c>
      <c r="AU47">
        <v>16.326250000000002</v>
      </c>
      <c r="AV47" s="1">
        <v>0</v>
      </c>
      <c r="AW47">
        <v>3.32836</v>
      </c>
      <c r="AX47" s="11">
        <v>0.2156149</v>
      </c>
      <c r="AY47" s="1">
        <v>0</v>
      </c>
      <c r="AZ47">
        <v>12.67536</v>
      </c>
      <c r="BA47">
        <v>1.572986</v>
      </c>
      <c r="BB47" s="11">
        <v>0.14830009999999999</v>
      </c>
      <c r="BC47">
        <v>1.457201E-2</v>
      </c>
      <c r="BD47">
        <v>10.252520000000001</v>
      </c>
      <c r="BE47">
        <v>3.2498279999999999</v>
      </c>
      <c r="BF47">
        <v>80.912350000000004</v>
      </c>
      <c r="BG47">
        <v>36.921340000000001</v>
      </c>
      <c r="BH47">
        <v>2.8643679999999998</v>
      </c>
      <c r="BI47">
        <v>0.27890009999999998</v>
      </c>
      <c r="BJ47">
        <v>0.38862170000000001</v>
      </c>
      <c r="BK47">
        <v>16.40907</v>
      </c>
      <c r="BL47">
        <v>4.3476379999999999</v>
      </c>
      <c r="BM47">
        <v>3.4118789999999999</v>
      </c>
      <c r="BN47">
        <v>0.51218739999999996</v>
      </c>
      <c r="BO47">
        <v>6.3070190000000004</v>
      </c>
      <c r="BP47">
        <v>6.9816339999999997</v>
      </c>
      <c r="BQ47">
        <v>8.9746170000000003</v>
      </c>
      <c r="BR47">
        <v>14.430199999999999</v>
      </c>
      <c r="BS47">
        <v>12.5731</v>
      </c>
      <c r="BT47">
        <v>11.3591</v>
      </c>
      <c r="BU47">
        <v>1.5510550000000001E-4</v>
      </c>
      <c r="BV47">
        <v>378.40140000000002</v>
      </c>
    </row>
    <row r="48" spans="1:74" x14ac:dyDescent="0.3">
      <c r="A48" t="s">
        <v>120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 s="1">
        <v>0</v>
      </c>
      <c r="AW48">
        <v>0</v>
      </c>
      <c r="AX48" s="11">
        <v>0</v>
      </c>
      <c r="AY48" s="1">
        <v>0</v>
      </c>
      <c r="AZ48">
        <v>0</v>
      </c>
      <c r="BA48">
        <v>0</v>
      </c>
      <c r="BB48" s="11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</row>
    <row r="49" spans="1:74" x14ac:dyDescent="0.3">
      <c r="A49" t="s">
        <v>121</v>
      </c>
      <c r="B49" s="24">
        <v>3.0734961455999998E-6</v>
      </c>
      <c r="C49">
        <v>1.0783780000000001E-4</v>
      </c>
      <c r="D49" s="24">
        <v>1.2984695785999999E-5</v>
      </c>
      <c r="E49">
        <v>1.5534119999999999E-3</v>
      </c>
      <c r="F49" s="24">
        <v>8.0968238763E-5</v>
      </c>
      <c r="G49" s="24">
        <v>2.1057139747000002E-5</v>
      </c>
      <c r="H49" s="24">
        <v>4.5754863095E-5</v>
      </c>
      <c r="I49">
        <v>2.9149200000000002E-4</v>
      </c>
      <c r="J49">
        <v>2.7522849999999998E-4</v>
      </c>
      <c r="K49">
        <v>5.9277479999999996E-4</v>
      </c>
      <c r="L49" s="24">
        <v>4.2676303564999997E-5</v>
      </c>
      <c r="M49" s="24">
        <v>4.1093198887999997E-6</v>
      </c>
      <c r="N49">
        <v>1.092091E-4</v>
      </c>
      <c r="O49">
        <v>3.4927459999999999E-4</v>
      </c>
      <c r="P49">
        <v>1.20623E-2</v>
      </c>
      <c r="Q49">
        <v>4.6197069999999998E-3</v>
      </c>
      <c r="R49">
        <v>4.5624070000000001E-3</v>
      </c>
      <c r="S49">
        <v>2.117613</v>
      </c>
      <c r="T49">
        <v>6.2862429999999997E-2</v>
      </c>
      <c r="U49">
        <v>0.1426211</v>
      </c>
      <c r="V49">
        <v>3.6257110000000002E-3</v>
      </c>
      <c r="W49">
        <v>0.235351</v>
      </c>
      <c r="X49">
        <v>9.9277330000000007E-4</v>
      </c>
      <c r="Y49">
        <v>3.6642450000000002E-4</v>
      </c>
      <c r="Z49">
        <v>1.3841730000000001</v>
      </c>
      <c r="AA49">
        <v>0.84262749999999997</v>
      </c>
      <c r="AB49">
        <v>1.7753730000000001</v>
      </c>
      <c r="AC49">
        <v>0.1524431</v>
      </c>
      <c r="AD49">
        <v>1.924814E-2</v>
      </c>
      <c r="AE49">
        <v>0.549207</v>
      </c>
      <c r="AF49">
        <v>2.0396939999999999</v>
      </c>
      <c r="AG49">
        <v>3.6220069999999999E-4</v>
      </c>
      <c r="AH49">
        <v>4.7827279999999996</v>
      </c>
      <c r="AI49">
        <v>0.26055820000000002</v>
      </c>
      <c r="AJ49">
        <v>2.9566889999999999</v>
      </c>
      <c r="AK49">
        <v>2.8710369999999998</v>
      </c>
      <c r="AL49">
        <v>5.0981500000000004</v>
      </c>
      <c r="AM49">
        <v>4.1856489999999997</v>
      </c>
      <c r="AN49">
        <v>3.7551260000000002</v>
      </c>
      <c r="AO49">
        <v>1.8052809999999999</v>
      </c>
      <c r="AP49">
        <v>0.38880989999999999</v>
      </c>
      <c r="AQ49">
        <v>0.60970089999999999</v>
      </c>
      <c r="AR49">
        <v>0.8243568</v>
      </c>
      <c r="AS49">
        <v>0.41452830000000002</v>
      </c>
      <c r="AT49">
        <v>2.745044</v>
      </c>
      <c r="AU49">
        <v>5.2753030000000001</v>
      </c>
      <c r="AV49" s="1">
        <v>0</v>
      </c>
      <c r="AW49">
        <v>1.0754520000000001</v>
      </c>
      <c r="AX49" s="11">
        <v>6.966899E-2</v>
      </c>
      <c r="AY49" s="1">
        <v>0</v>
      </c>
      <c r="AZ49">
        <v>4.0956340000000004</v>
      </c>
      <c r="BA49">
        <v>0.50825969999999998</v>
      </c>
      <c r="BB49" s="11">
        <v>4.7918379999999997E-2</v>
      </c>
      <c r="BC49">
        <v>4.7084750000000002E-3</v>
      </c>
      <c r="BD49">
        <v>3.3127719999999998</v>
      </c>
      <c r="BE49">
        <v>1.0500769999999999</v>
      </c>
      <c r="BF49">
        <v>26.144220000000001</v>
      </c>
      <c r="BG49">
        <v>11.92994</v>
      </c>
      <c r="BH49">
        <v>0.92552829999999997</v>
      </c>
      <c r="BI49">
        <v>9.0117580000000003E-2</v>
      </c>
      <c r="BJ49">
        <v>0.1255706</v>
      </c>
      <c r="BK49">
        <v>5.3020620000000003</v>
      </c>
      <c r="BL49">
        <v>1.4047989999999999</v>
      </c>
      <c r="BM49">
        <v>1.1024389999999999</v>
      </c>
      <c r="BN49">
        <v>0.1654968</v>
      </c>
      <c r="BO49">
        <v>2.0379100000000001</v>
      </c>
      <c r="BP49">
        <v>2.25589</v>
      </c>
      <c r="BQ49">
        <v>2.899858</v>
      </c>
      <c r="BR49">
        <v>4.6626560000000001</v>
      </c>
      <c r="BS49">
        <v>4.0625939999999998</v>
      </c>
      <c r="BT49">
        <v>3.6703269999999999</v>
      </c>
      <c r="BU49" s="24">
        <v>5.0117349019000002E-5</v>
      </c>
      <c r="BV49">
        <v>122.26819999999999</v>
      </c>
    </row>
    <row r="50" spans="1:74" x14ac:dyDescent="0.3">
      <c r="A50" t="s">
        <v>122</v>
      </c>
      <c r="B50" s="24">
        <v>2.0549985038000002E-6</v>
      </c>
      <c r="C50" s="24">
        <v>7.2102404374000005E-5</v>
      </c>
      <c r="D50" s="24">
        <v>8.6818172349000005E-6</v>
      </c>
      <c r="E50">
        <v>1.0386410000000001E-3</v>
      </c>
      <c r="F50" s="24">
        <v>5.4136919060999998E-5</v>
      </c>
      <c r="G50" s="24">
        <v>1.4079208086E-5</v>
      </c>
      <c r="H50" s="24">
        <v>3.0592578696000002E-5</v>
      </c>
      <c r="I50">
        <v>1.9489710000000001E-4</v>
      </c>
      <c r="J50">
        <v>1.8402309999999999E-4</v>
      </c>
      <c r="K50">
        <v>3.963406E-4</v>
      </c>
      <c r="L50" s="24">
        <v>2.8534197553999999E-5</v>
      </c>
      <c r="M50" s="24">
        <v>2.7475703064000001E-6</v>
      </c>
      <c r="N50" s="24">
        <v>7.3019291448999998E-5</v>
      </c>
      <c r="O50">
        <v>2.3353170000000001E-4</v>
      </c>
      <c r="P50">
        <v>8.0650840000000001E-3</v>
      </c>
      <c r="Q50">
        <v>3.0888249999999999E-3</v>
      </c>
      <c r="R50">
        <v>3.0505129999999999E-3</v>
      </c>
      <c r="S50">
        <v>1.4158770000000001</v>
      </c>
      <c r="T50">
        <v>4.2031029999999997E-2</v>
      </c>
      <c r="U50">
        <v>9.5359219999999995E-2</v>
      </c>
      <c r="V50">
        <v>2.4242199999999999E-3</v>
      </c>
      <c r="W50">
        <v>0.15736020000000001</v>
      </c>
      <c r="X50">
        <v>6.6378729999999999E-4</v>
      </c>
      <c r="Y50">
        <v>2.4499850000000002E-4</v>
      </c>
      <c r="Z50">
        <v>0.92548459999999999</v>
      </c>
      <c r="AA50">
        <v>0.56339689999999998</v>
      </c>
      <c r="AB50">
        <v>1.187049</v>
      </c>
      <c r="AC50">
        <v>0.1019264</v>
      </c>
      <c r="AD50">
        <v>1.286967E-2</v>
      </c>
      <c r="AE50">
        <v>0.36721029999999999</v>
      </c>
      <c r="AF50">
        <v>1.3637790000000001</v>
      </c>
      <c r="AG50">
        <v>2.421744E-4</v>
      </c>
      <c r="AH50">
        <v>3.1978240000000002</v>
      </c>
      <c r="AI50">
        <v>0.17421429999999999</v>
      </c>
      <c r="AJ50">
        <v>1.976899</v>
      </c>
      <c r="AK50">
        <v>1.9196310000000001</v>
      </c>
      <c r="AL50">
        <v>3.4087209999999999</v>
      </c>
      <c r="AM50">
        <v>2.7986059999999999</v>
      </c>
      <c r="AN50">
        <v>2.5107490000000001</v>
      </c>
      <c r="AO50">
        <v>1.2070449999999999</v>
      </c>
      <c r="AP50">
        <v>0.25996570000000002</v>
      </c>
      <c r="AQ50">
        <v>0.40765770000000001</v>
      </c>
      <c r="AR50">
        <v>0.55118080000000003</v>
      </c>
      <c r="AS50">
        <v>0.27716160000000001</v>
      </c>
      <c r="AT50">
        <v>1.8353889999999999</v>
      </c>
      <c r="AU50">
        <v>3.5271690000000002</v>
      </c>
      <c r="AV50" s="1">
        <v>0</v>
      </c>
      <c r="AW50">
        <v>0.71906809999999999</v>
      </c>
      <c r="AX50" s="11">
        <v>4.6582030000000003E-2</v>
      </c>
      <c r="AY50" s="1">
        <v>0</v>
      </c>
      <c r="AZ50">
        <v>2.7384200000000001</v>
      </c>
      <c r="BA50">
        <v>0.33983219999999997</v>
      </c>
      <c r="BB50" s="11">
        <v>3.2039150000000002E-2</v>
      </c>
      <c r="BC50">
        <v>3.1481769999999998E-3</v>
      </c>
      <c r="BD50">
        <v>2.2149830000000001</v>
      </c>
      <c r="BE50">
        <v>0.7021018</v>
      </c>
      <c r="BF50">
        <v>17.480530000000002</v>
      </c>
      <c r="BG50">
        <v>7.9765889999999997</v>
      </c>
      <c r="BH50">
        <v>0.61882599999999999</v>
      </c>
      <c r="BI50">
        <v>6.0254349999999998E-2</v>
      </c>
      <c r="BJ50">
        <v>8.3958900000000003E-2</v>
      </c>
      <c r="BK50">
        <v>3.545061</v>
      </c>
      <c r="BL50">
        <v>0.93927559999999999</v>
      </c>
      <c r="BM50">
        <v>0.73711170000000004</v>
      </c>
      <c r="BN50">
        <v>0.1106544</v>
      </c>
      <c r="BO50">
        <v>1.3625860000000001</v>
      </c>
      <c r="BP50">
        <v>1.508332</v>
      </c>
      <c r="BQ50">
        <v>1.938901</v>
      </c>
      <c r="BR50">
        <v>3.1175410000000001</v>
      </c>
      <c r="BS50">
        <v>2.7163279999999999</v>
      </c>
      <c r="BT50">
        <v>2.4540510000000002</v>
      </c>
      <c r="BU50" s="24">
        <v>3.3509422791999999E-5</v>
      </c>
      <c r="BV50">
        <v>81.750870000000006</v>
      </c>
    </row>
    <row r="51" spans="1:74" x14ac:dyDescent="0.3">
      <c r="A51" t="s">
        <v>123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 s="1">
        <v>0</v>
      </c>
      <c r="AW51">
        <v>0</v>
      </c>
      <c r="AX51" s="11">
        <v>0</v>
      </c>
      <c r="AY51" s="1">
        <v>0</v>
      </c>
      <c r="AZ51">
        <v>0</v>
      </c>
      <c r="BA51">
        <v>0</v>
      </c>
      <c r="BB51" s="1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</row>
    <row r="52" spans="1:74" x14ac:dyDescent="0.3">
      <c r="A52" t="s">
        <v>124</v>
      </c>
      <c r="B52" s="24">
        <v>1.4242423276E-5</v>
      </c>
      <c r="C52">
        <v>4.9971460000000005E-4</v>
      </c>
      <c r="D52" s="24">
        <v>6.0170412325999998E-5</v>
      </c>
      <c r="E52">
        <v>7.1984299999999996E-3</v>
      </c>
      <c r="F52">
        <v>3.7520270000000001E-4</v>
      </c>
      <c r="G52" s="24">
        <v>9.7577707492999994E-5</v>
      </c>
      <c r="H52">
        <v>2.1202570000000001E-4</v>
      </c>
      <c r="I52">
        <v>1.350759E-3</v>
      </c>
      <c r="J52">
        <v>1.2753949999999999E-3</v>
      </c>
      <c r="K52">
        <v>2.7468879999999998E-3</v>
      </c>
      <c r="L52">
        <v>1.9775979999999999E-4</v>
      </c>
      <c r="M52" s="24">
        <v>1.9042377971E-5</v>
      </c>
      <c r="N52">
        <v>5.0606930000000004E-4</v>
      </c>
      <c r="O52">
        <v>1.61852E-3</v>
      </c>
      <c r="P52">
        <v>5.5896069999999999E-2</v>
      </c>
      <c r="Q52">
        <v>2.140748E-2</v>
      </c>
      <c r="R52">
        <v>2.1141960000000001E-2</v>
      </c>
      <c r="S52">
        <v>9.8129080000000002</v>
      </c>
      <c r="T52">
        <v>0.29130129999999999</v>
      </c>
      <c r="U52">
        <v>0.66089900000000001</v>
      </c>
      <c r="V52">
        <v>1.6801360000000001E-2</v>
      </c>
      <c r="W52">
        <v>1.090605</v>
      </c>
      <c r="X52">
        <v>4.6004599999999998E-3</v>
      </c>
      <c r="Y52">
        <v>1.6979919999999999E-3</v>
      </c>
      <c r="Z52">
        <v>6.4141859999999999</v>
      </c>
      <c r="AA52">
        <v>3.9046919999999998</v>
      </c>
      <c r="AB52">
        <v>8.2269889999999997</v>
      </c>
      <c r="AC52">
        <v>0.70641359999999997</v>
      </c>
      <c r="AD52">
        <v>8.9194889999999999E-2</v>
      </c>
      <c r="AE52">
        <v>2.544997</v>
      </c>
      <c r="AF52">
        <v>9.4518380000000004</v>
      </c>
      <c r="AG52">
        <v>1.6784199999999999E-3</v>
      </c>
      <c r="AH52">
        <v>22.16291</v>
      </c>
      <c r="AI52">
        <v>1.2074130000000001</v>
      </c>
      <c r="AJ52">
        <v>13.701140000000001</v>
      </c>
      <c r="AK52">
        <v>13.30424</v>
      </c>
      <c r="AL52">
        <v>23.624569999999999</v>
      </c>
      <c r="AM52">
        <v>19.396090000000001</v>
      </c>
      <c r="AN52">
        <v>17.401060000000001</v>
      </c>
      <c r="AO52">
        <v>8.3655790000000003</v>
      </c>
      <c r="AP52">
        <v>1.801725</v>
      </c>
      <c r="AQ52">
        <v>2.825323</v>
      </c>
      <c r="AR52">
        <v>3.8200270000000001</v>
      </c>
      <c r="AS52">
        <v>1.920903</v>
      </c>
      <c r="AT52">
        <v>12.72039</v>
      </c>
      <c r="AU52">
        <v>24.44548</v>
      </c>
      <c r="AV52" s="1">
        <v>0</v>
      </c>
      <c r="AW52">
        <v>4.9835909999999997</v>
      </c>
      <c r="AX52" s="11">
        <v>0.32284249999999998</v>
      </c>
      <c r="AY52" s="1">
        <v>0</v>
      </c>
      <c r="AZ52">
        <v>18.978960000000001</v>
      </c>
      <c r="BA52">
        <v>2.3552490000000001</v>
      </c>
      <c r="BB52" s="11">
        <v>0.22205130000000001</v>
      </c>
      <c r="BC52">
        <v>2.1818830000000001E-2</v>
      </c>
      <c r="BD52">
        <v>15.35122</v>
      </c>
      <c r="BE52">
        <v>4.8660040000000002</v>
      </c>
      <c r="BF52">
        <v>121.151</v>
      </c>
      <c r="BG52">
        <v>55.282739999999997</v>
      </c>
      <c r="BH52">
        <v>4.2888500000000001</v>
      </c>
      <c r="BI52">
        <v>0.41760019999999998</v>
      </c>
      <c r="BJ52">
        <v>0.58188759999999995</v>
      </c>
      <c r="BK52">
        <v>24.569479999999999</v>
      </c>
      <c r="BL52">
        <v>6.5097659999999999</v>
      </c>
      <c r="BM52">
        <v>5.1086450000000001</v>
      </c>
      <c r="BN52">
        <v>0.76690389999999997</v>
      </c>
      <c r="BO52">
        <v>9.4435710000000004</v>
      </c>
      <c r="BP52">
        <v>10.45368</v>
      </c>
      <c r="BQ52">
        <v>13.437799999999999</v>
      </c>
      <c r="BR52">
        <v>21.60651</v>
      </c>
      <c r="BS52">
        <v>18.825849999999999</v>
      </c>
      <c r="BT52">
        <v>17.008109999999999</v>
      </c>
      <c r="BU52">
        <v>2.3224119999999999E-4</v>
      </c>
      <c r="BV52">
        <v>566.58460000000002</v>
      </c>
    </row>
    <row r="53" spans="1:74" x14ac:dyDescent="0.3">
      <c r="A53" t="s">
        <v>125</v>
      </c>
      <c r="B53" s="24">
        <v>5.2185519053000002E-6</v>
      </c>
      <c r="C53">
        <v>1.830999E-4</v>
      </c>
      <c r="D53" s="24">
        <v>2.2046979211E-5</v>
      </c>
      <c r="E53">
        <v>2.6375690000000002E-3</v>
      </c>
      <c r="F53">
        <v>1.3747760000000001E-4</v>
      </c>
      <c r="G53" s="24">
        <v>3.5753346309999999E-5</v>
      </c>
      <c r="H53" s="24">
        <v>7.7688113379000001E-5</v>
      </c>
      <c r="I53">
        <v>4.9493020000000005E-4</v>
      </c>
      <c r="J53">
        <v>4.6731609999999999E-4</v>
      </c>
      <c r="K53">
        <v>1.006484E-3</v>
      </c>
      <c r="L53" s="24">
        <v>7.2460963565E-5</v>
      </c>
      <c r="M53" s="24">
        <v>6.9772981988000003E-6</v>
      </c>
      <c r="N53">
        <v>1.8542830000000001E-4</v>
      </c>
      <c r="O53">
        <v>5.930404E-4</v>
      </c>
      <c r="P53">
        <v>2.048082E-2</v>
      </c>
      <c r="Q53">
        <v>7.8438940000000006E-3</v>
      </c>
      <c r="R53">
        <v>7.7466039999999998E-3</v>
      </c>
      <c r="S53">
        <v>3.5955379999999999</v>
      </c>
      <c r="T53">
        <v>0.10673539999999999</v>
      </c>
      <c r="U53">
        <v>0.24215929999999999</v>
      </c>
      <c r="V53">
        <v>6.1561680000000001E-3</v>
      </c>
      <c r="W53">
        <v>0.3996073</v>
      </c>
      <c r="X53">
        <v>1.6856499999999999E-3</v>
      </c>
      <c r="Y53">
        <v>6.2215960000000005E-4</v>
      </c>
      <c r="Z53">
        <v>2.3502149999999999</v>
      </c>
      <c r="AA53">
        <v>1.430714</v>
      </c>
      <c r="AB53">
        <v>3.014443</v>
      </c>
      <c r="AC53">
        <v>0.25883630000000002</v>
      </c>
      <c r="AD53">
        <v>3.2681799999999997E-2</v>
      </c>
      <c r="AE53">
        <v>0.9325097</v>
      </c>
      <c r="AF53">
        <v>3.463238</v>
      </c>
      <c r="AG53">
        <v>6.1498800000000001E-4</v>
      </c>
      <c r="AH53">
        <v>8.1206899999999997</v>
      </c>
      <c r="AI53">
        <v>0.4424072</v>
      </c>
      <c r="AJ53">
        <v>5.0202220000000004</v>
      </c>
      <c r="AK53">
        <v>4.8747930000000004</v>
      </c>
      <c r="AL53">
        <v>8.6562529999999995</v>
      </c>
      <c r="AM53">
        <v>7.1069000000000004</v>
      </c>
      <c r="AN53">
        <v>6.3759050000000004</v>
      </c>
      <c r="AO53">
        <v>3.065223</v>
      </c>
      <c r="AP53">
        <v>0.66016819999999998</v>
      </c>
      <c r="AQ53">
        <v>1.0352239999999999</v>
      </c>
      <c r="AR53">
        <v>1.3996919999999999</v>
      </c>
      <c r="AS53">
        <v>0.70383609999999996</v>
      </c>
      <c r="AT53">
        <v>4.6608660000000004</v>
      </c>
      <c r="AU53">
        <v>8.9570450000000008</v>
      </c>
      <c r="AV53" s="1">
        <v>0</v>
      </c>
      <c r="AW53">
        <v>1.8260320000000001</v>
      </c>
      <c r="AX53" s="11">
        <v>0.11829240000000001</v>
      </c>
      <c r="AY53" s="1">
        <v>0</v>
      </c>
      <c r="AZ53">
        <v>6.9540620000000004</v>
      </c>
      <c r="BA53">
        <v>0.86298450000000004</v>
      </c>
      <c r="BB53" s="11">
        <v>8.1361600000000006E-2</v>
      </c>
      <c r="BC53">
        <v>7.9946150000000001E-3</v>
      </c>
      <c r="BD53">
        <v>5.6248230000000001</v>
      </c>
      <c r="BE53">
        <v>1.7829470000000001</v>
      </c>
      <c r="BF53">
        <v>44.390799999999999</v>
      </c>
      <c r="BG53">
        <v>20.25609</v>
      </c>
      <c r="BH53">
        <v>1.5714729999999999</v>
      </c>
      <c r="BI53">
        <v>0.1530125</v>
      </c>
      <c r="BJ53">
        <v>0.2132088</v>
      </c>
      <c r="BK53">
        <v>9.0024800000000003</v>
      </c>
      <c r="BL53">
        <v>2.3852370000000001</v>
      </c>
      <c r="BM53">
        <v>1.871853</v>
      </c>
      <c r="BN53">
        <v>0.28100049999999999</v>
      </c>
      <c r="BO53">
        <v>3.4602089999999999</v>
      </c>
      <c r="BP53">
        <v>3.8303219999999998</v>
      </c>
      <c r="BQ53">
        <v>4.9237289999999998</v>
      </c>
      <c r="BR53">
        <v>7.9168180000000001</v>
      </c>
      <c r="BS53">
        <v>6.8979609999999996</v>
      </c>
      <c r="BT53">
        <v>6.2319230000000001</v>
      </c>
      <c r="BU53" s="24">
        <v>8.5095271061000005E-5</v>
      </c>
      <c r="BV53">
        <v>207.60169999999999</v>
      </c>
    </row>
    <row r="54" spans="1:74" x14ac:dyDescent="0.3">
      <c r="A54" t="s">
        <v>126</v>
      </c>
      <c r="B54" s="24">
        <v>2.9593101658E-7</v>
      </c>
      <c r="C54" s="24">
        <v>1.0383139852E-5</v>
      </c>
      <c r="D54" s="24">
        <v>1.2502290474E-6</v>
      </c>
      <c r="E54">
        <v>1.4956999999999999E-4</v>
      </c>
      <c r="F54" s="24">
        <v>7.7960121415999995E-6</v>
      </c>
      <c r="G54" s="24">
        <v>2.0274828785000002E-6</v>
      </c>
      <c r="H54" s="24">
        <v>4.4054986574000004E-6</v>
      </c>
      <c r="I54" s="24">
        <v>2.8066253435000002E-5</v>
      </c>
      <c r="J54" s="24">
        <v>2.6500327294000001E-5</v>
      </c>
      <c r="K54" s="24">
        <v>5.7075216318000003E-5</v>
      </c>
      <c r="L54" s="24">
        <v>4.1090802370000004E-6</v>
      </c>
      <c r="M54" s="24">
        <v>3.9566512554999998E-7</v>
      </c>
      <c r="N54" s="24">
        <v>1.0515176655E-5</v>
      </c>
      <c r="O54" s="24">
        <v>3.3629839891000003E-5</v>
      </c>
      <c r="P54">
        <v>1.161416E-3</v>
      </c>
      <c r="Q54">
        <v>4.4480760000000001E-4</v>
      </c>
      <c r="R54">
        <v>4.3929050000000001E-4</v>
      </c>
      <c r="S54">
        <v>0.20389389999999999</v>
      </c>
      <c r="T54">
        <v>6.0526979999999996E-3</v>
      </c>
      <c r="U54">
        <v>1.373225E-2</v>
      </c>
      <c r="V54">
        <v>3.4910090000000001E-4</v>
      </c>
      <c r="W54">
        <v>2.266073E-2</v>
      </c>
      <c r="X54" s="24">
        <v>9.5588999102000005E-5</v>
      </c>
      <c r="Y54" s="24">
        <v>3.5281114832999998E-5</v>
      </c>
      <c r="Z54">
        <v>0.1332748</v>
      </c>
      <c r="AA54">
        <v>8.113223E-2</v>
      </c>
      <c r="AB54">
        <v>0.1709415</v>
      </c>
      <c r="AC54">
        <v>1.467796E-2</v>
      </c>
      <c r="AD54">
        <v>1.8533029999999999E-3</v>
      </c>
      <c r="AE54">
        <v>5.2880290000000003E-2</v>
      </c>
      <c r="AF54">
        <v>0.1963916</v>
      </c>
      <c r="AG54" s="24">
        <v>3.4874432457999998E-5</v>
      </c>
      <c r="AH54">
        <v>0.46050410000000003</v>
      </c>
      <c r="AI54">
        <v>2.50878E-2</v>
      </c>
      <c r="AJ54">
        <v>0.2846842</v>
      </c>
      <c r="AK54">
        <v>0.2764373</v>
      </c>
      <c r="AL54">
        <v>0.49087449999999999</v>
      </c>
      <c r="AM54">
        <v>0.4030145</v>
      </c>
      <c r="AN54">
        <v>0.36156159999999998</v>
      </c>
      <c r="AO54">
        <v>0.17382110000000001</v>
      </c>
      <c r="AP54">
        <v>3.7436490000000003E-2</v>
      </c>
      <c r="AQ54">
        <v>5.8704939999999997E-2</v>
      </c>
      <c r="AR54">
        <v>7.9373040000000006E-2</v>
      </c>
      <c r="AS54">
        <v>3.9912789999999997E-2</v>
      </c>
      <c r="AT54">
        <v>0.26430609999999999</v>
      </c>
      <c r="AU54">
        <v>0.50793160000000004</v>
      </c>
      <c r="AV54" s="1">
        <v>0</v>
      </c>
      <c r="AW54">
        <v>0.10354969999999999</v>
      </c>
      <c r="AX54" s="11">
        <v>6.7080660000000004E-3</v>
      </c>
      <c r="AY54" s="1">
        <v>0</v>
      </c>
      <c r="AZ54">
        <v>0.39434740000000001</v>
      </c>
      <c r="BA54">
        <v>4.8937689999999999E-2</v>
      </c>
      <c r="BB54" s="11">
        <v>4.6138129999999996E-3</v>
      </c>
      <c r="BC54">
        <v>4.5335459999999998E-4</v>
      </c>
      <c r="BD54">
        <v>0.31896970000000002</v>
      </c>
      <c r="BE54">
        <v>0.1011065</v>
      </c>
      <c r="BF54">
        <v>2.5172910000000002</v>
      </c>
      <c r="BG54">
        <v>1.1486719999999999</v>
      </c>
      <c r="BH54">
        <v>8.9114319999999997E-2</v>
      </c>
      <c r="BI54">
        <v>8.6769550000000001E-3</v>
      </c>
      <c r="BJ54">
        <v>1.209054E-2</v>
      </c>
      <c r="BK54">
        <v>0.51050810000000002</v>
      </c>
      <c r="BL54">
        <v>0.13526079999999999</v>
      </c>
      <c r="BM54">
        <v>0.1061481</v>
      </c>
      <c r="BN54">
        <v>1.5934830000000001E-2</v>
      </c>
      <c r="BO54">
        <v>0.1962198</v>
      </c>
      <c r="BP54">
        <v>0.21720800000000001</v>
      </c>
      <c r="BQ54">
        <v>0.27921240000000003</v>
      </c>
      <c r="BR54">
        <v>0.44894299999999998</v>
      </c>
      <c r="BS54">
        <v>0.39116610000000002</v>
      </c>
      <c r="BT54">
        <v>0.35339680000000001</v>
      </c>
      <c r="BU54" s="24">
        <v>4.8255396904999997E-6</v>
      </c>
      <c r="BV54">
        <v>11.77257</v>
      </c>
    </row>
    <row r="55" spans="1:74" x14ac:dyDescent="0.3">
      <c r="A55" t="s">
        <v>127</v>
      </c>
      <c r="B55" s="24">
        <v>1.8872702512000001E-8</v>
      </c>
      <c r="C55" s="24">
        <v>6.6217427274999997E-7</v>
      </c>
      <c r="D55" s="24">
        <v>7.9732096481E-8</v>
      </c>
      <c r="E55" s="24">
        <v>9.5386731118000008E-6</v>
      </c>
      <c r="F55" s="24">
        <v>4.9718278205999999E-7</v>
      </c>
      <c r="G55" s="24">
        <v>1.2930067328000001E-7</v>
      </c>
      <c r="H55" s="24">
        <v>2.8095624316E-7</v>
      </c>
      <c r="I55" s="24">
        <v>1.7898970555E-6</v>
      </c>
      <c r="J55" s="24">
        <v>1.690031695E-6</v>
      </c>
      <c r="K55" s="24">
        <v>3.6399144392000002E-6</v>
      </c>
      <c r="L55" s="24">
        <v>2.6205245263000002E-7</v>
      </c>
      <c r="M55" s="24">
        <v>2.5233143574999999E-8</v>
      </c>
      <c r="N55" s="24">
        <v>6.7059477259999999E-7</v>
      </c>
      <c r="O55" s="24">
        <v>2.1447090148E-6</v>
      </c>
      <c r="P55" s="24">
        <v>7.4068142567000004E-5</v>
      </c>
      <c r="Q55" s="24">
        <v>2.8367157938000001E-5</v>
      </c>
      <c r="R55" s="24">
        <v>2.8015312637E-5</v>
      </c>
      <c r="S55">
        <v>1.300313E-2</v>
      </c>
      <c r="T55">
        <v>3.8600469999999998E-4</v>
      </c>
      <c r="U55">
        <v>8.7576030000000005E-4</v>
      </c>
      <c r="V55" s="24">
        <v>2.2263559003E-5</v>
      </c>
      <c r="W55">
        <v>1.445165E-3</v>
      </c>
      <c r="X55" s="24">
        <v>6.0960919653999998E-6</v>
      </c>
      <c r="Y55" s="24">
        <v>2.2500175873999999E-6</v>
      </c>
      <c r="Z55">
        <v>8.4994690000000008E-3</v>
      </c>
      <c r="AA55">
        <v>5.1741260000000002E-3</v>
      </c>
      <c r="AB55">
        <v>1.0901620000000001E-2</v>
      </c>
      <c r="AC55">
        <v>9.3607209999999996E-4</v>
      </c>
      <c r="AD55">
        <v>1.181926E-4</v>
      </c>
      <c r="AE55">
        <v>3.3723870000000001E-3</v>
      </c>
      <c r="AF55">
        <v>1.252468E-2</v>
      </c>
      <c r="AG55" s="24">
        <v>2.2240819817000001E-6</v>
      </c>
      <c r="AH55">
        <v>2.9368180000000001E-2</v>
      </c>
      <c r="AI55">
        <v>1.599949E-3</v>
      </c>
      <c r="AJ55">
        <v>1.815545E-2</v>
      </c>
      <c r="AK55">
        <v>1.7629510000000001E-2</v>
      </c>
      <c r="AL55">
        <v>3.1305029999999998E-2</v>
      </c>
      <c r="AM55">
        <v>2.570184E-2</v>
      </c>
      <c r="AN55">
        <v>2.3058229999999999E-2</v>
      </c>
      <c r="AO55">
        <v>1.1085269999999999E-2</v>
      </c>
      <c r="AP55">
        <v>2.3874740000000001E-3</v>
      </c>
      <c r="AQ55">
        <v>3.7438480000000001E-3</v>
      </c>
      <c r="AR55">
        <v>5.0619360000000004E-3</v>
      </c>
      <c r="AS55">
        <v>2.5453979999999999E-3</v>
      </c>
      <c r="AT55">
        <v>1.6855849999999999E-2</v>
      </c>
      <c r="AU55">
        <v>3.2392829999999997E-2</v>
      </c>
      <c r="AV55" s="1">
        <v>0</v>
      </c>
      <c r="AW55">
        <v>6.6037800000000001E-3</v>
      </c>
      <c r="AX55" s="11">
        <v>4.278002E-4</v>
      </c>
      <c r="AY55" s="1">
        <v>0</v>
      </c>
      <c r="AZ55">
        <v>2.5149109999999999E-2</v>
      </c>
      <c r="BA55">
        <v>3.1209520000000002E-3</v>
      </c>
      <c r="BB55" s="11">
        <v>2.9424129999999998E-4</v>
      </c>
      <c r="BC55" s="24">
        <v>2.8912236302999998E-5</v>
      </c>
      <c r="BD55">
        <v>2.0341970000000001E-2</v>
      </c>
      <c r="BE55">
        <v>6.4479649999999999E-3</v>
      </c>
      <c r="BF55">
        <v>0.16053770000000001</v>
      </c>
      <c r="BG55">
        <v>7.3255429999999996E-2</v>
      </c>
      <c r="BH55">
        <v>5.6831759999999999E-3</v>
      </c>
      <c r="BI55">
        <v>5.5336410000000002E-4</v>
      </c>
      <c r="BJ55">
        <v>7.7106199999999998E-4</v>
      </c>
      <c r="BK55">
        <v>3.2557139999999998E-2</v>
      </c>
      <c r="BL55">
        <v>8.626122E-3</v>
      </c>
      <c r="BM55">
        <v>6.7694890000000001E-3</v>
      </c>
      <c r="BN55">
        <v>1.0162280000000001E-3</v>
      </c>
      <c r="BO55">
        <v>1.2513720000000001E-2</v>
      </c>
      <c r="BP55">
        <v>1.385222E-2</v>
      </c>
      <c r="BQ55">
        <v>1.7806490000000001E-2</v>
      </c>
      <c r="BR55">
        <v>2.8630880000000001E-2</v>
      </c>
      <c r="BS55">
        <v>2.4946220000000002E-2</v>
      </c>
      <c r="BT55">
        <v>2.2537519999999998E-2</v>
      </c>
      <c r="BU55" s="24">
        <v>3.0774393166999998E-7</v>
      </c>
      <c r="BV55">
        <v>0.75078389999999995</v>
      </c>
    </row>
    <row r="56" spans="1:74" x14ac:dyDescent="0.3">
      <c r="A56" t="s">
        <v>128</v>
      </c>
      <c r="B56">
        <v>2.081215E-3</v>
      </c>
      <c r="C56">
        <v>8.8410420000000003E-2</v>
      </c>
      <c r="D56">
        <v>2.5450460000000001E-2</v>
      </c>
      <c r="E56">
        <v>0.7268192</v>
      </c>
      <c r="F56">
        <v>6.6429730000000006E-2</v>
      </c>
      <c r="G56">
        <v>1.9069269999999999E-2</v>
      </c>
      <c r="H56">
        <v>6.1835479999999998E-2</v>
      </c>
      <c r="I56">
        <v>4.4045639999999997E-2</v>
      </c>
      <c r="J56">
        <v>0.1896786</v>
      </c>
      <c r="K56">
        <v>0.1598233</v>
      </c>
      <c r="L56">
        <v>4.3815260000000002E-2</v>
      </c>
      <c r="M56">
        <v>3.8316840000000001E-3</v>
      </c>
      <c r="N56">
        <v>5.3211269999999998E-2</v>
      </c>
      <c r="O56">
        <v>8.1179130000000002E-2</v>
      </c>
      <c r="P56">
        <v>0.64724029999999999</v>
      </c>
      <c r="Q56">
        <v>8.6808149999999997E-3</v>
      </c>
      <c r="R56">
        <v>8.9722780000000002E-2</v>
      </c>
      <c r="S56">
        <v>5.0913310000000003</v>
      </c>
      <c r="T56">
        <v>0.66364480000000003</v>
      </c>
      <c r="U56">
        <v>0.66988300000000001</v>
      </c>
      <c r="V56">
        <v>2.6997230000000001E-2</v>
      </c>
      <c r="W56">
        <v>0.86843720000000002</v>
      </c>
      <c r="X56">
        <v>1.2589210000000001E-3</v>
      </c>
      <c r="Y56">
        <v>1.289604E-3</v>
      </c>
      <c r="Z56">
        <v>4.6183269999999998</v>
      </c>
      <c r="AA56">
        <v>9.5079940000000001</v>
      </c>
      <c r="AB56">
        <v>19.320609999999999</v>
      </c>
      <c r="AC56">
        <v>0.92329779999999995</v>
      </c>
      <c r="AD56">
        <v>0.53291880000000003</v>
      </c>
      <c r="AE56">
        <v>1.774135</v>
      </c>
      <c r="AF56">
        <v>6.3160020000000001</v>
      </c>
      <c r="AG56">
        <v>5.9678130000000003E-2</v>
      </c>
      <c r="AH56">
        <v>2.7154859999999998</v>
      </c>
      <c r="AI56">
        <v>0.59863129999999998</v>
      </c>
      <c r="AJ56">
        <v>5.4887699999999997</v>
      </c>
      <c r="AK56">
        <v>8.4410520000000009</v>
      </c>
      <c r="AL56">
        <v>4.4819250000000004</v>
      </c>
      <c r="AM56">
        <v>0.5622045</v>
      </c>
      <c r="AN56">
        <v>4.209098</v>
      </c>
      <c r="AO56">
        <v>0.67957719999999999</v>
      </c>
      <c r="AP56">
        <v>0.28023310000000001</v>
      </c>
      <c r="AQ56">
        <v>0.348549</v>
      </c>
      <c r="AR56">
        <v>0.49754470000000001</v>
      </c>
      <c r="AS56">
        <v>0.2322729</v>
      </c>
      <c r="AT56">
        <v>1.187767</v>
      </c>
      <c r="AU56">
        <v>13.514480000000001</v>
      </c>
      <c r="AV56" s="1">
        <v>0</v>
      </c>
      <c r="AW56">
        <v>1.5640179999999999</v>
      </c>
      <c r="AX56" s="11">
        <v>4.7613379999999997E-2</v>
      </c>
      <c r="AY56" s="1">
        <v>0</v>
      </c>
      <c r="AZ56">
        <v>6.3255410000000003</v>
      </c>
      <c r="BA56">
        <v>1.0287109999999999</v>
      </c>
      <c r="BB56" s="11">
        <v>0.19429560000000001</v>
      </c>
      <c r="BC56">
        <v>9.5179040000000006E-3</v>
      </c>
      <c r="BD56">
        <v>47.063870000000001</v>
      </c>
      <c r="BE56">
        <v>33.048609999999996</v>
      </c>
      <c r="BF56">
        <v>48.640799999999999</v>
      </c>
      <c r="BG56">
        <v>143.0095</v>
      </c>
      <c r="BH56">
        <v>22.56419</v>
      </c>
      <c r="BI56">
        <v>0.64656590000000003</v>
      </c>
      <c r="BJ56">
        <v>0.62070270000000005</v>
      </c>
      <c r="BK56">
        <v>17.820319999999999</v>
      </c>
      <c r="BL56">
        <v>8.2821929999999995</v>
      </c>
      <c r="BM56">
        <v>6.5990260000000003</v>
      </c>
      <c r="BN56">
        <v>0.84930910000000004</v>
      </c>
      <c r="BO56">
        <v>3.661419</v>
      </c>
      <c r="BP56">
        <v>5.8545239999999996</v>
      </c>
      <c r="BQ56">
        <v>15.480320000000001</v>
      </c>
      <c r="BR56">
        <v>78.367559999999997</v>
      </c>
      <c r="BS56">
        <v>22.148610000000001</v>
      </c>
      <c r="BT56">
        <v>21.394179999999999</v>
      </c>
      <c r="BU56">
        <v>3.3512720000000003E-2</v>
      </c>
      <c r="BV56">
        <v>581.17970000000003</v>
      </c>
    </row>
    <row r="57" spans="1:74" x14ac:dyDescent="0.3">
      <c r="A57" t="s">
        <v>129</v>
      </c>
      <c r="B57">
        <v>5.2409659999999997E-3</v>
      </c>
      <c r="C57">
        <v>0.23241390000000001</v>
      </c>
      <c r="D57">
        <v>2.737434E-2</v>
      </c>
      <c r="E57">
        <v>2.5823619999999998</v>
      </c>
      <c r="F57">
        <v>0.20035559999999999</v>
      </c>
      <c r="G57">
        <v>6.3392619999999997E-2</v>
      </c>
      <c r="H57">
        <v>5.75197E-2</v>
      </c>
      <c r="I57">
        <v>0.5495852</v>
      </c>
      <c r="J57">
        <v>0.1944929</v>
      </c>
      <c r="K57">
        <v>0.1798198</v>
      </c>
      <c r="L57">
        <v>4.4347539999999998E-2</v>
      </c>
      <c r="M57">
        <v>6.7275529999999998E-3</v>
      </c>
      <c r="N57">
        <v>0.29113650000000002</v>
      </c>
      <c r="O57">
        <v>4.8144109999999997E-2</v>
      </c>
      <c r="P57">
        <v>26.258959999999998</v>
      </c>
      <c r="Q57">
        <v>8.5223999999999994E-2</v>
      </c>
      <c r="R57">
        <v>5.6039520000000002E-2</v>
      </c>
      <c r="S57">
        <v>85.836969999999994</v>
      </c>
      <c r="T57">
        <v>7.1680530000000006E-2</v>
      </c>
      <c r="U57">
        <v>0.28314040000000001</v>
      </c>
      <c r="V57">
        <v>1.295416E-3</v>
      </c>
      <c r="W57">
        <v>0.44851269999999999</v>
      </c>
      <c r="X57">
        <v>5.7645500000000002E-3</v>
      </c>
      <c r="Y57">
        <v>1.105605E-3</v>
      </c>
      <c r="Z57">
        <v>2.5431560000000002</v>
      </c>
      <c r="AA57">
        <v>1.229393</v>
      </c>
      <c r="AB57">
        <v>14.061820000000001</v>
      </c>
      <c r="AC57">
        <v>3.3141799999999999</v>
      </c>
      <c r="AD57">
        <v>0.3764496</v>
      </c>
      <c r="AE57">
        <v>1.5563610000000001</v>
      </c>
      <c r="AF57">
        <v>3.2815799999999999</v>
      </c>
      <c r="AG57">
        <v>0.1150772</v>
      </c>
      <c r="AH57">
        <v>2.3992399999999998</v>
      </c>
      <c r="AI57">
        <v>0.21465770000000001</v>
      </c>
      <c r="AJ57">
        <v>2.043892</v>
      </c>
      <c r="AK57">
        <v>4.2244339999999996</v>
      </c>
      <c r="AL57">
        <v>3.878447</v>
      </c>
      <c r="AM57">
        <v>1.9869000000000001</v>
      </c>
      <c r="AN57">
        <v>3.6234190000000002</v>
      </c>
      <c r="AO57">
        <v>1.318708</v>
      </c>
      <c r="AP57">
        <v>0.44720140000000003</v>
      </c>
      <c r="AQ57">
        <v>0.65922000000000003</v>
      </c>
      <c r="AR57">
        <v>0.58508389999999999</v>
      </c>
      <c r="AS57">
        <v>0.46930470000000002</v>
      </c>
      <c r="AT57">
        <v>3.0276339999999999</v>
      </c>
      <c r="AU57">
        <v>4.3560780000000001</v>
      </c>
      <c r="AV57" s="1">
        <v>0</v>
      </c>
      <c r="AW57">
        <v>0.50412480000000004</v>
      </c>
      <c r="AX57" s="11">
        <v>1.5347070000000001E-2</v>
      </c>
      <c r="AY57" s="1">
        <v>0</v>
      </c>
      <c r="AZ57">
        <v>2.038891</v>
      </c>
      <c r="BA57">
        <v>0.33158110000000002</v>
      </c>
      <c r="BB57" s="11">
        <v>6.2626669999999995E-2</v>
      </c>
      <c r="BC57">
        <v>3.0678749999999999E-3</v>
      </c>
      <c r="BD57">
        <v>5.118646</v>
      </c>
      <c r="BE57">
        <v>1011.78</v>
      </c>
      <c r="BF57">
        <v>63.998550000000002</v>
      </c>
      <c r="BG57">
        <v>18.766760000000001</v>
      </c>
      <c r="BH57">
        <v>10.65748</v>
      </c>
      <c r="BI57">
        <v>1.399562</v>
      </c>
      <c r="BJ57">
        <v>0.28820600000000002</v>
      </c>
      <c r="BK57">
        <v>15.072929999999999</v>
      </c>
      <c r="BL57">
        <v>10.75432</v>
      </c>
      <c r="BM57">
        <v>9.5090090000000007</v>
      </c>
      <c r="BN57">
        <v>2.1839629999999999</v>
      </c>
      <c r="BO57">
        <v>56.777610000000003</v>
      </c>
      <c r="BP57">
        <v>16.879470000000001</v>
      </c>
      <c r="BQ57">
        <v>12.09665</v>
      </c>
      <c r="BR57">
        <v>98.133830000000003</v>
      </c>
      <c r="BS57">
        <v>30.151530000000001</v>
      </c>
      <c r="BT57">
        <v>19.38495</v>
      </c>
      <c r="BU57">
        <v>150.82990000000001</v>
      </c>
      <c r="BV57">
        <v>1709.9829999999999</v>
      </c>
    </row>
    <row r="58" spans="1:74" x14ac:dyDescent="0.3">
      <c r="A58" t="s">
        <v>130</v>
      </c>
      <c r="B58">
        <v>0.13484950000000001</v>
      </c>
      <c r="C58">
        <v>10.317920000000001</v>
      </c>
      <c r="D58">
        <v>0.7929638</v>
      </c>
      <c r="E58">
        <v>19.577649999999998</v>
      </c>
      <c r="F58">
        <v>0.97529069999999995</v>
      </c>
      <c r="G58">
        <v>0.3060138</v>
      </c>
      <c r="H58">
        <v>0.60716199999999998</v>
      </c>
      <c r="I58">
        <v>2.5099360000000002</v>
      </c>
      <c r="J58">
        <v>43.332299999999996</v>
      </c>
      <c r="K58">
        <v>10.128920000000001</v>
      </c>
      <c r="L58">
        <v>11.700480000000001</v>
      </c>
      <c r="M58">
        <v>0.74973290000000004</v>
      </c>
      <c r="N58">
        <v>2.3750559999999998</v>
      </c>
      <c r="O58">
        <v>13.115930000000001</v>
      </c>
      <c r="P58">
        <v>50.592759999999998</v>
      </c>
      <c r="Q58">
        <v>0.18405540000000001</v>
      </c>
      <c r="R58">
        <v>7.3147420000000005E-2</v>
      </c>
      <c r="S58">
        <v>107.8126</v>
      </c>
      <c r="T58">
        <v>50.521509999999999</v>
      </c>
      <c r="U58">
        <v>38.796599999999998</v>
      </c>
      <c r="V58">
        <v>0.223912</v>
      </c>
      <c r="W58">
        <v>33.21058</v>
      </c>
      <c r="X58">
        <v>0.31225009999999997</v>
      </c>
      <c r="Y58">
        <v>6.3141260000000005E-2</v>
      </c>
      <c r="Z58">
        <v>203.03700000000001</v>
      </c>
      <c r="AA58">
        <v>75.563410000000005</v>
      </c>
      <c r="AB58">
        <v>577.59199999999998</v>
      </c>
      <c r="AC58">
        <v>162.65729999999999</v>
      </c>
      <c r="AD58">
        <v>21.940460000000002</v>
      </c>
      <c r="AE58">
        <v>95.085489999999993</v>
      </c>
      <c r="AF58">
        <v>155.8141</v>
      </c>
      <c r="AG58">
        <v>1.9120980000000001</v>
      </c>
      <c r="AH58">
        <v>99.837299999999999</v>
      </c>
      <c r="AI58">
        <v>26.94896</v>
      </c>
      <c r="AJ58">
        <v>130.29920000000001</v>
      </c>
      <c r="AK58">
        <v>83.291210000000007</v>
      </c>
      <c r="AL58">
        <v>24.48827</v>
      </c>
      <c r="AM58">
        <v>13.95895</v>
      </c>
      <c r="AN58">
        <v>191.65450000000001</v>
      </c>
      <c r="AO58">
        <v>88.323670000000007</v>
      </c>
      <c r="AP58">
        <v>31.679580000000001</v>
      </c>
      <c r="AQ58">
        <v>45.500050000000002</v>
      </c>
      <c r="AR58">
        <v>31.841270000000002</v>
      </c>
      <c r="AS58">
        <v>7.6111089999999999</v>
      </c>
      <c r="AT58">
        <v>94.158659999999998</v>
      </c>
      <c r="AU58">
        <v>10.67887</v>
      </c>
      <c r="AV58" s="1">
        <v>0</v>
      </c>
      <c r="AW58">
        <v>1.2358560000000001</v>
      </c>
      <c r="AX58" s="11">
        <v>3.7623139999999999E-2</v>
      </c>
      <c r="AY58" s="1">
        <v>0</v>
      </c>
      <c r="AZ58">
        <v>4.9983149999999998</v>
      </c>
      <c r="BA58">
        <v>0.81286700000000001</v>
      </c>
      <c r="BB58" s="11">
        <v>0.15352850000000001</v>
      </c>
      <c r="BC58">
        <v>7.5208569999999997E-3</v>
      </c>
      <c r="BD58">
        <v>19.979949999999999</v>
      </c>
      <c r="BE58">
        <v>1505.979</v>
      </c>
      <c r="BF58">
        <v>3181.1750000000002</v>
      </c>
      <c r="BG58">
        <v>8854.2250000000004</v>
      </c>
      <c r="BH58">
        <v>1657.175</v>
      </c>
      <c r="BI58">
        <v>102.6652</v>
      </c>
      <c r="BJ58">
        <v>124.3835</v>
      </c>
      <c r="BK58">
        <v>743.17290000000003</v>
      </c>
      <c r="BL58">
        <v>313.25110000000001</v>
      </c>
      <c r="BM58">
        <v>33.668950000000002</v>
      </c>
      <c r="BN58">
        <v>14.455629999999999</v>
      </c>
      <c r="BO58">
        <v>28.960940000000001</v>
      </c>
      <c r="BP58">
        <v>439.7869</v>
      </c>
      <c r="BQ58">
        <v>268.60680000000002</v>
      </c>
      <c r="BR58">
        <v>124.0416</v>
      </c>
      <c r="BS58">
        <v>55.901389999999999</v>
      </c>
      <c r="BT58">
        <v>281.30169999999998</v>
      </c>
      <c r="BU58">
        <v>26.239879999999999</v>
      </c>
      <c r="BV58">
        <v>20354.5</v>
      </c>
    </row>
    <row r="59" spans="1:74" x14ac:dyDescent="0.3">
      <c r="A59" t="s">
        <v>131</v>
      </c>
      <c r="B59">
        <v>2.1824359999999998E-3</v>
      </c>
      <c r="C59">
        <v>0.18376960000000001</v>
      </c>
      <c r="D59">
        <v>7.7755069999999996E-2</v>
      </c>
      <c r="E59">
        <v>0.67065940000000002</v>
      </c>
      <c r="F59">
        <v>1.7352929999999999E-2</v>
      </c>
      <c r="G59">
        <v>5.5486399999999996E-3</v>
      </c>
      <c r="H59">
        <v>0.32660240000000001</v>
      </c>
      <c r="I59">
        <v>4.0622140000000001E-2</v>
      </c>
      <c r="J59">
        <v>6.2626370000000001E-2</v>
      </c>
      <c r="K59">
        <v>9.2522199999999999E-2</v>
      </c>
      <c r="L59">
        <v>5.5909460000000003E-3</v>
      </c>
      <c r="M59">
        <v>2.9038229999999998E-3</v>
      </c>
      <c r="N59">
        <v>0.39631159999999999</v>
      </c>
      <c r="O59">
        <v>0.70404180000000005</v>
      </c>
      <c r="P59">
        <v>7.5803779999999996</v>
      </c>
      <c r="Q59">
        <v>9.6551919999999999E-3</v>
      </c>
      <c r="R59">
        <v>6.5438580000000001E-4</v>
      </c>
      <c r="S59">
        <v>17.981839999999998</v>
      </c>
      <c r="T59">
        <v>0.12601770000000001</v>
      </c>
      <c r="U59">
        <v>0.21855150000000001</v>
      </c>
      <c r="V59">
        <v>4.2767819999999998E-2</v>
      </c>
      <c r="W59">
        <v>0.18800269999999999</v>
      </c>
      <c r="X59">
        <v>6.7448620000000003E-4</v>
      </c>
      <c r="Y59">
        <v>4.4149979999999998E-4</v>
      </c>
      <c r="Z59">
        <v>7.394997</v>
      </c>
      <c r="AA59">
        <v>1.672013</v>
      </c>
      <c r="AB59">
        <v>30.765820000000001</v>
      </c>
      <c r="AC59">
        <v>5.7983799999999999</v>
      </c>
      <c r="AD59">
        <v>0.76630500000000001</v>
      </c>
      <c r="AE59">
        <v>2.3391890000000002</v>
      </c>
      <c r="AF59">
        <v>3.2813530000000002</v>
      </c>
      <c r="AG59">
        <v>0.15546760000000001</v>
      </c>
      <c r="AH59">
        <v>6.7776949999999996</v>
      </c>
      <c r="AI59">
        <v>0.86046389999999995</v>
      </c>
      <c r="AJ59">
        <v>3.559698</v>
      </c>
      <c r="AK59">
        <v>4.6760809999999999</v>
      </c>
      <c r="AL59">
        <v>1.303361</v>
      </c>
      <c r="AM59">
        <v>0.7297342</v>
      </c>
      <c r="AN59">
        <v>8.0480889999999992</v>
      </c>
      <c r="AO59">
        <v>3.3446790000000002</v>
      </c>
      <c r="AP59">
        <v>0.71912600000000004</v>
      </c>
      <c r="AQ59">
        <v>1.8279970000000001</v>
      </c>
      <c r="AR59">
        <v>1.026186</v>
      </c>
      <c r="AS59">
        <v>0.2172171</v>
      </c>
      <c r="AT59">
        <v>6.7139499999999996</v>
      </c>
      <c r="AU59">
        <v>0.64268760000000003</v>
      </c>
      <c r="AV59" s="1">
        <v>0</v>
      </c>
      <c r="AW59">
        <v>7.4377639999999995E-2</v>
      </c>
      <c r="AX59" s="11">
        <v>2.2642780000000002E-3</v>
      </c>
      <c r="AY59" s="1">
        <v>0</v>
      </c>
      <c r="AZ59">
        <v>0.30081419999999998</v>
      </c>
      <c r="BA59">
        <v>4.8920869999999998E-2</v>
      </c>
      <c r="BB59" s="11">
        <v>9.2398229999999994E-3</v>
      </c>
      <c r="BC59">
        <v>4.5262859999999999E-4</v>
      </c>
      <c r="BD59">
        <v>2.3343410000000002</v>
      </c>
      <c r="BE59">
        <v>37.374960000000002</v>
      </c>
      <c r="BF59">
        <v>1112.3689999999999</v>
      </c>
      <c r="BG59">
        <v>499.3648</v>
      </c>
      <c r="BH59">
        <v>28.082159999999998</v>
      </c>
      <c r="BI59">
        <v>4.8574039999999998</v>
      </c>
      <c r="BJ59">
        <v>41.050690000000003</v>
      </c>
      <c r="BK59">
        <v>478.07479999999998</v>
      </c>
      <c r="BL59">
        <v>44.740810000000003</v>
      </c>
      <c r="BM59">
        <v>31.102810000000002</v>
      </c>
      <c r="BN59">
        <v>12.282170000000001</v>
      </c>
      <c r="BO59">
        <v>8.6998280000000001</v>
      </c>
      <c r="BP59">
        <v>162.476</v>
      </c>
      <c r="BQ59">
        <v>72.090230000000005</v>
      </c>
      <c r="BR59">
        <v>26.70853</v>
      </c>
      <c r="BS59">
        <v>19.5503</v>
      </c>
      <c r="BT59">
        <v>44.013089999999998</v>
      </c>
      <c r="BU59">
        <v>0.17760770000000001</v>
      </c>
      <c r="BV59">
        <v>2747.1439999999998</v>
      </c>
    </row>
    <row r="60" spans="1:74" x14ac:dyDescent="0.3">
      <c r="A60" t="s">
        <v>132</v>
      </c>
      <c r="B60">
        <v>6.00172E-2</v>
      </c>
      <c r="C60">
        <v>0.80669500000000005</v>
      </c>
      <c r="D60">
        <v>0.13486049999999999</v>
      </c>
      <c r="E60">
        <v>9.7782129999999992</v>
      </c>
      <c r="F60">
        <v>0.52079140000000002</v>
      </c>
      <c r="G60">
        <v>0.16750110000000001</v>
      </c>
      <c r="H60">
        <v>0.23620189999999999</v>
      </c>
      <c r="I60">
        <v>1.4114340000000001</v>
      </c>
      <c r="J60">
        <v>19.696400000000001</v>
      </c>
      <c r="K60">
        <v>6.5241300000000004</v>
      </c>
      <c r="L60">
        <v>5.1762759999999997</v>
      </c>
      <c r="M60">
        <v>0.32095889999999999</v>
      </c>
      <c r="N60">
        <v>1.1966540000000001</v>
      </c>
      <c r="O60">
        <v>3.3026230000000001</v>
      </c>
      <c r="P60">
        <v>78.158339999999995</v>
      </c>
      <c r="Q60">
        <v>9.9593029999999999E-2</v>
      </c>
      <c r="R60">
        <v>8.4662130000000002E-2</v>
      </c>
      <c r="S60">
        <v>134.02760000000001</v>
      </c>
      <c r="T60">
        <v>1.880169</v>
      </c>
      <c r="U60">
        <v>4.6644680000000003</v>
      </c>
      <c r="V60">
        <v>0.29419400000000001</v>
      </c>
      <c r="W60">
        <v>4.5345769999999996</v>
      </c>
      <c r="X60">
        <v>0.11597</v>
      </c>
      <c r="Y60">
        <v>3.876052E-2</v>
      </c>
      <c r="Z60">
        <v>54.591720000000002</v>
      </c>
      <c r="AA60">
        <v>17.45842</v>
      </c>
      <c r="AB60">
        <v>139.70949999999999</v>
      </c>
      <c r="AC60">
        <v>27.293299999999999</v>
      </c>
      <c r="AD60">
        <v>4.8333640000000004</v>
      </c>
      <c r="AE60">
        <v>39.122369999999997</v>
      </c>
      <c r="AF60">
        <v>71.711479999999995</v>
      </c>
      <c r="AG60">
        <v>1.2920320000000001</v>
      </c>
      <c r="AH60">
        <v>44.938099999999999</v>
      </c>
      <c r="AI60">
        <v>8.4387989999999995</v>
      </c>
      <c r="AJ60">
        <v>36.456890000000001</v>
      </c>
      <c r="AK60">
        <v>81.209239999999994</v>
      </c>
      <c r="AL60">
        <v>11.537369999999999</v>
      </c>
      <c r="AM60">
        <v>5.9326249999999998</v>
      </c>
      <c r="AN60">
        <v>56.647100000000002</v>
      </c>
      <c r="AO60">
        <v>8.3741819999999993</v>
      </c>
      <c r="AP60">
        <v>5.3209220000000004</v>
      </c>
      <c r="AQ60">
        <v>10.610250000000001</v>
      </c>
      <c r="AR60">
        <v>7.3072780000000002</v>
      </c>
      <c r="AS60">
        <v>3.0451510000000002</v>
      </c>
      <c r="AT60">
        <v>35.677460000000004</v>
      </c>
      <c r="AU60">
        <v>8.5857840000000003</v>
      </c>
      <c r="AV60" s="1">
        <v>0</v>
      </c>
      <c r="AW60">
        <v>0.54849669999999995</v>
      </c>
      <c r="AX60" s="11">
        <v>3.3395759999999997E-2</v>
      </c>
      <c r="AY60" s="1">
        <v>0</v>
      </c>
      <c r="AZ60">
        <v>4.4366989999999999</v>
      </c>
      <c r="BA60">
        <v>0.72153219999999996</v>
      </c>
      <c r="BB60" s="11">
        <v>0.1362778</v>
      </c>
      <c r="BC60">
        <v>6.6758039999999996E-3</v>
      </c>
      <c r="BD60">
        <v>78.934139999999999</v>
      </c>
      <c r="BE60">
        <v>578.05840000000001</v>
      </c>
      <c r="BF60">
        <v>2877.51</v>
      </c>
      <c r="BG60">
        <v>526.77089999999998</v>
      </c>
      <c r="BH60">
        <v>422.6515</v>
      </c>
      <c r="BI60">
        <v>44.489519999999999</v>
      </c>
      <c r="BJ60">
        <v>31.880949999999999</v>
      </c>
      <c r="BK60">
        <v>657.13959999999997</v>
      </c>
      <c r="BL60">
        <v>88.108249999999998</v>
      </c>
      <c r="BM60">
        <v>42.830089999999998</v>
      </c>
      <c r="BN60">
        <v>12.912710000000001</v>
      </c>
      <c r="BO60">
        <v>14.3893</v>
      </c>
      <c r="BP60">
        <v>127.081</v>
      </c>
      <c r="BQ60">
        <v>378.15269999999998</v>
      </c>
      <c r="BR60">
        <v>124.9648</v>
      </c>
      <c r="BS60">
        <v>28.208200000000001</v>
      </c>
      <c r="BT60">
        <v>53.395629999999997</v>
      </c>
      <c r="BU60">
        <v>6.4146349999999996</v>
      </c>
      <c r="BV60">
        <v>7053.1009999999997</v>
      </c>
    </row>
    <row r="61" spans="1:74" x14ac:dyDescent="0.3">
      <c r="A61" t="s">
        <v>133</v>
      </c>
      <c r="B61">
        <v>8.3624110000000001E-3</v>
      </c>
      <c r="C61">
        <v>7.5241890000000006E-2</v>
      </c>
      <c r="D61">
        <v>1.8902749999999999E-2</v>
      </c>
      <c r="E61">
        <v>0.36935319999999999</v>
      </c>
      <c r="F61">
        <v>1.7096090000000001E-2</v>
      </c>
      <c r="G61">
        <v>1.3000879999999999E-2</v>
      </c>
      <c r="H61">
        <v>2.7516570000000001E-2</v>
      </c>
      <c r="I61">
        <v>5.0511500000000001E-2</v>
      </c>
      <c r="J61">
        <v>0.87620540000000002</v>
      </c>
      <c r="K61">
        <v>0.50767229999999997</v>
      </c>
      <c r="L61">
        <v>0.2992379</v>
      </c>
      <c r="M61">
        <v>1.55741E-2</v>
      </c>
      <c r="N61">
        <v>4.413487E-2</v>
      </c>
      <c r="O61">
        <v>0.55521039999999999</v>
      </c>
      <c r="P61">
        <v>11.670349999999999</v>
      </c>
      <c r="Q61">
        <v>7.4296780000000003E-3</v>
      </c>
      <c r="R61">
        <v>9.0379729999999995E-3</v>
      </c>
      <c r="S61">
        <v>4.670776</v>
      </c>
      <c r="T61">
        <v>0.16937749999999999</v>
      </c>
      <c r="U61">
        <v>0.21879599999999999</v>
      </c>
      <c r="V61">
        <v>2.1557150000000001E-2</v>
      </c>
      <c r="W61">
        <v>0.27658729999999998</v>
      </c>
      <c r="X61">
        <v>2.799714E-2</v>
      </c>
      <c r="Y61">
        <v>2.7846799999999999E-3</v>
      </c>
      <c r="Z61">
        <v>5.3046800000000003</v>
      </c>
      <c r="AA61">
        <v>0.99363140000000005</v>
      </c>
      <c r="AB61">
        <v>11.91907</v>
      </c>
      <c r="AC61">
        <v>1.864865</v>
      </c>
      <c r="AD61">
        <v>0.44196390000000002</v>
      </c>
      <c r="AE61">
        <v>2.911171</v>
      </c>
      <c r="AF61">
        <v>4.6070770000000003</v>
      </c>
      <c r="AG61">
        <v>0.71628860000000005</v>
      </c>
      <c r="AH61">
        <v>5.9813539999999996</v>
      </c>
      <c r="AI61">
        <v>0.42957509999999999</v>
      </c>
      <c r="AJ61">
        <v>2.8815539999999999</v>
      </c>
      <c r="AK61">
        <v>8.5324539999999995</v>
      </c>
      <c r="AL61">
        <v>2.5895570000000001</v>
      </c>
      <c r="AM61">
        <v>0.98903660000000004</v>
      </c>
      <c r="AN61">
        <v>6.0473369999999997</v>
      </c>
      <c r="AO61">
        <v>1.4067149999999999</v>
      </c>
      <c r="AP61">
        <v>0.49272549999999998</v>
      </c>
      <c r="AQ61">
        <v>0.93894359999999999</v>
      </c>
      <c r="AR61">
        <v>0.78412029999999999</v>
      </c>
      <c r="AS61">
        <v>0.30529089999999998</v>
      </c>
      <c r="AT61">
        <v>1.9902500000000001</v>
      </c>
      <c r="AU61" s="24">
        <v>9.0821555512999995E-21</v>
      </c>
      <c r="AV61" s="1">
        <v>0</v>
      </c>
      <c r="AW61">
        <v>2.9955910000000001</v>
      </c>
      <c r="AX61" s="26">
        <v>9.0821555512999995E-21</v>
      </c>
      <c r="AY61" s="1">
        <v>0</v>
      </c>
      <c r="AZ61" s="24">
        <v>1.8164311103E-20</v>
      </c>
      <c r="BA61" s="24">
        <v>9.0821555512999995E-21</v>
      </c>
      <c r="BB61" s="26">
        <v>9.0821555512999995E-21</v>
      </c>
      <c r="BC61" s="24">
        <v>9.0821555512999995E-21</v>
      </c>
      <c r="BD61">
        <v>32.795839999999998</v>
      </c>
      <c r="BE61">
        <v>23.894110000000001</v>
      </c>
      <c r="BF61">
        <v>165.29429999999999</v>
      </c>
      <c r="BG61">
        <v>46.846130000000002</v>
      </c>
      <c r="BH61">
        <v>138.40610000000001</v>
      </c>
      <c r="BI61">
        <v>233.739</v>
      </c>
      <c r="BJ61">
        <v>31.011469999999999</v>
      </c>
      <c r="BK61">
        <v>13.31568</v>
      </c>
      <c r="BL61">
        <v>2.8112650000000001</v>
      </c>
      <c r="BM61">
        <v>0.68448169999999997</v>
      </c>
      <c r="BN61">
        <v>0.15645220000000001</v>
      </c>
      <c r="BO61">
        <v>0.59055659999999999</v>
      </c>
      <c r="BP61">
        <v>6.9138120000000001</v>
      </c>
      <c r="BQ61">
        <v>16.931090000000001</v>
      </c>
      <c r="BR61">
        <v>12.4084</v>
      </c>
      <c r="BS61">
        <v>0.94861150000000005</v>
      </c>
      <c r="BT61">
        <v>1.811493</v>
      </c>
      <c r="BU61">
        <v>0.14385410000000001</v>
      </c>
      <c r="BV61">
        <v>813.77859999999998</v>
      </c>
    </row>
    <row r="62" spans="1:74" x14ac:dyDescent="0.3">
      <c r="A62" t="s">
        <v>134</v>
      </c>
      <c r="B62">
        <v>1.0115320000000001E-3</v>
      </c>
      <c r="C62">
        <v>1.9741539999999998E-2</v>
      </c>
      <c r="D62">
        <v>4.2549529999999997E-3</v>
      </c>
      <c r="E62">
        <v>7.7034660000000005E-2</v>
      </c>
      <c r="F62">
        <v>3.5776770000000001E-4</v>
      </c>
      <c r="G62">
        <v>9.1553130000000002E-4</v>
      </c>
      <c r="H62">
        <v>1.092681E-2</v>
      </c>
      <c r="I62">
        <v>1.09785E-2</v>
      </c>
      <c r="J62">
        <v>3.2861269999999998E-2</v>
      </c>
      <c r="K62">
        <v>0.1952219</v>
      </c>
      <c r="L62">
        <v>6.8424920000000001E-4</v>
      </c>
      <c r="M62">
        <v>2.5229530000000001E-3</v>
      </c>
      <c r="N62">
        <v>2.619608E-2</v>
      </c>
      <c r="O62">
        <v>0.23924019999999999</v>
      </c>
      <c r="P62">
        <v>7.7128759999999996</v>
      </c>
      <c r="Q62">
        <v>7.4700909999999999E-3</v>
      </c>
      <c r="R62">
        <v>4.6837529999999997E-3</v>
      </c>
      <c r="S62">
        <v>15.229139999999999</v>
      </c>
      <c r="T62">
        <v>0.15591659999999999</v>
      </c>
      <c r="U62">
        <v>1.182674</v>
      </c>
      <c r="V62">
        <v>3.6458530000000003E-2</v>
      </c>
      <c r="W62">
        <v>0.99634330000000004</v>
      </c>
      <c r="X62">
        <v>1.8031900000000001E-3</v>
      </c>
      <c r="Y62">
        <v>3.2579060000000001E-3</v>
      </c>
      <c r="Z62">
        <v>6.0883570000000002</v>
      </c>
      <c r="AA62">
        <v>2.7007129999999999</v>
      </c>
      <c r="AB62">
        <v>29.905419999999999</v>
      </c>
      <c r="AC62">
        <v>8.198874</v>
      </c>
      <c r="AD62">
        <v>0.82149019999999995</v>
      </c>
      <c r="AE62">
        <v>3.893357</v>
      </c>
      <c r="AF62">
        <v>2.5832419999999998</v>
      </c>
      <c r="AG62">
        <v>3.0775130000000001E-2</v>
      </c>
      <c r="AH62">
        <v>3.288589</v>
      </c>
      <c r="AI62">
        <v>5.4467400000000001</v>
      </c>
      <c r="AJ62">
        <v>6.2909740000000003</v>
      </c>
      <c r="AK62">
        <v>3.7095020000000001</v>
      </c>
      <c r="AL62">
        <v>2.0691320000000002</v>
      </c>
      <c r="AM62">
        <v>0.68946909999999995</v>
      </c>
      <c r="AN62">
        <v>8.1681760000000008</v>
      </c>
      <c r="AO62">
        <v>4.5903099999999997</v>
      </c>
      <c r="AP62">
        <v>1.4783649999999999</v>
      </c>
      <c r="AQ62">
        <v>2.7443719999999998</v>
      </c>
      <c r="AR62">
        <v>1.458542</v>
      </c>
      <c r="AS62">
        <v>0.65602870000000002</v>
      </c>
      <c r="AT62">
        <v>3.5340910000000001</v>
      </c>
      <c r="AU62">
        <v>0.50791929999999996</v>
      </c>
      <c r="AV62" s="1">
        <v>0</v>
      </c>
      <c r="AW62">
        <v>5.8781020000000003E-2</v>
      </c>
      <c r="AX62" s="11">
        <v>1.78947E-3</v>
      </c>
      <c r="AY62" s="1">
        <v>0</v>
      </c>
      <c r="AZ62">
        <v>0.237735</v>
      </c>
      <c r="BA62">
        <v>3.8662410000000001E-2</v>
      </c>
      <c r="BB62" s="11">
        <v>7.3022790000000001E-3</v>
      </c>
      <c r="BC62">
        <v>3.5771469999999999E-4</v>
      </c>
      <c r="BD62">
        <v>2.4063780000000001</v>
      </c>
      <c r="BE62">
        <v>22.473949999999999</v>
      </c>
      <c r="BF62">
        <v>789.67470000000003</v>
      </c>
      <c r="BG62">
        <v>25.165649999999999</v>
      </c>
      <c r="BH62">
        <v>61.59008</v>
      </c>
      <c r="BI62">
        <v>17.35324</v>
      </c>
      <c r="BJ62">
        <v>19.422170000000001</v>
      </c>
      <c r="BK62">
        <v>59.874000000000002</v>
      </c>
      <c r="BL62">
        <v>46.001420000000003</v>
      </c>
      <c r="BM62">
        <v>11.015499999999999</v>
      </c>
      <c r="BN62">
        <v>3.1166469999999999</v>
      </c>
      <c r="BO62">
        <v>1.4204319999999999</v>
      </c>
      <c r="BP62">
        <v>54.849310000000003</v>
      </c>
      <c r="BQ62">
        <v>185.447</v>
      </c>
      <c r="BR62">
        <v>51.012390000000003</v>
      </c>
      <c r="BS62">
        <v>17.58746</v>
      </c>
      <c r="BT62">
        <v>12.99235</v>
      </c>
      <c r="BU62">
        <v>0.21037359999999999</v>
      </c>
      <c r="BV62">
        <v>1506.7650000000001</v>
      </c>
    </row>
    <row r="63" spans="1:74" x14ac:dyDescent="0.3">
      <c r="A63" t="s">
        <v>135</v>
      </c>
      <c r="B63">
        <v>2.621441E-3</v>
      </c>
      <c r="C63">
        <v>0.1205469</v>
      </c>
      <c r="D63">
        <v>3.6530750000000001E-2</v>
      </c>
      <c r="E63">
        <v>0.22514700000000001</v>
      </c>
      <c r="F63">
        <v>4.7769650000000002E-3</v>
      </c>
      <c r="G63">
        <v>7.8996980000000001E-4</v>
      </c>
      <c r="H63">
        <v>7.1150240000000003E-2</v>
      </c>
      <c r="I63">
        <v>1.5709350000000001E-3</v>
      </c>
      <c r="J63">
        <v>0.50135010000000002</v>
      </c>
      <c r="K63">
        <v>0.65375510000000003</v>
      </c>
      <c r="L63">
        <v>8.7741440000000004E-2</v>
      </c>
      <c r="M63">
        <v>1.3384999999999999E-2</v>
      </c>
      <c r="N63">
        <v>1.184342E-2</v>
      </c>
      <c r="O63">
        <v>1.1226259999999999</v>
      </c>
      <c r="P63">
        <v>3.5235259999999999</v>
      </c>
      <c r="Q63">
        <v>2.7421709999999998E-2</v>
      </c>
      <c r="R63">
        <v>2.4357199999999999E-2</v>
      </c>
      <c r="S63">
        <v>13.84366</v>
      </c>
      <c r="T63">
        <v>0.56585629999999998</v>
      </c>
      <c r="U63">
        <v>2.2924280000000001</v>
      </c>
      <c r="V63">
        <v>5.8267819999999998E-2</v>
      </c>
      <c r="W63">
        <v>1.7647280000000001</v>
      </c>
      <c r="X63">
        <v>2.5916390000000001E-2</v>
      </c>
      <c r="Y63">
        <v>1.1344150000000001E-2</v>
      </c>
      <c r="Z63">
        <v>16.276730000000001</v>
      </c>
      <c r="AA63">
        <v>5.3371870000000001</v>
      </c>
      <c r="AB63">
        <v>51.446120000000001</v>
      </c>
      <c r="AC63">
        <v>14.69369</v>
      </c>
      <c r="AD63">
        <v>1.805679</v>
      </c>
      <c r="AE63">
        <v>5.9811810000000003</v>
      </c>
      <c r="AF63">
        <v>13.88402</v>
      </c>
      <c r="AG63">
        <v>0.4831626</v>
      </c>
      <c r="AH63">
        <v>15.417059999999999</v>
      </c>
      <c r="AI63">
        <v>2.710585</v>
      </c>
      <c r="AJ63">
        <v>15.51675</v>
      </c>
      <c r="AK63">
        <v>22.162430000000001</v>
      </c>
      <c r="AL63">
        <v>3.5011589999999999</v>
      </c>
      <c r="AM63">
        <v>2.0977960000000002</v>
      </c>
      <c r="AN63">
        <v>19.05273</v>
      </c>
      <c r="AO63">
        <v>3.0896599999999999</v>
      </c>
      <c r="AP63">
        <v>2.4537239999999998</v>
      </c>
      <c r="AQ63">
        <v>2.6539679999999999</v>
      </c>
      <c r="AR63">
        <v>1.7213430000000001</v>
      </c>
      <c r="AS63">
        <v>0.63452679999999995</v>
      </c>
      <c r="AT63">
        <v>7.1874469999999997</v>
      </c>
      <c r="AU63">
        <v>2.7756379999999998</v>
      </c>
      <c r="AV63" s="1">
        <v>0</v>
      </c>
      <c r="AW63">
        <v>0.17731959999999999</v>
      </c>
      <c r="AX63" s="11">
        <v>1.079628E-2</v>
      </c>
      <c r="AY63" s="1">
        <v>0</v>
      </c>
      <c r="AZ63">
        <v>1.4343090000000001</v>
      </c>
      <c r="BA63">
        <v>0.2332591</v>
      </c>
      <c r="BB63" s="11">
        <v>4.40563E-2</v>
      </c>
      <c r="BC63">
        <v>2.1581740000000001E-3</v>
      </c>
      <c r="BD63">
        <v>4.4575389999999997</v>
      </c>
      <c r="BE63">
        <v>74.888890000000004</v>
      </c>
      <c r="BF63">
        <v>797.23810000000003</v>
      </c>
      <c r="BG63">
        <v>57.04851</v>
      </c>
      <c r="BH63">
        <v>2749.223</v>
      </c>
      <c r="BI63">
        <v>153.07820000000001</v>
      </c>
      <c r="BJ63">
        <v>740.60019999999997</v>
      </c>
      <c r="BK63">
        <v>798.13699999999994</v>
      </c>
      <c r="BL63">
        <v>12.719379999999999</v>
      </c>
      <c r="BM63">
        <v>2.5594039999999998</v>
      </c>
      <c r="BN63">
        <v>0.19151969999999999</v>
      </c>
      <c r="BO63">
        <v>1.918625</v>
      </c>
      <c r="BP63">
        <v>24.90859</v>
      </c>
      <c r="BQ63">
        <v>23.520990000000001</v>
      </c>
      <c r="BR63">
        <v>21.70994</v>
      </c>
      <c r="BS63">
        <v>1.999814</v>
      </c>
      <c r="BT63">
        <v>3.9132549999999999</v>
      </c>
      <c r="BU63">
        <v>5.3891130000000002E-2</v>
      </c>
      <c r="BV63">
        <v>5705.9430000000002</v>
      </c>
    </row>
    <row r="64" spans="1:74" x14ac:dyDescent="0.3">
      <c r="A64" t="s">
        <v>136</v>
      </c>
      <c r="B64">
        <v>6.9420929999999999E-4</v>
      </c>
      <c r="C64">
        <v>0.13187589999999999</v>
      </c>
      <c r="D64">
        <v>2.8356630000000001E-2</v>
      </c>
      <c r="E64">
        <v>1.1725570000000001</v>
      </c>
      <c r="F64">
        <v>8.5609920000000006E-2</v>
      </c>
      <c r="G64">
        <v>2.7619330000000001E-2</v>
      </c>
      <c r="H64">
        <v>0.15059130000000001</v>
      </c>
      <c r="I64">
        <v>0.2320999</v>
      </c>
      <c r="J64">
        <v>0.50223980000000001</v>
      </c>
      <c r="K64">
        <v>0.18375859999999999</v>
      </c>
      <c r="L64">
        <v>0.1161071</v>
      </c>
      <c r="M64">
        <v>6.7478219999999997E-3</v>
      </c>
      <c r="N64">
        <v>4.4584489999999997E-2</v>
      </c>
      <c r="O64">
        <v>0.43144159999999998</v>
      </c>
      <c r="P64">
        <v>8.6282589999999999</v>
      </c>
      <c r="Q64">
        <v>3.5187370000000003E-2</v>
      </c>
      <c r="R64">
        <v>1.5055839999999999E-2</v>
      </c>
      <c r="S64">
        <v>11.220599999999999</v>
      </c>
      <c r="T64">
        <v>0.16374859999999999</v>
      </c>
      <c r="U64">
        <v>0.68813650000000004</v>
      </c>
      <c r="V64">
        <v>6.7548590000000006E-2</v>
      </c>
      <c r="W64">
        <v>0.65003109999999997</v>
      </c>
      <c r="X64">
        <v>3.995925E-3</v>
      </c>
      <c r="Y64">
        <v>2.1493810000000001E-3</v>
      </c>
      <c r="Z64">
        <v>4.7236140000000004</v>
      </c>
      <c r="AA64">
        <v>3.6133470000000001</v>
      </c>
      <c r="AB64">
        <v>17.744479999999999</v>
      </c>
      <c r="AC64">
        <v>7.0182799999999999</v>
      </c>
      <c r="AD64">
        <v>0.56091369999999996</v>
      </c>
      <c r="AE64">
        <v>1.9816800000000001</v>
      </c>
      <c r="AF64">
        <v>5.0232270000000003</v>
      </c>
      <c r="AG64">
        <v>0.1848524</v>
      </c>
      <c r="AH64">
        <v>3.2029869999999998</v>
      </c>
      <c r="AI64">
        <v>4.0823080000000003</v>
      </c>
      <c r="AJ64">
        <v>3.4050319999999998</v>
      </c>
      <c r="AK64">
        <v>5.6215390000000003</v>
      </c>
      <c r="AL64">
        <v>0.83844240000000003</v>
      </c>
      <c r="AM64">
        <v>0.36447249999999998</v>
      </c>
      <c r="AN64">
        <v>5.6524470000000004</v>
      </c>
      <c r="AO64">
        <v>5.3109450000000002</v>
      </c>
      <c r="AP64">
        <v>1.721468</v>
      </c>
      <c r="AQ64">
        <v>2.5115479999999999</v>
      </c>
      <c r="AR64">
        <v>0.74009760000000002</v>
      </c>
      <c r="AS64">
        <v>0.47007880000000002</v>
      </c>
      <c r="AT64">
        <v>5.3916639999999996</v>
      </c>
      <c r="AU64">
        <v>3.472826</v>
      </c>
      <c r="AV64" s="1">
        <v>0</v>
      </c>
      <c r="AW64">
        <v>0.1979542</v>
      </c>
      <c r="AX64" s="11">
        <v>6.0263169999999998E-3</v>
      </c>
      <c r="AY64" s="1">
        <v>0</v>
      </c>
      <c r="AZ64">
        <v>0.80060940000000003</v>
      </c>
      <c r="BA64">
        <v>0.1302016</v>
      </c>
      <c r="BB64" s="11">
        <v>2.459155E-2</v>
      </c>
      <c r="BC64">
        <v>1.2046590000000001E-3</v>
      </c>
      <c r="BD64">
        <v>6.5785220000000004</v>
      </c>
      <c r="BE64">
        <v>119.6388</v>
      </c>
      <c r="BF64">
        <v>667.02750000000003</v>
      </c>
      <c r="BG64">
        <v>126.5033</v>
      </c>
      <c r="BH64">
        <v>20.141970000000001</v>
      </c>
      <c r="BI64">
        <v>7.1486320000000001</v>
      </c>
      <c r="BJ64">
        <v>15.86139</v>
      </c>
      <c r="BK64">
        <v>38.922040000000003</v>
      </c>
      <c r="BL64">
        <v>299.02010000000001</v>
      </c>
      <c r="BM64">
        <v>150.3888</v>
      </c>
      <c r="BN64">
        <v>25.927530000000001</v>
      </c>
      <c r="BO64">
        <v>17.47007</v>
      </c>
      <c r="BP64">
        <v>233.03569999999999</v>
      </c>
      <c r="BQ64">
        <v>52.93468</v>
      </c>
      <c r="BR64">
        <v>59.31861</v>
      </c>
      <c r="BS64">
        <v>25.34721</v>
      </c>
      <c r="BT64">
        <v>17.836929999999999</v>
      </c>
      <c r="BU64">
        <v>1.285622E-2</v>
      </c>
      <c r="BV64">
        <v>1992.5</v>
      </c>
    </row>
    <row r="65" spans="1:74" x14ac:dyDescent="0.3">
      <c r="A65" t="s">
        <v>137</v>
      </c>
      <c r="B65">
        <v>2.8394519999999999E-2</v>
      </c>
      <c r="C65">
        <v>0.53248050000000002</v>
      </c>
      <c r="D65">
        <v>4.0332659999999999E-2</v>
      </c>
      <c r="E65">
        <v>4.5023569999999999</v>
      </c>
      <c r="F65">
        <v>0.32459850000000001</v>
      </c>
      <c r="G65">
        <v>0.105002</v>
      </c>
      <c r="H65">
        <v>0.11940530000000001</v>
      </c>
      <c r="I65">
        <v>0.86282990000000004</v>
      </c>
      <c r="J65">
        <v>106.38890000000001</v>
      </c>
      <c r="K65">
        <v>2.7431730000000001</v>
      </c>
      <c r="L65">
        <v>30.39395</v>
      </c>
      <c r="M65">
        <v>1.7311669999999999</v>
      </c>
      <c r="N65">
        <v>5.0690880000000001E-2</v>
      </c>
      <c r="O65">
        <v>0.55178870000000002</v>
      </c>
      <c r="P65">
        <v>34.431220000000003</v>
      </c>
      <c r="Q65">
        <v>8.0202499999999996E-2</v>
      </c>
      <c r="R65">
        <v>2.7355230000000001E-2</v>
      </c>
      <c r="S65">
        <v>108.0159</v>
      </c>
      <c r="T65">
        <v>0.77812490000000001</v>
      </c>
      <c r="U65">
        <v>1.156331</v>
      </c>
      <c r="V65">
        <v>0.2803563</v>
      </c>
      <c r="W65">
        <v>2.089118</v>
      </c>
      <c r="X65">
        <v>8.0037149999999998E-3</v>
      </c>
      <c r="Y65">
        <v>5.2294910000000002E-3</v>
      </c>
      <c r="Z65">
        <v>8.9328380000000003</v>
      </c>
      <c r="AA65">
        <v>6.9479360000000003</v>
      </c>
      <c r="AB65">
        <v>44.914969999999997</v>
      </c>
      <c r="AC65">
        <v>15.7685</v>
      </c>
      <c r="AD65">
        <v>3.5095800000000001</v>
      </c>
      <c r="AE65">
        <v>4.5717169999999996</v>
      </c>
      <c r="AF65">
        <v>10.72256</v>
      </c>
      <c r="AG65">
        <v>0.37346259999999998</v>
      </c>
      <c r="AH65">
        <v>13.332739999999999</v>
      </c>
      <c r="AI65">
        <v>2.8663750000000001</v>
      </c>
      <c r="AJ65">
        <v>8.1525610000000004</v>
      </c>
      <c r="AK65">
        <v>16.65382</v>
      </c>
      <c r="AL65">
        <v>5.6606399999999999</v>
      </c>
      <c r="AM65">
        <v>2.7304430000000002</v>
      </c>
      <c r="AN65">
        <v>10.51319</v>
      </c>
      <c r="AO65">
        <v>4.396407</v>
      </c>
      <c r="AP65">
        <v>1.9783740000000001</v>
      </c>
      <c r="AQ65">
        <v>3.87778</v>
      </c>
      <c r="AR65">
        <v>2.4723790000000001</v>
      </c>
      <c r="AS65">
        <v>1.867246</v>
      </c>
      <c r="AT65">
        <v>7.551685</v>
      </c>
      <c r="AU65">
        <v>4.004715</v>
      </c>
      <c r="AV65" s="1">
        <v>0</v>
      </c>
      <c r="AW65">
        <v>0.22827230000000001</v>
      </c>
      <c r="AX65" s="11">
        <v>6.9492920000000001E-3</v>
      </c>
      <c r="AY65" s="1">
        <v>0</v>
      </c>
      <c r="AZ65">
        <v>0.92322850000000001</v>
      </c>
      <c r="BA65">
        <v>0.150143</v>
      </c>
      <c r="BB65" s="11">
        <v>2.835793E-2</v>
      </c>
      <c r="BC65">
        <v>1.389162E-3</v>
      </c>
      <c r="BD65">
        <v>1.733392</v>
      </c>
      <c r="BE65">
        <v>412.63529999999997</v>
      </c>
      <c r="BF65">
        <v>639.03489999999999</v>
      </c>
      <c r="BG65">
        <v>133.7945</v>
      </c>
      <c r="BH65">
        <v>75.760769999999994</v>
      </c>
      <c r="BI65">
        <v>16.577970000000001</v>
      </c>
      <c r="BJ65">
        <v>25.796939999999999</v>
      </c>
      <c r="BK65">
        <v>69.530330000000006</v>
      </c>
      <c r="BL65">
        <v>26.3779</v>
      </c>
      <c r="BM65">
        <v>347.56990000000002</v>
      </c>
      <c r="BN65">
        <v>44.749200000000002</v>
      </c>
      <c r="BO65">
        <v>140.40180000000001</v>
      </c>
      <c r="BP65">
        <v>69.245949999999993</v>
      </c>
      <c r="BQ65">
        <v>47.082000000000001</v>
      </c>
      <c r="BR65">
        <v>58.594920000000002</v>
      </c>
      <c r="BS65">
        <v>17.330449999999999</v>
      </c>
      <c r="BT65">
        <v>22.354980000000001</v>
      </c>
      <c r="BU65">
        <v>18.335100000000001</v>
      </c>
      <c r="BV65">
        <v>2645.2910000000002</v>
      </c>
    </row>
    <row r="66" spans="1:74" x14ac:dyDescent="0.3">
      <c r="A66" t="s">
        <v>138</v>
      </c>
      <c r="B66">
        <v>5.9182560000000002E-3</v>
      </c>
      <c r="C66">
        <v>4.233344E-2</v>
      </c>
      <c r="D66">
        <v>7.7272909999999998E-3</v>
      </c>
      <c r="E66">
        <v>0.14185449999999999</v>
      </c>
      <c r="F66">
        <v>4.8808269999999999E-3</v>
      </c>
      <c r="G66">
        <v>1.4076189999999999E-3</v>
      </c>
      <c r="H66">
        <v>9.1940389999999993E-3</v>
      </c>
      <c r="I66">
        <v>1.0935719999999999E-2</v>
      </c>
      <c r="J66">
        <v>0.59397929999999999</v>
      </c>
      <c r="K66">
        <v>0.1811132</v>
      </c>
      <c r="L66">
        <v>0.13834759999999999</v>
      </c>
      <c r="M66">
        <v>9.9365470000000004E-3</v>
      </c>
      <c r="N66">
        <v>2.4923480000000001E-2</v>
      </c>
      <c r="O66">
        <v>0.1967767</v>
      </c>
      <c r="P66">
        <v>0.45718449999999999</v>
      </c>
      <c r="Q66">
        <v>8.3023400000000001E-3</v>
      </c>
      <c r="R66">
        <v>1.6185430000000001E-3</v>
      </c>
      <c r="S66">
        <v>2.9353419999999999</v>
      </c>
      <c r="T66">
        <v>5.4184799999999998E-2</v>
      </c>
      <c r="U66">
        <v>0.15662680000000001</v>
      </c>
      <c r="V66">
        <v>1.9086569999999999E-4</v>
      </c>
      <c r="W66">
        <v>0.21968789999999999</v>
      </c>
      <c r="X66">
        <v>1.285123E-3</v>
      </c>
      <c r="Y66">
        <v>9.3373550000000005E-4</v>
      </c>
      <c r="Z66">
        <v>0.87389729999999999</v>
      </c>
      <c r="AA66">
        <v>0.80533449999999995</v>
      </c>
      <c r="AB66">
        <v>5.2083370000000002</v>
      </c>
      <c r="AC66">
        <v>1.4687269999999999</v>
      </c>
      <c r="AD66">
        <v>0.17613110000000001</v>
      </c>
      <c r="AE66">
        <v>0.71602030000000005</v>
      </c>
      <c r="AF66">
        <v>1.1911240000000001</v>
      </c>
      <c r="AG66">
        <v>8.252806E-2</v>
      </c>
      <c r="AH66">
        <v>0.82295859999999998</v>
      </c>
      <c r="AI66">
        <v>0.1151628</v>
      </c>
      <c r="AJ66">
        <v>0.60917030000000005</v>
      </c>
      <c r="AK66">
        <v>0.84292849999999997</v>
      </c>
      <c r="AL66">
        <v>0.15001329999999999</v>
      </c>
      <c r="AM66">
        <v>8.9693529999999994E-2</v>
      </c>
      <c r="AN66">
        <v>1.0597209999999999</v>
      </c>
      <c r="AO66">
        <v>0.41583019999999998</v>
      </c>
      <c r="AP66">
        <v>0.36587799999999998</v>
      </c>
      <c r="AQ66">
        <v>0.52132670000000003</v>
      </c>
      <c r="AR66">
        <v>0.3071392</v>
      </c>
      <c r="AS66">
        <v>0.24062620000000001</v>
      </c>
      <c r="AT66">
        <v>0.52316649999999998</v>
      </c>
      <c r="AU66">
        <v>3.4428069999999998E-2</v>
      </c>
      <c r="AV66" s="1">
        <v>0</v>
      </c>
      <c r="AW66">
        <v>3.984329E-3</v>
      </c>
      <c r="AX66" s="11">
        <v>1.212949E-4</v>
      </c>
      <c r="AY66" s="1">
        <v>0</v>
      </c>
      <c r="AZ66">
        <v>1.611429E-2</v>
      </c>
      <c r="BA66">
        <v>2.6206379999999998E-3</v>
      </c>
      <c r="BB66" s="11">
        <v>4.9496730000000001E-4</v>
      </c>
      <c r="BC66" s="24">
        <v>2.4246823159E-5</v>
      </c>
      <c r="BD66">
        <v>0.128635</v>
      </c>
      <c r="BE66">
        <v>33.52948</v>
      </c>
      <c r="BF66">
        <v>50.199800000000003</v>
      </c>
      <c r="BG66">
        <v>12.79988</v>
      </c>
      <c r="BH66">
        <v>41.537820000000004</v>
      </c>
      <c r="BI66">
        <v>1.864352</v>
      </c>
      <c r="BJ66">
        <v>2.9623979999999999</v>
      </c>
      <c r="BK66">
        <v>12.65255</v>
      </c>
      <c r="BL66">
        <v>2.4577140000000002</v>
      </c>
      <c r="BM66">
        <v>25.019030000000001</v>
      </c>
      <c r="BN66">
        <v>131.17150000000001</v>
      </c>
      <c r="BO66">
        <v>5.0704029999999998</v>
      </c>
      <c r="BP66">
        <v>8.7083919999999999</v>
      </c>
      <c r="BQ66">
        <v>9.1414740000000005</v>
      </c>
      <c r="BR66">
        <v>7.1031219999999999</v>
      </c>
      <c r="BS66">
        <v>0.49163109999999999</v>
      </c>
      <c r="BT66">
        <v>4.3912789999999999</v>
      </c>
      <c r="BU66">
        <v>1.9903459999999999</v>
      </c>
      <c r="BV66">
        <v>373.06799999999998</v>
      </c>
    </row>
    <row r="67" spans="1:74" x14ac:dyDescent="0.3">
      <c r="A67" t="s">
        <v>139</v>
      </c>
      <c r="B67">
        <v>6.5198999999999997E-4</v>
      </c>
      <c r="C67">
        <v>0.32364159999999997</v>
      </c>
      <c r="D67">
        <v>1.774011E-2</v>
      </c>
      <c r="E67">
        <v>3.6190690000000001</v>
      </c>
      <c r="F67">
        <v>0.3296579</v>
      </c>
      <c r="G67">
        <v>6.7774650000000006E-2</v>
      </c>
      <c r="H67">
        <v>6.8615850000000006E-2</v>
      </c>
      <c r="I67">
        <v>0.90150909999999995</v>
      </c>
      <c r="J67">
        <v>1.610681</v>
      </c>
      <c r="K67">
        <v>3.4863459999999999E-2</v>
      </c>
      <c r="L67">
        <v>0.45275409999999999</v>
      </c>
      <c r="M67">
        <v>2.632249E-2</v>
      </c>
      <c r="N67">
        <v>8.0357650000000003E-2</v>
      </c>
      <c r="O67">
        <v>6.3626929999999998E-2</v>
      </c>
      <c r="P67">
        <v>0.1167629</v>
      </c>
      <c r="Q67">
        <v>1.137821E-2</v>
      </c>
      <c r="R67">
        <v>5.3072309999999999E-3</v>
      </c>
      <c r="S67">
        <v>8.4698030000000006</v>
      </c>
      <c r="T67">
        <v>0.1191473</v>
      </c>
      <c r="U67">
        <v>0.49102610000000002</v>
      </c>
      <c r="V67">
        <v>9.1760650000000006E-3</v>
      </c>
      <c r="W67">
        <v>0.53321510000000005</v>
      </c>
      <c r="X67">
        <v>2.9998519999999999E-3</v>
      </c>
      <c r="Y67">
        <v>1.290696E-3</v>
      </c>
      <c r="Z67">
        <v>2.7108289999999999</v>
      </c>
      <c r="AA67">
        <v>0.82381579999999999</v>
      </c>
      <c r="AB67">
        <v>17.565860000000001</v>
      </c>
      <c r="AC67">
        <v>10.18858</v>
      </c>
      <c r="AD67">
        <v>1.058846</v>
      </c>
      <c r="AE67">
        <v>2.2810570000000001</v>
      </c>
      <c r="AF67">
        <v>2.7628349999999999</v>
      </c>
      <c r="AG67">
        <v>3.1405200000000001E-2</v>
      </c>
      <c r="AH67">
        <v>1.913608</v>
      </c>
      <c r="AI67">
        <v>0.69668509999999995</v>
      </c>
      <c r="AJ67">
        <v>2.3659289999999999</v>
      </c>
      <c r="AK67">
        <v>4.2009720000000002</v>
      </c>
      <c r="AL67">
        <v>0.3155522</v>
      </c>
      <c r="AM67">
        <v>7.9294119999999996E-2</v>
      </c>
      <c r="AN67">
        <v>4.2073900000000002</v>
      </c>
      <c r="AO67">
        <v>0.66695519999999997</v>
      </c>
      <c r="AP67">
        <v>0.91917110000000002</v>
      </c>
      <c r="AQ67">
        <v>1.435279</v>
      </c>
      <c r="AR67">
        <v>0.43076930000000002</v>
      </c>
      <c r="AS67">
        <v>0.38959440000000001</v>
      </c>
      <c r="AT67">
        <v>4.8030999999999997</v>
      </c>
      <c r="AU67">
        <v>0.4361602</v>
      </c>
      <c r="AV67" s="1">
        <v>0</v>
      </c>
      <c r="AW67">
        <v>2.4861520000000002E-2</v>
      </c>
      <c r="AX67" s="11">
        <v>7.5685889999999999E-4</v>
      </c>
      <c r="AY67" s="1">
        <v>0</v>
      </c>
      <c r="AZ67">
        <v>0.1005504</v>
      </c>
      <c r="BA67">
        <v>1.635232E-2</v>
      </c>
      <c r="BB67" s="11">
        <v>3.0885090000000001E-3</v>
      </c>
      <c r="BC67">
        <v>1.512959E-4</v>
      </c>
      <c r="BD67">
        <v>0.35698980000000002</v>
      </c>
      <c r="BE67">
        <v>41.36786</v>
      </c>
      <c r="BF67">
        <v>601.10709999999995</v>
      </c>
      <c r="BG67">
        <v>159.2552</v>
      </c>
      <c r="BH67">
        <v>36.66498</v>
      </c>
      <c r="BI67">
        <v>29.022369999999999</v>
      </c>
      <c r="BJ67">
        <v>8.5618510000000008</v>
      </c>
      <c r="BK67">
        <v>58.061660000000003</v>
      </c>
      <c r="BL67">
        <v>47.083289999999998</v>
      </c>
      <c r="BM67">
        <v>70.779430000000005</v>
      </c>
      <c r="BN67">
        <v>10.67841</v>
      </c>
      <c r="BO67">
        <v>48.389629999999997</v>
      </c>
      <c r="BP67">
        <v>46.743650000000002</v>
      </c>
      <c r="BQ67">
        <v>53.355200000000004</v>
      </c>
      <c r="BR67">
        <v>27.703489999999999</v>
      </c>
      <c r="BS67">
        <v>9.1349149999999995</v>
      </c>
      <c r="BT67">
        <v>19.846340000000001</v>
      </c>
      <c r="BU67">
        <v>5.8762759999999998</v>
      </c>
      <c r="BV67">
        <v>1351.7750000000001</v>
      </c>
    </row>
    <row r="68" spans="1:74" x14ac:dyDescent="0.3">
      <c r="A68" t="s">
        <v>140</v>
      </c>
      <c r="B68">
        <v>3.5991099999999998E-2</v>
      </c>
      <c r="C68">
        <v>0.43928990000000001</v>
      </c>
      <c r="D68">
        <v>0.17583650000000001</v>
      </c>
      <c r="E68">
        <v>3.5442749999999998</v>
      </c>
      <c r="F68">
        <v>0.1622875</v>
      </c>
      <c r="G68">
        <v>5.2439729999999997E-2</v>
      </c>
      <c r="H68">
        <v>0.11882860000000001</v>
      </c>
      <c r="I68">
        <v>0.42725150000000001</v>
      </c>
      <c r="J68">
        <v>14.752319999999999</v>
      </c>
      <c r="K68">
        <v>4.060848</v>
      </c>
      <c r="L68">
        <v>3.988782</v>
      </c>
      <c r="M68">
        <v>0.2392717</v>
      </c>
      <c r="N68">
        <v>0.22649859999999999</v>
      </c>
      <c r="O68">
        <v>0.85265020000000002</v>
      </c>
      <c r="P68">
        <v>9.0655780000000004</v>
      </c>
      <c r="Q68">
        <v>0.11017109999999999</v>
      </c>
      <c r="R68">
        <v>1.7871560000000002E-2</v>
      </c>
      <c r="S68">
        <v>42.112380000000002</v>
      </c>
      <c r="T68">
        <v>0.70815989999999995</v>
      </c>
      <c r="U68">
        <v>2.5432169999999998</v>
      </c>
      <c r="V68">
        <v>0.11788949999999999</v>
      </c>
      <c r="W68">
        <v>2.6851919999999998</v>
      </c>
      <c r="X68">
        <v>2.103638E-2</v>
      </c>
      <c r="Y68">
        <v>6.3497559999999998E-3</v>
      </c>
      <c r="Z68">
        <v>19.77251</v>
      </c>
      <c r="AA68">
        <v>13.710940000000001</v>
      </c>
      <c r="AB68">
        <v>54.87283</v>
      </c>
      <c r="AC68">
        <v>24.353259999999999</v>
      </c>
      <c r="AD68">
        <v>2.7037939999999998</v>
      </c>
      <c r="AE68">
        <v>8.865259</v>
      </c>
      <c r="AF68">
        <v>17.547450000000001</v>
      </c>
      <c r="AG68">
        <v>0.2745051</v>
      </c>
      <c r="AH68">
        <v>17.156369999999999</v>
      </c>
      <c r="AI68">
        <v>8.2351089999999996</v>
      </c>
      <c r="AJ68">
        <v>17.188960000000002</v>
      </c>
      <c r="AK68">
        <v>13.705450000000001</v>
      </c>
      <c r="AL68">
        <v>2.9195250000000001</v>
      </c>
      <c r="AM68">
        <v>1.503924</v>
      </c>
      <c r="AN68">
        <v>23.589089999999999</v>
      </c>
      <c r="AO68">
        <v>10.60749</v>
      </c>
      <c r="AP68">
        <v>4.5825370000000003</v>
      </c>
      <c r="AQ68">
        <v>7.1253260000000003</v>
      </c>
      <c r="AR68">
        <v>4.3073360000000003</v>
      </c>
      <c r="AS68">
        <v>2.0383550000000001</v>
      </c>
      <c r="AT68">
        <v>14.79518</v>
      </c>
      <c r="AU68">
        <v>3.489665</v>
      </c>
      <c r="AV68" s="1">
        <v>0</v>
      </c>
      <c r="AW68">
        <v>0.19891400000000001</v>
      </c>
      <c r="AX68" s="11">
        <v>6.0555360000000003E-3</v>
      </c>
      <c r="AY68" s="1">
        <v>0</v>
      </c>
      <c r="AZ68">
        <v>0.80449119999999996</v>
      </c>
      <c r="BA68">
        <v>0.1308329</v>
      </c>
      <c r="BB68" s="11">
        <v>2.471079E-2</v>
      </c>
      <c r="BC68">
        <v>1.2105E-3</v>
      </c>
      <c r="BD68">
        <v>6.6462260000000004</v>
      </c>
      <c r="BE68">
        <v>483.87830000000002</v>
      </c>
      <c r="BF68">
        <v>956.84429999999998</v>
      </c>
      <c r="BG68">
        <v>201.84289999999999</v>
      </c>
      <c r="BH68">
        <v>181.59139999999999</v>
      </c>
      <c r="BI68">
        <v>8.2269330000000007</v>
      </c>
      <c r="BJ68">
        <v>79.353970000000004</v>
      </c>
      <c r="BK68">
        <v>157.94900000000001</v>
      </c>
      <c r="BL68">
        <v>236.20009999999999</v>
      </c>
      <c r="BM68">
        <v>205.70179999999999</v>
      </c>
      <c r="BN68">
        <v>46.925829999999998</v>
      </c>
      <c r="BO68">
        <v>66.407489999999996</v>
      </c>
      <c r="BP68">
        <v>341.40609999999998</v>
      </c>
      <c r="BQ68">
        <v>98.953819999999993</v>
      </c>
      <c r="BR68">
        <v>480.40219999999999</v>
      </c>
      <c r="BS68">
        <v>27.410990000000002</v>
      </c>
      <c r="BT68">
        <v>64.758499999999998</v>
      </c>
      <c r="BU68">
        <v>2.300999</v>
      </c>
      <c r="BV68">
        <v>4007.7759999999998</v>
      </c>
    </row>
    <row r="69" spans="1:74" x14ac:dyDescent="0.3">
      <c r="A69" t="s">
        <v>141</v>
      </c>
      <c r="B69">
        <v>1.249073E-2</v>
      </c>
      <c r="C69">
        <v>4.9887430000000003E-3</v>
      </c>
      <c r="D69">
        <v>2.3581660000000001E-3</v>
      </c>
      <c r="E69">
        <v>2.9780570000000002</v>
      </c>
      <c r="F69">
        <v>1.066495E-4</v>
      </c>
      <c r="G69">
        <v>3.6768139999999999E-4</v>
      </c>
      <c r="H69">
        <v>2.2947800000000002E-3</v>
      </c>
      <c r="I69">
        <v>1.076388E-3</v>
      </c>
      <c r="J69">
        <v>2.4656790000000001E-2</v>
      </c>
      <c r="K69">
        <v>0.39729910000000002</v>
      </c>
      <c r="L69">
        <v>4.0535370000000003E-3</v>
      </c>
      <c r="M69">
        <v>6.6613019999999998E-4</v>
      </c>
      <c r="N69">
        <v>2.7341899999999999</v>
      </c>
      <c r="O69">
        <v>0.22903009999999999</v>
      </c>
      <c r="P69">
        <v>1.425753</v>
      </c>
      <c r="Q69">
        <v>5.4190050000000002E-3</v>
      </c>
      <c r="R69">
        <v>2.6887220000000002E-3</v>
      </c>
      <c r="S69">
        <v>3.4267240000000001</v>
      </c>
      <c r="T69">
        <v>5.1595009999999997E-2</v>
      </c>
      <c r="U69">
        <v>0.30481819999999998</v>
      </c>
      <c r="V69">
        <v>1.578443E-4</v>
      </c>
      <c r="W69">
        <v>0.3786466</v>
      </c>
      <c r="X69">
        <v>1.8090529999999999E-3</v>
      </c>
      <c r="Y69">
        <v>6.4174000000000002E-4</v>
      </c>
      <c r="Z69">
        <v>1.1055630000000001</v>
      </c>
      <c r="AA69">
        <v>0.58387440000000002</v>
      </c>
      <c r="AB69">
        <v>10.647169999999999</v>
      </c>
      <c r="AC69">
        <v>2.655157</v>
      </c>
      <c r="AD69">
        <v>0.45216970000000001</v>
      </c>
      <c r="AE69">
        <v>1.093513</v>
      </c>
      <c r="AF69">
        <v>1.6377550000000001</v>
      </c>
      <c r="AG69">
        <v>7.7965419999999994E-2</v>
      </c>
      <c r="AH69">
        <v>1.38713</v>
      </c>
      <c r="AI69">
        <v>0.5631254</v>
      </c>
      <c r="AJ69">
        <v>1.30274</v>
      </c>
      <c r="AK69">
        <v>3.1184470000000002</v>
      </c>
      <c r="AL69">
        <v>0.3589097</v>
      </c>
      <c r="AM69">
        <v>0.2031307</v>
      </c>
      <c r="AN69">
        <v>2.4211930000000002</v>
      </c>
      <c r="AO69">
        <v>0.71405240000000003</v>
      </c>
      <c r="AP69">
        <v>0.45046609999999998</v>
      </c>
      <c r="AQ69">
        <v>1.0037199999999999</v>
      </c>
      <c r="AR69">
        <v>0.39638370000000001</v>
      </c>
      <c r="AS69">
        <v>0.18581819999999999</v>
      </c>
      <c r="AT69">
        <v>2.002888</v>
      </c>
      <c r="AU69">
        <v>0.1034231</v>
      </c>
      <c r="AV69" s="1">
        <v>0</v>
      </c>
      <c r="AW69">
        <v>1.196906E-2</v>
      </c>
      <c r="AX69" s="11">
        <v>3.6437379999999998E-4</v>
      </c>
      <c r="AY69" s="1">
        <v>0</v>
      </c>
      <c r="AZ69">
        <v>4.8407859999999997E-2</v>
      </c>
      <c r="BA69">
        <v>7.8724810000000006E-3</v>
      </c>
      <c r="BB69" s="11">
        <v>1.486898E-3</v>
      </c>
      <c r="BC69" s="24">
        <v>7.2838251072000006E-5</v>
      </c>
      <c r="BD69">
        <v>0.31581189999999998</v>
      </c>
      <c r="BE69">
        <v>11.98559</v>
      </c>
      <c r="BF69">
        <v>106.01609999999999</v>
      </c>
      <c r="BG69">
        <v>69.072519999999997</v>
      </c>
      <c r="BH69">
        <v>142.85489999999999</v>
      </c>
      <c r="BI69">
        <v>47.490169999999999</v>
      </c>
      <c r="BJ69">
        <v>775.25379999999996</v>
      </c>
      <c r="BK69">
        <v>146.95699999999999</v>
      </c>
      <c r="BL69">
        <v>50.931399999999996</v>
      </c>
      <c r="BM69">
        <v>17.304220000000001</v>
      </c>
      <c r="BN69">
        <v>4.0186409999999997</v>
      </c>
      <c r="BO69">
        <v>17.147290000000002</v>
      </c>
      <c r="BP69">
        <v>53.961779999999997</v>
      </c>
      <c r="BQ69">
        <v>388.22789999999998</v>
      </c>
      <c r="BR69">
        <v>7.6560329999999999</v>
      </c>
      <c r="BS69">
        <v>7.4432140000000002</v>
      </c>
      <c r="BT69">
        <v>10.889659999999999</v>
      </c>
      <c r="BU69">
        <v>9.1087189999999998E-2</v>
      </c>
      <c r="BV69">
        <v>1902.1420000000001</v>
      </c>
    </row>
    <row r="70" spans="1:74" x14ac:dyDescent="0.3">
      <c r="A70" t="s">
        <v>142</v>
      </c>
      <c r="B70" s="24">
        <v>1.2126001820000001E-6</v>
      </c>
      <c r="C70" s="24">
        <v>9.413115913E-5</v>
      </c>
      <c r="D70" s="24">
        <v>1.4542059033999999E-5</v>
      </c>
      <c r="E70">
        <v>3.3002429999999999E-4</v>
      </c>
      <c r="F70" s="24">
        <v>8.1203914305999999E-5</v>
      </c>
      <c r="G70" s="24">
        <v>1.7436763300999999E-5</v>
      </c>
      <c r="H70">
        <v>3.5532670000000001E-4</v>
      </c>
      <c r="I70" s="24">
        <v>6.5443004132000003E-5</v>
      </c>
      <c r="J70">
        <v>4.7263349999999998E-4</v>
      </c>
      <c r="K70">
        <v>1.065812E-4</v>
      </c>
      <c r="L70">
        <v>2.0296609999999999E-4</v>
      </c>
      <c r="M70" s="24">
        <v>3.0997191515999999E-6</v>
      </c>
      <c r="N70">
        <v>6.0274269999999999E-4</v>
      </c>
      <c r="O70">
        <v>8.5731170000000005E-4</v>
      </c>
      <c r="P70">
        <v>4.9940920000000002</v>
      </c>
      <c r="Q70">
        <v>5.9191500000000001E-2</v>
      </c>
      <c r="R70">
        <v>1.792416E-3</v>
      </c>
      <c r="S70">
        <v>1.5675570000000001</v>
      </c>
      <c r="T70">
        <v>1.3134349999999999E-2</v>
      </c>
      <c r="U70">
        <v>8.9495419999999996E-3</v>
      </c>
      <c r="V70">
        <v>1.055741E-2</v>
      </c>
      <c r="W70">
        <v>0.27989960000000003</v>
      </c>
      <c r="X70" s="24">
        <v>7.9409364843999994E-5</v>
      </c>
      <c r="Y70" s="24">
        <v>2.8889493478E-5</v>
      </c>
      <c r="Z70">
        <v>0.23265089999999999</v>
      </c>
      <c r="AA70">
        <v>0.55887450000000005</v>
      </c>
      <c r="AB70">
        <v>0.56792869999999995</v>
      </c>
      <c r="AC70">
        <v>0.13373170000000001</v>
      </c>
      <c r="AD70">
        <v>4.4732900000000004E-3</v>
      </c>
      <c r="AE70">
        <v>8.9012649999999999E-2</v>
      </c>
      <c r="AF70">
        <v>0.28156120000000001</v>
      </c>
      <c r="AG70">
        <v>5.3588160000000003E-2</v>
      </c>
      <c r="AH70">
        <v>0.2691249</v>
      </c>
      <c r="AI70">
        <v>0.56188579999999999</v>
      </c>
      <c r="AJ70">
        <v>3.7150309999999999E-2</v>
      </c>
      <c r="AK70">
        <v>2.2651119999999998</v>
      </c>
      <c r="AL70">
        <v>0.16758190000000001</v>
      </c>
      <c r="AM70">
        <v>5.4544990000000002E-2</v>
      </c>
      <c r="AN70">
        <v>9.1127269999999996E-2</v>
      </c>
      <c r="AO70">
        <v>0.10953160000000001</v>
      </c>
      <c r="AP70">
        <v>0.18886049999999999</v>
      </c>
      <c r="AQ70">
        <v>0.49449100000000001</v>
      </c>
      <c r="AR70">
        <v>5.139854E-2</v>
      </c>
      <c r="AS70">
        <v>0.1515697</v>
      </c>
      <c r="AT70">
        <v>0.17594360000000001</v>
      </c>
      <c r="AU70">
        <v>7.2428690000000004E-2</v>
      </c>
      <c r="AV70" s="1">
        <v>0</v>
      </c>
      <c r="AW70">
        <v>8.3821050000000008E-3</v>
      </c>
      <c r="AX70" s="11">
        <v>2.5517630000000002E-4</v>
      </c>
      <c r="AY70" s="1">
        <v>0</v>
      </c>
      <c r="AZ70">
        <v>3.3900729999999997E-2</v>
      </c>
      <c r="BA70">
        <v>5.5132139999999998E-3</v>
      </c>
      <c r="BB70" s="11">
        <v>1.0412959999999999E-3</v>
      </c>
      <c r="BC70" s="24">
        <v>5.1009690650999999E-5</v>
      </c>
      <c r="BD70">
        <v>0.38856059999999998</v>
      </c>
      <c r="BE70">
        <v>53.715470000000003</v>
      </c>
      <c r="BF70">
        <v>6.9706190000000001</v>
      </c>
      <c r="BG70">
        <v>5.4564060000000003</v>
      </c>
      <c r="BH70">
        <v>2.078363</v>
      </c>
      <c r="BI70">
        <v>0.13567699999999999</v>
      </c>
      <c r="BJ70">
        <v>2.6181040000000002</v>
      </c>
      <c r="BK70">
        <v>0.73976249999999999</v>
      </c>
      <c r="BL70">
        <v>7.7981160000000003</v>
      </c>
      <c r="BM70">
        <v>0.29543429999999998</v>
      </c>
      <c r="BN70">
        <v>4.922791E-2</v>
      </c>
      <c r="BO70">
        <v>1.882287</v>
      </c>
      <c r="BP70">
        <v>10.00469</v>
      </c>
      <c r="BQ70">
        <v>0.67347170000000001</v>
      </c>
      <c r="BR70">
        <v>0.50868769999999996</v>
      </c>
      <c r="BS70">
        <v>3.699055</v>
      </c>
      <c r="BT70">
        <v>4.050656</v>
      </c>
      <c r="BU70">
        <v>1.522137E-2</v>
      </c>
      <c r="BV70">
        <v>114.68</v>
      </c>
    </row>
    <row r="71" spans="1:74" x14ac:dyDescent="0.3">
      <c r="A71" t="s">
        <v>143</v>
      </c>
      <c r="B71" s="24">
        <v>2.5129747882999999E-6</v>
      </c>
      <c r="C71">
        <v>9.6861479999999997E-4</v>
      </c>
      <c r="D71" s="24">
        <v>4.7635800001000003E-5</v>
      </c>
      <c r="E71">
        <v>1.475541E-2</v>
      </c>
      <c r="F71">
        <v>9.7388249999999998E-4</v>
      </c>
      <c r="G71">
        <v>3.1987049999999999E-4</v>
      </c>
      <c r="H71">
        <v>4.4178780000000002E-4</v>
      </c>
      <c r="I71">
        <v>2.780715E-3</v>
      </c>
      <c r="J71">
        <v>4.3291400000000004E-3</v>
      </c>
      <c r="K71" s="24">
        <v>9.2588663391999999E-5</v>
      </c>
      <c r="L71">
        <v>1.242096E-3</v>
      </c>
      <c r="M71" s="24">
        <v>7.7015181887000003E-5</v>
      </c>
      <c r="N71">
        <v>4.7708459999999996E-3</v>
      </c>
      <c r="O71">
        <v>2.029372E-4</v>
      </c>
      <c r="P71">
        <v>0.80862089999999998</v>
      </c>
      <c r="Q71">
        <v>7.5198970000000002E-4</v>
      </c>
      <c r="R71">
        <v>1.2437679999999999E-3</v>
      </c>
      <c r="S71">
        <v>0.67361610000000005</v>
      </c>
      <c r="T71">
        <v>4.0078559999999997E-3</v>
      </c>
      <c r="U71">
        <v>5.2782380000000002E-3</v>
      </c>
      <c r="V71" s="24">
        <v>6.2629042077000006E-5</v>
      </c>
      <c r="W71">
        <v>1.193373E-2</v>
      </c>
      <c r="X71" s="24">
        <v>3.4431537642000001E-5</v>
      </c>
      <c r="Y71" s="24">
        <v>2.4111026505000001E-5</v>
      </c>
      <c r="Z71">
        <v>0.145514</v>
      </c>
      <c r="AA71">
        <v>7.3233709999999994E-2</v>
      </c>
      <c r="AB71">
        <v>0.71602120000000002</v>
      </c>
      <c r="AC71">
        <v>0.1231428</v>
      </c>
      <c r="AD71">
        <v>7.3626469999999999E-3</v>
      </c>
      <c r="AE71">
        <v>1.5625690000000001E-2</v>
      </c>
      <c r="AF71">
        <v>4.8635739999999997E-2</v>
      </c>
      <c r="AG71">
        <v>1.104726E-2</v>
      </c>
      <c r="AH71">
        <v>0.1025866</v>
      </c>
      <c r="AI71">
        <v>0.1047052</v>
      </c>
      <c r="AJ71">
        <v>8.2364099999999996E-2</v>
      </c>
      <c r="AK71">
        <v>7.9087299999999999E-2</v>
      </c>
      <c r="AL71">
        <v>3.9845289999999998E-2</v>
      </c>
      <c r="AM71">
        <v>1.9248950000000001E-2</v>
      </c>
      <c r="AN71">
        <v>4.6513939999999997E-2</v>
      </c>
      <c r="AO71">
        <v>9.6251059999999999E-2</v>
      </c>
      <c r="AP71">
        <v>2.0725549999999999E-2</v>
      </c>
      <c r="AQ71">
        <v>3.3515410000000002E-2</v>
      </c>
      <c r="AR71">
        <v>5.0118370000000002E-2</v>
      </c>
      <c r="AS71">
        <v>1.1362499999999999E-2</v>
      </c>
      <c r="AT71">
        <v>0.169326</v>
      </c>
      <c r="AU71">
        <v>7.0308309999999999E-2</v>
      </c>
      <c r="AV71" s="1">
        <v>0</v>
      </c>
      <c r="AW71">
        <v>8.1367160000000004E-3</v>
      </c>
      <c r="AX71" s="11">
        <v>2.4770599999999999E-4</v>
      </c>
      <c r="AY71" s="1">
        <v>0</v>
      </c>
      <c r="AZ71">
        <v>3.2908270000000003E-2</v>
      </c>
      <c r="BA71">
        <v>5.3518130000000004E-3</v>
      </c>
      <c r="BB71" s="11">
        <v>1.010812E-3</v>
      </c>
      <c r="BC71" s="24">
        <v>4.9516365834E-5</v>
      </c>
      <c r="BD71">
        <v>1.416152E-2</v>
      </c>
      <c r="BE71">
        <v>2.0785909999999999</v>
      </c>
      <c r="BF71">
        <v>2.1372810000000002</v>
      </c>
      <c r="BG71">
        <v>1.196145</v>
      </c>
      <c r="BH71">
        <v>0.15491969999999999</v>
      </c>
      <c r="BI71">
        <v>3.4592440000000002E-2</v>
      </c>
      <c r="BJ71">
        <v>0.32606230000000003</v>
      </c>
      <c r="BK71">
        <v>0.10724649999999999</v>
      </c>
      <c r="BL71">
        <v>2.3495409999999999</v>
      </c>
      <c r="BM71">
        <v>1.6020190000000001</v>
      </c>
      <c r="BN71">
        <v>0.16811229999999999</v>
      </c>
      <c r="BO71">
        <v>5.8323029999999998E-2</v>
      </c>
      <c r="BP71">
        <v>1.7361120000000001</v>
      </c>
      <c r="BQ71">
        <v>1.103828</v>
      </c>
      <c r="BR71">
        <v>15.768280000000001</v>
      </c>
      <c r="BS71">
        <v>8.6065149999999999</v>
      </c>
      <c r="BT71">
        <v>2.1576659999999999</v>
      </c>
      <c r="BU71">
        <v>1.2123170000000001E-3</v>
      </c>
      <c r="BV71">
        <v>43.251429999999999</v>
      </c>
    </row>
    <row r="72" spans="1:74" x14ac:dyDescent="0.3">
      <c r="A72" t="s">
        <v>144</v>
      </c>
      <c r="B72" s="24">
        <v>7.1251783992999997E-6</v>
      </c>
      <c r="C72">
        <v>1.7420979999999999E-4</v>
      </c>
      <c r="D72" s="24">
        <v>1.0383239896000001E-5</v>
      </c>
      <c r="E72">
        <v>7.2687670000000002E-4</v>
      </c>
      <c r="F72" s="24">
        <v>4.7147634176999998E-5</v>
      </c>
      <c r="G72" s="24">
        <v>1.6779391444E-5</v>
      </c>
      <c r="H72">
        <v>8.824859E-4</v>
      </c>
      <c r="I72">
        <v>1.12497E-4</v>
      </c>
      <c r="J72">
        <v>1.8569960000000001E-3</v>
      </c>
      <c r="K72">
        <v>3.2028610000000001E-4</v>
      </c>
      <c r="L72">
        <v>4.2964799999999998E-4</v>
      </c>
      <c r="M72" s="24">
        <v>4.1900239012E-5</v>
      </c>
      <c r="N72">
        <v>7.669679E-4</v>
      </c>
      <c r="O72">
        <v>8.6034380000000001E-4</v>
      </c>
      <c r="P72">
        <v>0.1514499</v>
      </c>
      <c r="Q72" s="24">
        <v>2.0226165361000001E-5</v>
      </c>
      <c r="R72" s="24">
        <v>6.5507310865000003E-6</v>
      </c>
      <c r="S72">
        <v>1.458777</v>
      </c>
      <c r="T72">
        <v>6.8168709999999997E-4</v>
      </c>
      <c r="U72">
        <v>1.3453E-3</v>
      </c>
      <c r="V72" s="24">
        <v>9.7547563200000003E-5</v>
      </c>
      <c r="W72">
        <v>0.10216890000000001</v>
      </c>
      <c r="X72" s="24">
        <v>2.6503781554999999E-5</v>
      </c>
      <c r="Y72" s="24">
        <v>1.3108349776E-5</v>
      </c>
      <c r="Z72">
        <v>0.1675085</v>
      </c>
      <c r="AA72">
        <v>1.7478940000000001</v>
      </c>
      <c r="AB72">
        <v>5.3156549999999997E-2</v>
      </c>
      <c r="AC72">
        <v>2.677442E-2</v>
      </c>
      <c r="AD72">
        <v>2.0987139999999998E-3</v>
      </c>
      <c r="AE72">
        <v>9.3341489999999999E-3</v>
      </c>
      <c r="AF72">
        <v>8.8405440000000005E-3</v>
      </c>
      <c r="AG72">
        <v>2.0076960000000001E-2</v>
      </c>
      <c r="AH72">
        <v>5.6997230000000003E-3</v>
      </c>
      <c r="AI72">
        <v>4.1434719999999996E-3</v>
      </c>
      <c r="AJ72">
        <v>4.4470379999999997E-2</v>
      </c>
      <c r="AK72">
        <v>0.2246561</v>
      </c>
      <c r="AL72">
        <v>4.5739259999999997E-2</v>
      </c>
      <c r="AM72">
        <v>3.5546429999999997E-2</v>
      </c>
      <c r="AN72">
        <v>2.4115580000000001E-2</v>
      </c>
      <c r="AO72">
        <v>2.5212459999999999E-2</v>
      </c>
      <c r="AP72">
        <v>5.1006189999999998E-3</v>
      </c>
      <c r="AQ72">
        <v>1.169131E-2</v>
      </c>
      <c r="AR72">
        <v>7.8089049999999997E-3</v>
      </c>
      <c r="AS72">
        <v>2.503992E-3</v>
      </c>
      <c r="AT72">
        <v>0.18524099999999999</v>
      </c>
      <c r="AU72">
        <v>6.1751050000000002E-3</v>
      </c>
      <c r="AV72" s="1">
        <v>0</v>
      </c>
      <c r="AW72">
        <v>7.1463919999999995E-4</v>
      </c>
      <c r="AX72" s="26">
        <v>2.1755753551000002E-5</v>
      </c>
      <c r="AY72" s="1">
        <v>0</v>
      </c>
      <c r="AZ72">
        <v>2.8902989999999998E-3</v>
      </c>
      <c r="BA72">
        <v>4.7004410000000001E-4</v>
      </c>
      <c r="BB72" s="26">
        <v>8.8778557255999994E-5</v>
      </c>
      <c r="BC72" s="24">
        <v>4.3489703785000003E-6</v>
      </c>
      <c r="BD72">
        <v>7.8012479999999995E-2</v>
      </c>
      <c r="BE72">
        <v>14.64926</v>
      </c>
      <c r="BF72">
        <v>6.5661490000000002</v>
      </c>
      <c r="BG72">
        <v>0.82137230000000006</v>
      </c>
      <c r="BH72">
        <v>1.523412</v>
      </c>
      <c r="BI72">
        <v>8.0122109999999996E-2</v>
      </c>
      <c r="BJ72">
        <v>1.2165779999999999</v>
      </c>
      <c r="BK72">
        <v>0.37487779999999998</v>
      </c>
      <c r="BL72">
        <v>1.018478</v>
      </c>
      <c r="BM72">
        <v>8.3604139999999993E-2</v>
      </c>
      <c r="BN72">
        <v>3.7336080000000001E-2</v>
      </c>
      <c r="BO72">
        <v>1.670143E-2</v>
      </c>
      <c r="BP72">
        <v>0.27317069999999999</v>
      </c>
      <c r="BQ72">
        <v>1.397664</v>
      </c>
      <c r="BR72">
        <v>2.723087</v>
      </c>
      <c r="BS72">
        <v>0.1621688</v>
      </c>
      <c r="BT72">
        <v>5.0033310000000002</v>
      </c>
      <c r="BU72">
        <v>3.4948949999999998E-4</v>
      </c>
      <c r="BV72">
        <v>40.414490000000001</v>
      </c>
    </row>
    <row r="73" spans="1:74" x14ac:dyDescent="0.3">
      <c r="A73" t="s">
        <v>145</v>
      </c>
      <c r="B73">
        <v>1.064516E-4</v>
      </c>
      <c r="C73">
        <v>8.5726329999999996E-3</v>
      </c>
      <c r="D73">
        <v>5.7439660000000001E-4</v>
      </c>
      <c r="E73">
        <v>0.51033039999999996</v>
      </c>
      <c r="F73">
        <v>2.097415E-3</v>
      </c>
      <c r="G73">
        <v>3.740831E-2</v>
      </c>
      <c r="H73">
        <v>3.3074619999999999E-2</v>
      </c>
      <c r="I73">
        <v>3.4774250000000001E-3</v>
      </c>
      <c r="J73">
        <v>1.9763260000000001E-2</v>
      </c>
      <c r="K73">
        <v>7.4191090000000001E-4</v>
      </c>
      <c r="L73">
        <v>1.2982860000000001E-2</v>
      </c>
      <c r="M73">
        <v>4.2824859999999998E-4</v>
      </c>
      <c r="N73">
        <v>6.6266890000000003E-4</v>
      </c>
      <c r="O73">
        <v>1.157933E-4</v>
      </c>
      <c r="P73">
        <v>7.2456300000000001E-4</v>
      </c>
      <c r="Q73">
        <v>1.1467709999999999E-4</v>
      </c>
      <c r="R73" s="24">
        <v>4.3655069020999997E-5</v>
      </c>
      <c r="S73">
        <v>2.059707E-3</v>
      </c>
      <c r="T73">
        <v>4.9725170000000001E-4</v>
      </c>
      <c r="U73">
        <v>1.4312940000000001E-3</v>
      </c>
      <c r="V73" s="24">
        <v>4.7208395699000001E-5</v>
      </c>
      <c r="W73">
        <v>8.8712299999999997E-4</v>
      </c>
      <c r="X73" s="24">
        <v>9.7033756901999997E-5</v>
      </c>
      <c r="Y73" s="24">
        <v>8.3129100402999996E-7</v>
      </c>
      <c r="Z73">
        <v>2.1789790000000002E-3</v>
      </c>
      <c r="AA73">
        <v>5.1312220000000004E-3</v>
      </c>
      <c r="AB73">
        <v>2.4695809999999999E-2</v>
      </c>
      <c r="AC73">
        <v>8.0778799999999998E-2</v>
      </c>
      <c r="AD73">
        <v>2.6113E-3</v>
      </c>
      <c r="AE73">
        <v>9.4487700000000004E-3</v>
      </c>
      <c r="AF73">
        <v>3.149397E-3</v>
      </c>
      <c r="AG73" s="24">
        <v>6.3660285376999996E-5</v>
      </c>
      <c r="AH73">
        <v>6.1751790000000003E-3</v>
      </c>
      <c r="AI73">
        <v>5.0837319999999997E-4</v>
      </c>
      <c r="AJ73">
        <v>5.8269860000000001E-3</v>
      </c>
      <c r="AK73">
        <v>2.3410630000000002E-2</v>
      </c>
      <c r="AL73">
        <v>7.2109539999999997E-4</v>
      </c>
      <c r="AM73">
        <v>2.4737689999999998E-4</v>
      </c>
      <c r="AN73">
        <v>2.715155E-2</v>
      </c>
      <c r="AO73">
        <v>7.8573360000000004E-4</v>
      </c>
      <c r="AP73">
        <v>5.992107E-3</v>
      </c>
      <c r="AQ73">
        <v>8.5048350000000005E-3</v>
      </c>
      <c r="AR73">
        <v>4.5265909999999999E-3</v>
      </c>
      <c r="AS73">
        <v>5.7887019999999997E-3</v>
      </c>
      <c r="AT73">
        <v>4.5365860000000001E-2</v>
      </c>
      <c r="AU73">
        <v>5.6073729999999995E-4</v>
      </c>
      <c r="AV73" s="1">
        <v>0</v>
      </c>
      <c r="AW73" s="24">
        <v>3.1962525099999998E-5</v>
      </c>
      <c r="AX73" s="26">
        <v>9.7303484380999994E-7</v>
      </c>
      <c r="AY73" s="1">
        <v>0</v>
      </c>
      <c r="AZ73">
        <v>1.292698E-4</v>
      </c>
      <c r="BA73" s="24">
        <v>2.1022910005000001E-5</v>
      </c>
      <c r="BB73" s="26">
        <v>3.9706569622999999E-6</v>
      </c>
      <c r="BC73" s="24">
        <v>1.9450943967000001E-7</v>
      </c>
      <c r="BD73">
        <v>3.608956E-3</v>
      </c>
      <c r="BE73">
        <v>8.1257819999999994E-2</v>
      </c>
      <c r="BF73">
        <v>0.41236859999999997</v>
      </c>
      <c r="BG73">
        <v>0.55582719999999997</v>
      </c>
      <c r="BH73">
        <v>7.8013219999999994E-2</v>
      </c>
      <c r="BI73">
        <v>1.0088110000000001E-2</v>
      </c>
      <c r="BJ73">
        <v>5.0274899999999997E-2</v>
      </c>
      <c r="BK73">
        <v>1.311301E-2</v>
      </c>
      <c r="BL73">
        <v>1.1184370000000001E-2</v>
      </c>
      <c r="BM73">
        <v>0.17510149999999999</v>
      </c>
      <c r="BN73">
        <v>1.3574070000000001E-2</v>
      </c>
      <c r="BO73">
        <v>2.744692E-3</v>
      </c>
      <c r="BP73">
        <v>4.9193229999999998E-2</v>
      </c>
      <c r="BQ73">
        <v>5.2821260000000002E-2</v>
      </c>
      <c r="BR73">
        <v>0.1326803</v>
      </c>
      <c r="BS73">
        <v>2.6815350000000002E-2</v>
      </c>
      <c r="BT73">
        <v>1.9120890000000001E-2</v>
      </c>
      <c r="BU73">
        <v>2.4381090000000001E-2</v>
      </c>
      <c r="BV73">
        <v>2.6122190000000001</v>
      </c>
    </row>
    <row r="74" spans="1:74" x14ac:dyDescent="0.3">
      <c r="A74" t="s">
        <v>73</v>
      </c>
      <c r="B74">
        <v>0.60903059999999998</v>
      </c>
      <c r="C74">
        <v>36.505389999999998</v>
      </c>
      <c r="D74">
        <v>1.961344</v>
      </c>
      <c r="E74">
        <v>66.505589999999998</v>
      </c>
      <c r="F74">
        <v>3.591688</v>
      </c>
      <c r="G74">
        <v>1.143475</v>
      </c>
      <c r="H74">
        <v>2.4750329999999998</v>
      </c>
      <c r="I74">
        <v>9.3451319999999996</v>
      </c>
      <c r="J74">
        <v>233.6336</v>
      </c>
      <c r="K74">
        <v>51.66234</v>
      </c>
      <c r="L74">
        <v>67.603740000000002</v>
      </c>
      <c r="M74">
        <v>3.7513619999999999</v>
      </c>
      <c r="N74">
        <v>11.14202</v>
      </c>
      <c r="O74">
        <v>26.61984</v>
      </c>
      <c r="P74">
        <v>291.88</v>
      </c>
      <c r="Q74">
        <v>1.29</v>
      </c>
      <c r="R74">
        <v>0.62804890000000002</v>
      </c>
      <c r="S74">
        <v>2751.221</v>
      </c>
      <c r="T74">
        <v>466.45859999999999</v>
      </c>
      <c r="U74">
        <v>66.625780000000006</v>
      </c>
      <c r="V74">
        <v>2.4753620000000001</v>
      </c>
      <c r="W74">
        <v>218.34440000000001</v>
      </c>
      <c r="X74">
        <v>3.7909890000000002</v>
      </c>
      <c r="Y74">
        <v>0.8522151</v>
      </c>
      <c r="Z74">
        <v>622.83069999999998</v>
      </c>
      <c r="AA74">
        <v>305.30200000000002</v>
      </c>
      <c r="AB74">
        <v>1306.9680000000001</v>
      </c>
      <c r="AC74">
        <v>810.37860000000001</v>
      </c>
      <c r="AD74">
        <v>62.094520000000003</v>
      </c>
      <c r="AE74">
        <v>252.8698</v>
      </c>
      <c r="AF74">
        <v>466.47640000000001</v>
      </c>
      <c r="AG74">
        <v>23.747630000000001</v>
      </c>
      <c r="AH74">
        <v>448.1583</v>
      </c>
      <c r="AI74">
        <v>91.785420000000002</v>
      </c>
      <c r="AJ74">
        <v>399.7901</v>
      </c>
      <c r="AK74">
        <v>1059.5160000000001</v>
      </c>
      <c r="AL74">
        <v>176.6782</v>
      </c>
      <c r="AM74">
        <v>147.5513</v>
      </c>
      <c r="AN74">
        <v>632.16869999999994</v>
      </c>
      <c r="AO74">
        <v>219.82050000000001</v>
      </c>
      <c r="AP74">
        <v>93.894859999999994</v>
      </c>
      <c r="AQ74">
        <v>147.03530000000001</v>
      </c>
      <c r="AR74">
        <v>115.8865</v>
      </c>
      <c r="AS74">
        <v>38.161529999999999</v>
      </c>
      <c r="AT74">
        <v>335.13679999999999</v>
      </c>
      <c r="AU74">
        <v>118.048</v>
      </c>
      <c r="AV74" s="1">
        <v>0</v>
      </c>
      <c r="AW74">
        <v>79.717209999999994</v>
      </c>
      <c r="AX74" s="11">
        <v>12.58004</v>
      </c>
      <c r="AY74" s="1">
        <v>0</v>
      </c>
      <c r="AZ74">
        <v>71.243740000000003</v>
      </c>
      <c r="BA74">
        <v>58.386209999999998</v>
      </c>
      <c r="BB74" s="11">
        <v>2.5257149999999999</v>
      </c>
      <c r="BC74">
        <v>9.0915819999999994E-2</v>
      </c>
      <c r="BD74">
        <v>278.9957</v>
      </c>
      <c r="BE74">
        <v>8400.8330000000005</v>
      </c>
      <c r="BF74">
        <v>13240.96</v>
      </c>
      <c r="BG74">
        <v>12544.97</v>
      </c>
      <c r="BH74">
        <v>5831.2380000000003</v>
      </c>
      <c r="BI74">
        <v>701.36500000000001</v>
      </c>
      <c r="BJ74">
        <v>1964.99</v>
      </c>
      <c r="BK74">
        <v>3519.6590000000001</v>
      </c>
      <c r="BL74">
        <v>1335.2329999999999</v>
      </c>
      <c r="BM74">
        <v>1014.376</v>
      </c>
      <c r="BN74">
        <v>317.92809999999997</v>
      </c>
      <c r="BO74">
        <v>443.11169999999998</v>
      </c>
      <c r="BP74">
        <v>1832.299</v>
      </c>
      <c r="BQ74">
        <v>1726.877</v>
      </c>
      <c r="BR74">
        <v>1544.97</v>
      </c>
      <c r="BS74">
        <v>406.26459999999997</v>
      </c>
      <c r="BT74">
        <v>789.02300000000002</v>
      </c>
      <c r="BU74">
        <v>219.2542</v>
      </c>
      <c r="BV74">
        <v>68531.3</v>
      </c>
    </row>
    <row r="76" spans="1:74" x14ac:dyDescent="0.3">
      <c r="A76" s="4" t="s">
        <v>0</v>
      </c>
      <c r="B76" s="4" t="s">
        <v>1</v>
      </c>
      <c r="C76" s="4" t="s">
        <v>2</v>
      </c>
      <c r="D76" s="4" t="s">
        <v>3</v>
      </c>
      <c r="E76" s="4" t="s">
        <v>4</v>
      </c>
      <c r="F76" s="4" t="s">
        <v>5</v>
      </c>
      <c r="G76" s="4" t="s">
        <v>6</v>
      </c>
      <c r="H76" s="4" t="s">
        <v>7</v>
      </c>
      <c r="I76" s="4" t="s">
        <v>8</v>
      </c>
      <c r="J76" s="4" t="s">
        <v>9</v>
      </c>
      <c r="K76" s="4" t="s">
        <v>10</v>
      </c>
      <c r="L76" s="4" t="s">
        <v>11</v>
      </c>
      <c r="M76" s="4" t="s">
        <v>12</v>
      </c>
      <c r="N76" s="4" t="s">
        <v>13</v>
      </c>
      <c r="O76" s="4" t="s">
        <v>14</v>
      </c>
      <c r="P76" s="4" t="s">
        <v>15</v>
      </c>
      <c r="Q76" s="4" t="s">
        <v>16</v>
      </c>
      <c r="R76" s="4" t="s">
        <v>17</v>
      </c>
      <c r="S76" s="4" t="s">
        <v>18</v>
      </c>
      <c r="T76" s="4" t="s">
        <v>19</v>
      </c>
      <c r="U76" s="4" t="s">
        <v>20</v>
      </c>
      <c r="V76" s="4" t="s">
        <v>21</v>
      </c>
      <c r="W76" s="4" t="s">
        <v>22</v>
      </c>
      <c r="X76" s="4" t="s">
        <v>23</v>
      </c>
      <c r="Y76" s="4" t="s">
        <v>24</v>
      </c>
      <c r="Z76" s="4" t="s">
        <v>25</v>
      </c>
      <c r="AA76" s="4" t="s">
        <v>26</v>
      </c>
      <c r="AB76" s="4" t="s">
        <v>27</v>
      </c>
      <c r="AC76" s="4" t="s">
        <v>28</v>
      </c>
      <c r="AD76" s="4" t="s">
        <v>29</v>
      </c>
      <c r="AE76" s="4" t="s">
        <v>30</v>
      </c>
      <c r="AF76" s="4" t="s">
        <v>31</v>
      </c>
      <c r="AG76" s="4" t="s">
        <v>32</v>
      </c>
      <c r="AH76" s="4" t="s">
        <v>33</v>
      </c>
      <c r="AI76" s="4" t="s">
        <v>34</v>
      </c>
      <c r="AJ76" s="4" t="s">
        <v>35</v>
      </c>
      <c r="AK76" s="4" t="s">
        <v>36</v>
      </c>
      <c r="AL76" s="4" t="s">
        <v>37</v>
      </c>
      <c r="AM76" s="4" t="s">
        <v>38</v>
      </c>
      <c r="AN76" s="4" t="s">
        <v>39</v>
      </c>
      <c r="AO76" s="4" t="s">
        <v>40</v>
      </c>
      <c r="AP76" s="4" t="s">
        <v>41</v>
      </c>
      <c r="AQ76" s="4" t="s">
        <v>42</v>
      </c>
      <c r="AR76" s="4" t="s">
        <v>43</v>
      </c>
      <c r="AS76" s="4" t="s">
        <v>44</v>
      </c>
      <c r="AT76" s="4" t="s">
        <v>45</v>
      </c>
      <c r="AU76" s="4" t="s">
        <v>46</v>
      </c>
      <c r="AV76" s="4" t="s">
        <v>47</v>
      </c>
      <c r="AW76" s="4" t="s">
        <v>48</v>
      </c>
      <c r="AX76" s="13" t="s">
        <v>49</v>
      </c>
      <c r="AY76" s="4" t="s">
        <v>50</v>
      </c>
      <c r="AZ76" s="4" t="s">
        <v>51</v>
      </c>
      <c r="BA76" s="4" t="s">
        <v>52</v>
      </c>
      <c r="BB76" s="4" t="s">
        <v>53</v>
      </c>
      <c r="BC76" s="4" t="s">
        <v>54</v>
      </c>
      <c r="BD76" s="4" t="s">
        <v>55</v>
      </c>
      <c r="BE76" s="4" t="s">
        <v>56</v>
      </c>
      <c r="BF76" s="4" t="s">
        <v>57</v>
      </c>
      <c r="BG76" s="4" t="s">
        <v>58</v>
      </c>
      <c r="BH76" s="4" t="s">
        <v>59</v>
      </c>
      <c r="BI76" s="4" t="s">
        <v>60</v>
      </c>
      <c r="BJ76" s="4" t="s">
        <v>61</v>
      </c>
      <c r="BK76" s="4" t="s">
        <v>62</v>
      </c>
      <c r="BL76" s="4" t="s">
        <v>63</v>
      </c>
      <c r="BM76" s="4" t="s">
        <v>64</v>
      </c>
      <c r="BN76" s="4" t="s">
        <v>65</v>
      </c>
      <c r="BO76" s="4" t="s">
        <v>66</v>
      </c>
      <c r="BP76" s="4" t="s">
        <v>67</v>
      </c>
      <c r="BQ76" s="4" t="s">
        <v>68</v>
      </c>
      <c r="BR76" s="4" t="s">
        <v>69</v>
      </c>
      <c r="BS76" s="4" t="s">
        <v>70</v>
      </c>
      <c r="BT76" s="4" t="s">
        <v>71</v>
      </c>
      <c r="BU76" s="4" t="s">
        <v>72</v>
      </c>
    </row>
    <row r="77" spans="1:74" x14ac:dyDescent="0.3">
      <c r="A77" s="4" t="s">
        <v>74</v>
      </c>
      <c r="B77" s="14">
        <f>B2</f>
        <v>1.966824E-2</v>
      </c>
      <c r="C77" s="14">
        <f t="shared" ref="C77:BN78" si="0">C2</f>
        <v>1.4921470000000001E-3</v>
      </c>
      <c r="D77" s="14">
        <f t="shared" si="0"/>
        <v>1.0966740000000001E-4</v>
      </c>
      <c r="E77" s="14">
        <f t="shared" si="0"/>
        <v>1.947689E-2</v>
      </c>
      <c r="F77" s="14">
        <f t="shared" si="0"/>
        <v>1.613041E-3</v>
      </c>
      <c r="G77" s="14">
        <f t="shared" si="0"/>
        <v>5.2725169999999998E-4</v>
      </c>
      <c r="H77" s="14">
        <f t="shared" si="0"/>
        <v>3.8303769999999998E-3</v>
      </c>
      <c r="I77" s="14">
        <f t="shared" si="0"/>
        <v>5.428726E-3</v>
      </c>
      <c r="J77" s="14">
        <f t="shared" si="0"/>
        <v>0.11932479999999999</v>
      </c>
      <c r="K77" s="14">
        <f t="shared" si="0"/>
        <v>5.5022279999999996E-3</v>
      </c>
      <c r="L77" s="14">
        <f t="shared" si="0"/>
        <v>1.201637E-2</v>
      </c>
      <c r="M77" s="14">
        <f t="shared" si="0"/>
        <v>1.8365879999999999E-3</v>
      </c>
      <c r="N77" s="14">
        <f t="shared" si="0"/>
        <v>9.8501019999999999E-4</v>
      </c>
      <c r="O77" s="14">
        <f t="shared" si="0"/>
        <v>5.3374789999999998E-4</v>
      </c>
      <c r="P77" s="14">
        <f t="shared" si="0"/>
        <v>4.6607331683000002E-7</v>
      </c>
      <c r="Q77" s="14">
        <f t="shared" si="0"/>
        <v>4.5938088533000002E-7</v>
      </c>
      <c r="R77" s="14">
        <f t="shared" si="0"/>
        <v>1.9417721829999999E-7</v>
      </c>
      <c r="S77" s="14">
        <f t="shared" si="0"/>
        <v>1.0726474102000001E-5</v>
      </c>
      <c r="T77" s="14">
        <f t="shared" si="0"/>
        <v>3.6759190000000001E-3</v>
      </c>
      <c r="U77" s="14">
        <f t="shared" si="0"/>
        <v>5.4438849999999999E-3</v>
      </c>
      <c r="V77" s="14">
        <f t="shared" si="0"/>
        <v>1.9372009999999999E-4</v>
      </c>
      <c r="W77" s="14">
        <f t="shared" si="0"/>
        <v>1.32567E-2</v>
      </c>
      <c r="X77" s="14">
        <f t="shared" si="0"/>
        <v>0.52642279999999997</v>
      </c>
      <c r="Y77" s="14">
        <f t="shared" si="0"/>
        <v>2.8403810574999999E-6</v>
      </c>
      <c r="Z77" s="14">
        <f t="shared" si="0"/>
        <v>3.0538619999999999E-2</v>
      </c>
      <c r="AA77" s="14">
        <f t="shared" si="0"/>
        <v>1.742937E-2</v>
      </c>
      <c r="AB77" s="14">
        <f t="shared" si="0"/>
        <v>1.70703E-3</v>
      </c>
      <c r="AC77" s="14">
        <f t="shared" si="0"/>
        <v>5.2685149999999997E-3</v>
      </c>
      <c r="AD77" s="14">
        <f t="shared" si="0"/>
        <v>9.2937140000000004E-4</v>
      </c>
      <c r="AE77" s="14">
        <f t="shared" si="0"/>
        <v>1.144228E-4</v>
      </c>
      <c r="AF77" s="14">
        <f t="shared" si="0"/>
        <v>7.2807220000000003E-4</v>
      </c>
      <c r="AG77" s="14">
        <f t="shared" si="0"/>
        <v>1.5602857672999999E-7</v>
      </c>
      <c r="AH77" s="14">
        <f t="shared" si="0"/>
        <v>3.5595499999999999E-3</v>
      </c>
      <c r="AI77" s="14">
        <f t="shared" si="0"/>
        <v>1.4827779999999999E-4</v>
      </c>
      <c r="AJ77" s="14">
        <f t="shared" si="0"/>
        <v>1.848087E-4</v>
      </c>
      <c r="AK77" s="14">
        <f t="shared" si="0"/>
        <v>1.2315399999999999E-4</v>
      </c>
      <c r="AL77" s="14">
        <f t="shared" si="0"/>
        <v>3.0565692555E-7</v>
      </c>
      <c r="AM77" s="14">
        <f t="shared" si="0"/>
        <v>3.6928096136999998E-8</v>
      </c>
      <c r="AN77" s="14">
        <f t="shared" si="0"/>
        <v>4.5343018428000001E-5</v>
      </c>
      <c r="AO77" s="14">
        <f t="shared" si="0"/>
        <v>1.6234539999999999E-4</v>
      </c>
      <c r="AP77" s="14">
        <f t="shared" si="0"/>
        <v>3.2249509999999999E-4</v>
      </c>
      <c r="AQ77" s="14">
        <f t="shared" si="0"/>
        <v>4.2035640000000001E-4</v>
      </c>
      <c r="AR77" s="14">
        <f t="shared" si="0"/>
        <v>1.2105915630000001E-6</v>
      </c>
      <c r="AS77" s="14">
        <f t="shared" si="0"/>
        <v>3.9510666738000003E-7</v>
      </c>
      <c r="AT77" s="14">
        <f t="shared" si="0"/>
        <v>9.0213580000000002E-3</v>
      </c>
      <c r="AU77" s="14">
        <f t="shared" si="0"/>
        <v>7.3604118369999995E-5</v>
      </c>
      <c r="AV77" s="12">
        <f>$AV$149*'VDFB_ref(한국)'!BX2</f>
        <v>3.3802621363680423E-7</v>
      </c>
      <c r="AW77" s="14">
        <f t="shared" si="0"/>
        <v>8.5181363828999995E-6</v>
      </c>
      <c r="AX77" s="14">
        <f t="shared" si="0"/>
        <v>2.5931754521000002E-7</v>
      </c>
      <c r="AY77" s="12">
        <f>$AY$149*'VDFB_ref(한국)'!BZ2</f>
        <v>3.5390634457043709E-7</v>
      </c>
      <c r="AZ77" s="14">
        <f t="shared" si="0"/>
        <v>3.4450898965999999E-5</v>
      </c>
      <c r="BA77" s="14">
        <f t="shared" si="0"/>
        <v>5.6026869969999999E-6</v>
      </c>
      <c r="BB77" s="14">
        <f t="shared" si="0"/>
        <v>1.0581953802E-6</v>
      </c>
      <c r="BC77" s="14">
        <f t="shared" si="0"/>
        <v>5.1837517390000001E-8</v>
      </c>
      <c r="BD77" s="14">
        <f t="shared" si="0"/>
        <v>9.5210634754000004E-5</v>
      </c>
      <c r="BE77" s="14">
        <f t="shared" si="0"/>
        <v>1.535841E-3</v>
      </c>
      <c r="BF77" s="14">
        <f t="shared" si="0"/>
        <v>1.7236049999999999E-2</v>
      </c>
      <c r="BG77" s="14">
        <f t="shared" si="0"/>
        <v>0.76591160000000003</v>
      </c>
      <c r="BH77" s="14">
        <f t="shared" si="0"/>
        <v>7.2393049999999997E-4</v>
      </c>
      <c r="BI77" s="14">
        <f t="shared" si="0"/>
        <v>2.173314E-4</v>
      </c>
      <c r="BJ77" s="14">
        <f t="shared" si="0"/>
        <v>9.2579857664999997E-6</v>
      </c>
      <c r="BK77" s="14">
        <f t="shared" si="0"/>
        <v>3.8829139999999998E-2</v>
      </c>
      <c r="BL77" s="14">
        <f t="shared" si="0"/>
        <v>6.8884481151999997E-5</v>
      </c>
      <c r="BM77" s="14">
        <f t="shared" si="0"/>
        <v>6.949193E-4</v>
      </c>
      <c r="BN77" s="14">
        <f t="shared" si="0"/>
        <v>8.5075016614000006E-6</v>
      </c>
      <c r="BO77" s="14">
        <f t="shared" ref="BO77:BU81" si="1">BO2</f>
        <v>8.5986280000000005E-3</v>
      </c>
      <c r="BP77" s="14">
        <f t="shared" si="1"/>
        <v>7.4805030000000003E-3</v>
      </c>
      <c r="BQ77" s="14">
        <f t="shared" si="1"/>
        <v>1.540092E-2</v>
      </c>
      <c r="BR77" s="14">
        <f t="shared" si="1"/>
        <v>0.3701778</v>
      </c>
      <c r="BS77" s="14">
        <f t="shared" si="1"/>
        <v>2.5196179999999999E-3</v>
      </c>
      <c r="BT77" s="14">
        <f t="shared" si="1"/>
        <v>1.0778669999999999E-3</v>
      </c>
      <c r="BU77" s="14">
        <f t="shared" si="1"/>
        <v>1.5044399999999999E-3</v>
      </c>
    </row>
    <row r="78" spans="1:74" x14ac:dyDescent="0.3">
      <c r="A78" s="4" t="s">
        <v>75</v>
      </c>
      <c r="B78" s="14">
        <f t="shared" ref="B78:Q141" si="2">B3</f>
        <v>9.2501449999999995E-3</v>
      </c>
      <c r="C78" s="14">
        <f t="shared" si="2"/>
        <v>21.535710000000002</v>
      </c>
      <c r="D78" s="14">
        <f t="shared" si="2"/>
        <v>5.6497980000000001E-4</v>
      </c>
      <c r="E78" s="14">
        <f t="shared" si="2"/>
        <v>1.7788010000000001</v>
      </c>
      <c r="F78" s="14">
        <f t="shared" si="2"/>
        <v>0.14506730000000001</v>
      </c>
      <c r="G78" s="14">
        <f t="shared" si="2"/>
        <v>4.5929690000000002E-2</v>
      </c>
      <c r="H78" s="14">
        <f t="shared" si="2"/>
        <v>4.0525510000000001E-2</v>
      </c>
      <c r="I78" s="14">
        <f t="shared" si="2"/>
        <v>0.39704289999999998</v>
      </c>
      <c r="J78" s="14">
        <f t="shared" si="2"/>
        <v>4.0527410000000001</v>
      </c>
      <c r="K78" s="14">
        <f t="shared" si="2"/>
        <v>8.0104510000000004E-2</v>
      </c>
      <c r="L78" s="14">
        <f t="shared" si="2"/>
        <v>1.1836150000000001</v>
      </c>
      <c r="M78" s="14">
        <f t="shared" si="2"/>
        <v>6.7668640000000002E-2</v>
      </c>
      <c r="N78" s="14">
        <f t="shared" si="2"/>
        <v>8.3845020000000003E-3</v>
      </c>
      <c r="O78" s="14">
        <f t="shared" si="2"/>
        <v>1.788214E-3</v>
      </c>
      <c r="P78" s="14">
        <f t="shared" si="2"/>
        <v>2.212339E-4</v>
      </c>
      <c r="Q78" s="14">
        <f t="shared" si="2"/>
        <v>1.7691003507E-7</v>
      </c>
      <c r="R78" s="14">
        <f t="shared" si="0"/>
        <v>3.9263706952000002E-8</v>
      </c>
      <c r="S78" s="14">
        <f t="shared" si="0"/>
        <v>4.2320865759000001E-5</v>
      </c>
      <c r="T78" s="14">
        <f t="shared" si="0"/>
        <v>0.13073219999999999</v>
      </c>
      <c r="U78" s="14">
        <f t="shared" si="0"/>
        <v>0.1174611</v>
      </c>
      <c r="V78" s="14">
        <f t="shared" si="0"/>
        <v>6.7347290000000003E-4</v>
      </c>
      <c r="W78" s="14">
        <f t="shared" si="0"/>
        <v>8.2119650000000002E-2</v>
      </c>
      <c r="X78" s="14">
        <f t="shared" si="0"/>
        <v>3.0291269999999998E-4</v>
      </c>
      <c r="Y78" s="14">
        <f t="shared" si="0"/>
        <v>4.0250439999999998E-2</v>
      </c>
      <c r="Z78" s="14">
        <f t="shared" si="0"/>
        <v>40.421709999999997</v>
      </c>
      <c r="AA78" s="14">
        <f t="shared" si="0"/>
        <v>0.1237901</v>
      </c>
      <c r="AB78" s="14">
        <f t="shared" si="0"/>
        <v>5.9212329999999997E-3</v>
      </c>
      <c r="AC78" s="14">
        <f t="shared" si="0"/>
        <v>3.4355570000000001E-3</v>
      </c>
      <c r="AD78" s="14">
        <f t="shared" si="0"/>
        <v>8.2653896243000004E-5</v>
      </c>
      <c r="AE78" s="14">
        <f t="shared" si="0"/>
        <v>3.9824989999999996E-3</v>
      </c>
      <c r="AF78" s="14">
        <f t="shared" si="0"/>
        <v>8.8181960000000004E-4</v>
      </c>
      <c r="AG78" s="14">
        <f t="shared" si="0"/>
        <v>1.0902011809E-6</v>
      </c>
      <c r="AH78" s="14">
        <f t="shared" si="0"/>
        <v>0.13514519999999999</v>
      </c>
      <c r="AI78" s="14">
        <f t="shared" si="0"/>
        <v>4.216483E-3</v>
      </c>
      <c r="AJ78" s="14">
        <f t="shared" si="0"/>
        <v>7.5039840000000002E-4</v>
      </c>
      <c r="AK78" s="14">
        <f t="shared" si="0"/>
        <v>6.3263049999999997E-4</v>
      </c>
      <c r="AL78" s="14">
        <f t="shared" si="0"/>
        <v>3.3002430654999998E-7</v>
      </c>
      <c r="AM78" s="14">
        <f t="shared" si="0"/>
        <v>1.5954856281E-7</v>
      </c>
      <c r="AN78" s="14">
        <f t="shared" si="0"/>
        <v>1.9259186956000001E-5</v>
      </c>
      <c r="AO78" s="14">
        <f t="shared" si="0"/>
        <v>1.162697572E-5</v>
      </c>
      <c r="AP78" s="14">
        <f t="shared" si="0"/>
        <v>2.5493673092999998E-5</v>
      </c>
      <c r="AQ78" s="14">
        <f t="shared" si="0"/>
        <v>4.2437688534999998E-5</v>
      </c>
      <c r="AR78" s="14">
        <f t="shared" si="0"/>
        <v>2.3011853044999999E-6</v>
      </c>
      <c r="AS78" s="14">
        <f t="shared" si="0"/>
        <v>6.4340838435000003E-7</v>
      </c>
      <c r="AT78" s="14">
        <f t="shared" si="0"/>
        <v>3.7643400000000001E-3</v>
      </c>
      <c r="AU78" s="14">
        <f t="shared" si="0"/>
        <v>6.6952001361999996E-5</v>
      </c>
      <c r="AV78" s="12">
        <f>$AV$149*'VDFB_ref(한국)'!BX3</f>
        <v>2.5017823854836138E-8</v>
      </c>
      <c r="AW78" s="14">
        <f t="shared" si="0"/>
        <v>7.7482927736E-6</v>
      </c>
      <c r="AX78" s="14">
        <f t="shared" si="0"/>
        <v>2.3588120257000001E-7</v>
      </c>
      <c r="AY78" s="12">
        <f>$AY$149*'VDFB_ref(한국)'!BZ3</f>
        <v>2.6709912797768837E-8</v>
      </c>
      <c r="AZ78" s="14">
        <f t="shared" si="0"/>
        <v>3.1337331166E-5</v>
      </c>
      <c r="BA78" s="14">
        <f t="shared" si="0"/>
        <v>5.0963330977999997E-6</v>
      </c>
      <c r="BB78" s="14">
        <f t="shared" si="0"/>
        <v>9.6255882908999995E-7</v>
      </c>
      <c r="BC78" s="14">
        <f t="shared" si="0"/>
        <v>4.7152600047000002E-8</v>
      </c>
      <c r="BD78" s="14">
        <f t="shared" si="0"/>
        <v>5.7426361309000001E-5</v>
      </c>
      <c r="BE78" s="14">
        <f t="shared" si="0"/>
        <v>3.0926550000000001E-3</v>
      </c>
      <c r="BF78" s="14">
        <f t="shared" si="0"/>
        <v>0.30681029999999998</v>
      </c>
      <c r="BG78" s="14">
        <f t="shared" si="0"/>
        <v>0.15147289999999999</v>
      </c>
      <c r="BH78" s="14">
        <f t="shared" si="0"/>
        <v>1.6333919999999999E-4</v>
      </c>
      <c r="BI78" s="14">
        <f t="shared" si="0"/>
        <v>4.1615512599999997E-5</v>
      </c>
      <c r="BJ78" s="14">
        <f t="shared" si="0"/>
        <v>2.6331650588E-5</v>
      </c>
      <c r="BK78" s="14">
        <f t="shared" si="0"/>
        <v>4.6559660000000001E-3</v>
      </c>
      <c r="BL78" s="14">
        <f t="shared" si="0"/>
        <v>2.1173000000000001E-4</v>
      </c>
      <c r="BM78" s="14">
        <f t="shared" si="0"/>
        <v>7.6799129999999993E-2</v>
      </c>
      <c r="BN78" s="14">
        <f t="shared" si="0"/>
        <v>2.8831844246999999E-5</v>
      </c>
      <c r="BO78" s="14">
        <f t="shared" si="1"/>
        <v>0.45089790000000002</v>
      </c>
      <c r="BP78" s="14">
        <f t="shared" si="1"/>
        <v>1.9091919999999998E-2</v>
      </c>
      <c r="BQ78" s="14">
        <f t="shared" si="1"/>
        <v>6.9235980000000004E-3</v>
      </c>
      <c r="BR78" s="14">
        <f t="shared" si="1"/>
        <v>0.15263299999999999</v>
      </c>
      <c r="BS78" s="14">
        <f t="shared" si="1"/>
        <v>5.3859869999999996E-4</v>
      </c>
      <c r="BT78" s="14">
        <f t="shared" si="1"/>
        <v>1.107568E-3</v>
      </c>
      <c r="BU78" s="14">
        <f t="shared" si="1"/>
        <v>0.41528959999999998</v>
      </c>
    </row>
    <row r="79" spans="1:74" x14ac:dyDescent="0.3">
      <c r="A79" s="4" t="s">
        <v>76</v>
      </c>
      <c r="B79" s="14">
        <f t="shared" si="2"/>
        <v>1.354542E-3</v>
      </c>
      <c r="C79" s="14">
        <f t="shared" ref="C79:BN82" si="3">C4</f>
        <v>3.4663580000000001E-3</v>
      </c>
      <c r="D79" s="14">
        <f t="shared" si="3"/>
        <v>5.0926590000000001E-2</v>
      </c>
      <c r="E79" s="14">
        <f t="shared" si="3"/>
        <v>0.24522959999999999</v>
      </c>
      <c r="F79" s="14">
        <f t="shared" si="3"/>
        <v>2.0075820000000001E-2</v>
      </c>
      <c r="G79" s="14">
        <f t="shared" si="3"/>
        <v>6.468995E-3</v>
      </c>
      <c r="H79" s="14">
        <f t="shared" si="3"/>
        <v>9.1184769999999998E-3</v>
      </c>
      <c r="I79" s="14">
        <f t="shared" si="3"/>
        <v>5.4589110000000003E-2</v>
      </c>
      <c r="J79" s="14">
        <f t="shared" si="3"/>
        <v>0.25507859999999999</v>
      </c>
      <c r="K79" s="14">
        <f t="shared" si="3"/>
        <v>2.3446990000000001E-2</v>
      </c>
      <c r="L79" s="14">
        <f t="shared" si="3"/>
        <v>3.5864269999999997E-2</v>
      </c>
      <c r="M79" s="14">
        <f t="shared" si="3"/>
        <v>4.6876069999999999E-3</v>
      </c>
      <c r="N79" s="14">
        <f t="shared" si="3"/>
        <v>1.8997969999999999E-3</v>
      </c>
      <c r="O79" s="14">
        <f t="shared" si="3"/>
        <v>1.2276399999999999E-3</v>
      </c>
      <c r="P79" s="14">
        <f t="shared" si="3"/>
        <v>7.1096190367999994E-5</v>
      </c>
      <c r="Q79" s="14">
        <f t="shared" si="3"/>
        <v>1.3011543841999999E-7</v>
      </c>
      <c r="R79" s="14">
        <f t="shared" si="3"/>
        <v>4.9587541183999997E-8</v>
      </c>
      <c r="S79" s="14">
        <f t="shared" si="3"/>
        <v>2.4126225981000001E-5</v>
      </c>
      <c r="T79" s="14">
        <f t="shared" si="3"/>
        <v>1.9005049999999999E-2</v>
      </c>
      <c r="U79" s="14">
        <f t="shared" si="3"/>
        <v>1.765918E-2</v>
      </c>
      <c r="V79" s="14">
        <f t="shared" si="3"/>
        <v>6.5912760000000001E-4</v>
      </c>
      <c r="W79" s="14">
        <f t="shared" si="3"/>
        <v>1.5240409999999999E-2</v>
      </c>
      <c r="X79" s="14">
        <f t="shared" si="3"/>
        <v>5.6380989999999995E-4</v>
      </c>
      <c r="Y79" s="14">
        <f t="shared" si="3"/>
        <v>3.4300150000000001E-2</v>
      </c>
      <c r="Z79" s="14">
        <f t="shared" si="3"/>
        <v>0.23005</v>
      </c>
      <c r="AA79" s="14">
        <f t="shared" si="3"/>
        <v>2.973052E-2</v>
      </c>
      <c r="AB79" s="14">
        <f t="shared" si="3"/>
        <v>2.2162010000000001E-3</v>
      </c>
      <c r="AC79" s="14">
        <f t="shared" si="3"/>
        <v>1.5778649999999999E-3</v>
      </c>
      <c r="AD79" s="14">
        <f t="shared" si="3"/>
        <v>1.6385130000000001E-4</v>
      </c>
      <c r="AE79" s="14">
        <f t="shared" si="3"/>
        <v>1.793733E-4</v>
      </c>
      <c r="AF79" s="14">
        <f t="shared" si="3"/>
        <v>8.4291439999999997E-4</v>
      </c>
      <c r="AG79" s="14">
        <f t="shared" si="3"/>
        <v>1.0667625929E-6</v>
      </c>
      <c r="AH79" s="14">
        <f t="shared" si="3"/>
        <v>1.9859689999999999E-2</v>
      </c>
      <c r="AI79" s="14">
        <f t="shared" si="3"/>
        <v>7.4769530000000004E-4</v>
      </c>
      <c r="AJ79" s="14">
        <f t="shared" si="3"/>
        <v>6.4058850000000005E-4</v>
      </c>
      <c r="AK79" s="14">
        <f t="shared" si="3"/>
        <v>1.2800640000000001E-4</v>
      </c>
      <c r="AL79" s="14">
        <f t="shared" si="3"/>
        <v>2.9298658432999999E-7</v>
      </c>
      <c r="AM79" s="14">
        <f t="shared" si="3"/>
        <v>1.0763231727999999E-7</v>
      </c>
      <c r="AN79" s="14">
        <f t="shared" si="3"/>
        <v>1.3150102859E-5</v>
      </c>
      <c r="AO79" s="14">
        <f t="shared" si="3"/>
        <v>1.7055475836999999E-5</v>
      </c>
      <c r="AP79" s="14">
        <f t="shared" si="3"/>
        <v>3.4177701308999997E-5</v>
      </c>
      <c r="AQ79" s="14">
        <f t="shared" si="3"/>
        <v>4.5339642383999998E-5</v>
      </c>
      <c r="AR79" s="14">
        <f t="shared" si="3"/>
        <v>1.0150151866000001E-6</v>
      </c>
      <c r="AS79" s="14">
        <f t="shared" si="3"/>
        <v>1.2557195531999999E-6</v>
      </c>
      <c r="AT79" s="14">
        <f t="shared" si="3"/>
        <v>1.2879E-3</v>
      </c>
      <c r="AU79" s="14">
        <f t="shared" si="3"/>
        <v>1.9977338524999999E-5</v>
      </c>
      <c r="AV79" s="12">
        <f>$AV$149*'VDFB_ref(한국)'!BX4</f>
        <v>1.0090903076912596E-8</v>
      </c>
      <c r="AW79" s="14">
        <f t="shared" si="3"/>
        <v>2.3119587239999998E-6</v>
      </c>
      <c r="AX79" s="14">
        <f t="shared" si="3"/>
        <v>7.0382931483000001E-8</v>
      </c>
      <c r="AY79" s="12">
        <f>$AY$149*'VDFB_ref(한국)'!BZ4</f>
        <v>1.0016217299163315E-8</v>
      </c>
      <c r="AZ79" s="14">
        <f t="shared" si="3"/>
        <v>9.3505259429000004E-6</v>
      </c>
      <c r="BA79" s="14">
        <f t="shared" si="3"/>
        <v>1.5206589978000001E-6</v>
      </c>
      <c r="BB79" s="14">
        <f t="shared" si="3"/>
        <v>2.8721117928000001E-7</v>
      </c>
      <c r="BC79" s="14">
        <f t="shared" si="3"/>
        <v>1.4069533094E-8</v>
      </c>
      <c r="BD79" s="14">
        <f t="shared" si="3"/>
        <v>1.1227580000000001E-4</v>
      </c>
      <c r="BE79" s="14">
        <f t="shared" si="3"/>
        <v>1.213181E-3</v>
      </c>
      <c r="BF79" s="14">
        <f t="shared" si="3"/>
        <v>4.4956179999999998E-2</v>
      </c>
      <c r="BG79" s="14">
        <f t="shared" si="3"/>
        <v>9.3315019999999999E-2</v>
      </c>
      <c r="BH79" s="14">
        <f t="shared" si="3"/>
        <v>1.201665E-4</v>
      </c>
      <c r="BI79" s="14">
        <f t="shared" si="3"/>
        <v>5.2995677833999999E-5</v>
      </c>
      <c r="BJ79" s="14">
        <f t="shared" si="3"/>
        <v>8.1483718532000005E-5</v>
      </c>
      <c r="BK79" s="14">
        <f t="shared" si="3"/>
        <v>1.435623E-3</v>
      </c>
      <c r="BL79" s="14">
        <f t="shared" si="3"/>
        <v>5.4924490000000004E-4</v>
      </c>
      <c r="BM79" s="14">
        <f t="shared" si="3"/>
        <v>1.062569E-2</v>
      </c>
      <c r="BN79" s="14">
        <f t="shared" si="3"/>
        <v>1.1894026102E-5</v>
      </c>
      <c r="BO79" s="14">
        <f t="shared" si="1"/>
        <v>7.4681129999999998E-2</v>
      </c>
      <c r="BP79" s="14">
        <f t="shared" si="1"/>
        <v>1.148369E-2</v>
      </c>
      <c r="BQ79" s="14">
        <f t="shared" si="1"/>
        <v>3.5141249999999999E-3</v>
      </c>
      <c r="BR79" s="14">
        <f t="shared" si="1"/>
        <v>2.0374119999999999E-2</v>
      </c>
      <c r="BS79" s="14">
        <f t="shared" si="1"/>
        <v>4.3482770000000001E-4</v>
      </c>
      <c r="BT79" s="14">
        <f t="shared" si="1"/>
        <v>1.7198409999999999E-3</v>
      </c>
      <c r="BU79" s="14">
        <f t="shared" si="1"/>
        <v>4.7209250000000001E-2</v>
      </c>
    </row>
    <row r="80" spans="1:74" x14ac:dyDescent="0.3">
      <c r="A80" s="4" t="s">
        <v>77</v>
      </c>
      <c r="B80" s="14">
        <f t="shared" si="2"/>
        <v>6.8441599999999997E-4</v>
      </c>
      <c r="C80" s="14">
        <f t="shared" si="3"/>
        <v>3.7151810000000001E-3</v>
      </c>
      <c r="D80" s="14">
        <f t="shared" si="3"/>
        <v>1.830662E-3</v>
      </c>
      <c r="E80" s="14">
        <f t="shared" si="3"/>
        <v>3.399098</v>
      </c>
      <c r="F80" s="14">
        <f t="shared" si="3"/>
        <v>1.49956E-4</v>
      </c>
      <c r="G80" s="14">
        <f t="shared" si="3"/>
        <v>1.9141739999999999E-4</v>
      </c>
      <c r="H80" s="14">
        <f t="shared" si="3"/>
        <v>4.7648380000000004E-3</v>
      </c>
      <c r="I80" s="14">
        <f t="shared" si="3"/>
        <v>2.9011709999999998E-4</v>
      </c>
      <c r="J80" s="14">
        <f t="shared" si="3"/>
        <v>0.1130289</v>
      </c>
      <c r="K80" s="14">
        <f t="shared" si="3"/>
        <v>1.5469989999999999E-2</v>
      </c>
      <c r="L80" s="14">
        <f t="shared" si="3"/>
        <v>4.0662379999999998E-2</v>
      </c>
      <c r="M80" s="14">
        <f t="shared" si="3"/>
        <v>3.3032069999999998E-3</v>
      </c>
      <c r="N80" s="14">
        <f t="shared" si="3"/>
        <v>5.65081E-3</v>
      </c>
      <c r="O80" s="14">
        <f t="shared" si="3"/>
        <v>1.589757E-3</v>
      </c>
      <c r="P80" s="14">
        <f t="shared" si="3"/>
        <v>2.2238460000000002E-2</v>
      </c>
      <c r="Q80" s="14">
        <f t="shared" si="3"/>
        <v>1.8308199999999999E-4</v>
      </c>
      <c r="R80" s="14">
        <f t="shared" si="3"/>
        <v>1.752763E-4</v>
      </c>
      <c r="S80" s="14">
        <f t="shared" si="3"/>
        <v>0.1183466</v>
      </c>
      <c r="T80" s="14">
        <f t="shared" si="3"/>
        <v>3.3505649999999998E-2</v>
      </c>
      <c r="U80" s="14">
        <f t="shared" si="3"/>
        <v>3.0401629999999999E-2</v>
      </c>
      <c r="V80" s="14">
        <f t="shared" si="3"/>
        <v>3.2518619999999998E-2</v>
      </c>
      <c r="W80" s="14">
        <f t="shared" si="3"/>
        <v>3.7866200000000003E-2</v>
      </c>
      <c r="X80" s="14">
        <f t="shared" si="3"/>
        <v>1.6875130000000001E-3</v>
      </c>
      <c r="Y80" s="14">
        <f t="shared" si="3"/>
        <v>1.671823E-3</v>
      </c>
      <c r="Z80" s="14">
        <f t="shared" si="3"/>
        <v>8.6746999999999996</v>
      </c>
      <c r="AA80" s="14">
        <f t="shared" si="3"/>
        <v>0.1208074</v>
      </c>
      <c r="AB80" s="14">
        <f t="shared" si="3"/>
        <v>8.3020179999999999E-2</v>
      </c>
      <c r="AC80" s="14">
        <f t="shared" si="3"/>
        <v>7.0974670000000004E-2</v>
      </c>
      <c r="AD80" s="14">
        <f t="shared" si="3"/>
        <v>1.3873E-2</v>
      </c>
      <c r="AE80" s="14">
        <f t="shared" si="3"/>
        <v>9.6264509999999994E-3</v>
      </c>
      <c r="AF80" s="14">
        <f t="shared" si="3"/>
        <v>5.8078930000000001E-2</v>
      </c>
      <c r="AG80" s="14">
        <f t="shared" si="3"/>
        <v>1.426217E-3</v>
      </c>
      <c r="AH80" s="14">
        <f t="shared" si="3"/>
        <v>2.3708460000000001E-2</v>
      </c>
      <c r="AI80" s="14">
        <f t="shared" si="3"/>
        <v>5.58921E-2</v>
      </c>
      <c r="AJ80" s="14">
        <f t="shared" si="3"/>
        <v>1.080857E-3</v>
      </c>
      <c r="AK80" s="14">
        <f t="shared" si="3"/>
        <v>1.3015830000000001E-2</v>
      </c>
      <c r="AL80" s="14">
        <f t="shared" si="3"/>
        <v>3.8936079999999998E-3</v>
      </c>
      <c r="AM80" s="14">
        <f t="shared" si="3"/>
        <v>2.9057359999999999E-3</v>
      </c>
      <c r="AN80" s="14">
        <f t="shared" si="3"/>
        <v>3.380843E-2</v>
      </c>
      <c r="AO80" s="14">
        <f t="shared" si="3"/>
        <v>1.2071219999999999E-3</v>
      </c>
      <c r="AP80" s="14">
        <f t="shared" si="3"/>
        <v>3.0858159999999999E-3</v>
      </c>
      <c r="AQ80" s="14">
        <f t="shared" si="3"/>
        <v>4.6940510000000003E-3</v>
      </c>
      <c r="AR80" s="14">
        <f t="shared" si="3"/>
        <v>2.9939250000000001E-3</v>
      </c>
      <c r="AS80" s="14">
        <f t="shared" si="3"/>
        <v>1.2638510000000001E-3</v>
      </c>
      <c r="AT80" s="14">
        <f t="shared" si="3"/>
        <v>7.1534539999999994E-2</v>
      </c>
      <c r="AU80" s="14">
        <f t="shared" si="3"/>
        <v>4.688462E-3</v>
      </c>
      <c r="AV80" s="12">
        <f>$AV$149*'VDFB_ref(한국)'!BX5</f>
        <v>7.0316078161494464E-6</v>
      </c>
      <c r="AW80" s="14">
        <f t="shared" si="3"/>
        <v>5.4259130000000003E-4</v>
      </c>
      <c r="AX80" s="14">
        <f t="shared" si="3"/>
        <v>1.6518102711E-5</v>
      </c>
      <c r="AY80" s="12">
        <f>$AY$149*'VDFB_ref(한국)'!BZ5</f>
        <v>7.3619197148850358E-6</v>
      </c>
      <c r="AZ80" s="14">
        <f t="shared" si="3"/>
        <v>2.194466E-3</v>
      </c>
      <c r="BA80" s="14">
        <f t="shared" si="3"/>
        <v>3.5688199999999999E-4</v>
      </c>
      <c r="BB80" s="14">
        <f t="shared" si="3"/>
        <v>6.7405308072999995E-5</v>
      </c>
      <c r="BC80" s="14">
        <f t="shared" si="3"/>
        <v>3.3019650799999999E-6</v>
      </c>
      <c r="BD80" s="14">
        <f t="shared" si="3"/>
        <v>1.8614780000000001E-2</v>
      </c>
      <c r="BE80" s="14">
        <f t="shared" si="3"/>
        <v>3.9061329999999998E-2</v>
      </c>
      <c r="BF80" s="14">
        <f t="shared" si="3"/>
        <v>8.5555729999999997E-2</v>
      </c>
      <c r="BG80" s="14">
        <f t="shared" si="3"/>
        <v>32.77948</v>
      </c>
      <c r="BH80" s="14">
        <f t="shared" si="3"/>
        <v>1.4982809999999999E-2</v>
      </c>
      <c r="BI80" s="14">
        <f t="shared" si="3"/>
        <v>8.1844190000000001E-3</v>
      </c>
      <c r="BJ80" s="14">
        <f t="shared" si="3"/>
        <v>1.1967359999999999E-3</v>
      </c>
      <c r="BK80" s="14">
        <f t="shared" si="3"/>
        <v>6.6573010000000002E-2</v>
      </c>
      <c r="BL80" s="14">
        <f t="shared" si="3"/>
        <v>2.175419E-2</v>
      </c>
      <c r="BM80" s="14">
        <f t="shared" si="3"/>
        <v>8.8705190000000001E-4</v>
      </c>
      <c r="BN80" s="14">
        <f t="shared" si="3"/>
        <v>3.3159349999999999E-3</v>
      </c>
      <c r="BO80" s="14">
        <f t="shared" si="1"/>
        <v>4.5216090000000002E-3</v>
      </c>
      <c r="BP80" s="14">
        <f t="shared" si="1"/>
        <v>0.30048599999999998</v>
      </c>
      <c r="BQ80" s="14">
        <f t="shared" si="1"/>
        <v>0.56388859999999996</v>
      </c>
      <c r="BR80" s="14">
        <f t="shared" si="1"/>
        <v>0.55423199999999995</v>
      </c>
      <c r="BS80" s="14">
        <f t="shared" si="1"/>
        <v>0.99066969999999999</v>
      </c>
      <c r="BT80" s="14">
        <f t="shared" si="1"/>
        <v>1.2767269999999999</v>
      </c>
      <c r="BU80" s="14">
        <f t="shared" si="1"/>
        <v>1.082288E-3</v>
      </c>
    </row>
    <row r="81" spans="1:73" x14ac:dyDescent="0.3">
      <c r="A81" s="4" t="s">
        <v>78</v>
      </c>
      <c r="B81" s="14">
        <f t="shared" si="2"/>
        <v>2.3451386368999999E-5</v>
      </c>
      <c r="C81" s="14">
        <f t="shared" si="3"/>
        <v>4.77317E-4</v>
      </c>
      <c r="D81" s="14">
        <f t="shared" si="3"/>
        <v>4.9407648475999999E-5</v>
      </c>
      <c r="E81" s="14">
        <f t="shared" si="3"/>
        <v>7.3671000000000001E-4</v>
      </c>
      <c r="F81" s="14">
        <f t="shared" si="3"/>
        <v>1.1956049999999999E-2</v>
      </c>
      <c r="G81" s="14">
        <f t="shared" si="3"/>
        <v>5.6986946220000004E-6</v>
      </c>
      <c r="H81" s="14">
        <f t="shared" si="3"/>
        <v>2.4259649999999999E-4</v>
      </c>
      <c r="I81" s="14">
        <f t="shared" si="3"/>
        <v>1.2679100000000001E-4</v>
      </c>
      <c r="J81" s="14">
        <f t="shared" si="3"/>
        <v>3.7616160000000002E-3</v>
      </c>
      <c r="K81" s="14">
        <f t="shared" si="3"/>
        <v>4.0611919999999999E-4</v>
      </c>
      <c r="L81" s="14">
        <f t="shared" si="3"/>
        <v>8.5881480000000001E-4</v>
      </c>
      <c r="M81" s="14">
        <f t="shared" si="3"/>
        <v>4.0151666326000001E-5</v>
      </c>
      <c r="N81" s="14">
        <f t="shared" si="3"/>
        <v>2.5163399999999998E-4</v>
      </c>
      <c r="O81" s="14">
        <f t="shared" si="3"/>
        <v>1.4584520000000001E-4</v>
      </c>
      <c r="P81" s="14">
        <f t="shared" si="3"/>
        <v>4.9194386519999999E-6</v>
      </c>
      <c r="Q81" s="14">
        <f t="shared" si="3"/>
        <v>1.0762145165999999E-6</v>
      </c>
      <c r="R81" s="14">
        <f t="shared" si="3"/>
        <v>2.2923532583E-7</v>
      </c>
      <c r="S81" s="14">
        <f t="shared" si="3"/>
        <v>2.2404992706000001E-6</v>
      </c>
      <c r="T81" s="14">
        <f t="shared" si="3"/>
        <v>3.2028189999999999E-4</v>
      </c>
      <c r="U81" s="14">
        <f t="shared" si="3"/>
        <v>3.1303389999999998E-4</v>
      </c>
      <c r="V81" s="14">
        <f t="shared" si="3"/>
        <v>2.1999709999999999E-2</v>
      </c>
      <c r="W81" s="14">
        <f t="shared" si="3"/>
        <v>4.4103810000000002E-4</v>
      </c>
      <c r="X81" s="14">
        <f t="shared" si="3"/>
        <v>2.6404649999999998E-3</v>
      </c>
      <c r="Y81" s="14">
        <f t="shared" si="3"/>
        <v>9.9253340000000001E-4</v>
      </c>
      <c r="Z81" s="14">
        <f t="shared" si="3"/>
        <v>0.18024860000000001</v>
      </c>
      <c r="AA81" s="14">
        <f t="shared" si="3"/>
        <v>9.9479990000000008E-4</v>
      </c>
      <c r="AB81" s="14">
        <f t="shared" si="3"/>
        <v>5.077799E-3</v>
      </c>
      <c r="AC81" s="14">
        <f t="shared" si="3"/>
        <v>1.6229160000000001E-3</v>
      </c>
      <c r="AD81" s="14">
        <f t="shared" si="3"/>
        <v>2.36157E-4</v>
      </c>
      <c r="AE81" s="14">
        <f t="shared" si="3"/>
        <v>1.168998E-4</v>
      </c>
      <c r="AF81" s="14">
        <f t="shared" si="3"/>
        <v>4.7934269999999997E-4</v>
      </c>
      <c r="AG81" s="14">
        <f t="shared" si="3"/>
        <v>5.8044193452E-8</v>
      </c>
      <c r="AH81" s="14">
        <f t="shared" si="3"/>
        <v>1.367746E-3</v>
      </c>
      <c r="AI81" s="14">
        <f t="shared" si="3"/>
        <v>8.7111257016999995E-5</v>
      </c>
      <c r="AJ81" s="14">
        <f t="shared" si="3"/>
        <v>2.2945849195999999E-5</v>
      </c>
      <c r="AK81" s="14">
        <f t="shared" si="3"/>
        <v>8.9027344075000005E-5</v>
      </c>
      <c r="AL81" s="14">
        <f t="shared" si="3"/>
        <v>4.3138808792000001E-7</v>
      </c>
      <c r="AM81" s="14">
        <f t="shared" si="3"/>
        <v>7.9526259356E-8</v>
      </c>
      <c r="AN81" s="14">
        <f t="shared" si="3"/>
        <v>2.7420120000000003E-4</v>
      </c>
      <c r="AO81" s="14">
        <f t="shared" si="3"/>
        <v>1.3838294763000001E-5</v>
      </c>
      <c r="AP81" s="14">
        <f t="shared" si="3"/>
        <v>3.9251644921E-5</v>
      </c>
      <c r="AQ81" s="14">
        <f t="shared" si="3"/>
        <v>5.0319518778E-5</v>
      </c>
      <c r="AR81" s="14">
        <f t="shared" si="3"/>
        <v>1.3706015124999999E-5</v>
      </c>
      <c r="AS81" s="14">
        <f t="shared" si="3"/>
        <v>3.7778427212999999E-5</v>
      </c>
      <c r="AT81" s="14">
        <f t="shared" si="3"/>
        <v>5.686539E-4</v>
      </c>
      <c r="AU81" s="14">
        <f t="shared" si="3"/>
        <v>6.1850290000000003E-4</v>
      </c>
      <c r="AV81" s="12">
        <f>$AV$149*'VDFB_ref(한국)'!BX6</f>
        <v>3.6400362525593548E-6</v>
      </c>
      <c r="AW81" s="14">
        <f t="shared" si="3"/>
        <v>7.1578768256999993E-5</v>
      </c>
      <c r="AX81" s="14">
        <f t="shared" si="3"/>
        <v>2.1790717709999998E-6</v>
      </c>
      <c r="AY81" s="12">
        <f>$AY$149*'VDFB_ref(한국)'!BZ6</f>
        <v>3.8111706823316407E-6</v>
      </c>
      <c r="AZ81" s="14">
        <f t="shared" si="3"/>
        <v>2.8949439999999998E-4</v>
      </c>
      <c r="BA81" s="14">
        <f t="shared" si="3"/>
        <v>4.7079949582000001E-5</v>
      </c>
      <c r="BB81" s="14">
        <f t="shared" si="3"/>
        <v>8.8921233327999992E-6</v>
      </c>
      <c r="BC81" s="14">
        <f t="shared" si="3"/>
        <v>4.3559595042E-7</v>
      </c>
      <c r="BD81" s="14">
        <f t="shared" si="3"/>
        <v>1.9692700000000001E-4</v>
      </c>
      <c r="BE81" s="14">
        <f t="shared" si="3"/>
        <v>7.0970690000000003E-4</v>
      </c>
      <c r="BF81" s="14">
        <f t="shared" si="3"/>
        <v>2.255532E-2</v>
      </c>
      <c r="BG81" s="14">
        <f t="shared" si="3"/>
        <v>0.20641370000000001</v>
      </c>
      <c r="BH81" s="14">
        <f t="shared" si="3"/>
        <v>8.9512053819000003E-5</v>
      </c>
      <c r="BI81" s="14">
        <f t="shared" si="3"/>
        <v>7.9878359999999995E-4</v>
      </c>
      <c r="BJ81" s="14">
        <f t="shared" si="3"/>
        <v>4.4518761569999998E-5</v>
      </c>
      <c r="BK81" s="14">
        <f t="shared" si="3"/>
        <v>2.8662179999999998E-3</v>
      </c>
      <c r="BL81" s="14">
        <f t="shared" si="3"/>
        <v>1.305007E-4</v>
      </c>
      <c r="BM81" s="14">
        <f t="shared" si="3"/>
        <v>1.1749035366E-5</v>
      </c>
      <c r="BN81" s="14">
        <f t="shared" si="3"/>
        <v>4.6684554036000004E-6</v>
      </c>
      <c r="BO81" s="14">
        <f t="shared" si="1"/>
        <v>1.258876E-4</v>
      </c>
      <c r="BP81" s="14">
        <f t="shared" si="1"/>
        <v>6.9642310000000004E-3</v>
      </c>
      <c r="BQ81" s="14">
        <f t="shared" si="1"/>
        <v>1.9714329999999999E-3</v>
      </c>
      <c r="BR81" s="14">
        <f t="shared" si="1"/>
        <v>2.4776860000000001E-2</v>
      </c>
      <c r="BS81" s="14">
        <f t="shared" si="1"/>
        <v>2.2407899999999999E-4</v>
      </c>
      <c r="BT81" s="14">
        <f t="shared" si="1"/>
        <v>2.9991089999999998E-3</v>
      </c>
      <c r="BU81" s="14">
        <f t="shared" si="1"/>
        <v>3.1776136893000003E-5</v>
      </c>
    </row>
    <row r="82" spans="1:73" x14ac:dyDescent="0.3">
      <c r="A82" s="4" t="s">
        <v>79</v>
      </c>
      <c r="B82" s="14">
        <f t="shared" si="2"/>
        <v>2.4428230000000001E-4</v>
      </c>
      <c r="C82" s="14">
        <f t="shared" si="3"/>
        <v>1.3138679999999999E-4</v>
      </c>
      <c r="D82" s="14">
        <f t="shared" si="3"/>
        <v>1.0571910934E-5</v>
      </c>
      <c r="E82" s="14">
        <f t="shared" si="3"/>
        <v>0.22153020000000001</v>
      </c>
      <c r="F82" s="14">
        <f t="shared" si="3"/>
        <v>1.6848729999999999E-2</v>
      </c>
      <c r="G82" s="14">
        <f t="shared" si="3"/>
        <v>4.9414430000000002E-3</v>
      </c>
      <c r="H82" s="14">
        <f t="shared" si="3"/>
        <v>3.3893040000000001E-3</v>
      </c>
      <c r="I82" s="14">
        <f t="shared" si="3"/>
        <v>3.548743E-2</v>
      </c>
      <c r="J82" s="14">
        <f t="shared" si="3"/>
        <v>1.750481</v>
      </c>
      <c r="K82" s="14">
        <f t="shared" si="3"/>
        <v>2.8346719999999999E-2</v>
      </c>
      <c r="L82" s="14">
        <f t="shared" si="3"/>
        <v>0.50356719999999999</v>
      </c>
      <c r="M82" s="14">
        <f t="shared" si="3"/>
        <v>2.8243230000000001E-2</v>
      </c>
      <c r="N82" s="14">
        <f t="shared" si="3"/>
        <v>0.21173249999999999</v>
      </c>
      <c r="O82" s="14">
        <f t="shared" si="3"/>
        <v>8.7342259576000002E-6</v>
      </c>
      <c r="P82" s="14">
        <f t="shared" si="3"/>
        <v>2.6189785785000002E-5</v>
      </c>
      <c r="Q82" s="14">
        <f t="shared" si="3"/>
        <v>3.0632079984000003E-8</v>
      </c>
      <c r="R82" s="14">
        <f t="shared" si="3"/>
        <v>4.3439240471000004E-6</v>
      </c>
      <c r="S82" s="14">
        <f t="shared" si="3"/>
        <v>2.7100059015000002E-6</v>
      </c>
      <c r="T82" s="14">
        <f t="shared" si="3"/>
        <v>3.6230239999999999E-3</v>
      </c>
      <c r="U82" s="14">
        <f t="shared" si="3"/>
        <v>5.418445E-3</v>
      </c>
      <c r="V82" s="14">
        <f t="shared" si="3"/>
        <v>1.628725E-4</v>
      </c>
      <c r="W82" s="14">
        <f t="shared" si="3"/>
        <v>1.1439019999999999E-2</v>
      </c>
      <c r="X82" s="14">
        <f t="shared" si="3"/>
        <v>7.2542549999999998E-4</v>
      </c>
      <c r="Y82" s="14">
        <f t="shared" si="3"/>
        <v>9.2723059999999993E-3</v>
      </c>
      <c r="Z82" s="14">
        <f t="shared" si="3"/>
        <v>4.1095359999999997E-2</v>
      </c>
      <c r="AA82" s="14">
        <f t="shared" si="3"/>
        <v>0.16603670000000001</v>
      </c>
      <c r="AB82" s="14">
        <f t="shared" si="3"/>
        <v>1.2026090000000001E-3</v>
      </c>
      <c r="AC82" s="14">
        <f t="shared" si="3"/>
        <v>3.0708620000000002E-3</v>
      </c>
      <c r="AD82" s="14">
        <f t="shared" si="3"/>
        <v>1.5148909999999999E-4</v>
      </c>
      <c r="AE82" s="14">
        <f t="shared" si="3"/>
        <v>7.3190152761999999E-5</v>
      </c>
      <c r="AF82" s="14">
        <f t="shared" si="3"/>
        <v>2.724507E-4</v>
      </c>
      <c r="AG82" s="14">
        <f t="shared" si="3"/>
        <v>2.6217479743E-8</v>
      </c>
      <c r="AH82" s="14">
        <f t="shared" si="3"/>
        <v>7.110938E-2</v>
      </c>
      <c r="AI82" s="14">
        <f t="shared" si="3"/>
        <v>4.3324960000000001E-4</v>
      </c>
      <c r="AJ82" s="14">
        <f t="shared" si="3"/>
        <v>2.725337E-3</v>
      </c>
      <c r="AK82" s="14">
        <f t="shared" si="3"/>
        <v>4.2782081436999998E-5</v>
      </c>
      <c r="AL82" s="14">
        <f t="shared" si="3"/>
        <v>1.8582533812000001E-5</v>
      </c>
      <c r="AM82" s="14">
        <f t="shared" si="3"/>
        <v>3.9230783954999998E-8</v>
      </c>
      <c r="AN82" s="14">
        <f t="shared" si="3"/>
        <v>5.0732589999999997E-4</v>
      </c>
      <c r="AO82" s="14">
        <f t="shared" si="3"/>
        <v>1.4008458493000001E-5</v>
      </c>
      <c r="AP82" s="14">
        <f t="shared" si="3"/>
        <v>1.3098175259E-5</v>
      </c>
      <c r="AQ82" s="14">
        <f t="shared" si="3"/>
        <v>2.4513501558000001E-5</v>
      </c>
      <c r="AR82" s="14">
        <f t="shared" si="3"/>
        <v>1.7110687622E-5</v>
      </c>
      <c r="AS82" s="14">
        <f t="shared" si="3"/>
        <v>4.3736249609000003E-6</v>
      </c>
      <c r="AT82" s="14">
        <f t="shared" si="3"/>
        <v>3.2582919999999999E-4</v>
      </c>
      <c r="AU82" s="14">
        <f t="shared" si="3"/>
        <v>2.5989670000000002E-3</v>
      </c>
      <c r="AV82" s="12">
        <f>$AV$149*'VDFB_ref(한국)'!BX7</f>
        <v>1.6024354086137205E-6</v>
      </c>
      <c r="AW82" s="14">
        <f t="shared" si="3"/>
        <v>3.0077599999999999E-4</v>
      </c>
      <c r="AX82" s="14">
        <f t="shared" si="3"/>
        <v>9.1565207184999996E-6</v>
      </c>
      <c r="AY82" s="12">
        <f>$AY$149*'VDFB_ref(한국)'!BZ7</f>
        <v>1.6777163976098554E-6</v>
      </c>
      <c r="AZ82" s="14">
        <f t="shared" si="3"/>
        <v>1.216464E-3</v>
      </c>
      <c r="BA82" s="14">
        <f t="shared" si="3"/>
        <v>1.978313E-4</v>
      </c>
      <c r="BB82" s="14">
        <f t="shared" si="3"/>
        <v>3.7364952731999999E-5</v>
      </c>
      <c r="BC82" s="14">
        <f t="shared" si="3"/>
        <v>1.8303863953E-6</v>
      </c>
      <c r="BD82" s="14">
        <f t="shared" si="3"/>
        <v>2.5627319999999999E-3</v>
      </c>
      <c r="BE82" s="14">
        <f t="shared" si="3"/>
        <v>4.6230350000000002E-4</v>
      </c>
      <c r="BF82" s="14">
        <f t="shared" si="3"/>
        <v>3.4345170000000001E-2</v>
      </c>
      <c r="BG82" s="14">
        <f t="shared" si="3"/>
        <v>0.133939</v>
      </c>
      <c r="BH82" s="14">
        <f t="shared" si="3"/>
        <v>9.5915056589999999E-5</v>
      </c>
      <c r="BI82" s="14">
        <f t="shared" si="3"/>
        <v>2.8876764189999999E-5</v>
      </c>
      <c r="BJ82" s="14">
        <f t="shared" si="3"/>
        <v>1.3430382751000001E-5</v>
      </c>
      <c r="BK82" s="14">
        <f t="shared" si="3"/>
        <v>2.4065480000000001E-3</v>
      </c>
      <c r="BL82" s="14">
        <f t="shared" si="3"/>
        <v>1.1144550000000001E-3</v>
      </c>
      <c r="BM82" s="14">
        <f t="shared" si="3"/>
        <v>5.4238820000000005E-4</v>
      </c>
      <c r="BN82" s="14">
        <f t="shared" ref="BN82:BU85" si="4">BN7</f>
        <v>1.2973410000000001E-4</v>
      </c>
      <c r="BO82" s="14">
        <f t="shared" si="4"/>
        <v>5.1436859999999995E-4</v>
      </c>
      <c r="BP82" s="14">
        <f t="shared" si="4"/>
        <v>4.6966630000000002E-3</v>
      </c>
      <c r="BQ82" s="14">
        <f t="shared" si="4"/>
        <v>1.4970269999999999E-3</v>
      </c>
      <c r="BR82" s="14">
        <f t="shared" si="4"/>
        <v>2.214752E-2</v>
      </c>
      <c r="BS82" s="14">
        <f t="shared" si="4"/>
        <v>9.8923049999999997E-4</v>
      </c>
      <c r="BT82" s="14">
        <f t="shared" si="4"/>
        <v>1.6095930000000001E-3</v>
      </c>
      <c r="BU82" s="14">
        <f t="shared" si="4"/>
        <v>4.2365427362000001E-5</v>
      </c>
    </row>
    <row r="83" spans="1:73" x14ac:dyDescent="0.3">
      <c r="A83" s="4" t="s">
        <v>80</v>
      </c>
      <c r="B83" s="14">
        <f t="shared" si="2"/>
        <v>1.9378510000000001E-4</v>
      </c>
      <c r="C83" s="14">
        <f t="shared" ref="C83:BN86" si="5">C8</f>
        <v>5.0216810000000003E-4</v>
      </c>
      <c r="D83" s="14">
        <f t="shared" si="5"/>
        <v>4.5352513553E-5</v>
      </c>
      <c r="E83" s="14">
        <f t="shared" si="5"/>
        <v>0.1610383</v>
      </c>
      <c r="F83" s="14">
        <f t="shared" si="5"/>
        <v>1.220598E-2</v>
      </c>
      <c r="G83" s="14">
        <f t="shared" si="5"/>
        <v>2.9734869999999999E-3</v>
      </c>
      <c r="H83" s="14">
        <f t="shared" si="5"/>
        <v>2.6235910000000002E-3</v>
      </c>
      <c r="I83" s="14">
        <f t="shared" si="5"/>
        <v>2.5739379999999999E-2</v>
      </c>
      <c r="J83" s="14">
        <f t="shared" si="5"/>
        <v>1.272883</v>
      </c>
      <c r="K83" s="14">
        <f t="shared" si="5"/>
        <v>2.0807260000000001E-2</v>
      </c>
      <c r="L83" s="14">
        <f t="shared" si="5"/>
        <v>0.36442330000000001</v>
      </c>
      <c r="M83" s="14">
        <f t="shared" si="5"/>
        <v>2.0732839999999999E-2</v>
      </c>
      <c r="N83" s="14">
        <f t="shared" si="5"/>
        <v>0.15358559999999999</v>
      </c>
      <c r="O83" s="14">
        <f t="shared" si="5"/>
        <v>1.6415749999999999E-4</v>
      </c>
      <c r="P83" s="14">
        <f t="shared" si="5"/>
        <v>2.1599140382000001E-5</v>
      </c>
      <c r="Q83" s="14">
        <f t="shared" si="5"/>
        <v>2.7670880698E-8</v>
      </c>
      <c r="R83" s="14">
        <f t="shared" si="5"/>
        <v>3.529544756E-6</v>
      </c>
      <c r="S83" s="14">
        <f t="shared" si="5"/>
        <v>2.4665505406999999E-6</v>
      </c>
      <c r="T83" s="14">
        <f t="shared" si="5"/>
        <v>4.2611358366999998E-5</v>
      </c>
      <c r="U83" s="14">
        <f t="shared" si="5"/>
        <v>8.1179139670000002E-5</v>
      </c>
      <c r="V83" s="14">
        <f t="shared" si="5"/>
        <v>2.5361619999999998E-4</v>
      </c>
      <c r="W83" s="14">
        <f t="shared" si="5"/>
        <v>6.2719810000000003E-3</v>
      </c>
      <c r="X83" s="14">
        <f t="shared" si="5"/>
        <v>5.2608400000000001E-4</v>
      </c>
      <c r="Y83" s="14">
        <f t="shared" si="5"/>
        <v>1.7106019999999999E-4</v>
      </c>
      <c r="Z83" s="14">
        <f t="shared" si="5"/>
        <v>1.7186179999999999E-2</v>
      </c>
      <c r="AA83" s="14">
        <f t="shared" si="5"/>
        <v>0.1067092</v>
      </c>
      <c r="AB83" s="14">
        <f t="shared" si="5"/>
        <v>2.029401</v>
      </c>
      <c r="AC83" s="14">
        <f t="shared" si="5"/>
        <v>8.9956209999999995E-2</v>
      </c>
      <c r="AD83" s="14">
        <f t="shared" si="5"/>
        <v>4.7581629999999999E-4</v>
      </c>
      <c r="AE83" s="14">
        <f t="shared" si="5"/>
        <v>2.4223840000000001E-4</v>
      </c>
      <c r="AF83" s="14">
        <f t="shared" si="5"/>
        <v>6.0833390000000005E-4</v>
      </c>
      <c r="AG83" s="14">
        <f t="shared" si="5"/>
        <v>5.6818659999000003E-8</v>
      </c>
      <c r="AH83" s="14">
        <f t="shared" si="5"/>
        <v>5.0382450000000002E-2</v>
      </c>
      <c r="AI83" s="14">
        <f t="shared" si="5"/>
        <v>1.6290949999999999E-4</v>
      </c>
      <c r="AJ83" s="14">
        <f t="shared" si="5"/>
        <v>2.370704E-3</v>
      </c>
      <c r="AK83" s="14">
        <f t="shared" si="5"/>
        <v>1.10689E-4</v>
      </c>
      <c r="AL83" s="14">
        <f t="shared" si="5"/>
        <v>1.3764846698999999E-5</v>
      </c>
      <c r="AM83" s="14">
        <f t="shared" si="5"/>
        <v>8.9948926529000004E-8</v>
      </c>
      <c r="AN83" s="14">
        <f t="shared" si="5"/>
        <v>5.682784E-4</v>
      </c>
      <c r="AO83" s="14">
        <f t="shared" si="5"/>
        <v>9.5753872301000003E-5</v>
      </c>
      <c r="AP83" s="14">
        <f t="shared" si="5"/>
        <v>1.5896540000000001E-4</v>
      </c>
      <c r="AQ83" s="14">
        <f t="shared" si="5"/>
        <v>2.176651E-4</v>
      </c>
      <c r="AR83" s="14">
        <f t="shared" si="5"/>
        <v>2.1118374206999999E-5</v>
      </c>
      <c r="AS83" s="14">
        <f t="shared" si="5"/>
        <v>1.6444455468E-5</v>
      </c>
      <c r="AT83" s="14">
        <f t="shared" si="5"/>
        <v>1.1341890000000001E-3</v>
      </c>
      <c r="AU83" s="14">
        <f t="shared" si="5"/>
        <v>2.2966229999999999E-4</v>
      </c>
      <c r="AV83" s="12">
        <f>$AV$149*'VDFB_ref(한국)'!BX8</f>
        <v>1.0585928510874346E-8</v>
      </c>
      <c r="AW83" s="14">
        <f t="shared" si="5"/>
        <v>2.6578607503000001E-5</v>
      </c>
      <c r="AX83" s="14">
        <f t="shared" si="5"/>
        <v>8.0913224565000004E-7</v>
      </c>
      <c r="AY83" s="12">
        <f>$AY$149*'VDFB_ref(한국)'!BZ8</f>
        <v>1.1685586849023865E-8</v>
      </c>
      <c r="AZ83" s="14">
        <f t="shared" si="5"/>
        <v>1.07495E-4</v>
      </c>
      <c r="BA83" s="14">
        <f t="shared" si="5"/>
        <v>1.7481712347999998E-5</v>
      </c>
      <c r="BB83" s="14">
        <f t="shared" si="5"/>
        <v>3.3018206977000002E-6</v>
      </c>
      <c r="BC83" s="14">
        <f t="shared" si="5"/>
        <v>1.6174536198999999E-7</v>
      </c>
      <c r="BD83" s="14">
        <f t="shared" si="5"/>
        <v>1.0299160000000001E-3</v>
      </c>
      <c r="BE83" s="14">
        <f t="shared" si="5"/>
        <v>1.2671449999999999E-3</v>
      </c>
      <c r="BF83" s="14">
        <f t="shared" si="5"/>
        <v>4.9966820000000002E-2</v>
      </c>
      <c r="BG83" s="14">
        <f t="shared" si="5"/>
        <v>0.1094729</v>
      </c>
      <c r="BH83" s="14">
        <f t="shared" si="5"/>
        <v>9.7651311079999993E-5</v>
      </c>
      <c r="BI83" s="14">
        <f t="shared" si="5"/>
        <v>1.9854522179000001E-5</v>
      </c>
      <c r="BJ83" s="14">
        <f t="shared" si="5"/>
        <v>9.6271411166999997E-5</v>
      </c>
      <c r="BK83" s="14">
        <f t="shared" si="5"/>
        <v>1.5192820000000001E-3</v>
      </c>
      <c r="BL83" s="14">
        <f t="shared" si="5"/>
        <v>2.562938E-4</v>
      </c>
      <c r="BM83" s="14">
        <f t="shared" si="5"/>
        <v>2.2055600000000001E-4</v>
      </c>
      <c r="BN83" s="14">
        <f t="shared" si="5"/>
        <v>6.5152038586999998E-5</v>
      </c>
      <c r="BO83" s="14">
        <f t="shared" si="4"/>
        <v>6.3540996051999999E-5</v>
      </c>
      <c r="BP83" s="14">
        <f t="shared" si="4"/>
        <v>9.6819239999999997E-3</v>
      </c>
      <c r="BQ83" s="14">
        <f t="shared" si="4"/>
        <v>1.3279570000000001E-3</v>
      </c>
      <c r="BR83" s="14">
        <f t="shared" si="4"/>
        <v>2.0639109999999999E-2</v>
      </c>
      <c r="BS83" s="14">
        <f t="shared" si="4"/>
        <v>1.4717969999999999E-4</v>
      </c>
      <c r="BT83" s="14">
        <f t="shared" si="4"/>
        <v>1.436823E-4</v>
      </c>
      <c r="BU83" s="14">
        <f t="shared" si="4"/>
        <v>2.9687978895E-5</v>
      </c>
    </row>
    <row r="84" spans="1:73" x14ac:dyDescent="0.3">
      <c r="A84" s="4" t="s">
        <v>81</v>
      </c>
      <c r="B84" s="14">
        <f t="shared" si="2"/>
        <v>1.97357E-3</v>
      </c>
      <c r="C84" s="14">
        <f t="shared" si="5"/>
        <v>1.22382E-3</v>
      </c>
      <c r="D84" s="14">
        <f t="shared" si="5"/>
        <v>2.1545630000000001E-4</v>
      </c>
      <c r="E84" s="14">
        <f t="shared" si="5"/>
        <v>1.702124</v>
      </c>
      <c r="F84" s="14">
        <f t="shared" si="5"/>
        <v>0.12943070000000001</v>
      </c>
      <c r="G84" s="14">
        <f t="shared" si="5"/>
        <v>3.153653E-2</v>
      </c>
      <c r="H84" s="14">
        <f t="shared" si="5"/>
        <v>2.6376839999999999E-2</v>
      </c>
      <c r="I84" s="14">
        <f t="shared" si="5"/>
        <v>0.28390589999999999</v>
      </c>
      <c r="J84" s="14">
        <f t="shared" si="5"/>
        <v>13.53984</v>
      </c>
      <c r="K84" s="14">
        <f t="shared" si="5"/>
        <v>0.22394530000000001</v>
      </c>
      <c r="L84" s="14">
        <f t="shared" si="5"/>
        <v>3.9230070000000001</v>
      </c>
      <c r="M84" s="14">
        <f t="shared" si="5"/>
        <v>0.21815499999999999</v>
      </c>
      <c r="N84" s="14">
        <f t="shared" si="5"/>
        <v>1.6278950000000001</v>
      </c>
      <c r="O84" s="14">
        <f t="shared" si="5"/>
        <v>2.1958279999999999E-4</v>
      </c>
      <c r="P84" s="14">
        <f t="shared" si="5"/>
        <v>2.346483E-4</v>
      </c>
      <c r="Q84" s="14">
        <f t="shared" si="5"/>
        <v>2.9451268800999998E-7</v>
      </c>
      <c r="R84" s="14">
        <f t="shared" si="5"/>
        <v>2.1849427866999999E-5</v>
      </c>
      <c r="S84" s="14">
        <f t="shared" si="5"/>
        <v>5.2077964938000003E-5</v>
      </c>
      <c r="T84" s="14">
        <f t="shared" si="5"/>
        <v>9.2629620000000002E-4</v>
      </c>
      <c r="U84" s="14">
        <f t="shared" si="5"/>
        <v>1.540226E-3</v>
      </c>
      <c r="V84" s="14">
        <f t="shared" si="5"/>
        <v>3.9927179999999998E-4</v>
      </c>
      <c r="W84" s="14">
        <f t="shared" si="5"/>
        <v>6.5950380000000003E-2</v>
      </c>
      <c r="X84" s="14">
        <f t="shared" si="5"/>
        <v>5.5191650000000004E-3</v>
      </c>
      <c r="Y84" s="14">
        <f t="shared" si="5"/>
        <v>1.82457E-3</v>
      </c>
      <c r="Z84" s="14">
        <f t="shared" si="5"/>
        <v>0.20326420000000001</v>
      </c>
      <c r="AA84" s="14">
        <f t="shared" si="5"/>
        <v>1.1710700000000001</v>
      </c>
      <c r="AB84" s="14">
        <f t="shared" si="5"/>
        <v>2.2759459999999999E-2</v>
      </c>
      <c r="AC84" s="14">
        <f t="shared" si="5"/>
        <v>3.0149550000000001E-2</v>
      </c>
      <c r="AD84" s="14">
        <f t="shared" si="5"/>
        <v>2.4328150000000001E-3</v>
      </c>
      <c r="AE84" s="14">
        <f t="shared" si="5"/>
        <v>1.5567999999999999E-3</v>
      </c>
      <c r="AF84" s="14">
        <f t="shared" si="5"/>
        <v>9.8604009999999995E-3</v>
      </c>
      <c r="AG84" s="14">
        <f t="shared" si="5"/>
        <v>1.6648524478999999E-6</v>
      </c>
      <c r="AH84" s="14">
        <f t="shared" si="5"/>
        <v>0.52976279999999998</v>
      </c>
      <c r="AI84" s="14">
        <f t="shared" si="5"/>
        <v>2.8296189999999998E-3</v>
      </c>
      <c r="AJ84" s="14">
        <f t="shared" si="5"/>
        <v>3.4407E-2</v>
      </c>
      <c r="AK84" s="14">
        <f t="shared" si="5"/>
        <v>1.0084899999999999E-3</v>
      </c>
      <c r="AL84" s="14">
        <f t="shared" si="5"/>
        <v>1.5763680000000001E-4</v>
      </c>
      <c r="AM84" s="14">
        <f t="shared" si="5"/>
        <v>7.1401209424999997E-6</v>
      </c>
      <c r="AN84" s="14">
        <f t="shared" si="5"/>
        <v>6.2983850000000001E-3</v>
      </c>
      <c r="AO84" s="14">
        <f t="shared" si="5"/>
        <v>6.5664140000000005E-4</v>
      </c>
      <c r="AP84" s="14">
        <f t="shared" si="5"/>
        <v>6.5273839999999996E-4</v>
      </c>
      <c r="AQ84" s="14">
        <f t="shared" si="5"/>
        <v>1.388818E-3</v>
      </c>
      <c r="AR84" s="14">
        <f t="shared" si="5"/>
        <v>3.803449E-4</v>
      </c>
      <c r="AS84" s="14">
        <f t="shared" si="5"/>
        <v>3.1261590000000001E-4</v>
      </c>
      <c r="AT84" s="14">
        <f t="shared" si="5"/>
        <v>1.149446E-2</v>
      </c>
      <c r="AU84" s="14">
        <f t="shared" si="5"/>
        <v>3.9036040000000002E-3</v>
      </c>
      <c r="AV84" s="12">
        <f>$AV$149*'VDFB_ref(한국)'!BX9</f>
        <v>6.4034586193315208E-6</v>
      </c>
      <c r="AW84" s="14">
        <f t="shared" si="5"/>
        <v>4.5176050000000001E-4</v>
      </c>
      <c r="AX84" s="14">
        <f t="shared" si="5"/>
        <v>1.3752939593999999E-5</v>
      </c>
      <c r="AY84" s="12">
        <f>$AY$149*'VDFB_ref(한국)'!BZ9</f>
        <v>6.7041881122399782E-6</v>
      </c>
      <c r="AZ84" s="14">
        <f t="shared" si="5"/>
        <v>1.827108E-3</v>
      </c>
      <c r="BA84" s="14">
        <f t="shared" si="5"/>
        <v>2.9713919999999999E-4</v>
      </c>
      <c r="BB84" s="14">
        <f t="shared" si="5"/>
        <v>5.6121531088000001E-5</v>
      </c>
      <c r="BC84" s="14">
        <f t="shared" si="5"/>
        <v>2.7492096706E-6</v>
      </c>
      <c r="BD84" s="14">
        <f t="shared" si="5"/>
        <v>1.489511E-2</v>
      </c>
      <c r="BE84" s="14">
        <f t="shared" si="5"/>
        <v>7.2340150000000006E-2</v>
      </c>
      <c r="BF84" s="14">
        <f t="shared" si="5"/>
        <v>0.42809449999999999</v>
      </c>
      <c r="BG84" s="14">
        <f t="shared" si="5"/>
        <v>1.5766260000000001</v>
      </c>
      <c r="BH84" s="14">
        <f t="shared" si="5"/>
        <v>2.5787979999999999E-2</v>
      </c>
      <c r="BI84" s="14">
        <f t="shared" si="5"/>
        <v>8.8849619999999997E-4</v>
      </c>
      <c r="BJ84" s="14">
        <f t="shared" si="5"/>
        <v>1.4106609999999999E-3</v>
      </c>
      <c r="BK84" s="14">
        <f t="shared" si="5"/>
        <v>1.010487E-2</v>
      </c>
      <c r="BL84" s="14">
        <f t="shared" si="5"/>
        <v>8.5760420000000007E-3</v>
      </c>
      <c r="BM84" s="14">
        <f t="shared" si="5"/>
        <v>6.4585969999999995E-4</v>
      </c>
      <c r="BN84" s="14">
        <f t="shared" si="5"/>
        <v>6.5249359999999996E-4</v>
      </c>
      <c r="BO84" s="14">
        <f t="shared" si="4"/>
        <v>1.565753E-3</v>
      </c>
      <c r="BP84" s="14">
        <f t="shared" si="4"/>
        <v>8.9967920000000007E-2</v>
      </c>
      <c r="BQ84" s="14">
        <f t="shared" si="4"/>
        <v>1.8985430000000001E-2</v>
      </c>
      <c r="BR84" s="14">
        <f t="shared" si="4"/>
        <v>8.1446409999999997E-2</v>
      </c>
      <c r="BS84" s="14">
        <f t="shared" si="4"/>
        <v>8.6008400000000002E-3</v>
      </c>
      <c r="BT84" s="14">
        <f t="shared" si="4"/>
        <v>6.9616929999999994E-2</v>
      </c>
      <c r="BU84" s="14">
        <f t="shared" si="4"/>
        <v>1.4918719999999999E-4</v>
      </c>
    </row>
    <row r="85" spans="1:73" x14ac:dyDescent="0.3">
      <c r="A85" s="4" t="s">
        <v>82</v>
      </c>
      <c r="B85" s="14">
        <f t="shared" si="2"/>
        <v>8.9621079999999999E-4</v>
      </c>
      <c r="C85" s="14">
        <f t="shared" si="5"/>
        <v>3.8433959999999998E-3</v>
      </c>
      <c r="D85" s="14">
        <f t="shared" si="5"/>
        <v>2.0297900000000001E-3</v>
      </c>
      <c r="E85" s="14">
        <f t="shared" si="5"/>
        <v>1.4948990000000001E-2</v>
      </c>
      <c r="F85" s="14">
        <f t="shared" si="5"/>
        <v>3.7240849999999998E-3</v>
      </c>
      <c r="G85" s="14">
        <f t="shared" si="5"/>
        <v>5.5737560000000002E-4</v>
      </c>
      <c r="H85" s="14">
        <f t="shared" si="5"/>
        <v>4.3308240000000003E-4</v>
      </c>
      <c r="I85" s="14">
        <f t="shared" si="5"/>
        <v>2.7742180000000002E-2</v>
      </c>
      <c r="J85" s="14">
        <f t="shared" si="5"/>
        <v>9.3165800000000001</v>
      </c>
      <c r="K85" s="14">
        <f t="shared" si="5"/>
        <v>1.517808E-3</v>
      </c>
      <c r="L85" s="14">
        <f t="shared" si="5"/>
        <v>1.447524E-2</v>
      </c>
      <c r="M85" s="14">
        <f t="shared" si="5"/>
        <v>1.2942279999999999E-3</v>
      </c>
      <c r="N85" s="14">
        <f t="shared" si="5"/>
        <v>1.8801790000000001E-3</v>
      </c>
      <c r="O85" s="14">
        <f t="shared" si="5"/>
        <v>1.58661E-3</v>
      </c>
      <c r="P85" s="14">
        <f t="shared" si="5"/>
        <v>1.47575E-4</v>
      </c>
      <c r="Q85" s="14">
        <f t="shared" si="5"/>
        <v>1.1965906310000001E-7</v>
      </c>
      <c r="R85" s="14">
        <f t="shared" si="5"/>
        <v>4.0506885852999999E-5</v>
      </c>
      <c r="S85" s="14">
        <f t="shared" si="5"/>
        <v>2.6495141356000001E-5</v>
      </c>
      <c r="T85" s="14">
        <f t="shared" si="5"/>
        <v>406.38350000000003</v>
      </c>
      <c r="U85" s="14">
        <f t="shared" si="5"/>
        <v>1.0033620000000001</v>
      </c>
      <c r="V85" s="14">
        <f t="shared" si="5"/>
        <v>9.8177609999999998E-2</v>
      </c>
      <c r="W85" s="14">
        <f t="shared" si="5"/>
        <v>7.6740259999999996E-3</v>
      </c>
      <c r="X85" s="14">
        <f t="shared" si="5"/>
        <v>8.9933470000000001E-2</v>
      </c>
      <c r="Y85" s="14">
        <f t="shared" si="5"/>
        <v>0.1285038</v>
      </c>
      <c r="Z85" s="14">
        <f t="shared" si="5"/>
        <v>2.957268</v>
      </c>
      <c r="AA85" s="14">
        <f t="shared" si="5"/>
        <v>3.919797E-3</v>
      </c>
      <c r="AB85" s="14">
        <f t="shared" si="5"/>
        <v>1.49786E-2</v>
      </c>
      <c r="AC85" s="14">
        <f t="shared" si="5"/>
        <v>9.6115809999999993E-3</v>
      </c>
      <c r="AD85" s="14">
        <f t="shared" si="5"/>
        <v>2.2238850000000001E-2</v>
      </c>
      <c r="AE85" s="14">
        <f t="shared" si="5"/>
        <v>5.1252790000000002E-4</v>
      </c>
      <c r="AF85" s="14">
        <f t="shared" si="5"/>
        <v>8.7484659999999997E-4</v>
      </c>
      <c r="AG85" s="14">
        <f t="shared" si="5"/>
        <v>6.0893688669000001E-7</v>
      </c>
      <c r="AH85" s="14">
        <f t="shared" si="5"/>
        <v>1.1479430000000001E-2</v>
      </c>
      <c r="AI85" s="14">
        <f t="shared" si="5"/>
        <v>6.2934969999999999E-4</v>
      </c>
      <c r="AJ85" s="14">
        <f t="shared" si="5"/>
        <v>2.4843679999999998E-3</v>
      </c>
      <c r="AK85" s="14">
        <f t="shared" si="5"/>
        <v>1.610459E-4</v>
      </c>
      <c r="AL85" s="14">
        <f t="shared" si="5"/>
        <v>3.7069041809E-6</v>
      </c>
      <c r="AM85" s="14">
        <f t="shared" si="5"/>
        <v>6.7878409026999996E-7</v>
      </c>
      <c r="AN85" s="14">
        <f t="shared" si="5"/>
        <v>9.6241281426000006E-5</v>
      </c>
      <c r="AO85" s="14">
        <f t="shared" si="5"/>
        <v>7.5620249845000006E-5</v>
      </c>
      <c r="AP85" s="14">
        <f t="shared" si="5"/>
        <v>7.5004696555000002E-5</v>
      </c>
      <c r="AQ85" s="14">
        <f t="shared" si="5"/>
        <v>1.15494E-4</v>
      </c>
      <c r="AR85" s="14">
        <f t="shared" si="5"/>
        <v>1.3102837329E-5</v>
      </c>
      <c r="AS85" s="14">
        <f t="shared" si="5"/>
        <v>1.4393173842E-5</v>
      </c>
      <c r="AT85" s="14">
        <f t="shared" si="5"/>
        <v>1.1769949999999999E-3</v>
      </c>
      <c r="AU85" s="14">
        <f t="shared" si="5"/>
        <v>3.3420020000000002E-3</v>
      </c>
      <c r="AV85" s="12">
        <f>$AV$149*'VDFB_ref(한국)'!BX10</f>
        <v>2.1069044047002792E-7</v>
      </c>
      <c r="AW85" s="14">
        <f t="shared" si="5"/>
        <v>3.8676679999999998E-4</v>
      </c>
      <c r="AX85" s="14">
        <f t="shared" si="5"/>
        <v>1.1774338417999999E-5</v>
      </c>
      <c r="AY85" s="12">
        <f>$AY$149*'VDFB_ref(한국)'!BZ10</f>
        <v>2.203567805815929E-7</v>
      </c>
      <c r="AZ85" s="14">
        <f t="shared" si="5"/>
        <v>1.564246E-3</v>
      </c>
      <c r="BA85" s="14">
        <f t="shared" si="5"/>
        <v>2.543906E-4</v>
      </c>
      <c r="BB85" s="14">
        <f t="shared" si="5"/>
        <v>4.8047466406999999E-5</v>
      </c>
      <c r="BC85" s="14">
        <f t="shared" si="5"/>
        <v>2.3536877051999999E-6</v>
      </c>
      <c r="BD85" s="14">
        <f t="shared" si="5"/>
        <v>1.033879E-2</v>
      </c>
      <c r="BE85" s="14">
        <f t="shared" si="5"/>
        <v>1.850771E-2</v>
      </c>
      <c r="BF85" s="14">
        <f t="shared" si="5"/>
        <v>3.215192</v>
      </c>
      <c r="BG85" s="14">
        <f t="shared" si="5"/>
        <v>12.68247</v>
      </c>
      <c r="BH85" s="14">
        <f t="shared" si="5"/>
        <v>5.9672309999999999E-3</v>
      </c>
      <c r="BI85" s="14">
        <f t="shared" si="5"/>
        <v>1.8552920000000001E-2</v>
      </c>
      <c r="BJ85" s="14">
        <f t="shared" si="5"/>
        <v>5.4878419999999997E-3</v>
      </c>
      <c r="BK85" s="14">
        <f t="shared" si="5"/>
        <v>3.1918920000000003E-2</v>
      </c>
      <c r="BL85" s="14">
        <f t="shared" si="5"/>
        <v>1.6395310000000001E-3</v>
      </c>
      <c r="BM85" s="14">
        <f t="shared" si="5"/>
        <v>1.2134029999999999E-4</v>
      </c>
      <c r="BN85" s="14">
        <f t="shared" si="5"/>
        <v>1.6586694982999999E-5</v>
      </c>
      <c r="BO85" s="14">
        <f t="shared" si="4"/>
        <v>2.6862110000000001E-4</v>
      </c>
      <c r="BP85" s="14">
        <f t="shared" si="4"/>
        <v>2.6338790000000001E-2</v>
      </c>
      <c r="BQ85" s="14">
        <f t="shared" si="4"/>
        <v>1.2504120000000001E-2</v>
      </c>
      <c r="BR85" s="14">
        <f t="shared" si="4"/>
        <v>0.50645859999999998</v>
      </c>
      <c r="BS85" s="14">
        <f t="shared" si="4"/>
        <v>7.9640829999999996E-2</v>
      </c>
      <c r="BT85" s="14">
        <f t="shared" si="4"/>
        <v>0.1049595</v>
      </c>
      <c r="BU85" s="14">
        <f t="shared" si="4"/>
        <v>1.109524E-3</v>
      </c>
    </row>
    <row r="86" spans="1:73" x14ac:dyDescent="0.3">
      <c r="A86" s="4" t="s">
        <v>83</v>
      </c>
      <c r="B86" s="14">
        <f t="shared" si="2"/>
        <v>1.246982E-3</v>
      </c>
      <c r="C86" s="14">
        <f t="shared" si="5"/>
        <v>6.9045440000000003E-3</v>
      </c>
      <c r="D86" s="14">
        <f t="shared" si="5"/>
        <v>4.3939239999999996E-3</v>
      </c>
      <c r="E86" s="14">
        <f t="shared" si="5"/>
        <v>1.857877E-3</v>
      </c>
      <c r="F86" s="14">
        <f t="shared" si="5"/>
        <v>2.1066290000000001E-4</v>
      </c>
      <c r="G86" s="14">
        <f t="shared" si="5"/>
        <v>3.9493323129000001E-5</v>
      </c>
      <c r="H86" s="14">
        <f t="shared" si="5"/>
        <v>8.4846004029000001E-5</v>
      </c>
      <c r="I86" s="14">
        <f t="shared" si="5"/>
        <v>4.2663469999999998E-4</v>
      </c>
      <c r="J86" s="14">
        <f t="shared" si="5"/>
        <v>0.1287394</v>
      </c>
      <c r="K86" s="14">
        <f t="shared" si="5"/>
        <v>0.10291169999999999</v>
      </c>
      <c r="L86" s="14">
        <f t="shared" si="5"/>
        <v>3.7129629999999997E-2</v>
      </c>
      <c r="M86" s="14">
        <f t="shared" si="5"/>
        <v>3.3558120000000001E-3</v>
      </c>
      <c r="N86" s="14">
        <f t="shared" si="5"/>
        <v>3.944927E-3</v>
      </c>
      <c r="O86" s="14">
        <f t="shared" si="5"/>
        <v>3.5074080000000001E-3</v>
      </c>
      <c r="P86" s="14">
        <f t="shared" si="5"/>
        <v>2.8837060000000002E-3</v>
      </c>
      <c r="Q86" s="14">
        <f t="shared" si="5"/>
        <v>2.5771123546000001E-7</v>
      </c>
      <c r="R86" s="14">
        <f t="shared" si="5"/>
        <v>5.8398933333999997E-7</v>
      </c>
      <c r="S86" s="14">
        <f t="shared" si="5"/>
        <v>2.5031659999999998E-3</v>
      </c>
      <c r="T86" s="14">
        <f t="shared" si="5"/>
        <v>0.17046439999999999</v>
      </c>
      <c r="U86" s="14">
        <f t="shared" si="5"/>
        <v>3.066487</v>
      </c>
      <c r="V86" s="14">
        <f t="shared" si="5"/>
        <v>3.1940580000000001E-3</v>
      </c>
      <c r="W86" s="14">
        <f t="shared" si="5"/>
        <v>2.1698989999999999E-3</v>
      </c>
      <c r="X86" s="14">
        <f t="shared" si="5"/>
        <v>2.2477130000000001E-2</v>
      </c>
      <c r="Y86" s="14">
        <f t="shared" si="5"/>
        <v>0.24986949999999999</v>
      </c>
      <c r="Z86" s="14">
        <f t="shared" si="5"/>
        <v>1.2771220000000001</v>
      </c>
      <c r="AA86" s="14">
        <f t="shared" si="5"/>
        <v>3.5697770000000001E-3</v>
      </c>
      <c r="AB86" s="14">
        <f t="shared" si="5"/>
        <v>7.85193E-2</v>
      </c>
      <c r="AC86" s="14">
        <f t="shared" si="5"/>
        <v>2.0803750000000001</v>
      </c>
      <c r="AD86" s="14">
        <f t="shared" si="5"/>
        <v>1.925079</v>
      </c>
      <c r="AE86" s="14">
        <f t="shared" si="5"/>
        <v>1.1697770000000001E-3</v>
      </c>
      <c r="AF86" s="14">
        <f t="shared" si="5"/>
        <v>2.0132650000000002E-3</v>
      </c>
      <c r="AG86" s="14">
        <f t="shared" si="5"/>
        <v>1.0031125157E-6</v>
      </c>
      <c r="AH86" s="14">
        <f t="shared" si="5"/>
        <v>2.1925839999999999E-2</v>
      </c>
      <c r="AI86" s="14">
        <f t="shared" si="5"/>
        <v>8.007442E-4</v>
      </c>
      <c r="AJ86" s="14">
        <f t="shared" si="5"/>
        <v>5.7317469999999997E-3</v>
      </c>
      <c r="AK86" s="14">
        <f t="shared" si="5"/>
        <v>2.9212420000000001E-4</v>
      </c>
      <c r="AL86" s="14">
        <f t="shared" si="5"/>
        <v>8.2568221841999997E-5</v>
      </c>
      <c r="AM86" s="14">
        <f t="shared" si="5"/>
        <v>6.1062179157000005E-5</v>
      </c>
      <c r="AN86" s="14">
        <f t="shared" si="5"/>
        <v>2.165155E-4</v>
      </c>
      <c r="AO86" s="14">
        <f t="shared" si="5"/>
        <v>1.4320230000000001E-4</v>
      </c>
      <c r="AP86" s="14">
        <f t="shared" si="5"/>
        <v>1.187665E-4</v>
      </c>
      <c r="AQ86" s="14">
        <f t="shared" si="5"/>
        <v>1.6595889999999999E-4</v>
      </c>
      <c r="AR86" s="14">
        <f t="shared" si="5"/>
        <v>2.9524137062000002E-5</v>
      </c>
      <c r="AS86" s="14">
        <f t="shared" si="5"/>
        <v>2.4859831682999999E-5</v>
      </c>
      <c r="AT86" s="14">
        <f t="shared" si="5"/>
        <v>1.2416750000000001E-2</v>
      </c>
      <c r="AU86" s="14">
        <f t="shared" si="5"/>
        <v>1.9284759999999999E-4</v>
      </c>
      <c r="AV86" s="12">
        <f>$AV$149*'VDFB_ref(한국)'!BX11</f>
        <v>3.4693667144811569E-7</v>
      </c>
      <c r="AW86" s="14">
        <f t="shared" si="5"/>
        <v>2.2318075934999999E-5</v>
      </c>
      <c r="AX86" s="14">
        <f t="shared" si="5"/>
        <v>6.7942892200999996E-7</v>
      </c>
      <c r="AY86" s="12">
        <f>$AY$149*'VDFB_ref(한국)'!BZ11</f>
        <v>3.6392256186960046E-7</v>
      </c>
      <c r="AZ86" s="14">
        <f t="shared" si="5"/>
        <v>9.0263609308999996E-5</v>
      </c>
      <c r="BA86" s="14">
        <f t="shared" si="5"/>
        <v>1.4679406376999999E-5</v>
      </c>
      <c r="BB86" s="14">
        <f t="shared" si="5"/>
        <v>2.7725411655E-6</v>
      </c>
      <c r="BC86" s="14">
        <f t="shared" si="5"/>
        <v>1.3581768599000001E-7</v>
      </c>
      <c r="BD86" s="14">
        <f t="shared" si="5"/>
        <v>5.362515E-3</v>
      </c>
      <c r="BE86" s="14">
        <f t="shared" si="5"/>
        <v>2.9833430000000001E-2</v>
      </c>
      <c r="BF86" s="14">
        <f t="shared" si="5"/>
        <v>5.8162499999999999E-2</v>
      </c>
      <c r="BG86" s="14">
        <f t="shared" si="5"/>
        <v>54.07517</v>
      </c>
      <c r="BH86" s="14">
        <f t="shared" si="5"/>
        <v>1.029657E-3</v>
      </c>
      <c r="BI86" s="14">
        <f t="shared" si="5"/>
        <v>4.2001249999999999E-3</v>
      </c>
      <c r="BJ86" s="14">
        <f t="shared" si="5"/>
        <v>4.469990381E-5</v>
      </c>
      <c r="BK86" s="14">
        <f t="shared" si="5"/>
        <v>8.1989619999999999E-2</v>
      </c>
      <c r="BL86" s="14">
        <f t="shared" si="5"/>
        <v>2.5231979999999998E-4</v>
      </c>
      <c r="BM86" s="14">
        <f t="shared" si="5"/>
        <v>1.682307E-4</v>
      </c>
      <c r="BN86" s="14">
        <f t="shared" ref="BN86:BU89" si="6">BN11</f>
        <v>1.4485809999999999E-4</v>
      </c>
      <c r="BO86" s="14">
        <f t="shared" si="6"/>
        <v>8.6217010000000003E-4</v>
      </c>
      <c r="BP86" s="14">
        <f t="shared" si="6"/>
        <v>7.0162340000000004E-2</v>
      </c>
      <c r="BQ86" s="14">
        <f t="shared" si="6"/>
        <v>3.0990899999999998E-2</v>
      </c>
      <c r="BR86" s="14">
        <f t="shared" si="6"/>
        <v>0.4293999</v>
      </c>
      <c r="BS86" s="14">
        <f t="shared" si="6"/>
        <v>7.1551260000000004E-3</v>
      </c>
      <c r="BT86" s="14">
        <f t="shared" si="6"/>
        <v>0.4072559</v>
      </c>
      <c r="BU86" s="14">
        <f t="shared" si="6"/>
        <v>6.8887199999999999E-4</v>
      </c>
    </row>
    <row r="87" spans="1:73" x14ac:dyDescent="0.3">
      <c r="A87" s="4" t="s">
        <v>84</v>
      </c>
      <c r="B87" s="14">
        <f t="shared" si="2"/>
        <v>3.7751913624E-5</v>
      </c>
      <c r="C87" s="14">
        <f t="shared" ref="C87:BN90" si="7">C12</f>
        <v>1.53852E-3</v>
      </c>
      <c r="D87" s="14">
        <f t="shared" si="7"/>
        <v>1.2088269999999999E-4</v>
      </c>
      <c r="E87" s="14">
        <f t="shared" si="7"/>
        <v>4.3183300000000004E-3</v>
      </c>
      <c r="F87" s="14">
        <f t="shared" si="7"/>
        <v>9.3574390000000004E-4</v>
      </c>
      <c r="G87" s="14">
        <f t="shared" si="7"/>
        <v>1.4988189999999999E-4</v>
      </c>
      <c r="H87" s="14">
        <f t="shared" si="7"/>
        <v>2.024672E-4</v>
      </c>
      <c r="I87" s="14">
        <f t="shared" si="7"/>
        <v>1.0856640000000001E-3</v>
      </c>
      <c r="J87" s="14">
        <f t="shared" si="7"/>
        <v>3.7897739999999999E-2</v>
      </c>
      <c r="K87" s="14">
        <f t="shared" si="7"/>
        <v>1.583175E-4</v>
      </c>
      <c r="L87" s="14">
        <f t="shared" si="7"/>
        <v>1.504977</v>
      </c>
      <c r="M87" s="14">
        <f t="shared" si="7"/>
        <v>5.8641628129000002E-5</v>
      </c>
      <c r="N87" s="14">
        <f t="shared" si="7"/>
        <v>4.9951819999999997E-4</v>
      </c>
      <c r="O87" s="14">
        <f t="shared" si="7"/>
        <v>2.1495840000000001E-4</v>
      </c>
      <c r="P87" s="14">
        <f t="shared" si="7"/>
        <v>1.6408490000000001E-4</v>
      </c>
      <c r="Q87" s="14">
        <f t="shared" si="7"/>
        <v>7.4699627817000002E-8</v>
      </c>
      <c r="R87" s="14">
        <f t="shared" si="7"/>
        <v>1.947491E-3</v>
      </c>
      <c r="S87" s="14">
        <f t="shared" si="7"/>
        <v>6.5111453296E-5</v>
      </c>
      <c r="T87" s="14">
        <f t="shared" si="7"/>
        <v>2.0661309999999999E-2</v>
      </c>
      <c r="U87" s="14">
        <f t="shared" si="7"/>
        <v>1.6254959999999999E-2</v>
      </c>
      <c r="V87" s="14">
        <f t="shared" si="7"/>
        <v>4.081264E-4</v>
      </c>
      <c r="W87" s="14">
        <f t="shared" si="7"/>
        <v>123.0894</v>
      </c>
      <c r="X87" s="14">
        <f t="shared" si="7"/>
        <v>1.326425E-3</v>
      </c>
      <c r="Y87" s="14">
        <f t="shared" si="7"/>
        <v>2.7753320000000001E-3</v>
      </c>
      <c r="Z87" s="14">
        <f t="shared" si="7"/>
        <v>6.7340140000000007E-2</v>
      </c>
      <c r="AA87" s="14">
        <f t="shared" si="7"/>
        <v>0.79481740000000001</v>
      </c>
      <c r="AB87" s="14">
        <f t="shared" si="7"/>
        <v>4.5187949999999999E-3</v>
      </c>
      <c r="AC87" s="14">
        <f t="shared" si="7"/>
        <v>9.7260520000000007E-3</v>
      </c>
      <c r="AD87" s="14">
        <f t="shared" si="7"/>
        <v>6.5521609999999999E-3</v>
      </c>
      <c r="AE87" s="14">
        <f t="shared" si="7"/>
        <v>3.8063369999999998E-4</v>
      </c>
      <c r="AF87" s="14">
        <f t="shared" si="7"/>
        <v>2.569297E-4</v>
      </c>
      <c r="AG87" s="14">
        <f t="shared" si="7"/>
        <v>1.1994892474999999E-6</v>
      </c>
      <c r="AH87" s="14">
        <f t="shared" si="7"/>
        <v>7.9684430000000004E-3</v>
      </c>
      <c r="AI87" s="14">
        <f t="shared" si="7"/>
        <v>6.5270189999999998E-4</v>
      </c>
      <c r="AJ87" s="14">
        <f t="shared" si="7"/>
        <v>3.8962460000000002E-4</v>
      </c>
      <c r="AK87" s="14">
        <f t="shared" si="7"/>
        <v>3.002169E-4</v>
      </c>
      <c r="AL87" s="14">
        <f t="shared" si="7"/>
        <v>7.0222158683000003E-6</v>
      </c>
      <c r="AM87" s="14">
        <f t="shared" si="7"/>
        <v>1.7818075548000001E-6</v>
      </c>
      <c r="AN87" s="14">
        <f t="shared" si="7"/>
        <v>1.7213600000000001E-4</v>
      </c>
      <c r="AO87" s="14">
        <f t="shared" si="7"/>
        <v>1.9474262444000001E-5</v>
      </c>
      <c r="AP87" s="14">
        <f t="shared" si="7"/>
        <v>2.3569473341999999E-5</v>
      </c>
      <c r="AQ87" s="14">
        <f t="shared" si="7"/>
        <v>5.3284471505000001E-5</v>
      </c>
      <c r="AR87" s="14">
        <f t="shared" si="7"/>
        <v>1.7320190000000001E-4</v>
      </c>
      <c r="AS87" s="14">
        <f t="shared" si="7"/>
        <v>1.0259600000000001E-4</v>
      </c>
      <c r="AT87" s="14">
        <f t="shared" si="7"/>
        <v>5.0043539999999995E-4</v>
      </c>
      <c r="AU87" s="14">
        <f t="shared" si="7"/>
        <v>0.15736910000000001</v>
      </c>
      <c r="AV87" s="12">
        <f>$AV$149*'VDFB_ref(한국)'!BX12</f>
        <v>4.1780146626371706E-7</v>
      </c>
      <c r="AW87" s="14">
        <f t="shared" si="7"/>
        <v>1.8212180000000001E-2</v>
      </c>
      <c r="AX87" s="14">
        <f t="shared" si="7"/>
        <v>5.544333E-4</v>
      </c>
      <c r="AY87" s="12">
        <f>$AY$149*'VDFB_ref(한국)'!BZ12</f>
        <v>4.3737482206346471E-7</v>
      </c>
      <c r="AZ87" s="14">
        <f t="shared" si="7"/>
        <v>7.3657680000000003E-2</v>
      </c>
      <c r="BA87" s="14">
        <f t="shared" si="7"/>
        <v>1.1978809999999999E-2</v>
      </c>
      <c r="BB87" s="14">
        <f t="shared" si="7"/>
        <v>2.2624720000000002E-3</v>
      </c>
      <c r="BC87" s="14">
        <f t="shared" si="7"/>
        <v>1.108311E-4</v>
      </c>
      <c r="BD87" s="14">
        <f t="shared" si="7"/>
        <v>0.64972929999999995</v>
      </c>
      <c r="BE87" s="14">
        <f t="shared" si="7"/>
        <v>2.4534579999999999E-3</v>
      </c>
      <c r="BF87" s="14">
        <f t="shared" si="7"/>
        <v>0.1569217</v>
      </c>
      <c r="BG87" s="14">
        <f t="shared" si="7"/>
        <v>3.195554</v>
      </c>
      <c r="BH87" s="14">
        <f t="shared" si="7"/>
        <v>1.6057269999999999E-3</v>
      </c>
      <c r="BI87" s="14">
        <f t="shared" si="7"/>
        <v>2.1624740000000002E-3</v>
      </c>
      <c r="BJ87" s="14">
        <f t="shared" si="7"/>
        <v>4.6646539999999997E-4</v>
      </c>
      <c r="BK87" s="14">
        <f t="shared" si="7"/>
        <v>4.3721250000000003E-2</v>
      </c>
      <c r="BL87" s="14">
        <f t="shared" si="7"/>
        <v>6.7640970000000002E-4</v>
      </c>
      <c r="BM87" s="14">
        <f t="shared" si="7"/>
        <v>4.0009129999999998E-4</v>
      </c>
      <c r="BN87" s="14">
        <f t="shared" si="7"/>
        <v>2.6278205040999999E-5</v>
      </c>
      <c r="BO87" s="14">
        <f t="shared" si="6"/>
        <v>2.3570850000000001E-3</v>
      </c>
      <c r="BP87" s="14">
        <f t="shared" si="6"/>
        <v>9.5072019999999993E-3</v>
      </c>
      <c r="BQ87" s="14">
        <f t="shared" si="6"/>
        <v>2.010147E-2</v>
      </c>
      <c r="BR87" s="14">
        <f t="shared" si="6"/>
        <v>0.81917530000000005</v>
      </c>
      <c r="BS87" s="14">
        <f t="shared" si="6"/>
        <v>0.24495439999999999</v>
      </c>
      <c r="BT87" s="14">
        <f t="shared" si="6"/>
        <v>0.1277489</v>
      </c>
      <c r="BU87" s="14">
        <f t="shared" si="6"/>
        <v>6.5434480000000001E-4</v>
      </c>
    </row>
    <row r="88" spans="1:73" x14ac:dyDescent="0.3">
      <c r="A88" s="4" t="s">
        <v>85</v>
      </c>
      <c r="B88" s="14">
        <f t="shared" si="2"/>
        <v>1.454316E-3</v>
      </c>
      <c r="C88" s="14">
        <f t="shared" si="7"/>
        <v>8.5850179999999996E-4</v>
      </c>
      <c r="D88" s="14">
        <f t="shared" si="7"/>
        <v>7.3677678300999996E-5</v>
      </c>
      <c r="E88" s="14">
        <f t="shared" si="7"/>
        <v>1.138492E-4</v>
      </c>
      <c r="F88" s="14">
        <f t="shared" si="7"/>
        <v>1.9323151719000001E-5</v>
      </c>
      <c r="G88" s="14">
        <f t="shared" si="7"/>
        <v>2.9335957150999998E-5</v>
      </c>
      <c r="H88" s="14">
        <f t="shared" si="7"/>
        <v>6.7857539999999997E-4</v>
      </c>
      <c r="I88" s="14">
        <f t="shared" si="7"/>
        <v>3.8022652006000002E-5</v>
      </c>
      <c r="J88" s="14">
        <f t="shared" si="7"/>
        <v>0.92541960000000001</v>
      </c>
      <c r="K88" s="14">
        <f t="shared" si="7"/>
        <v>1.491634E-2</v>
      </c>
      <c r="L88" s="14">
        <f t="shared" si="7"/>
        <v>0.26551459999999999</v>
      </c>
      <c r="M88" s="14">
        <f t="shared" si="7"/>
        <v>4.3658700000000002E-2</v>
      </c>
      <c r="N88" s="14">
        <f t="shared" si="7"/>
        <v>3.8588976167E-5</v>
      </c>
      <c r="O88" s="14">
        <f t="shared" si="7"/>
        <v>2.8705199999999999E-4</v>
      </c>
      <c r="P88" s="14">
        <f t="shared" si="7"/>
        <v>7.6501760303999996E-7</v>
      </c>
      <c r="Q88" s="14">
        <f t="shared" si="7"/>
        <v>7.2982658139000002E-8</v>
      </c>
      <c r="R88" s="14">
        <f t="shared" si="7"/>
        <v>1.3922857533999999E-8</v>
      </c>
      <c r="S88" s="14">
        <f t="shared" si="7"/>
        <v>6.8333105219000005E-7</v>
      </c>
      <c r="T88" s="14">
        <f t="shared" si="7"/>
        <v>1.2809790000000001E-4</v>
      </c>
      <c r="U88" s="14">
        <f t="shared" si="7"/>
        <v>5.9201960000000004E-4</v>
      </c>
      <c r="V88" s="14">
        <f t="shared" si="7"/>
        <v>4.5931601562E-6</v>
      </c>
      <c r="W88" s="14">
        <f t="shared" si="7"/>
        <v>1.5626769999999999E-4</v>
      </c>
      <c r="X88" s="14">
        <f t="shared" si="7"/>
        <v>9.6984490483000002E-7</v>
      </c>
      <c r="Y88" s="14">
        <f t="shared" si="7"/>
        <v>3.1433060940000003E-5</v>
      </c>
      <c r="Z88" s="14">
        <f t="shared" si="7"/>
        <v>6.6203849999999995E-4</v>
      </c>
      <c r="AA88" s="14">
        <f t="shared" si="7"/>
        <v>1.2758220000000001E-4</v>
      </c>
      <c r="AB88" s="14">
        <f t="shared" si="7"/>
        <v>12.093769999999999</v>
      </c>
      <c r="AC88" s="14">
        <f t="shared" si="7"/>
        <v>5.0362119999999999</v>
      </c>
      <c r="AD88" s="14">
        <f t="shared" si="7"/>
        <v>0.1581391</v>
      </c>
      <c r="AE88" s="14">
        <f t="shared" si="7"/>
        <v>8.3990099999999999E-4</v>
      </c>
      <c r="AF88" s="14">
        <f t="shared" si="7"/>
        <v>2.5951918360000001E-5</v>
      </c>
      <c r="AG88" s="14">
        <f t="shared" si="7"/>
        <v>7.2839267951000003E-9</v>
      </c>
      <c r="AH88" s="14">
        <f t="shared" si="7"/>
        <v>3.7528260000000001E-2</v>
      </c>
      <c r="AI88" s="14">
        <f t="shared" si="7"/>
        <v>8.4743376647000005E-5</v>
      </c>
      <c r="AJ88" s="14">
        <f t="shared" si="7"/>
        <v>0.48876399999999998</v>
      </c>
      <c r="AK88" s="14">
        <f t="shared" si="7"/>
        <v>3.34009E-3</v>
      </c>
      <c r="AL88" s="14">
        <f t="shared" si="7"/>
        <v>6.3177942877000006E-8</v>
      </c>
      <c r="AM88" s="14">
        <f t="shared" si="7"/>
        <v>3.8963715808999999E-8</v>
      </c>
      <c r="AN88" s="14">
        <f t="shared" si="7"/>
        <v>5.5972159315999999E-6</v>
      </c>
      <c r="AO88" s="14">
        <f t="shared" si="7"/>
        <v>2.1882569854000001E-5</v>
      </c>
      <c r="AP88" s="14">
        <f t="shared" si="7"/>
        <v>2.3657577913000001E-5</v>
      </c>
      <c r="AQ88" s="14">
        <f t="shared" si="7"/>
        <v>3.1494349969000001E-5</v>
      </c>
      <c r="AR88" s="14">
        <f t="shared" si="7"/>
        <v>1.5786358176E-7</v>
      </c>
      <c r="AS88" s="14">
        <f t="shared" si="7"/>
        <v>1.0258442984E-7</v>
      </c>
      <c r="AT88" s="14">
        <f t="shared" si="7"/>
        <v>2.575303E-2</v>
      </c>
      <c r="AU88" s="14">
        <f t="shared" si="7"/>
        <v>8.5776555351999999E-6</v>
      </c>
      <c r="AV88" s="12">
        <f>$AV$149*'VDFB_ref(한국)'!BX13</f>
        <v>4.0744401103005579E-9</v>
      </c>
      <c r="AW88" s="14">
        <f t="shared" si="7"/>
        <v>9.9268402208999989E-7</v>
      </c>
      <c r="AX88" s="14">
        <f t="shared" si="7"/>
        <v>3.0220270730000002E-8</v>
      </c>
      <c r="AY88" s="12">
        <f>$AY$149*'VDFB_ref(한국)'!BZ13</f>
        <v>5.0081086495816575E-9</v>
      </c>
      <c r="AZ88" s="14">
        <f t="shared" si="7"/>
        <v>4.0148288463000003E-6</v>
      </c>
      <c r="BA88" s="14">
        <f t="shared" si="7"/>
        <v>6.5292425688000003E-7</v>
      </c>
      <c r="BB88" s="14">
        <f t="shared" si="7"/>
        <v>1.2331965138E-7</v>
      </c>
      <c r="BC88" s="14">
        <f t="shared" si="7"/>
        <v>9.8868673857999995E-21</v>
      </c>
      <c r="BD88" s="14">
        <f t="shared" si="7"/>
        <v>6.187543E-4</v>
      </c>
      <c r="BE88" s="14">
        <f t="shared" si="7"/>
        <v>3.731327E-3</v>
      </c>
      <c r="BF88" s="14">
        <f t="shared" si="7"/>
        <v>1.897702E-3</v>
      </c>
      <c r="BG88" s="14">
        <f t="shared" si="7"/>
        <v>0.113829</v>
      </c>
      <c r="BH88" s="14">
        <f t="shared" si="7"/>
        <v>6.6464301199000006E-5</v>
      </c>
      <c r="BI88" s="14">
        <f t="shared" si="7"/>
        <v>4.4548774895000001E-5</v>
      </c>
      <c r="BJ88" s="14">
        <f t="shared" si="7"/>
        <v>3.6249530000000002E-3</v>
      </c>
      <c r="BK88" s="14">
        <f t="shared" si="7"/>
        <v>2.0586480000000002E-3</v>
      </c>
      <c r="BL88" s="14">
        <f t="shared" si="7"/>
        <v>8.2592400000000002E-4</v>
      </c>
      <c r="BM88" s="14">
        <f t="shared" si="7"/>
        <v>5.8662944865999998E-6</v>
      </c>
      <c r="BN88" s="14">
        <f t="shared" si="7"/>
        <v>1.4640593236000001E-6</v>
      </c>
      <c r="BO88" s="14">
        <f t="shared" si="6"/>
        <v>2.4414559999999998E-3</v>
      </c>
      <c r="BP88" s="14">
        <f t="shared" si="6"/>
        <v>5.0043449999999997E-4</v>
      </c>
      <c r="BQ88" s="14">
        <f t="shared" si="6"/>
        <v>5.5913539999999998E-3</v>
      </c>
      <c r="BR88" s="14">
        <f t="shared" si="6"/>
        <v>1.7347370000000001E-2</v>
      </c>
      <c r="BS88" s="14">
        <f t="shared" si="6"/>
        <v>1.9372749999999999E-4</v>
      </c>
      <c r="BT88" s="14">
        <f t="shared" si="6"/>
        <v>9.9807739999999991E-4</v>
      </c>
      <c r="BU88" s="14">
        <f t="shared" si="6"/>
        <v>2.735875E-3</v>
      </c>
    </row>
    <row r="89" spans="1:73" x14ac:dyDescent="0.3">
      <c r="A89" s="4" t="s">
        <v>86</v>
      </c>
      <c r="B89" s="14">
        <f t="shared" si="2"/>
        <v>3.398603E-3</v>
      </c>
      <c r="C89" s="14">
        <f t="shared" si="7"/>
        <v>1.904418E-3</v>
      </c>
      <c r="D89" s="14">
        <f t="shared" si="7"/>
        <v>2.3968829999999998E-3</v>
      </c>
      <c r="E89" s="14">
        <f t="shared" si="7"/>
        <v>2.617936E-3</v>
      </c>
      <c r="F89" s="14">
        <f t="shared" si="7"/>
        <v>4.8943129513999997E-5</v>
      </c>
      <c r="G89" s="14">
        <f t="shared" si="7"/>
        <v>1.8887014448E-5</v>
      </c>
      <c r="H89" s="14">
        <f t="shared" si="7"/>
        <v>3.0577019999999998E-4</v>
      </c>
      <c r="I89" s="14">
        <f t="shared" si="7"/>
        <v>4.2172279999999997E-4</v>
      </c>
      <c r="J89" s="14">
        <f t="shared" si="7"/>
        <v>6.7966700000000003E-3</v>
      </c>
      <c r="K89" s="14">
        <f t="shared" si="7"/>
        <v>2.257607E-3</v>
      </c>
      <c r="L89" s="14">
        <f t="shared" si="7"/>
        <v>1.548911E-3</v>
      </c>
      <c r="M89" s="14">
        <f t="shared" si="7"/>
        <v>1.5457240000000001E-3</v>
      </c>
      <c r="N89" s="14">
        <f t="shared" si="7"/>
        <v>0.91044749999999997</v>
      </c>
      <c r="O89" s="14">
        <f t="shared" si="7"/>
        <v>1.846311E-3</v>
      </c>
      <c r="P89" s="14">
        <f t="shared" si="7"/>
        <v>2.238946E-2</v>
      </c>
      <c r="Q89" s="14">
        <f t="shared" si="7"/>
        <v>1.066469E-4</v>
      </c>
      <c r="R89" s="14">
        <f t="shared" si="7"/>
        <v>8.9451077656000003E-6</v>
      </c>
      <c r="S89" s="14">
        <f t="shared" si="7"/>
        <v>8.9461159999999998E-2</v>
      </c>
      <c r="T89" s="14">
        <f t="shared" si="7"/>
        <v>5.4276699999999999E-3</v>
      </c>
      <c r="U89" s="14">
        <f t="shared" si="7"/>
        <v>3.6195580000000002E-3</v>
      </c>
      <c r="V89" s="14">
        <f t="shared" si="7"/>
        <v>1.3016380000000001E-4</v>
      </c>
      <c r="W89" s="14">
        <f t="shared" si="7"/>
        <v>5.4801889999999999E-3</v>
      </c>
      <c r="X89" s="14">
        <f t="shared" si="7"/>
        <v>1.127362E-3</v>
      </c>
      <c r="Y89" s="14">
        <f t="shared" si="7"/>
        <v>2.1594149999999999E-4</v>
      </c>
      <c r="Z89" s="14">
        <f t="shared" si="7"/>
        <v>7.3061630000000002E-2</v>
      </c>
      <c r="AA89" s="14">
        <f t="shared" si="7"/>
        <v>2.7736810000000001E-2</v>
      </c>
      <c r="AB89" s="14">
        <f t="shared" si="7"/>
        <v>2.7975460000000001E-2</v>
      </c>
      <c r="AC89" s="14">
        <f t="shared" si="7"/>
        <v>0.40023930000000002</v>
      </c>
      <c r="AD89" s="14">
        <f t="shared" si="7"/>
        <v>0.37364760000000002</v>
      </c>
      <c r="AE89" s="14">
        <f t="shared" si="7"/>
        <v>7.1080899999999998</v>
      </c>
      <c r="AF89" s="14">
        <f t="shared" si="7"/>
        <v>0.40445130000000001</v>
      </c>
      <c r="AG89" s="14">
        <f t="shared" si="7"/>
        <v>4.4349493691999999E-5</v>
      </c>
      <c r="AH89" s="14">
        <f t="shared" si="7"/>
        <v>4.5577760000000002E-2</v>
      </c>
      <c r="AI89" s="14">
        <f t="shared" si="7"/>
        <v>7.6466559999999999E-3</v>
      </c>
      <c r="AJ89" s="14">
        <f t="shared" si="7"/>
        <v>6.63242E-2</v>
      </c>
      <c r="AK89" s="14">
        <f t="shared" si="7"/>
        <v>1.4502320000000001E-2</v>
      </c>
      <c r="AL89" s="14">
        <f t="shared" si="7"/>
        <v>2.1190079999999999E-3</v>
      </c>
      <c r="AM89" s="14">
        <f t="shared" si="7"/>
        <v>8.3181629999999997E-4</v>
      </c>
      <c r="AN89" s="14">
        <f t="shared" si="7"/>
        <v>7.3078409999999998E-3</v>
      </c>
      <c r="AO89" s="14">
        <f t="shared" si="7"/>
        <v>1.811689E-3</v>
      </c>
      <c r="AP89" s="14">
        <f t="shared" si="7"/>
        <v>1.2849020000000001E-3</v>
      </c>
      <c r="AQ89" s="14">
        <f t="shared" si="7"/>
        <v>3.0876609999999998E-3</v>
      </c>
      <c r="AR89" s="14">
        <f t="shared" si="7"/>
        <v>8.5471769999999998E-4</v>
      </c>
      <c r="AS89" s="14">
        <f t="shared" si="7"/>
        <v>1.3441309999999999E-3</v>
      </c>
      <c r="AT89" s="14">
        <f t="shared" si="7"/>
        <v>0.39901449999999999</v>
      </c>
      <c r="AU89" s="14">
        <f t="shared" si="7"/>
        <v>1.20958E-3</v>
      </c>
      <c r="AV89" s="12">
        <f>$AV$149*'VDFB_ref(한국)'!BX14</f>
        <v>6.6863466154008931E-6</v>
      </c>
      <c r="AW89" s="14">
        <f t="shared" si="7"/>
        <v>1.3998360000000001E-4</v>
      </c>
      <c r="AX89" s="14">
        <f t="shared" si="7"/>
        <v>4.2615188248999999E-6</v>
      </c>
      <c r="AY89" s="12">
        <f>$AY$149*'VDFB_ref(한국)'!BZ14</f>
        <v>7.0013358921151571E-6</v>
      </c>
      <c r="AZ89" s="14">
        <f t="shared" si="7"/>
        <v>5.66152E-4</v>
      </c>
      <c r="BA89" s="14">
        <f t="shared" si="7"/>
        <v>9.2072274127999999E-5</v>
      </c>
      <c r="BB89" s="14">
        <f t="shared" si="7"/>
        <v>1.7389951607999999E-5</v>
      </c>
      <c r="BC89" s="14">
        <f t="shared" si="7"/>
        <v>8.5187662080000001E-7</v>
      </c>
      <c r="BD89" s="14">
        <f t="shared" si="7"/>
        <v>1.29418E-3</v>
      </c>
      <c r="BE89" s="14">
        <f t="shared" si="7"/>
        <v>1.506955</v>
      </c>
      <c r="BF89" s="14">
        <f t="shared" si="7"/>
        <v>2.9497079999999998E-2</v>
      </c>
      <c r="BG89" s="14">
        <f t="shared" si="7"/>
        <v>0.68796670000000004</v>
      </c>
      <c r="BH89" s="14">
        <f t="shared" si="7"/>
        <v>7.0746070000000001E-3</v>
      </c>
      <c r="BI89" s="14">
        <f t="shared" si="7"/>
        <v>1.753044E-3</v>
      </c>
      <c r="BJ89" s="14">
        <f t="shared" si="7"/>
        <v>4.6018639999999998E-3</v>
      </c>
      <c r="BK89" s="14">
        <f t="shared" si="7"/>
        <v>3.2938030000000001E-3</v>
      </c>
      <c r="BL89" s="14">
        <f t="shared" si="7"/>
        <v>2.582455E-3</v>
      </c>
      <c r="BM89" s="14">
        <f t="shared" si="7"/>
        <v>9.2491600000000002E-4</v>
      </c>
      <c r="BN89" s="14">
        <f t="shared" si="7"/>
        <v>1.1400029999999999E-3</v>
      </c>
      <c r="BO89" s="14">
        <f t="shared" si="6"/>
        <v>4.8453580000000002E-4</v>
      </c>
      <c r="BP89" s="14">
        <f t="shared" si="6"/>
        <v>1.540418E-2</v>
      </c>
      <c r="BQ89" s="14">
        <f t="shared" si="6"/>
        <v>3.3052070000000001E-3</v>
      </c>
      <c r="BR89" s="14">
        <f t="shared" si="6"/>
        <v>0.2934137</v>
      </c>
      <c r="BS89" s="14">
        <f t="shared" si="6"/>
        <v>6.8192830000000004E-4</v>
      </c>
      <c r="BT89" s="14">
        <f t="shared" si="6"/>
        <v>5.1671169999999997E-3</v>
      </c>
      <c r="BU89" s="14">
        <f t="shared" si="6"/>
        <v>9.6742729999999997E-4</v>
      </c>
    </row>
    <row r="90" spans="1:73" x14ac:dyDescent="0.3">
      <c r="A90" s="4" t="s">
        <v>87</v>
      </c>
      <c r="B90" s="14">
        <f t="shared" si="2"/>
        <v>1.3956179999999999E-4</v>
      </c>
      <c r="C90" s="14">
        <f t="shared" si="7"/>
        <v>6.9322445596999997E-6</v>
      </c>
      <c r="D90" s="14">
        <f t="shared" si="7"/>
        <v>4.6087596273999998E-5</v>
      </c>
      <c r="E90" s="14">
        <f t="shared" si="7"/>
        <v>4.1753580000000002E-4</v>
      </c>
      <c r="F90" s="14">
        <f t="shared" si="7"/>
        <v>4.6434124669999999E-6</v>
      </c>
      <c r="G90" s="14">
        <f t="shared" si="7"/>
        <v>9.5073282863999994E-6</v>
      </c>
      <c r="H90" s="14">
        <f t="shared" si="7"/>
        <v>2.16743083E-5</v>
      </c>
      <c r="I90" s="14">
        <f t="shared" si="7"/>
        <v>5.6426419178000001E-5</v>
      </c>
      <c r="J90" s="14">
        <f t="shared" si="7"/>
        <v>2.2458389999999999E-3</v>
      </c>
      <c r="K90" s="14">
        <f t="shared" si="7"/>
        <v>4.9599300000000004E-3</v>
      </c>
      <c r="L90" s="14">
        <f t="shared" si="7"/>
        <v>2.7594129999999997E-4</v>
      </c>
      <c r="M90" s="14">
        <f t="shared" si="7"/>
        <v>1.208076E-4</v>
      </c>
      <c r="N90" s="14">
        <f t="shared" si="7"/>
        <v>3.3016170000000002E-3</v>
      </c>
      <c r="O90" s="14">
        <f t="shared" si="7"/>
        <v>2.083958</v>
      </c>
      <c r="P90" s="14">
        <f t="shared" si="7"/>
        <v>2.9340509999999998E-4</v>
      </c>
      <c r="Q90" s="14">
        <f t="shared" si="7"/>
        <v>5.2325765408999995E-7</v>
      </c>
      <c r="R90" s="14">
        <f t="shared" si="7"/>
        <v>9.9016040166999998E-7</v>
      </c>
      <c r="S90" s="14">
        <f t="shared" si="7"/>
        <v>2.7303279999999999E-4</v>
      </c>
      <c r="T90" s="14">
        <f t="shared" si="7"/>
        <v>4.02104E-2</v>
      </c>
      <c r="U90" s="14">
        <f t="shared" si="7"/>
        <v>1.5137340000000001E-2</v>
      </c>
      <c r="V90" s="14">
        <f t="shared" si="7"/>
        <v>4.2073609999999998E-4</v>
      </c>
      <c r="W90" s="14">
        <f t="shared" si="7"/>
        <v>2.8313850000000002E-2</v>
      </c>
      <c r="X90" s="14">
        <f t="shared" si="7"/>
        <v>3.5313410000000003E-2</v>
      </c>
      <c r="Y90" s="14">
        <f t="shared" si="7"/>
        <v>2.8779629999999999E-4</v>
      </c>
      <c r="Z90" s="14">
        <f t="shared" si="7"/>
        <v>1.3978950000000001</v>
      </c>
      <c r="AA90" s="14">
        <f t="shared" si="7"/>
        <v>2.9946239999999999E-2</v>
      </c>
      <c r="AB90" s="14">
        <f t="shared" si="7"/>
        <v>2.757368</v>
      </c>
      <c r="AC90" s="14">
        <f t="shared" si="7"/>
        <v>0.4111281</v>
      </c>
      <c r="AD90" s="14">
        <f t="shared" si="7"/>
        <v>1.6884949999999999E-2</v>
      </c>
      <c r="AE90" s="14">
        <f t="shared" si="7"/>
        <v>8.8685199999999995E-3</v>
      </c>
      <c r="AF90" s="14">
        <f t="shared" si="7"/>
        <v>2.6666720000000001E-3</v>
      </c>
      <c r="AG90" s="14">
        <f t="shared" si="7"/>
        <v>3.8395078263000001E-6</v>
      </c>
      <c r="AH90" s="14">
        <f t="shared" si="7"/>
        <v>1.2348059999999999E-2</v>
      </c>
      <c r="AI90" s="14">
        <f t="shared" si="7"/>
        <v>8.6848270000000009E-3</v>
      </c>
      <c r="AJ90" s="14">
        <f t="shared" si="7"/>
        <v>0.13141269999999999</v>
      </c>
      <c r="AK90" s="14">
        <f t="shared" si="7"/>
        <v>2.574663E-3</v>
      </c>
      <c r="AL90" s="14">
        <f t="shared" si="7"/>
        <v>8.4562285337999994E-5</v>
      </c>
      <c r="AM90" s="14">
        <f t="shared" si="7"/>
        <v>1.0463700164E-5</v>
      </c>
      <c r="AN90" s="14">
        <f t="shared" si="7"/>
        <v>1.5257739999999999E-3</v>
      </c>
      <c r="AO90" s="14">
        <f t="shared" si="7"/>
        <v>9.4828160000000002E-4</v>
      </c>
      <c r="AP90" s="14">
        <f t="shared" si="7"/>
        <v>1.5179760000000001E-3</v>
      </c>
      <c r="AQ90" s="14">
        <f t="shared" si="7"/>
        <v>2.2049399999999999E-3</v>
      </c>
      <c r="AR90" s="14">
        <f t="shared" si="7"/>
        <v>1.9887999999999999E-4</v>
      </c>
      <c r="AS90" s="14">
        <f t="shared" si="7"/>
        <v>3.0289040000000002E-4</v>
      </c>
      <c r="AT90" s="14">
        <f t="shared" si="7"/>
        <v>3.7325379999999998E-2</v>
      </c>
      <c r="AU90" s="14">
        <f t="shared" si="7"/>
        <v>1.8028259999999999E-4</v>
      </c>
      <c r="AV90" s="12">
        <f>$AV$149*'VDFB_ref(한국)'!BX15</f>
        <v>1.9607195861634208E-6</v>
      </c>
      <c r="AW90" s="14">
        <f t="shared" si="7"/>
        <v>2.0863937607000002E-5</v>
      </c>
      <c r="AX90" s="14">
        <f t="shared" si="7"/>
        <v>6.3516063165000005E-7</v>
      </c>
      <c r="AY90" s="12">
        <f>$AY$149*'VDFB_ref(한국)'!BZ15</f>
        <v>2.0533245463284796E-6</v>
      </c>
      <c r="AZ90" s="14">
        <f t="shared" si="7"/>
        <v>8.4382467321000005E-5</v>
      </c>
      <c r="BA90" s="14">
        <f t="shared" si="7"/>
        <v>1.3722967196000001E-5</v>
      </c>
      <c r="BB90" s="14">
        <f t="shared" si="7"/>
        <v>2.5918957362999999E-6</v>
      </c>
      <c r="BC90" s="14">
        <f t="shared" si="7"/>
        <v>1.2696847306999999E-7</v>
      </c>
      <c r="BD90" s="14">
        <f t="shared" si="7"/>
        <v>2.9766880000000001E-4</v>
      </c>
      <c r="BE90" s="14">
        <f t="shared" si="7"/>
        <v>6.4281169999999997E-3</v>
      </c>
      <c r="BF90" s="14">
        <f t="shared" si="7"/>
        <v>1.9924310000000001E-2</v>
      </c>
      <c r="BG90" s="14">
        <f t="shared" si="7"/>
        <v>32.512839999999997</v>
      </c>
      <c r="BH90" s="14">
        <f t="shared" si="7"/>
        <v>4.3578090000000001E-4</v>
      </c>
      <c r="BI90" s="14">
        <f t="shared" si="7"/>
        <v>1.015609E-2</v>
      </c>
      <c r="BJ90" s="14">
        <f t="shared" si="7"/>
        <v>3.0586889999999997E-4</v>
      </c>
      <c r="BK90" s="14">
        <f t="shared" si="7"/>
        <v>1.1587760000000001E-2</v>
      </c>
      <c r="BL90" s="14">
        <f t="shared" si="7"/>
        <v>1.2209370000000001E-3</v>
      </c>
      <c r="BM90" s="14">
        <f t="shared" si="7"/>
        <v>1.2559259999999999E-2</v>
      </c>
      <c r="BN90" s="14">
        <f t="shared" ref="BN90:BU93" si="8">BN15</f>
        <v>1.337904E-3</v>
      </c>
      <c r="BO90" s="14">
        <f t="shared" si="8"/>
        <v>1.60142E-4</v>
      </c>
      <c r="BP90" s="14">
        <f t="shared" si="8"/>
        <v>9.9080970000000004E-2</v>
      </c>
      <c r="BQ90" s="14">
        <f t="shared" si="8"/>
        <v>0.32164910000000002</v>
      </c>
      <c r="BR90" s="14">
        <f t="shared" si="8"/>
        <v>0.2238473</v>
      </c>
      <c r="BS90" s="14">
        <f t="shared" si="8"/>
        <v>8.955562E-4</v>
      </c>
      <c r="BT90" s="14">
        <f t="shared" si="8"/>
        <v>0.4246374</v>
      </c>
      <c r="BU90" s="14">
        <f t="shared" si="8"/>
        <v>7.2395901951999999E-5</v>
      </c>
    </row>
    <row r="91" spans="1:73" x14ac:dyDescent="0.3">
      <c r="A91" s="4" t="s">
        <v>88</v>
      </c>
      <c r="B91" s="14">
        <f t="shared" si="2"/>
        <v>7.6643780631000004E-5</v>
      </c>
      <c r="C91" s="14">
        <f t="shared" ref="C91:BN94" si="9">C16</f>
        <v>2.6164109999999999E-4</v>
      </c>
      <c r="D91" s="14">
        <f t="shared" si="9"/>
        <v>1.4554640000000001E-4</v>
      </c>
      <c r="E91" s="14">
        <f t="shared" si="9"/>
        <v>6.4739026128999997E-5</v>
      </c>
      <c r="F91" s="14">
        <f t="shared" si="9"/>
        <v>9.876438298299999E-7</v>
      </c>
      <c r="G91" s="14">
        <f t="shared" si="9"/>
        <v>2.5770614798000002E-7</v>
      </c>
      <c r="H91" s="14">
        <f t="shared" si="9"/>
        <v>6.3476950345E-6</v>
      </c>
      <c r="I91" s="14">
        <f t="shared" si="9"/>
        <v>6.2563174197000004E-7</v>
      </c>
      <c r="J91" s="14">
        <f t="shared" si="9"/>
        <v>1.4160010000000001E-4</v>
      </c>
      <c r="K91" s="14">
        <f t="shared" si="9"/>
        <v>2.1351669999999999E-4</v>
      </c>
      <c r="L91" s="14">
        <f t="shared" si="9"/>
        <v>2.4079239665000002E-5</v>
      </c>
      <c r="M91" s="14">
        <f t="shared" si="9"/>
        <v>5.9559828513999998E-5</v>
      </c>
      <c r="N91" s="14">
        <f t="shared" si="9"/>
        <v>7.7852930000000002E-4</v>
      </c>
      <c r="O91" s="14">
        <f t="shared" si="9"/>
        <v>3.6343644751E-5</v>
      </c>
      <c r="P91" s="14">
        <f t="shared" si="9"/>
        <v>0.30911230000000001</v>
      </c>
      <c r="Q91" s="14">
        <f t="shared" si="9"/>
        <v>7.5435270000000004E-3</v>
      </c>
      <c r="R91" s="14">
        <f t="shared" si="9"/>
        <v>6.0046179999999998E-2</v>
      </c>
      <c r="S91" s="14">
        <f t="shared" si="9"/>
        <v>2.5850780000000002</v>
      </c>
      <c r="T91" s="14">
        <f t="shared" si="9"/>
        <v>0.17691409999999999</v>
      </c>
      <c r="U91" s="14">
        <f t="shared" si="9"/>
        <v>0.1988915</v>
      </c>
      <c r="V91" s="14">
        <f t="shared" si="9"/>
        <v>0.34479080000000001</v>
      </c>
      <c r="W91" s="14">
        <f t="shared" si="9"/>
        <v>0.62763069999999999</v>
      </c>
      <c r="X91" s="14">
        <f t="shared" si="9"/>
        <v>2.2018209999999998</v>
      </c>
      <c r="Y91" s="14">
        <f t="shared" si="9"/>
        <v>3.8579980000000001E-3</v>
      </c>
      <c r="Z91" s="14">
        <f t="shared" si="9"/>
        <v>8.0880369999999999</v>
      </c>
      <c r="AA91" s="14">
        <f t="shared" si="9"/>
        <v>3.9498500000000001</v>
      </c>
      <c r="AB91" s="14">
        <f t="shared" si="9"/>
        <v>2.281676</v>
      </c>
      <c r="AC91" s="14">
        <f t="shared" si="9"/>
        <v>1.395122</v>
      </c>
      <c r="AD91" s="14">
        <f t="shared" si="9"/>
        <v>0.83745990000000003</v>
      </c>
      <c r="AE91" s="14">
        <f t="shared" si="9"/>
        <v>0.66037710000000005</v>
      </c>
      <c r="AF91" s="14">
        <f t="shared" si="9"/>
        <v>8.2456820000000004</v>
      </c>
      <c r="AG91" s="14">
        <f t="shared" si="9"/>
        <v>0.1260184</v>
      </c>
      <c r="AH91" s="14">
        <f t="shared" si="9"/>
        <v>27.658799999999999</v>
      </c>
      <c r="AI91" s="14">
        <f t="shared" si="9"/>
        <v>1.6454629999999999</v>
      </c>
      <c r="AJ91" s="14">
        <f t="shared" si="9"/>
        <v>7.5805879999999997</v>
      </c>
      <c r="AK91" s="14">
        <f t="shared" si="9"/>
        <v>86.460599999999999</v>
      </c>
      <c r="AL91" s="14">
        <f t="shared" si="9"/>
        <v>23.875389999999999</v>
      </c>
      <c r="AM91" s="14">
        <f t="shared" si="9"/>
        <v>6.3644489999999996</v>
      </c>
      <c r="AN91" s="14">
        <f t="shared" si="9"/>
        <v>15.94398</v>
      </c>
      <c r="AO91" s="14">
        <f t="shared" si="9"/>
        <v>0.43683660000000002</v>
      </c>
      <c r="AP91" s="14">
        <f t="shared" si="9"/>
        <v>0.13068450000000001</v>
      </c>
      <c r="AQ91" s="14">
        <f t="shared" si="9"/>
        <v>0.55757650000000003</v>
      </c>
      <c r="AR91" s="14">
        <f t="shared" si="9"/>
        <v>0.39209889999999997</v>
      </c>
      <c r="AS91" s="14">
        <f t="shared" si="9"/>
        <v>0.20163130000000001</v>
      </c>
      <c r="AT91" s="14">
        <f t="shared" si="9"/>
        <v>16.135090000000002</v>
      </c>
      <c r="AU91" s="14">
        <f t="shared" si="9"/>
        <v>0</v>
      </c>
      <c r="AV91" s="12">
        <f>$AV$149*'VDFB_ref(한국)'!BX16</f>
        <v>0</v>
      </c>
      <c r="AW91" s="14">
        <f t="shared" si="9"/>
        <v>59.129010000000001</v>
      </c>
      <c r="AX91" s="14">
        <f t="shared" si="9"/>
        <v>0</v>
      </c>
      <c r="AY91" s="12">
        <f>$AY$149*'VDFB_ref(한국)'!BZ16</f>
        <v>0</v>
      </c>
      <c r="AZ91" s="14">
        <f t="shared" si="9"/>
        <v>0</v>
      </c>
      <c r="BA91" s="14">
        <f t="shared" si="9"/>
        <v>0</v>
      </c>
      <c r="BB91" s="14">
        <f t="shared" si="9"/>
        <v>0</v>
      </c>
      <c r="BC91" s="14">
        <f t="shared" si="9"/>
        <v>0</v>
      </c>
      <c r="BD91" s="14">
        <f t="shared" si="9"/>
        <v>14.29743</v>
      </c>
      <c r="BE91" s="14">
        <f t="shared" si="9"/>
        <v>2.4089260000000001</v>
      </c>
      <c r="BF91" s="14">
        <f t="shared" si="9"/>
        <v>43.293410000000002</v>
      </c>
      <c r="BG91" s="14">
        <f t="shared" si="9"/>
        <v>20.167310000000001</v>
      </c>
      <c r="BH91" s="14">
        <f t="shared" si="9"/>
        <v>8.2139269999999993E-3</v>
      </c>
      <c r="BI91" s="14">
        <f t="shared" si="9"/>
        <v>7.6549680670999994E-5</v>
      </c>
      <c r="BJ91" s="14">
        <f t="shared" si="9"/>
        <v>5.1990582505999999E-6</v>
      </c>
      <c r="BK91" s="14">
        <f t="shared" si="9"/>
        <v>1.418914</v>
      </c>
      <c r="BL91" s="14">
        <f t="shared" si="9"/>
        <v>4.6173149999999996</v>
      </c>
      <c r="BM91" s="14">
        <f t="shared" si="9"/>
        <v>0.40038829999999997</v>
      </c>
      <c r="BN91" s="14">
        <f t="shared" si="9"/>
        <v>1.631786E-2</v>
      </c>
      <c r="BO91" s="14">
        <f t="shared" si="8"/>
        <v>0.18498029999999999</v>
      </c>
      <c r="BP91" s="14">
        <f t="shared" si="8"/>
        <v>6.7508600000000003</v>
      </c>
      <c r="BQ91" s="14">
        <f t="shared" si="8"/>
        <v>15.635439999999999</v>
      </c>
      <c r="BR91" s="14">
        <f t="shared" si="8"/>
        <v>3.5705399999999998</v>
      </c>
      <c r="BS91" s="14">
        <f t="shared" si="8"/>
        <v>6.6933540000000002</v>
      </c>
      <c r="BT91" s="14">
        <f t="shared" si="8"/>
        <v>0.62222520000000003</v>
      </c>
      <c r="BU91" s="14">
        <f t="shared" si="8"/>
        <v>2.1732024834000001E-5</v>
      </c>
    </row>
    <row r="92" spans="1:73" x14ac:dyDescent="0.3">
      <c r="A92" s="4" t="s">
        <v>89</v>
      </c>
      <c r="B92" s="14">
        <f t="shared" si="2"/>
        <v>1.0458194310999999E-6</v>
      </c>
      <c r="C92" s="14">
        <f t="shared" si="9"/>
        <v>4.8518522816999998E-5</v>
      </c>
      <c r="D92" s="14">
        <f t="shared" si="9"/>
        <v>1.1147916666E-5</v>
      </c>
      <c r="E92" s="14">
        <f t="shared" si="9"/>
        <v>3.7921631701000002E-6</v>
      </c>
      <c r="F92" s="14">
        <f t="shared" si="9"/>
        <v>2.5745253040999999E-8</v>
      </c>
      <c r="G92" s="14">
        <f t="shared" si="9"/>
        <v>2.8085487713000002E-8</v>
      </c>
      <c r="H92" s="14">
        <f t="shared" si="9"/>
        <v>3.5225642137000003E-7</v>
      </c>
      <c r="I92" s="14">
        <f t="shared" si="9"/>
        <v>2.1145594076E-7</v>
      </c>
      <c r="J92" s="14">
        <f t="shared" si="9"/>
        <v>4.9176755964999997E-6</v>
      </c>
      <c r="K92" s="14">
        <f t="shared" si="9"/>
        <v>1.5819183318E-5</v>
      </c>
      <c r="L92" s="14">
        <f t="shared" si="9"/>
        <v>2.9238699994000001E-7</v>
      </c>
      <c r="M92" s="14">
        <f t="shared" si="9"/>
        <v>2.9661697454000002E-7</v>
      </c>
      <c r="N92" s="14">
        <f t="shared" si="9"/>
        <v>1.8007671315000001E-5</v>
      </c>
      <c r="O92" s="14">
        <f t="shared" si="9"/>
        <v>5.2838927331E-6</v>
      </c>
      <c r="P92" s="14">
        <f t="shared" si="9"/>
        <v>2.233445E-4</v>
      </c>
      <c r="Q92" s="14">
        <f t="shared" si="9"/>
        <v>1.410368E-3</v>
      </c>
      <c r="R92" s="14">
        <f t="shared" si="9"/>
        <v>6.1566080000000002E-2</v>
      </c>
      <c r="S92" s="14">
        <f t="shared" si="9"/>
        <v>0.25538759999999999</v>
      </c>
      <c r="T92" s="14">
        <f t="shared" si="9"/>
        <v>4.6910432160999998E-7</v>
      </c>
      <c r="U92" s="14">
        <f t="shared" si="9"/>
        <v>9.6112557911999993E-7</v>
      </c>
      <c r="V92" s="14">
        <f t="shared" si="9"/>
        <v>1.0729806377E-8</v>
      </c>
      <c r="W92" s="14">
        <f t="shared" si="9"/>
        <v>3.5221173674999999E-6</v>
      </c>
      <c r="X92" s="14">
        <f t="shared" si="9"/>
        <v>2.3003121895999999E-6</v>
      </c>
      <c r="Y92" s="14">
        <f t="shared" si="9"/>
        <v>1.1960658242E-8</v>
      </c>
      <c r="Z92" s="14">
        <f t="shared" si="9"/>
        <v>1.5214678569E-5</v>
      </c>
      <c r="AA92" s="14">
        <f t="shared" si="9"/>
        <v>7.0980458985999999E-6</v>
      </c>
      <c r="AB92" s="14">
        <f t="shared" si="9"/>
        <v>2.6082621844000001E-5</v>
      </c>
      <c r="AC92" s="14">
        <f t="shared" si="9"/>
        <v>1.6724507076999999E-5</v>
      </c>
      <c r="AD92" s="14">
        <f t="shared" si="9"/>
        <v>1.3636729363000001E-6</v>
      </c>
      <c r="AE92" s="14">
        <f t="shared" si="9"/>
        <v>3.0487087770000001E-6</v>
      </c>
      <c r="AF92" s="14">
        <f t="shared" si="9"/>
        <v>1.9947778127999999E-5</v>
      </c>
      <c r="AG92" s="14">
        <f t="shared" si="9"/>
        <v>1.536789</v>
      </c>
      <c r="AH92" s="14">
        <f t="shared" si="9"/>
        <v>3.8878013584000003E-5</v>
      </c>
      <c r="AI92" s="14">
        <f t="shared" si="9"/>
        <v>2.0325508102999999E-6</v>
      </c>
      <c r="AJ92" s="14">
        <f t="shared" si="9"/>
        <v>1.7931506590999999E-5</v>
      </c>
      <c r="AK92" s="14">
        <f t="shared" si="9"/>
        <v>1.376835E-2</v>
      </c>
      <c r="AL92" s="14">
        <f t="shared" si="9"/>
        <v>7.0937818463999998E-7</v>
      </c>
      <c r="AM92" s="14">
        <f t="shared" si="9"/>
        <v>0.1132756</v>
      </c>
      <c r="AN92" s="14">
        <f t="shared" si="9"/>
        <v>1.1767527212E-5</v>
      </c>
      <c r="AO92" s="14">
        <f t="shared" si="9"/>
        <v>9.6906724139000005E-6</v>
      </c>
      <c r="AP92" s="14">
        <f t="shared" si="9"/>
        <v>2.1918635866E-6</v>
      </c>
      <c r="AQ92" s="14">
        <f t="shared" si="9"/>
        <v>7.5020502662999999E-6</v>
      </c>
      <c r="AR92" s="14">
        <f t="shared" si="9"/>
        <v>2.3638428956E-6</v>
      </c>
      <c r="AS92" s="14">
        <f t="shared" si="9"/>
        <v>3.5699576983000002E-6</v>
      </c>
      <c r="AT92" s="14">
        <f t="shared" si="9"/>
        <v>3.5656160690999999E-8</v>
      </c>
      <c r="AU92" s="14">
        <f t="shared" si="9"/>
        <v>0</v>
      </c>
      <c r="AV92" s="12">
        <f>$AV$149*'VDFB_ref(한국)'!BX17</f>
        <v>0</v>
      </c>
      <c r="AW92" s="14">
        <f t="shared" si="9"/>
        <v>0</v>
      </c>
      <c r="AX92" s="14">
        <f t="shared" si="9"/>
        <v>0</v>
      </c>
      <c r="AY92" s="12">
        <f>$AY$149*'VDFB_ref(한국)'!BZ17</f>
        <v>0</v>
      </c>
      <c r="AZ92" s="14">
        <f t="shared" si="9"/>
        <v>0</v>
      </c>
      <c r="BA92" s="14">
        <f t="shared" si="9"/>
        <v>3.7554720000000002E-4</v>
      </c>
      <c r="BB92" s="14">
        <f t="shared" si="9"/>
        <v>0</v>
      </c>
      <c r="BC92" s="14">
        <f t="shared" si="9"/>
        <v>0</v>
      </c>
      <c r="BD92" s="14">
        <f t="shared" si="9"/>
        <v>8.1851532740999996E-5</v>
      </c>
      <c r="BE92" s="14">
        <f t="shared" si="9"/>
        <v>5.3173020000000001E-2</v>
      </c>
      <c r="BF92" s="14">
        <f t="shared" si="9"/>
        <v>6.2223643909000002E-6</v>
      </c>
      <c r="BG92" s="14">
        <f t="shared" si="9"/>
        <v>3.5524524264000002E-6</v>
      </c>
      <c r="BH92" s="14">
        <f t="shared" si="9"/>
        <v>1.552445E-3</v>
      </c>
      <c r="BI92" s="14">
        <f t="shared" si="9"/>
        <v>8.7387361418000002E-6</v>
      </c>
      <c r="BJ92" s="14">
        <f t="shared" si="9"/>
        <v>1.2178904399E-5</v>
      </c>
      <c r="BK92" s="14">
        <f t="shared" si="9"/>
        <v>1.7014069999999999E-4</v>
      </c>
      <c r="BL92" s="14">
        <f t="shared" si="9"/>
        <v>2.3880658772999999E-5</v>
      </c>
      <c r="BM92" s="14">
        <f t="shared" si="9"/>
        <v>1.1130998246E-5</v>
      </c>
      <c r="BN92" s="14">
        <f t="shared" si="9"/>
        <v>1.9432975477999999E-6</v>
      </c>
      <c r="BO92" s="14">
        <f t="shared" si="8"/>
        <v>1.0430660041E-5</v>
      </c>
      <c r="BP92" s="14">
        <f t="shared" si="8"/>
        <v>3.9070499042000002E-5</v>
      </c>
      <c r="BQ92" s="14">
        <f t="shared" si="8"/>
        <v>5.7227307478999997E-6</v>
      </c>
      <c r="BR92" s="14">
        <f t="shared" si="8"/>
        <v>1.1184713912E-5</v>
      </c>
      <c r="BS92" s="14">
        <f t="shared" si="8"/>
        <v>1.2320208043E-5</v>
      </c>
      <c r="BT92" s="14">
        <f t="shared" si="8"/>
        <v>9.2159589257999992E-6</v>
      </c>
      <c r="BU92" s="14">
        <f t="shared" si="8"/>
        <v>1.4286109999999999E-4</v>
      </c>
    </row>
    <row r="93" spans="1:73" x14ac:dyDescent="0.3">
      <c r="A93" s="4" t="s">
        <v>90</v>
      </c>
      <c r="B93" s="14">
        <f t="shared" si="2"/>
        <v>3.1150834728999998E-6</v>
      </c>
      <c r="C93" s="14">
        <f t="shared" si="9"/>
        <v>1.4599820000000001E-4</v>
      </c>
      <c r="D93" s="14">
        <f t="shared" si="9"/>
        <v>3.4609336581000003E-5</v>
      </c>
      <c r="E93" s="14">
        <f t="shared" si="9"/>
        <v>1.012755E-4</v>
      </c>
      <c r="F93" s="14">
        <f t="shared" si="9"/>
        <v>2.5121833005E-6</v>
      </c>
      <c r="G93" s="14">
        <f t="shared" si="9"/>
        <v>1.1744263247000001E-5</v>
      </c>
      <c r="H93" s="14">
        <f t="shared" si="9"/>
        <v>1.1047289263E-5</v>
      </c>
      <c r="I93" s="14">
        <f t="shared" si="9"/>
        <v>1.9673025236000002E-6</v>
      </c>
      <c r="J93" s="14">
        <f t="shared" si="9"/>
        <v>2.3105709260999998E-5</v>
      </c>
      <c r="K93" s="14">
        <f t="shared" si="9"/>
        <v>4.0046219510000003E-5</v>
      </c>
      <c r="L93" s="14">
        <f t="shared" si="9"/>
        <v>1.6458787967999999E-6</v>
      </c>
      <c r="M93" s="14">
        <f t="shared" si="9"/>
        <v>1.0246993724999999E-6</v>
      </c>
      <c r="N93" s="14">
        <f t="shared" si="9"/>
        <v>7.0733520261E-5</v>
      </c>
      <c r="O93" s="14">
        <f t="shared" si="9"/>
        <v>3.1170595320999997E-5</v>
      </c>
      <c r="P93" s="14">
        <f t="shared" si="9"/>
        <v>2.4549512091000001E-5</v>
      </c>
      <c r="Q93" s="14">
        <f t="shared" si="9"/>
        <v>0.28831499999999999</v>
      </c>
      <c r="R93" s="14">
        <f t="shared" si="9"/>
        <v>1.108057E-3</v>
      </c>
      <c r="S93" s="14">
        <f t="shared" si="9"/>
        <v>1.056137E-3</v>
      </c>
      <c r="T93" s="14">
        <f t="shared" si="9"/>
        <v>3.0996110580999997E-5</v>
      </c>
      <c r="U93" s="14">
        <f t="shared" si="9"/>
        <v>6.6630927904000006E-5</v>
      </c>
      <c r="V93" s="14">
        <f t="shared" si="9"/>
        <v>2.9254291803000001E-5</v>
      </c>
      <c r="W93" s="14">
        <f t="shared" si="9"/>
        <v>2.3141479999999999E-4</v>
      </c>
      <c r="X93" s="14">
        <f t="shared" si="9"/>
        <v>1.1080383047E-5</v>
      </c>
      <c r="Y93" s="14">
        <f t="shared" si="9"/>
        <v>1.2689187088000001E-6</v>
      </c>
      <c r="Z93" s="14">
        <f t="shared" si="9"/>
        <v>1.950518E-3</v>
      </c>
      <c r="AA93" s="14">
        <f t="shared" si="9"/>
        <v>1.6473519999999999E-3</v>
      </c>
      <c r="AB93" s="14">
        <f t="shared" si="9"/>
        <v>0.1246902</v>
      </c>
      <c r="AC93" s="14">
        <f t="shared" si="9"/>
        <v>1.6527409999999999E-2</v>
      </c>
      <c r="AD93" s="14">
        <f t="shared" si="9"/>
        <v>1.8146950000000001E-3</v>
      </c>
      <c r="AE93" s="14">
        <f t="shared" si="9"/>
        <v>8.7979240000000004E-4</v>
      </c>
      <c r="AF93" s="14">
        <f t="shared" si="9"/>
        <v>1.027331E-3</v>
      </c>
      <c r="AG93" s="14">
        <f t="shared" si="9"/>
        <v>3.9120866858999999E-5</v>
      </c>
      <c r="AH93" s="14">
        <f t="shared" si="9"/>
        <v>5.3442710000000003E-3</v>
      </c>
      <c r="AI93" s="14">
        <f t="shared" si="9"/>
        <v>1.262507E-3</v>
      </c>
      <c r="AJ93" s="14">
        <f t="shared" si="9"/>
        <v>1.363434E-2</v>
      </c>
      <c r="AK93" s="14">
        <f t="shared" si="9"/>
        <v>1.492691E-2</v>
      </c>
      <c r="AL93" s="14">
        <f t="shared" si="9"/>
        <v>6.3231069999999997E-3</v>
      </c>
      <c r="AM93" s="14">
        <f t="shared" si="9"/>
        <v>4.6844980000000001E-2</v>
      </c>
      <c r="AN93" s="14">
        <f t="shared" si="9"/>
        <v>1.0966139999999999E-2</v>
      </c>
      <c r="AO93" s="14">
        <f t="shared" si="9"/>
        <v>2.0116539999999999E-3</v>
      </c>
      <c r="AP93" s="14">
        <f t="shared" si="9"/>
        <v>1.243386E-3</v>
      </c>
      <c r="AQ93" s="14">
        <f t="shared" si="9"/>
        <v>1.1715339999999999E-3</v>
      </c>
      <c r="AR93" s="14">
        <f t="shared" si="9"/>
        <v>1.025719E-3</v>
      </c>
      <c r="AS93" s="14">
        <f t="shared" si="9"/>
        <v>5.5766979999999995E-4</v>
      </c>
      <c r="AT93" s="14">
        <f t="shared" si="9"/>
        <v>6.4951619999999996E-3</v>
      </c>
      <c r="AU93" s="14">
        <f t="shared" si="9"/>
        <v>0</v>
      </c>
      <c r="AV93" s="12">
        <f>$AV$149*'VDFB_ref(한국)'!BX18</f>
        <v>0</v>
      </c>
      <c r="AW93" s="14">
        <f t="shared" si="9"/>
        <v>0</v>
      </c>
      <c r="AX93" s="14">
        <f t="shared" si="9"/>
        <v>2.1183939999999999</v>
      </c>
      <c r="AY93" s="12">
        <f>$AY$149*'VDFB_ref(한국)'!BZ18</f>
        <v>0</v>
      </c>
      <c r="AZ93" s="14">
        <f t="shared" si="9"/>
        <v>0</v>
      </c>
      <c r="BA93" s="14">
        <f t="shared" si="9"/>
        <v>0</v>
      </c>
      <c r="BB93" s="14">
        <f t="shared" si="9"/>
        <v>0</v>
      </c>
      <c r="BC93" s="14">
        <f t="shared" si="9"/>
        <v>0</v>
      </c>
      <c r="BD93" s="14">
        <f t="shared" si="9"/>
        <v>8.6628179999999992E-3</v>
      </c>
      <c r="BE93" s="14">
        <f t="shared" si="9"/>
        <v>1.273906E-2</v>
      </c>
      <c r="BF93" s="14">
        <f t="shared" si="9"/>
        <v>9.3963469999999993E-2</v>
      </c>
      <c r="BG93" s="14">
        <f t="shared" si="9"/>
        <v>0.17573939999999999</v>
      </c>
      <c r="BH93" s="14">
        <f t="shared" si="9"/>
        <v>1.7691950000000001E-3</v>
      </c>
      <c r="BI93" s="14">
        <f t="shared" si="9"/>
        <v>1.6993769999999999E-4</v>
      </c>
      <c r="BJ93" s="14">
        <f t="shared" si="9"/>
        <v>1.9712629999999999E-4</v>
      </c>
      <c r="BK93" s="14">
        <f t="shared" si="9"/>
        <v>4.8594010000000002E-3</v>
      </c>
      <c r="BL93" s="14">
        <f t="shared" si="9"/>
        <v>3.1774339999999998E-3</v>
      </c>
      <c r="BM93" s="14">
        <f t="shared" si="9"/>
        <v>2.0869679999999998E-3</v>
      </c>
      <c r="BN93" s="14">
        <f t="shared" si="9"/>
        <v>3.478404E-4</v>
      </c>
      <c r="BO93" s="14">
        <f t="shared" si="8"/>
        <v>4.777875E-3</v>
      </c>
      <c r="BP93" s="14">
        <f t="shared" si="8"/>
        <v>1.484425E-2</v>
      </c>
      <c r="BQ93" s="14">
        <f t="shared" si="8"/>
        <v>1.479226E-2</v>
      </c>
      <c r="BR93" s="14">
        <f t="shared" si="8"/>
        <v>2.5491750000000001E-2</v>
      </c>
      <c r="BS93" s="14">
        <f t="shared" si="8"/>
        <v>2.479102E-2</v>
      </c>
      <c r="BT93" s="14">
        <f t="shared" si="8"/>
        <v>3.0382960000000001E-2</v>
      </c>
      <c r="BU93" s="14">
        <f t="shared" si="8"/>
        <v>2.2152848942E-6</v>
      </c>
    </row>
    <row r="94" spans="1:73" x14ac:dyDescent="0.3">
      <c r="A94" s="4" t="s">
        <v>91</v>
      </c>
      <c r="B94" s="14">
        <f t="shared" si="2"/>
        <v>4.0849270000000003E-3</v>
      </c>
      <c r="C94" s="14">
        <f t="shared" si="9"/>
        <v>0.1471122</v>
      </c>
      <c r="D94" s="14">
        <f t="shared" si="9"/>
        <v>7.2485930000000004E-2</v>
      </c>
      <c r="E94" s="14">
        <f t="shared" si="9"/>
        <v>5.6548889999999997E-3</v>
      </c>
      <c r="F94" s="14">
        <f t="shared" si="9"/>
        <v>6.7096620000000001E-4</v>
      </c>
      <c r="G94" s="14">
        <f t="shared" si="9"/>
        <v>2.4495929999999999E-4</v>
      </c>
      <c r="H94" s="14">
        <f t="shared" si="9"/>
        <v>4.6900190000000001E-4</v>
      </c>
      <c r="I94" s="14">
        <f t="shared" si="9"/>
        <v>1.276379E-3</v>
      </c>
      <c r="J94" s="14">
        <f t="shared" si="9"/>
        <v>8.0489020000000001E-3</v>
      </c>
      <c r="K94" s="14">
        <f t="shared" si="9"/>
        <v>1.967116E-2</v>
      </c>
      <c r="L94" s="14">
        <f t="shared" si="9"/>
        <v>7.515674E-4</v>
      </c>
      <c r="M94" s="14">
        <f t="shared" si="9"/>
        <v>8.6209389999999996E-4</v>
      </c>
      <c r="N94" s="14">
        <f t="shared" si="9"/>
        <v>2.1509609999999998E-2</v>
      </c>
      <c r="O94" s="14">
        <f t="shared" si="9"/>
        <v>1.7735799999999999E-2</v>
      </c>
      <c r="P94" s="14">
        <f t="shared" si="9"/>
        <v>10.24939</v>
      </c>
      <c r="Q94" s="14">
        <f t="shared" si="9"/>
        <v>3.9723540000000002E-2</v>
      </c>
      <c r="R94" s="14">
        <f t="shared" si="9"/>
        <v>4.1854129999999998E-3</v>
      </c>
      <c r="S94" s="14">
        <f t="shared" si="9"/>
        <v>2117.9270000000001</v>
      </c>
      <c r="T94" s="14">
        <f t="shared" si="9"/>
        <v>2.168817E-3</v>
      </c>
      <c r="U94" s="14">
        <f t="shared" si="9"/>
        <v>2.5106310000000001E-3</v>
      </c>
      <c r="V94" s="14">
        <f t="shared" si="9"/>
        <v>4.8074500228000001E-5</v>
      </c>
      <c r="W94" s="14">
        <f t="shared" si="9"/>
        <v>2.165475E-2</v>
      </c>
      <c r="X94" s="14">
        <f t="shared" si="9"/>
        <v>1.7313470000000001E-2</v>
      </c>
      <c r="Y94" s="14">
        <f t="shared" si="9"/>
        <v>9.6528754511000006E-5</v>
      </c>
      <c r="Z94" s="14">
        <f t="shared" si="9"/>
        <v>8.8402330000000001E-2</v>
      </c>
      <c r="AA94" s="14">
        <f t="shared" si="9"/>
        <v>5.6841299999999997E-2</v>
      </c>
      <c r="AB94" s="14">
        <f t="shared" si="9"/>
        <v>2.5517410000000001E-2</v>
      </c>
      <c r="AC94" s="14">
        <f t="shared" si="9"/>
        <v>9.1208899999999996E-3</v>
      </c>
      <c r="AD94" s="14">
        <f t="shared" si="9"/>
        <v>1.450924E-2</v>
      </c>
      <c r="AE94" s="14">
        <f t="shared" si="9"/>
        <v>0.14814910000000001</v>
      </c>
      <c r="AF94" s="14">
        <f t="shared" si="9"/>
        <v>3.327521</v>
      </c>
      <c r="AG94" s="14">
        <f t="shared" si="9"/>
        <v>0.2140415</v>
      </c>
      <c r="AH94" s="14">
        <f t="shared" si="9"/>
        <v>17.867349999999998</v>
      </c>
      <c r="AI94" s="14">
        <f t="shared" si="9"/>
        <v>0.15983890000000001</v>
      </c>
      <c r="AJ94" s="14">
        <f t="shared" si="9"/>
        <v>1.5144439999999999</v>
      </c>
      <c r="AK94" s="14">
        <f t="shared" si="9"/>
        <v>529.53470000000004</v>
      </c>
      <c r="AL94" s="14">
        <f t="shared" si="9"/>
        <v>9.4939630000000008</v>
      </c>
      <c r="AM94" s="14">
        <f t="shared" si="9"/>
        <v>59.095489999999998</v>
      </c>
      <c r="AN94" s="14">
        <f t="shared" si="9"/>
        <v>15.00644</v>
      </c>
      <c r="AO94" s="14">
        <f t="shared" si="9"/>
        <v>1.6818249999999999</v>
      </c>
      <c r="AP94" s="14">
        <f t="shared" si="9"/>
        <v>1.9808570000000001</v>
      </c>
      <c r="AQ94" s="14">
        <f t="shared" si="9"/>
        <v>2.8337870000000001</v>
      </c>
      <c r="AR94" s="14">
        <f t="shared" si="9"/>
        <v>1.5312760000000001</v>
      </c>
      <c r="AS94" s="14">
        <f t="shared" si="9"/>
        <v>0.26210329999999998</v>
      </c>
      <c r="AT94" s="14">
        <f t="shared" si="9"/>
        <v>6.7544399999999998</v>
      </c>
      <c r="AU94" s="14">
        <f t="shared" si="9"/>
        <v>0.17933209999999999</v>
      </c>
      <c r="AV94" s="12">
        <f>$AV$149*'VDFB_ref(한국)'!BX19</f>
        <v>1.7542140145543464E-5</v>
      </c>
      <c r="AW94" s="14">
        <f t="shared" si="9"/>
        <v>2.075393E-2</v>
      </c>
      <c r="AX94" s="14">
        <f t="shared" si="9"/>
        <v>6.3181179999999997E-4</v>
      </c>
      <c r="AY94" s="12">
        <f>$AY$149*'VDFB_ref(한국)'!BZ19</f>
        <v>1.8363065048466077E-6</v>
      </c>
      <c r="AZ94" s="14">
        <f t="shared" si="9"/>
        <v>8.3937579999999998E-2</v>
      </c>
      <c r="BA94" s="14">
        <f t="shared" si="9"/>
        <v>1.3650610000000001E-2</v>
      </c>
      <c r="BB94" s="14">
        <f t="shared" si="9"/>
        <v>2.5782299999999999E-3</v>
      </c>
      <c r="BC94" s="14">
        <f t="shared" si="9"/>
        <v>1.2629899999999999E-4</v>
      </c>
      <c r="BD94" s="14">
        <f t="shared" si="9"/>
        <v>0.62763910000000001</v>
      </c>
      <c r="BE94" s="14">
        <f t="shared" si="9"/>
        <v>1319.7750000000001</v>
      </c>
      <c r="BF94" s="14">
        <f t="shared" si="9"/>
        <v>15.982710000000001</v>
      </c>
      <c r="BG94" s="14">
        <f t="shared" si="9"/>
        <v>120.4884</v>
      </c>
      <c r="BH94" s="14">
        <f t="shared" si="9"/>
        <v>5.4314619999999998</v>
      </c>
      <c r="BI94" s="14">
        <f t="shared" si="9"/>
        <v>2.180069</v>
      </c>
      <c r="BJ94" s="14">
        <f t="shared" si="9"/>
        <v>2.294565</v>
      </c>
      <c r="BK94" s="14">
        <f t="shared" si="9"/>
        <v>4.9506600000000001</v>
      </c>
      <c r="BL94" s="14">
        <f t="shared" si="9"/>
        <v>0.81270350000000002</v>
      </c>
      <c r="BM94" s="14">
        <f t="shared" si="9"/>
        <v>0.52698829999999997</v>
      </c>
      <c r="BN94" s="14">
        <f t="shared" ref="BN94:BU97" si="10">BN19</f>
        <v>8.7205550000000007E-2</v>
      </c>
      <c r="BO94" s="14">
        <f t="shared" si="10"/>
        <v>0.63906130000000005</v>
      </c>
      <c r="BP94" s="14">
        <f t="shared" si="10"/>
        <v>13.51554</v>
      </c>
      <c r="BQ94" s="14">
        <f t="shared" si="10"/>
        <v>6.4165710000000002</v>
      </c>
      <c r="BR94" s="14">
        <f t="shared" si="10"/>
        <v>4.0822919999999998</v>
      </c>
      <c r="BS94" s="14">
        <f t="shared" si="10"/>
        <v>0.1062784</v>
      </c>
      <c r="BT94" s="14">
        <f t="shared" si="10"/>
        <v>2.6428120000000002</v>
      </c>
      <c r="BU94" s="14">
        <f t="shared" si="10"/>
        <v>1.61165</v>
      </c>
    </row>
    <row r="95" spans="1:73" x14ac:dyDescent="0.3">
      <c r="A95" s="4" t="s">
        <v>92</v>
      </c>
      <c r="B95" s="14">
        <f t="shared" si="2"/>
        <v>1.124147002E-5</v>
      </c>
      <c r="C95" s="14">
        <f t="shared" ref="C95:BN98" si="11">C20</f>
        <v>8.8457369999999996E-4</v>
      </c>
      <c r="D95" s="14">
        <f t="shared" si="11"/>
        <v>2.0330660000000001E-4</v>
      </c>
      <c r="E95" s="14">
        <f t="shared" si="11"/>
        <v>4.2482006392999998E-5</v>
      </c>
      <c r="F95" s="14">
        <f t="shared" si="11"/>
        <v>2.1573534468E-5</v>
      </c>
      <c r="G95" s="14">
        <f t="shared" si="11"/>
        <v>2.9926690331E-5</v>
      </c>
      <c r="H95" s="14">
        <f t="shared" si="11"/>
        <v>7.1310169999999997E-4</v>
      </c>
      <c r="I95" s="14">
        <f t="shared" si="11"/>
        <v>1.4327139979E-5</v>
      </c>
      <c r="J95" s="14">
        <f t="shared" si="11"/>
        <v>9.5439509999999995E-4</v>
      </c>
      <c r="K95" s="14">
        <f t="shared" si="11"/>
        <v>3.2829289999999998E-4</v>
      </c>
      <c r="L95" s="14">
        <f t="shared" si="11"/>
        <v>3.839205E-4</v>
      </c>
      <c r="M95" s="14">
        <f t="shared" si="11"/>
        <v>1.0138210000000001E-4</v>
      </c>
      <c r="N95" s="14">
        <f t="shared" si="11"/>
        <v>4.1251109999999999E-4</v>
      </c>
      <c r="O95" s="14">
        <f t="shared" si="11"/>
        <v>9.9178070000000007E-4</v>
      </c>
      <c r="P95" s="14">
        <f t="shared" si="11"/>
        <v>0.13256480000000001</v>
      </c>
      <c r="Q95" s="14">
        <f t="shared" si="11"/>
        <v>1.4906019999999999E-3</v>
      </c>
      <c r="R95" s="14">
        <f t="shared" si="11"/>
        <v>7.9326993727999999E-5</v>
      </c>
      <c r="S95" s="14">
        <f t="shared" si="11"/>
        <v>0.36101129999999998</v>
      </c>
      <c r="T95" s="14">
        <f t="shared" si="11"/>
        <v>1.0958030000000001</v>
      </c>
      <c r="U95" s="14">
        <f t="shared" si="11"/>
        <v>1.853233E-2</v>
      </c>
      <c r="V95" s="14">
        <f t="shared" si="11"/>
        <v>6.4639259999999996E-4</v>
      </c>
      <c r="W95" s="14">
        <f t="shared" si="11"/>
        <v>7.7322149999999997E-3</v>
      </c>
      <c r="X95" s="14">
        <f t="shared" si="11"/>
        <v>2.739946E-3</v>
      </c>
      <c r="Y95" s="14">
        <f t="shared" si="11"/>
        <v>5.541004E-4</v>
      </c>
      <c r="Z95" s="14">
        <f t="shared" si="11"/>
        <v>2.2609340000000002</v>
      </c>
      <c r="AA95" s="14">
        <f t="shared" si="11"/>
        <v>6.5473229999999999E-4</v>
      </c>
      <c r="AB95" s="14">
        <f t="shared" si="11"/>
        <v>6.8555159999999999E-3</v>
      </c>
      <c r="AC95" s="14">
        <f t="shared" si="11"/>
        <v>1.4946900000000001E-2</v>
      </c>
      <c r="AD95" s="14">
        <f t="shared" si="11"/>
        <v>8.5674490000000006E-2</v>
      </c>
      <c r="AE95" s="14">
        <f t="shared" si="11"/>
        <v>1.1526920000000001E-3</v>
      </c>
      <c r="AF95" s="14">
        <f t="shared" si="11"/>
        <v>9.0637310000000002E-3</v>
      </c>
      <c r="AG95" s="14">
        <f t="shared" si="11"/>
        <v>4.4229810000000003E-3</v>
      </c>
      <c r="AH95" s="14">
        <f t="shared" si="11"/>
        <v>6.0657790000000003E-3</v>
      </c>
      <c r="AI95" s="14">
        <f t="shared" si="11"/>
        <v>1.300287E-3</v>
      </c>
      <c r="AJ95" s="14">
        <f t="shared" si="11"/>
        <v>3.6980360000000002E-4</v>
      </c>
      <c r="AK95" s="14">
        <f t="shared" si="11"/>
        <v>1.0464310000000001</v>
      </c>
      <c r="AL95" s="14">
        <f t="shared" si="11"/>
        <v>0.11278539999999999</v>
      </c>
      <c r="AM95" s="14">
        <f t="shared" si="11"/>
        <v>9.133057E-3</v>
      </c>
      <c r="AN95" s="14">
        <f t="shared" si="11"/>
        <v>2.045084E-3</v>
      </c>
      <c r="AO95" s="14">
        <f t="shared" si="11"/>
        <v>9.2006300000000004E-4</v>
      </c>
      <c r="AP95" s="14">
        <f t="shared" si="11"/>
        <v>1.9004269999999999E-4</v>
      </c>
      <c r="AQ95" s="14">
        <f t="shared" si="11"/>
        <v>4.1548239999999998E-4</v>
      </c>
      <c r="AR95" s="14">
        <f t="shared" si="11"/>
        <v>9.2616362962999997E-5</v>
      </c>
      <c r="AS95" s="14">
        <f t="shared" si="11"/>
        <v>2.6198619999999998E-4</v>
      </c>
      <c r="AT95" s="14">
        <f t="shared" si="11"/>
        <v>0.1418227</v>
      </c>
      <c r="AU95" s="14">
        <f t="shared" si="11"/>
        <v>1.7176730000000001E-2</v>
      </c>
      <c r="AV95" s="12">
        <f>$AV$149*'VDFB_ref(한국)'!BX20</f>
        <v>9.9382067699751656E-7</v>
      </c>
      <c r="AW95" s="14">
        <f t="shared" si="11"/>
        <v>1.9878470000000001E-3</v>
      </c>
      <c r="AX95" s="14">
        <f t="shared" si="11"/>
        <v>6.0516016673999998E-5</v>
      </c>
      <c r="AY95" s="12">
        <f>$AY$149*'VDFB_ref(한국)'!BZ20</f>
        <v>1.0400172295631242E-6</v>
      </c>
      <c r="AZ95" s="14">
        <f t="shared" si="11"/>
        <v>8.0396840000000001E-3</v>
      </c>
      <c r="BA95" s="14">
        <f t="shared" si="11"/>
        <v>1.3074790000000001E-3</v>
      </c>
      <c r="BB95" s="14">
        <f t="shared" si="11"/>
        <v>2.4694730000000001E-4</v>
      </c>
      <c r="BC95" s="14">
        <f t="shared" si="11"/>
        <v>1.2097138096999999E-5</v>
      </c>
      <c r="BD95" s="14">
        <f t="shared" si="11"/>
        <v>9.198398E-3</v>
      </c>
      <c r="BE95" s="14">
        <f t="shared" si="11"/>
        <v>0.51545059999999998</v>
      </c>
      <c r="BF95" s="14">
        <f t="shared" si="11"/>
        <v>1.335537</v>
      </c>
      <c r="BG95" s="14">
        <f t="shared" si="11"/>
        <v>143.88630000000001</v>
      </c>
      <c r="BH95" s="14">
        <f t="shared" si="11"/>
        <v>3.9382130000000003E-3</v>
      </c>
      <c r="BI95" s="14">
        <f t="shared" si="11"/>
        <v>2.9704410000000001E-2</v>
      </c>
      <c r="BJ95" s="14">
        <f t="shared" si="11"/>
        <v>1.231455E-3</v>
      </c>
      <c r="BK95" s="14">
        <f t="shared" si="11"/>
        <v>1.1591860000000001E-2</v>
      </c>
      <c r="BL95" s="14">
        <f t="shared" si="11"/>
        <v>0.23402000000000001</v>
      </c>
      <c r="BM95" s="14">
        <f t="shared" si="11"/>
        <v>9.0615209999999995E-4</v>
      </c>
      <c r="BN95" s="14">
        <f t="shared" si="11"/>
        <v>1.3050799999999999E-3</v>
      </c>
      <c r="BO95" s="14">
        <f t="shared" si="10"/>
        <v>4.4470350000000002E-3</v>
      </c>
      <c r="BP95" s="14">
        <f t="shared" si="10"/>
        <v>1.873345</v>
      </c>
      <c r="BQ95" s="14">
        <f t="shared" si="10"/>
        <v>3.1720350000000002</v>
      </c>
      <c r="BR95" s="14">
        <f t="shared" si="10"/>
        <v>1.259539</v>
      </c>
      <c r="BS95" s="14">
        <f t="shared" si="10"/>
        <v>4.4416570000000002</v>
      </c>
      <c r="BT95" s="14">
        <f t="shared" si="10"/>
        <v>2.6133090000000001</v>
      </c>
      <c r="BU95" s="14">
        <f t="shared" si="10"/>
        <v>3.6738340000000002E-4</v>
      </c>
    </row>
    <row r="96" spans="1:73" x14ac:dyDescent="0.3">
      <c r="A96" s="4" t="s">
        <v>93</v>
      </c>
      <c r="B96" s="14">
        <f t="shared" si="2"/>
        <v>2.1793972337000002E-5</v>
      </c>
      <c r="C96" s="14">
        <f t="shared" si="11"/>
        <v>1.719475E-3</v>
      </c>
      <c r="D96" s="14">
        <f t="shared" si="11"/>
        <v>3.9517680000000001E-4</v>
      </c>
      <c r="E96" s="14">
        <f t="shared" si="11"/>
        <v>6.6967229940999995E-5</v>
      </c>
      <c r="F96" s="14">
        <f t="shared" si="11"/>
        <v>3.8039735954999999E-5</v>
      </c>
      <c r="G96" s="14">
        <f t="shared" si="11"/>
        <v>5.4936386731999998E-5</v>
      </c>
      <c r="H96" s="14">
        <f t="shared" si="11"/>
        <v>1.3827710000000001E-3</v>
      </c>
      <c r="I96" s="14">
        <f t="shared" si="11"/>
        <v>1.6012216291999998E-5</v>
      </c>
      <c r="J96" s="14">
        <f t="shared" si="11"/>
        <v>1.4082809999999999E-3</v>
      </c>
      <c r="K96" s="14">
        <f t="shared" si="11"/>
        <v>5.4615179999999998E-4</v>
      </c>
      <c r="L96" s="14">
        <f t="shared" si="11"/>
        <v>4.4479079999999998E-4</v>
      </c>
      <c r="M96" s="14">
        <f t="shared" si="11"/>
        <v>1.9502500000000001E-4</v>
      </c>
      <c r="N96" s="14">
        <f t="shared" si="11"/>
        <v>7.905923E-4</v>
      </c>
      <c r="O96" s="14">
        <f t="shared" si="11"/>
        <v>1.143179E-3</v>
      </c>
      <c r="P96" s="14">
        <f t="shared" si="11"/>
        <v>0.12311850000000001</v>
      </c>
      <c r="Q96" s="14">
        <f t="shared" si="11"/>
        <v>1.537231E-3</v>
      </c>
      <c r="R96" s="14">
        <f t="shared" si="11"/>
        <v>1.657432E-4</v>
      </c>
      <c r="S96" s="14">
        <f t="shared" si="11"/>
        <v>0.3353873</v>
      </c>
      <c r="T96" s="14">
        <f t="shared" si="11"/>
        <v>1.718402E-4</v>
      </c>
      <c r="U96" s="14">
        <f t="shared" si="11"/>
        <v>1.4280809999999999</v>
      </c>
      <c r="V96" s="14">
        <f t="shared" si="11"/>
        <v>8.5826399999999997E-4</v>
      </c>
      <c r="W96" s="14">
        <f t="shared" si="11"/>
        <v>2.8708399999999999E-2</v>
      </c>
      <c r="X96" s="14">
        <f t="shared" si="11"/>
        <v>5.3291620000000001E-3</v>
      </c>
      <c r="Y96" s="14">
        <f t="shared" si="11"/>
        <v>1.066336E-3</v>
      </c>
      <c r="Z96" s="14">
        <f t="shared" si="11"/>
        <v>2.0360659999999999</v>
      </c>
      <c r="AA96" s="14">
        <f t="shared" si="11"/>
        <v>9.7252500000000002E-4</v>
      </c>
      <c r="AB96" s="14">
        <f t="shared" si="11"/>
        <v>1.407773E-2</v>
      </c>
      <c r="AC96" s="14">
        <f t="shared" si="11"/>
        <v>1.8784269999999999E-2</v>
      </c>
      <c r="AD96" s="14">
        <f t="shared" si="11"/>
        <v>1.382708E-2</v>
      </c>
      <c r="AE96" s="14">
        <f t="shared" si="11"/>
        <v>1.3488790000000001E-3</v>
      </c>
      <c r="AF96" s="14">
        <f t="shared" si="11"/>
        <v>8.9245880000000007E-3</v>
      </c>
      <c r="AG96" s="14">
        <f t="shared" si="11"/>
        <v>4.1105739999999997E-3</v>
      </c>
      <c r="AH96" s="14">
        <f t="shared" si="11"/>
        <v>1.1180789999999999E-2</v>
      </c>
      <c r="AI96" s="14">
        <f t="shared" si="11"/>
        <v>1.801457E-3</v>
      </c>
      <c r="AJ96" s="14">
        <f t="shared" si="11"/>
        <v>4.6979070000000001E-4</v>
      </c>
      <c r="AK96" s="14">
        <f t="shared" si="11"/>
        <v>0.97170820000000002</v>
      </c>
      <c r="AL96" s="14">
        <f t="shared" si="11"/>
        <v>0.1047414</v>
      </c>
      <c r="AM96" s="14">
        <f t="shared" si="11"/>
        <v>8.4832250000000005E-3</v>
      </c>
      <c r="AN96" s="14">
        <f t="shared" si="11"/>
        <v>2.3036770000000001E-3</v>
      </c>
      <c r="AO96" s="14">
        <f t="shared" si="11"/>
        <v>9.5403969999999997E-4</v>
      </c>
      <c r="AP96" s="14">
        <f t="shared" si="11"/>
        <v>1.607449E-4</v>
      </c>
      <c r="AQ96" s="14">
        <f t="shared" si="11"/>
        <v>4.4550530000000001E-4</v>
      </c>
      <c r="AR96" s="14">
        <f t="shared" si="11"/>
        <v>1.7172309999999999E-4</v>
      </c>
      <c r="AS96" s="14">
        <f t="shared" si="11"/>
        <v>2.7395909999999998E-4</v>
      </c>
      <c r="AT96" s="14">
        <f t="shared" si="11"/>
        <v>0.13686889999999999</v>
      </c>
      <c r="AU96" s="14">
        <f t="shared" si="11"/>
        <v>2.3865280000000002E-3</v>
      </c>
      <c r="AV96" s="12">
        <f>$AV$149*'VDFB_ref(한국)'!BX21</f>
        <v>3.5784246254708844E-6</v>
      </c>
      <c r="AW96" s="14">
        <f t="shared" si="11"/>
        <v>2.7619059999999998E-4</v>
      </c>
      <c r="AX96" s="14">
        <f t="shared" si="11"/>
        <v>8.4080675150999999E-6</v>
      </c>
      <c r="AY96" s="12">
        <f>$AY$149*'VDFB_ref(한국)'!BZ21</f>
        <v>3.7460652698870791E-6</v>
      </c>
      <c r="AZ96" s="14">
        <f t="shared" si="11"/>
        <v>1.11703E-3</v>
      </c>
      <c r="BA96" s="14">
        <f t="shared" si="11"/>
        <v>1.8166060000000001E-4</v>
      </c>
      <c r="BB96" s="14">
        <f t="shared" si="11"/>
        <v>3.4310745832000003E-5</v>
      </c>
      <c r="BC96" s="14">
        <f t="shared" si="11"/>
        <v>1.6807708788999999E-6</v>
      </c>
      <c r="BD96" s="14">
        <f t="shared" si="11"/>
        <v>2.706983E-2</v>
      </c>
      <c r="BE96" s="14">
        <f t="shared" si="11"/>
        <v>0.50680670000000005</v>
      </c>
      <c r="BF96" s="14">
        <f t="shared" si="11"/>
        <v>1.2536259999999999</v>
      </c>
      <c r="BG96" s="14">
        <f t="shared" si="11"/>
        <v>149.46639999999999</v>
      </c>
      <c r="BH96" s="14">
        <f t="shared" si="11"/>
        <v>2.4512879999999998E-3</v>
      </c>
      <c r="BI96" s="14">
        <f t="shared" si="11"/>
        <v>3.8276259999999999E-2</v>
      </c>
      <c r="BJ96" s="14">
        <f t="shared" si="11"/>
        <v>7.0387900000000003E-4</v>
      </c>
      <c r="BK96" s="14">
        <f t="shared" si="11"/>
        <v>2.0093389999999999E-2</v>
      </c>
      <c r="BL96" s="14">
        <f t="shared" si="11"/>
        <v>0.21870100000000001</v>
      </c>
      <c r="BM96" s="14">
        <f t="shared" si="11"/>
        <v>1.057891E-3</v>
      </c>
      <c r="BN96" s="14">
        <f t="shared" si="11"/>
        <v>7.8092289999999996E-4</v>
      </c>
      <c r="BO96" s="14">
        <f t="shared" si="10"/>
        <v>2.2684739999999999E-3</v>
      </c>
      <c r="BP96" s="14">
        <f t="shared" si="10"/>
        <v>1.74309</v>
      </c>
      <c r="BQ96" s="14">
        <f t="shared" si="10"/>
        <v>3.008686</v>
      </c>
      <c r="BR96" s="14">
        <f t="shared" si="10"/>
        <v>0.79233220000000004</v>
      </c>
      <c r="BS96" s="14">
        <f t="shared" si="10"/>
        <v>4.1274889999999997</v>
      </c>
      <c r="BT96" s="14">
        <f t="shared" si="10"/>
        <v>3.6483430000000001</v>
      </c>
      <c r="BU96" s="14">
        <f t="shared" si="10"/>
        <v>1.8537390000000001E-3</v>
      </c>
    </row>
    <row r="97" spans="1:73" x14ac:dyDescent="0.3">
      <c r="A97" s="4" t="s">
        <v>94</v>
      </c>
      <c r="B97" s="14">
        <f t="shared" si="2"/>
        <v>2.9777154396000001E-6</v>
      </c>
      <c r="C97" s="14">
        <f t="shared" si="11"/>
        <v>1.176878E-4</v>
      </c>
      <c r="D97" s="14">
        <f t="shared" si="11"/>
        <v>3.4405442420000002E-5</v>
      </c>
      <c r="E97" s="14">
        <f t="shared" si="11"/>
        <v>1.8952150000000001E-4</v>
      </c>
      <c r="F97" s="14">
        <f t="shared" si="11"/>
        <v>1.0805121746999999E-5</v>
      </c>
      <c r="G97" s="14">
        <f t="shared" si="11"/>
        <v>7.9045448728999992E-6</v>
      </c>
      <c r="H97" s="14">
        <f t="shared" si="11"/>
        <v>9.7122268925999995E-5</v>
      </c>
      <c r="I97" s="14">
        <f t="shared" si="11"/>
        <v>5.8446625188999999E-5</v>
      </c>
      <c r="J97" s="14">
        <f t="shared" si="11"/>
        <v>3.390348E-2</v>
      </c>
      <c r="K97" s="14">
        <f t="shared" si="11"/>
        <v>3.0604510000000001E-3</v>
      </c>
      <c r="L97" s="14">
        <f t="shared" si="11"/>
        <v>1.247471E-2</v>
      </c>
      <c r="M97" s="14">
        <f t="shared" si="11"/>
        <v>5.8307309999999996E-4</v>
      </c>
      <c r="N97" s="14">
        <f t="shared" si="11"/>
        <v>5.0408776587999998E-5</v>
      </c>
      <c r="O97" s="14">
        <f t="shared" si="11"/>
        <v>7.3916789999999997E-4</v>
      </c>
      <c r="P97" s="14">
        <f t="shared" si="11"/>
        <v>6.3140500000000003E-4</v>
      </c>
      <c r="Q97" s="14">
        <f t="shared" si="11"/>
        <v>5.8940446479000001E-7</v>
      </c>
      <c r="R97" s="14">
        <f t="shared" si="11"/>
        <v>3.1510214740000002E-6</v>
      </c>
      <c r="S97" s="14">
        <f t="shared" si="11"/>
        <v>7.2627849999999997E-4</v>
      </c>
      <c r="T97" s="14">
        <f t="shared" si="11"/>
        <v>1.1085589999999999E-2</v>
      </c>
      <c r="U97" s="14">
        <f t="shared" si="11"/>
        <v>1.103614E-2</v>
      </c>
      <c r="V97" s="14">
        <f t="shared" si="11"/>
        <v>2.5602750000000001E-2</v>
      </c>
      <c r="W97" s="14">
        <f t="shared" si="11"/>
        <v>2.9054060000000001E-3</v>
      </c>
      <c r="X97" s="14">
        <f t="shared" si="11"/>
        <v>8.3493520000000009E-3</v>
      </c>
      <c r="Y97" s="14">
        <f t="shared" si="11"/>
        <v>2.6060409999999999E-3</v>
      </c>
      <c r="Z97" s="14">
        <f t="shared" si="11"/>
        <v>0.44866830000000002</v>
      </c>
      <c r="AA97" s="14">
        <f t="shared" si="11"/>
        <v>1.295694E-3</v>
      </c>
      <c r="AB97" s="14">
        <f t="shared" si="11"/>
        <v>8.9674150000000001E-4</v>
      </c>
      <c r="AC97" s="14">
        <f t="shared" si="11"/>
        <v>4.7061869999999998E-4</v>
      </c>
      <c r="AD97" s="14">
        <f t="shared" si="11"/>
        <v>3.8476230000000002E-4</v>
      </c>
      <c r="AE97" s="14">
        <f t="shared" si="11"/>
        <v>3.0094939999999998E-4</v>
      </c>
      <c r="AF97" s="14">
        <f t="shared" si="11"/>
        <v>1.265887E-3</v>
      </c>
      <c r="AG97" s="14">
        <f t="shared" si="11"/>
        <v>1.9101848010999999E-5</v>
      </c>
      <c r="AH97" s="14">
        <f t="shared" si="11"/>
        <v>6.4373479999999997E-2</v>
      </c>
      <c r="AI97" s="14">
        <f t="shared" si="11"/>
        <v>5.6346E-3</v>
      </c>
      <c r="AJ97" s="14">
        <f t="shared" si="11"/>
        <v>9.26106E-4</v>
      </c>
      <c r="AK97" s="14">
        <f t="shared" si="11"/>
        <v>2.2071740000000001E-3</v>
      </c>
      <c r="AL97" s="14">
        <f t="shared" si="11"/>
        <v>5.6408600358E-5</v>
      </c>
      <c r="AM97" s="14">
        <f t="shared" si="11"/>
        <v>1.5260893632999999E-5</v>
      </c>
      <c r="AN97" s="14">
        <f t="shared" si="11"/>
        <v>4.8240490000000001E-4</v>
      </c>
      <c r="AO97" s="14">
        <f t="shared" si="11"/>
        <v>1.304387E-4</v>
      </c>
      <c r="AP97" s="14">
        <f t="shared" si="11"/>
        <v>4.5152857638000003E-5</v>
      </c>
      <c r="AQ97" s="14">
        <f t="shared" si="11"/>
        <v>1.5347049999999999E-4</v>
      </c>
      <c r="AR97" s="14">
        <f t="shared" si="11"/>
        <v>5.8208399423000001E-5</v>
      </c>
      <c r="AS97" s="14">
        <f t="shared" si="11"/>
        <v>5.0969869335000002E-5</v>
      </c>
      <c r="AT97" s="14">
        <f t="shared" si="11"/>
        <v>1.754322E-3</v>
      </c>
      <c r="AU97" s="14">
        <f t="shared" si="11"/>
        <v>1.8084469999999999E-4</v>
      </c>
      <c r="AV97" s="12">
        <f>$AV$149*'VDFB_ref(한국)'!BX22</f>
        <v>1.1240123661294568E-6</v>
      </c>
      <c r="AW97" s="14">
        <f t="shared" si="11"/>
        <v>2.0928990125000001E-5</v>
      </c>
      <c r="AX97" s="14">
        <f t="shared" si="11"/>
        <v>6.3714105635999998E-7</v>
      </c>
      <c r="AY97" s="12">
        <f>$AY$149*'VDFB_ref(한국)'!BZ22</f>
        <v>1.1769055326516894E-6</v>
      </c>
      <c r="AZ97" s="14">
        <f t="shared" si="11"/>
        <v>8.4645573224000005E-5</v>
      </c>
      <c r="BA97" s="14">
        <f t="shared" si="11"/>
        <v>1.3765755284E-5</v>
      </c>
      <c r="BB97" s="14">
        <f t="shared" si="11"/>
        <v>2.5999772787999998E-6</v>
      </c>
      <c r="BC97" s="14">
        <f t="shared" si="11"/>
        <v>1.2736435906000001E-7</v>
      </c>
      <c r="BD97" s="14">
        <f t="shared" si="11"/>
        <v>7.5296659999999997E-4</v>
      </c>
      <c r="BE97" s="14">
        <f t="shared" si="11"/>
        <v>3.0736969999999998E-3</v>
      </c>
      <c r="BF97" s="14">
        <f t="shared" si="11"/>
        <v>9.8203559999999995E-2</v>
      </c>
      <c r="BG97" s="14">
        <f t="shared" si="11"/>
        <v>3.1285050000000001</v>
      </c>
      <c r="BH97" s="14">
        <f t="shared" si="11"/>
        <v>1.165112E-3</v>
      </c>
      <c r="BI97" s="14">
        <f t="shared" si="11"/>
        <v>8.1537269999999999E-4</v>
      </c>
      <c r="BJ97" s="14">
        <f t="shared" si="11"/>
        <v>5.2675529999999995E-4</v>
      </c>
      <c r="BK97" s="14">
        <f t="shared" si="11"/>
        <v>4.5515659999999999E-3</v>
      </c>
      <c r="BL97" s="14">
        <f t="shared" si="11"/>
        <v>2.0520220000000001E-3</v>
      </c>
      <c r="BM97" s="14">
        <f t="shared" si="11"/>
        <v>5.4382360000000002E-4</v>
      </c>
      <c r="BN97" s="14">
        <f t="shared" si="11"/>
        <v>2.4140340000000001E-4</v>
      </c>
      <c r="BO97" s="14">
        <f t="shared" si="10"/>
        <v>5.9885496738999997E-5</v>
      </c>
      <c r="BP97" s="14">
        <f t="shared" si="10"/>
        <v>5.1598850000000003E-3</v>
      </c>
      <c r="BQ97" s="14">
        <f t="shared" si="10"/>
        <v>5.6076889999999999E-3</v>
      </c>
      <c r="BR97" s="14">
        <f t="shared" si="10"/>
        <v>4.3377020000000002E-2</v>
      </c>
      <c r="BS97" s="14">
        <f t="shared" si="10"/>
        <v>6.8652439999999995E-2</v>
      </c>
      <c r="BT97" s="14">
        <f t="shared" si="10"/>
        <v>3.3283680000000003E-2</v>
      </c>
      <c r="BU97" s="14">
        <f t="shared" si="10"/>
        <v>4.2343977839000002E-5</v>
      </c>
    </row>
    <row r="98" spans="1:73" x14ac:dyDescent="0.3">
      <c r="A98" s="4" t="s">
        <v>95</v>
      </c>
      <c r="B98" s="14">
        <f t="shared" si="2"/>
        <v>6.0342528740999998E-5</v>
      </c>
      <c r="C98" s="14">
        <f t="shared" si="11"/>
        <v>6.2064989999999999E-3</v>
      </c>
      <c r="D98" s="14">
        <f t="shared" si="11"/>
        <v>1.4233049999999999E-3</v>
      </c>
      <c r="E98" s="14">
        <f t="shared" si="11"/>
        <v>2.2042390000000001E-4</v>
      </c>
      <c r="F98" s="14">
        <f t="shared" si="11"/>
        <v>1.4025410000000001E-4</v>
      </c>
      <c r="G98" s="14">
        <f t="shared" si="11"/>
        <v>2.0379520000000001E-4</v>
      </c>
      <c r="H98" s="14">
        <f t="shared" si="11"/>
        <v>5.2903389999999998E-3</v>
      </c>
      <c r="I98" s="14">
        <f t="shared" si="11"/>
        <v>1.5643901860999999E-5</v>
      </c>
      <c r="J98" s="14">
        <f t="shared" si="11"/>
        <v>3.671208E-3</v>
      </c>
      <c r="K98" s="14">
        <f t="shared" si="11"/>
        <v>1.131394E-3</v>
      </c>
      <c r="L98" s="14">
        <f t="shared" si="11"/>
        <v>5.2443889999999999E-4</v>
      </c>
      <c r="M98" s="14">
        <f t="shared" si="11"/>
        <v>1.7133879999999999E-4</v>
      </c>
      <c r="N98" s="14">
        <f t="shared" si="11"/>
        <v>1.708504E-3</v>
      </c>
      <c r="O98" s="14">
        <f t="shared" si="11"/>
        <v>1.262088E-3</v>
      </c>
      <c r="P98" s="14">
        <f t="shared" si="11"/>
        <v>0.156885</v>
      </c>
      <c r="Q98" s="14">
        <f t="shared" si="11"/>
        <v>1.3181522718000001E-6</v>
      </c>
      <c r="R98" s="14">
        <f t="shared" si="11"/>
        <v>2.0657680000000001E-4</v>
      </c>
      <c r="S98" s="14">
        <f t="shared" si="11"/>
        <v>0.51690389999999997</v>
      </c>
      <c r="T98" s="14">
        <f t="shared" si="11"/>
        <v>1.3483770000000001E-2</v>
      </c>
      <c r="U98" s="14">
        <f t="shared" si="11"/>
        <v>1.218377E-2</v>
      </c>
      <c r="V98" s="14">
        <f t="shared" si="11"/>
        <v>3.5165510000000001E-4</v>
      </c>
      <c r="W98" s="14">
        <f t="shared" si="11"/>
        <v>3.6845910000000002</v>
      </c>
      <c r="X98" s="14">
        <f t="shared" si="11"/>
        <v>8.6344290000000008E-3</v>
      </c>
      <c r="Y98" s="14">
        <f t="shared" si="11"/>
        <v>8.5986819999999999E-3</v>
      </c>
      <c r="Z98" s="14">
        <f t="shared" si="11"/>
        <v>5.4530640000000004</v>
      </c>
      <c r="AA98" s="14">
        <f t="shared" si="11"/>
        <v>7.4096399999999996</v>
      </c>
      <c r="AB98" s="14">
        <f t="shared" si="11"/>
        <v>4.2543470000000003E-3</v>
      </c>
      <c r="AC98" s="14">
        <f t="shared" si="11"/>
        <v>2.0427430000000001E-3</v>
      </c>
      <c r="AD98" s="14">
        <f t="shared" si="11"/>
        <v>4.293826E-4</v>
      </c>
      <c r="AE98" s="14">
        <f t="shared" si="11"/>
        <v>1.734736E-3</v>
      </c>
      <c r="AF98" s="14">
        <f t="shared" si="11"/>
        <v>5.4476489999999997E-3</v>
      </c>
      <c r="AG98" s="14">
        <f t="shared" si="11"/>
        <v>4.6889109999999998E-2</v>
      </c>
      <c r="AH98" s="14">
        <f t="shared" si="11"/>
        <v>5.6880780000000001E-3</v>
      </c>
      <c r="AI98" s="14">
        <f t="shared" si="11"/>
        <v>1.0796770000000001E-2</v>
      </c>
      <c r="AJ98" s="14">
        <f t="shared" si="11"/>
        <v>0.11998490000000001</v>
      </c>
      <c r="AK98" s="14">
        <f t="shared" si="11"/>
        <v>1.987574</v>
      </c>
      <c r="AL98" s="14">
        <f t="shared" si="11"/>
        <v>1.605912E-2</v>
      </c>
      <c r="AM98" s="14">
        <f t="shared" si="11"/>
        <v>1.250151E-2</v>
      </c>
      <c r="AN98" s="14">
        <f t="shared" si="11"/>
        <v>4.4681859999999999E-3</v>
      </c>
      <c r="AO98" s="14">
        <f t="shared" si="11"/>
        <v>2.896282E-3</v>
      </c>
      <c r="AP98" s="14">
        <f t="shared" si="11"/>
        <v>6.9449520000000001E-4</v>
      </c>
      <c r="AQ98" s="14">
        <f t="shared" si="11"/>
        <v>1.3372499999999999E-3</v>
      </c>
      <c r="AR98" s="14">
        <f t="shared" si="11"/>
        <v>3.7540929999999999E-4</v>
      </c>
      <c r="AS98" s="14">
        <f t="shared" si="11"/>
        <v>1.0425899999999999E-3</v>
      </c>
      <c r="AT98" s="14">
        <f t="shared" si="11"/>
        <v>1.1154280000000001E-2</v>
      </c>
      <c r="AU98" s="14">
        <f t="shared" si="11"/>
        <v>6.8636870000000003E-3</v>
      </c>
      <c r="AV98" s="12">
        <f>$AV$149*'VDFB_ref(한국)'!BX23</f>
        <v>1.0796885503501124E-6</v>
      </c>
      <c r="AW98" s="14">
        <f t="shared" si="11"/>
        <v>7.943281E-4</v>
      </c>
      <c r="AX98" s="14">
        <f t="shared" si="11"/>
        <v>2.4181721528E-5</v>
      </c>
      <c r="AY98" s="12">
        <f>$AY$149*'VDFB_ref(한국)'!BZ23</f>
        <v>1.1301631852555941E-6</v>
      </c>
      <c r="AZ98" s="14">
        <f t="shared" si="11"/>
        <v>3.212594E-3</v>
      </c>
      <c r="BA98" s="14">
        <f t="shared" si="11"/>
        <v>5.2245830000000005E-4</v>
      </c>
      <c r="BB98" s="14">
        <f t="shared" si="11"/>
        <v>9.8678188806000002E-5</v>
      </c>
      <c r="BC98" s="14">
        <f t="shared" si="11"/>
        <v>4.8339206842000002E-6</v>
      </c>
      <c r="BD98" s="14">
        <f t="shared" si="11"/>
        <v>0.15537490000000001</v>
      </c>
      <c r="BE98" s="14">
        <f t="shared" si="11"/>
        <v>7.1351659999999999</v>
      </c>
      <c r="BF98" s="14">
        <f t="shared" si="11"/>
        <v>0.22549759999999999</v>
      </c>
      <c r="BG98" s="14">
        <f t="shared" si="11"/>
        <v>76.075540000000004</v>
      </c>
      <c r="BH98" s="14">
        <f t="shared" si="11"/>
        <v>1.8753839999999999E-3</v>
      </c>
      <c r="BI98" s="14">
        <f t="shared" si="11"/>
        <v>5.4805979999999997E-2</v>
      </c>
      <c r="BJ98" s="14">
        <f t="shared" si="11"/>
        <v>2.8504189999999999E-2</v>
      </c>
      <c r="BK98" s="14">
        <f t="shared" si="11"/>
        <v>0.1002728</v>
      </c>
      <c r="BL98" s="14">
        <f t="shared" si="11"/>
        <v>0.28063280000000002</v>
      </c>
      <c r="BM98" s="14">
        <f t="shared" si="11"/>
        <v>1.396956E-3</v>
      </c>
      <c r="BN98" s="14">
        <f t="shared" ref="BN98:BU101" si="12">BN23</f>
        <v>6.3838939999999998E-4</v>
      </c>
      <c r="BO98" s="14">
        <f t="shared" si="12"/>
        <v>4.5610939999999998E-4</v>
      </c>
      <c r="BP98" s="14">
        <f t="shared" si="12"/>
        <v>1.426088</v>
      </c>
      <c r="BQ98" s="14">
        <f t="shared" si="12"/>
        <v>0.1484625</v>
      </c>
      <c r="BR98" s="14">
        <f t="shared" si="12"/>
        <v>2.672892</v>
      </c>
      <c r="BS98" s="14">
        <f t="shared" si="12"/>
        <v>4.3141220000000002</v>
      </c>
      <c r="BT98" s="14">
        <f t="shared" si="12"/>
        <v>2.3559389999999998</v>
      </c>
      <c r="BU98" s="14">
        <f t="shared" si="12"/>
        <v>4.3678690000000002E-4</v>
      </c>
    </row>
    <row r="99" spans="1:73" x14ac:dyDescent="0.3">
      <c r="A99" s="4" t="s">
        <v>96</v>
      </c>
      <c r="B99" s="14">
        <f t="shared" si="2"/>
        <v>1.232599E-3</v>
      </c>
      <c r="C99" s="14">
        <f t="shared" ref="C99:BN102" si="13">C24</f>
        <v>8.0358359999999993E-3</v>
      </c>
      <c r="D99" s="14">
        <f t="shared" si="13"/>
        <v>3.00994E-3</v>
      </c>
      <c r="E99" s="14">
        <f t="shared" si="13"/>
        <v>4.0631610000000002E-4</v>
      </c>
      <c r="F99" s="14">
        <f t="shared" si="13"/>
        <v>1.710584E-4</v>
      </c>
      <c r="G99" s="14">
        <f t="shared" si="13"/>
        <v>2.432836E-4</v>
      </c>
      <c r="H99" s="14">
        <f t="shared" si="13"/>
        <v>6.2152739999999998E-3</v>
      </c>
      <c r="I99" s="14">
        <f t="shared" si="13"/>
        <v>1.169093E-4</v>
      </c>
      <c r="J99" s="14">
        <f t="shared" si="13"/>
        <v>1.239615E-2</v>
      </c>
      <c r="K99" s="14">
        <f t="shared" si="13"/>
        <v>5.9353230000000002E-3</v>
      </c>
      <c r="L99" s="14">
        <f t="shared" si="13"/>
        <v>8.7555809999999995E-4</v>
      </c>
      <c r="M99" s="14">
        <f t="shared" si="13"/>
        <v>1.9865820000000002E-3</v>
      </c>
      <c r="N99" s="14">
        <f t="shared" si="13"/>
        <v>1.8554789999999999E-3</v>
      </c>
      <c r="O99" s="14">
        <f t="shared" si="13"/>
        <v>4.8013270000000002E-3</v>
      </c>
      <c r="P99" s="14">
        <f t="shared" si="13"/>
        <v>3.7583819999999999E-4</v>
      </c>
      <c r="Q99" s="14">
        <f t="shared" si="13"/>
        <v>4.3972318052999997E-6</v>
      </c>
      <c r="R99" s="14">
        <f t="shared" si="13"/>
        <v>2.0994098121999999E-6</v>
      </c>
      <c r="S99" s="14">
        <f t="shared" si="13"/>
        <v>8.4320429999999995E-4</v>
      </c>
      <c r="T99" s="14">
        <f t="shared" si="13"/>
        <v>3.2445910000000001E-4</v>
      </c>
      <c r="U99" s="14">
        <f t="shared" si="13"/>
        <v>9.9412950000000002E-4</v>
      </c>
      <c r="V99" s="14">
        <f t="shared" si="13"/>
        <v>4.4327290000000002E-4</v>
      </c>
      <c r="W99" s="14">
        <f t="shared" si="13"/>
        <v>1.1191029999999999E-2</v>
      </c>
      <c r="X99" s="14">
        <f t="shared" si="13"/>
        <v>3.1819319999999998E-2</v>
      </c>
      <c r="Y99" s="14">
        <f t="shared" si="13"/>
        <v>2.0476089999999999E-2</v>
      </c>
      <c r="Z99" s="14">
        <f t="shared" si="13"/>
        <v>0.16771659999999999</v>
      </c>
      <c r="AA99" s="14">
        <f t="shared" si="13"/>
        <v>4.7315990000000002E-2</v>
      </c>
      <c r="AB99" s="14">
        <f t="shared" si="13"/>
        <v>2.212257E-3</v>
      </c>
      <c r="AC99" s="14">
        <f t="shared" si="13"/>
        <v>1.012158E-3</v>
      </c>
      <c r="AD99" s="14">
        <f t="shared" si="13"/>
        <v>2.4852039999999999E-4</v>
      </c>
      <c r="AE99" s="14">
        <f t="shared" si="13"/>
        <v>3.9407039999999997E-4</v>
      </c>
      <c r="AF99" s="14">
        <f t="shared" si="13"/>
        <v>1.725208E-3</v>
      </c>
      <c r="AG99" s="14">
        <f t="shared" si="13"/>
        <v>4.9307236623000002E-6</v>
      </c>
      <c r="AH99" s="14">
        <f t="shared" si="13"/>
        <v>4.6494429999999996E-3</v>
      </c>
      <c r="AI99" s="14">
        <f t="shared" si="13"/>
        <v>8.7357540000000005E-4</v>
      </c>
      <c r="AJ99" s="14">
        <f t="shared" si="13"/>
        <v>3.1884280000000001E-4</v>
      </c>
      <c r="AK99" s="14">
        <f t="shared" si="13"/>
        <v>2.325746E-4</v>
      </c>
      <c r="AL99" s="14">
        <f t="shared" si="13"/>
        <v>3.4156153560999999E-5</v>
      </c>
      <c r="AM99" s="14">
        <f t="shared" si="13"/>
        <v>2.4262093574999999E-5</v>
      </c>
      <c r="AN99" s="14">
        <f t="shared" si="13"/>
        <v>6.6591529999999999E-4</v>
      </c>
      <c r="AO99" s="14">
        <f t="shared" si="13"/>
        <v>2.2279259999999999E-4</v>
      </c>
      <c r="AP99" s="14">
        <f t="shared" si="13"/>
        <v>8.3760307461000003E-5</v>
      </c>
      <c r="AQ99" s="14">
        <f t="shared" si="13"/>
        <v>1.7789880000000001E-4</v>
      </c>
      <c r="AR99" s="14">
        <f t="shared" si="13"/>
        <v>1.1648170000000001E-4</v>
      </c>
      <c r="AS99" s="14">
        <f t="shared" si="13"/>
        <v>7.2114817158000006E-5</v>
      </c>
      <c r="AT99" s="14">
        <f t="shared" si="13"/>
        <v>2.1503249999999998E-3</v>
      </c>
      <c r="AU99" s="14">
        <f t="shared" si="13"/>
        <v>6.7210756242E-5</v>
      </c>
      <c r="AV99" s="12">
        <f>$AV$149*'VDFB_ref(한국)'!BX24</f>
        <v>4.538812046236215E-6</v>
      </c>
      <c r="AW99" s="14">
        <f t="shared" si="13"/>
        <v>7.7782387961999998E-6</v>
      </c>
      <c r="AX99" s="14">
        <f t="shared" si="13"/>
        <v>2.3679282889999999E-7</v>
      </c>
      <c r="AY99" s="12">
        <f>$AY$149*'VDFB_ref(한국)'!BZ24</f>
        <v>4.7526951084529931E-6</v>
      </c>
      <c r="AZ99" s="14">
        <f t="shared" si="13"/>
        <v>3.1458443117999998E-5</v>
      </c>
      <c r="BA99" s="14">
        <f t="shared" si="13"/>
        <v>5.1160291149999996E-6</v>
      </c>
      <c r="BB99" s="14">
        <f t="shared" si="13"/>
        <v>9.6627888979000004E-7</v>
      </c>
      <c r="BC99" s="14">
        <f t="shared" si="13"/>
        <v>4.7334836495E-8</v>
      </c>
      <c r="BD99" s="14">
        <f t="shared" si="13"/>
        <v>2.6768780000000002E-4</v>
      </c>
      <c r="BE99" s="14">
        <f t="shared" si="13"/>
        <v>2.5467879999999999E-3</v>
      </c>
      <c r="BF99" s="14">
        <f t="shared" si="13"/>
        <v>5.6406419999999999E-2</v>
      </c>
      <c r="BG99" s="14">
        <f t="shared" si="13"/>
        <v>3.100311</v>
      </c>
      <c r="BH99" s="14">
        <f t="shared" si="13"/>
        <v>8.6386440000000002E-4</v>
      </c>
      <c r="BI99" s="14">
        <f t="shared" si="13"/>
        <v>1.1925550000000001E-3</v>
      </c>
      <c r="BJ99" s="14">
        <f t="shared" si="13"/>
        <v>8.7108810000000004E-4</v>
      </c>
      <c r="BK99" s="14">
        <f t="shared" si="13"/>
        <v>8.8409100000000004E-3</v>
      </c>
      <c r="BL99" s="14">
        <f t="shared" si="13"/>
        <v>4.2362340000000002E-3</v>
      </c>
      <c r="BM99" s="14">
        <f t="shared" si="13"/>
        <v>5.8450910000000002E-4</v>
      </c>
      <c r="BN99" s="14">
        <f t="shared" si="13"/>
        <v>3.0976259999999998E-4</v>
      </c>
      <c r="BO99" s="14">
        <f t="shared" si="12"/>
        <v>1.045834E-4</v>
      </c>
      <c r="BP99" s="14">
        <f t="shared" si="12"/>
        <v>3.590158E-3</v>
      </c>
      <c r="BQ99" s="14">
        <f t="shared" si="12"/>
        <v>1.120707E-2</v>
      </c>
      <c r="BR99" s="14">
        <f t="shared" si="12"/>
        <v>2.484654E-2</v>
      </c>
      <c r="BS99" s="14">
        <f t="shared" si="12"/>
        <v>1.159135E-2</v>
      </c>
      <c r="BT99" s="14">
        <f t="shared" si="12"/>
        <v>4.1937059999999998E-2</v>
      </c>
      <c r="BU99" s="14">
        <f t="shared" si="12"/>
        <v>3.4610166040000002E-5</v>
      </c>
    </row>
    <row r="100" spans="1:73" x14ac:dyDescent="0.3">
      <c r="A100" s="4" t="s">
        <v>97</v>
      </c>
      <c r="B100" s="14">
        <f t="shared" si="2"/>
        <v>1.2695352324999999E-6</v>
      </c>
      <c r="C100" s="14">
        <f t="shared" si="13"/>
        <v>5.1008948503000002E-5</v>
      </c>
      <c r="D100" s="14">
        <f t="shared" si="13"/>
        <v>1.2275092558E-5</v>
      </c>
      <c r="E100" s="14">
        <f t="shared" si="13"/>
        <v>1.8334776541000001E-5</v>
      </c>
      <c r="F100" s="14">
        <f t="shared" si="13"/>
        <v>2.6851946586000001E-6</v>
      </c>
      <c r="G100" s="14">
        <f t="shared" si="13"/>
        <v>4.4901703403999997E-6</v>
      </c>
      <c r="H100" s="14">
        <f t="shared" si="13"/>
        <v>4.3655221815999997E-5</v>
      </c>
      <c r="I100" s="14">
        <f t="shared" si="13"/>
        <v>1.0281482901E-5</v>
      </c>
      <c r="J100" s="14">
        <f t="shared" si="13"/>
        <v>7.2542309999999999E-3</v>
      </c>
      <c r="K100" s="14">
        <f t="shared" si="13"/>
        <v>3.1893059999999998E-3</v>
      </c>
      <c r="L100" s="14">
        <f t="shared" si="13"/>
        <v>2.3694419999999998E-3</v>
      </c>
      <c r="M100" s="14">
        <f t="shared" si="13"/>
        <v>1.9737768525000001E-5</v>
      </c>
      <c r="N100" s="14">
        <f t="shared" si="13"/>
        <v>1.2021839999999999E-4</v>
      </c>
      <c r="O100" s="14">
        <f t="shared" si="13"/>
        <v>1.675494E-3</v>
      </c>
      <c r="P100" s="14">
        <f t="shared" si="13"/>
        <v>1.466757E-4</v>
      </c>
      <c r="Q100" s="14">
        <f t="shared" si="13"/>
        <v>6.8261392982999997E-8</v>
      </c>
      <c r="R100" s="14">
        <f t="shared" si="13"/>
        <v>1.1618781173E-6</v>
      </c>
      <c r="S100" s="14">
        <f t="shared" si="13"/>
        <v>4.4372900000000002E-4</v>
      </c>
      <c r="T100" s="14">
        <f t="shared" si="13"/>
        <v>6.1963239999999998E-4</v>
      </c>
      <c r="U100" s="14">
        <f t="shared" si="13"/>
        <v>1.12144E-3</v>
      </c>
      <c r="V100" s="14">
        <f t="shared" si="13"/>
        <v>1.075229E-4</v>
      </c>
      <c r="W100" s="14">
        <f t="shared" si="13"/>
        <v>3.7327020000000001E-3</v>
      </c>
      <c r="X100" s="14">
        <f t="shared" si="13"/>
        <v>2.1951889999999999E-4</v>
      </c>
      <c r="Y100" s="14">
        <f t="shared" si="13"/>
        <v>1.9327669999999999E-3</v>
      </c>
      <c r="Z100" s="14">
        <f t="shared" si="13"/>
        <v>0.1658839</v>
      </c>
      <c r="AA100" s="14">
        <f t="shared" si="13"/>
        <v>6.3024140000000006E-2</v>
      </c>
      <c r="AB100" s="14">
        <f t="shared" si="13"/>
        <v>4.5145E-4</v>
      </c>
      <c r="AC100" s="14">
        <f t="shared" si="13"/>
        <v>2.717315E-4</v>
      </c>
      <c r="AD100" s="14">
        <f t="shared" si="13"/>
        <v>9.0684618043999999E-5</v>
      </c>
      <c r="AE100" s="14">
        <f t="shared" si="13"/>
        <v>1.888139E-4</v>
      </c>
      <c r="AF100" s="14">
        <f t="shared" si="13"/>
        <v>1.203831E-3</v>
      </c>
      <c r="AG100" s="14">
        <f t="shared" si="13"/>
        <v>2.3318118564999998E-6</v>
      </c>
      <c r="AH100" s="14">
        <f t="shared" si="13"/>
        <v>4.7357830000000004E-3</v>
      </c>
      <c r="AI100" s="14">
        <f t="shared" si="13"/>
        <v>1.2826809999999999E-3</v>
      </c>
      <c r="AJ100" s="14">
        <f t="shared" si="13"/>
        <v>1.343553E-4</v>
      </c>
      <c r="AK100" s="14">
        <f t="shared" si="13"/>
        <v>1.177463E-4</v>
      </c>
      <c r="AL100" s="14">
        <f t="shared" si="13"/>
        <v>2.185590165E-5</v>
      </c>
      <c r="AM100" s="14">
        <f t="shared" si="13"/>
        <v>9.3029939307999992E-6</v>
      </c>
      <c r="AN100" s="14">
        <f t="shared" si="13"/>
        <v>2.4486210000000002E-4</v>
      </c>
      <c r="AO100" s="14">
        <f t="shared" si="13"/>
        <v>7.4605814006999997E-5</v>
      </c>
      <c r="AP100" s="14">
        <f t="shared" si="13"/>
        <v>2.9299202652000001E-5</v>
      </c>
      <c r="AQ100" s="14">
        <f t="shared" si="13"/>
        <v>9.3060145446000004E-5</v>
      </c>
      <c r="AR100" s="14">
        <f t="shared" si="13"/>
        <v>2.7560770832E-5</v>
      </c>
      <c r="AS100" s="14">
        <f t="shared" si="13"/>
        <v>8.5850741015999998E-5</v>
      </c>
      <c r="AT100" s="14">
        <f t="shared" si="13"/>
        <v>9.8697900000000002E-4</v>
      </c>
      <c r="AU100" s="14">
        <f t="shared" si="13"/>
        <v>2.8478949999999998E-4</v>
      </c>
      <c r="AV100" s="12">
        <f>$AV$149*'VDFB_ref(한국)'!BX25</f>
        <v>9.9526767441986626E-7</v>
      </c>
      <c r="AW100" s="14">
        <f t="shared" si="13"/>
        <v>3.2958425435999999E-5</v>
      </c>
      <c r="AX100" s="14">
        <f t="shared" si="13"/>
        <v>1.0033529634E-6</v>
      </c>
      <c r="AY100" s="12">
        <f>$AY$149*'VDFB_ref(한국)'!BZ25</f>
        <v>1.0416865991129848E-6</v>
      </c>
      <c r="AZ100" s="14">
        <f t="shared" si="13"/>
        <v>1.3329760000000001E-4</v>
      </c>
      <c r="BA100" s="14">
        <f t="shared" si="13"/>
        <v>2.1677949916999998E-5</v>
      </c>
      <c r="BB100" s="14">
        <f t="shared" si="13"/>
        <v>4.0943759813999996E-6</v>
      </c>
      <c r="BC100" s="14">
        <f t="shared" si="13"/>
        <v>2.0057004234999999E-7</v>
      </c>
      <c r="BD100" s="14">
        <f t="shared" si="13"/>
        <v>2.9641519999999997E-4</v>
      </c>
      <c r="BE100" s="14">
        <f t="shared" si="13"/>
        <v>1.8466750000000001E-3</v>
      </c>
      <c r="BF100" s="14">
        <f t="shared" si="13"/>
        <v>3.1617979999999997E-2</v>
      </c>
      <c r="BG100" s="14">
        <f t="shared" si="13"/>
        <v>0.75409040000000005</v>
      </c>
      <c r="BH100" s="14">
        <f t="shared" si="13"/>
        <v>3.1608800000000001E-4</v>
      </c>
      <c r="BI100" s="14">
        <f t="shared" si="13"/>
        <v>4.118436E-4</v>
      </c>
      <c r="BJ100" s="14">
        <f t="shared" si="13"/>
        <v>3.1929639999999997E-4</v>
      </c>
      <c r="BK100" s="14">
        <f t="shared" si="13"/>
        <v>4.2936880000000004E-3</v>
      </c>
      <c r="BL100" s="14">
        <f t="shared" si="13"/>
        <v>2.3027680000000002E-3</v>
      </c>
      <c r="BM100" s="14">
        <f t="shared" si="13"/>
        <v>4.091985E-4</v>
      </c>
      <c r="BN100" s="14">
        <f t="shared" si="13"/>
        <v>8.1100309999999995E-4</v>
      </c>
      <c r="BO100" s="14">
        <f t="shared" si="12"/>
        <v>1.7327919999999999E-4</v>
      </c>
      <c r="BP100" s="14">
        <f t="shared" si="12"/>
        <v>3.0470779999999999E-3</v>
      </c>
      <c r="BQ100" s="14">
        <f t="shared" si="12"/>
        <v>4.4996480000000002E-3</v>
      </c>
      <c r="BR100" s="14">
        <f t="shared" si="12"/>
        <v>1.9946370000000001E-2</v>
      </c>
      <c r="BS100" s="14">
        <f t="shared" si="12"/>
        <v>7.0171410000000002E-3</v>
      </c>
      <c r="BT100" s="14">
        <f t="shared" si="12"/>
        <v>3.1137080000000001E-2</v>
      </c>
      <c r="BU100" s="14">
        <f t="shared" si="12"/>
        <v>1.0213630048000001E-5</v>
      </c>
    </row>
    <row r="101" spans="1:73" x14ac:dyDescent="0.3">
      <c r="A101" s="4" t="s">
        <v>98</v>
      </c>
      <c r="B101" s="14">
        <f t="shared" si="2"/>
        <v>3.5502279999999999E-3</v>
      </c>
      <c r="C101" s="14">
        <f t="shared" si="13"/>
        <v>0.14838589999999999</v>
      </c>
      <c r="D101" s="14">
        <f t="shared" si="13"/>
        <v>3.6022060000000002E-2</v>
      </c>
      <c r="E101" s="14">
        <f t="shared" si="13"/>
        <v>8.1651609999999999E-2</v>
      </c>
      <c r="F101" s="14">
        <f t="shared" si="13"/>
        <v>3.2700009999999998E-3</v>
      </c>
      <c r="G101" s="14">
        <f t="shared" si="13"/>
        <v>4.7996899999999997E-3</v>
      </c>
      <c r="H101" s="14">
        <f t="shared" si="13"/>
        <v>0.12573419999999999</v>
      </c>
      <c r="I101" s="14">
        <f t="shared" si="13"/>
        <v>1.275881E-3</v>
      </c>
      <c r="J101" s="14">
        <f t="shared" si="13"/>
        <v>7.23712</v>
      </c>
      <c r="K101" s="14">
        <f t="shared" si="13"/>
        <v>22.98394</v>
      </c>
      <c r="L101" s="14">
        <f t="shared" si="13"/>
        <v>5.6436190000000002</v>
      </c>
      <c r="M101" s="14">
        <f t="shared" si="13"/>
        <v>9.7275680000000003E-2</v>
      </c>
      <c r="N101" s="14">
        <f t="shared" si="13"/>
        <v>0.1147862</v>
      </c>
      <c r="O101" s="14">
        <f t="shared" si="13"/>
        <v>6.3197569999999995E-2</v>
      </c>
      <c r="P101" s="14">
        <f t="shared" si="13"/>
        <v>0.86365400000000003</v>
      </c>
      <c r="Q101" s="14">
        <f t="shared" si="13"/>
        <v>4.0799735870999999E-5</v>
      </c>
      <c r="R101" s="14">
        <f t="shared" si="13"/>
        <v>1.6167420000000001E-4</v>
      </c>
      <c r="S101" s="14">
        <f t="shared" si="13"/>
        <v>1.241404</v>
      </c>
      <c r="T101" s="14">
        <f t="shared" si="13"/>
        <v>0.18685370000000001</v>
      </c>
      <c r="U101" s="14">
        <f t="shared" si="13"/>
        <v>0.58008389999999999</v>
      </c>
      <c r="V101" s="14">
        <f t="shared" si="13"/>
        <v>0.60922940000000003</v>
      </c>
      <c r="W101" s="14">
        <f t="shared" si="13"/>
        <v>9.7282709999999994</v>
      </c>
      <c r="X101" s="14">
        <f t="shared" si="13"/>
        <v>9.3869659999999994E-2</v>
      </c>
      <c r="Y101" s="14">
        <f t="shared" si="13"/>
        <v>1.7309680000000001E-2</v>
      </c>
      <c r="Z101" s="14">
        <f t="shared" si="13"/>
        <v>69.892099999999999</v>
      </c>
      <c r="AA101" s="14">
        <f t="shared" si="13"/>
        <v>18.756830000000001</v>
      </c>
      <c r="AB101" s="14">
        <f t="shared" si="13"/>
        <v>7.799056E-2</v>
      </c>
      <c r="AC101" s="14">
        <f t="shared" si="13"/>
        <v>0.18880089999999999</v>
      </c>
      <c r="AD101" s="14">
        <f t="shared" si="13"/>
        <v>1.0263059999999999E-2</v>
      </c>
      <c r="AE101" s="14">
        <f t="shared" si="13"/>
        <v>8.5323940000000004E-3</v>
      </c>
      <c r="AF101" s="14">
        <f t="shared" si="13"/>
        <v>0.14251259999999999</v>
      </c>
      <c r="AG101" s="14">
        <f t="shared" si="13"/>
        <v>8.2764210000000008E-3</v>
      </c>
      <c r="AH101" s="14">
        <f t="shared" si="13"/>
        <v>2.257018</v>
      </c>
      <c r="AI101" s="14">
        <f t="shared" si="13"/>
        <v>1.0524640000000001</v>
      </c>
      <c r="AJ101" s="14">
        <f t="shared" si="13"/>
        <v>0.75496459999999999</v>
      </c>
      <c r="AK101" s="14">
        <f t="shared" si="13"/>
        <v>0.101313</v>
      </c>
      <c r="AL101" s="14">
        <f t="shared" si="13"/>
        <v>7.2166679999999997E-2</v>
      </c>
      <c r="AM101" s="14">
        <f t="shared" si="13"/>
        <v>3.2854609999999999E-2</v>
      </c>
      <c r="AN101" s="14">
        <f t="shared" si="13"/>
        <v>3.3748140000000003E-2</v>
      </c>
      <c r="AO101" s="14">
        <f t="shared" si="13"/>
        <v>1.059943E-2</v>
      </c>
      <c r="AP101" s="14">
        <f t="shared" si="13"/>
        <v>1.6235719999999999E-2</v>
      </c>
      <c r="AQ101" s="14">
        <f t="shared" si="13"/>
        <v>4.3152509999999998E-2</v>
      </c>
      <c r="AR101" s="14">
        <f t="shared" si="13"/>
        <v>1.659948E-2</v>
      </c>
      <c r="AS101" s="14">
        <f t="shared" si="13"/>
        <v>1.391765E-2</v>
      </c>
      <c r="AT101" s="14">
        <f t="shared" si="13"/>
        <v>8.3539199999999994E-2</v>
      </c>
      <c r="AU101" s="14">
        <f t="shared" si="13"/>
        <v>7.5849810000000004E-2</v>
      </c>
      <c r="AV101" s="12">
        <f>$AV$149*'VDFB_ref(한국)'!BX26</f>
        <v>1.3569934211019871E-4</v>
      </c>
      <c r="AW101" s="14">
        <f t="shared" si="13"/>
        <v>8.7780280000000002E-3</v>
      </c>
      <c r="AX101" s="14">
        <f t="shared" si="13"/>
        <v>2.6722939999999999E-4</v>
      </c>
      <c r="AY101" s="12">
        <f>$AY$149*'VDFB_ref(한국)'!BZ26</f>
        <v>1.4208338112773133E-4</v>
      </c>
      <c r="AZ101" s="14">
        <f t="shared" si="13"/>
        <v>3.5502010000000001E-2</v>
      </c>
      <c r="BA101" s="14">
        <f t="shared" si="13"/>
        <v>5.7736269999999999E-3</v>
      </c>
      <c r="BB101" s="14">
        <f t="shared" si="13"/>
        <v>1.0904809999999999E-3</v>
      </c>
      <c r="BC101" s="14">
        <f t="shared" si="13"/>
        <v>5.3419098549E-5</v>
      </c>
      <c r="BD101" s="14">
        <f t="shared" si="13"/>
        <v>0.19266059999999999</v>
      </c>
      <c r="BE101" s="14">
        <f t="shared" si="13"/>
        <v>2.4432290000000001</v>
      </c>
      <c r="BF101" s="14">
        <f t="shared" si="13"/>
        <v>4.3022270000000002</v>
      </c>
      <c r="BG101" s="14">
        <f t="shared" si="13"/>
        <v>292.14139999999998</v>
      </c>
      <c r="BH101" s="14">
        <f t="shared" si="13"/>
        <v>5.8142369999999999E-2</v>
      </c>
      <c r="BI101" s="14">
        <f t="shared" si="13"/>
        <v>0.2301598</v>
      </c>
      <c r="BJ101" s="14">
        <f t="shared" si="13"/>
        <v>8.827865E-2</v>
      </c>
      <c r="BK101" s="14">
        <f t="shared" si="13"/>
        <v>0.98043199999999997</v>
      </c>
      <c r="BL101" s="14">
        <f t="shared" si="13"/>
        <v>0.43398759999999997</v>
      </c>
      <c r="BM101" s="14">
        <f t="shared" si="13"/>
        <v>0.73597809999999997</v>
      </c>
      <c r="BN101" s="14">
        <f t="shared" si="13"/>
        <v>1.121198E-2</v>
      </c>
      <c r="BO101" s="14">
        <f t="shared" si="12"/>
        <v>4.9162289999999997E-2</v>
      </c>
      <c r="BP101" s="14">
        <f t="shared" si="12"/>
        <v>1.289571</v>
      </c>
      <c r="BQ101" s="14">
        <f t="shared" si="12"/>
        <v>0.65707300000000002</v>
      </c>
      <c r="BR101" s="14">
        <f t="shared" si="12"/>
        <v>11.076409999999999</v>
      </c>
      <c r="BS101" s="14">
        <f t="shared" si="12"/>
        <v>16.00395</v>
      </c>
      <c r="BT101" s="14">
        <f t="shared" si="12"/>
        <v>11.31058</v>
      </c>
      <c r="BU101" s="14">
        <f t="shared" si="12"/>
        <v>1.3891040000000001E-4</v>
      </c>
    </row>
    <row r="102" spans="1:73" x14ac:dyDescent="0.3">
      <c r="A102" s="4" t="s">
        <v>99</v>
      </c>
      <c r="B102" s="14">
        <f t="shared" si="2"/>
        <v>1.1386042388E-5</v>
      </c>
      <c r="C102" s="14">
        <f t="shared" si="13"/>
        <v>2.068196E-3</v>
      </c>
      <c r="D102" s="14">
        <f t="shared" si="13"/>
        <v>4.519444E-4</v>
      </c>
      <c r="E102" s="14">
        <f t="shared" si="13"/>
        <v>1.4450690000000001E-4</v>
      </c>
      <c r="F102" s="14">
        <f t="shared" si="13"/>
        <v>6.0225658671999999E-5</v>
      </c>
      <c r="G102" s="14">
        <f t="shared" si="13"/>
        <v>1.3431310000000001E-4</v>
      </c>
      <c r="H102" s="14">
        <f t="shared" si="13"/>
        <v>1.801948E-3</v>
      </c>
      <c r="I102" s="14">
        <f t="shared" si="13"/>
        <v>4.7648729378000002E-5</v>
      </c>
      <c r="J102" s="14">
        <f t="shared" si="13"/>
        <v>3.6369169999999999E-3</v>
      </c>
      <c r="K102" s="14">
        <f t="shared" si="13"/>
        <v>1.406579E-3</v>
      </c>
      <c r="L102" s="14">
        <f t="shared" si="13"/>
        <v>1.3927880000000001E-4</v>
      </c>
      <c r="M102" s="14">
        <f t="shared" si="13"/>
        <v>7.1298629999999997E-4</v>
      </c>
      <c r="N102" s="14">
        <f t="shared" si="13"/>
        <v>1.008742E-3</v>
      </c>
      <c r="O102" s="14">
        <f t="shared" si="13"/>
        <v>4.9944669999999998E-3</v>
      </c>
      <c r="P102" s="14">
        <f t="shared" si="13"/>
        <v>0.35879949999999999</v>
      </c>
      <c r="Q102" s="14">
        <f t="shared" si="13"/>
        <v>8.7342792539999995E-5</v>
      </c>
      <c r="R102" s="14">
        <f t="shared" si="13"/>
        <v>4.9686113925E-5</v>
      </c>
      <c r="S102" s="14">
        <f t="shared" si="13"/>
        <v>0.40132679999999998</v>
      </c>
      <c r="T102" s="14">
        <f t="shared" si="13"/>
        <v>2.379976E-2</v>
      </c>
      <c r="U102" s="14">
        <f t="shared" si="13"/>
        <v>0.1336427</v>
      </c>
      <c r="V102" s="14">
        <f t="shared" si="13"/>
        <v>1.3665159999999999E-3</v>
      </c>
      <c r="W102" s="14">
        <f t="shared" si="13"/>
        <v>1.373767</v>
      </c>
      <c r="X102" s="14">
        <f t="shared" si="13"/>
        <v>9.8876980000000003E-2</v>
      </c>
      <c r="Y102" s="14">
        <f t="shared" si="13"/>
        <v>0.12946089999999999</v>
      </c>
      <c r="Z102" s="14">
        <f t="shared" si="13"/>
        <v>3.126757</v>
      </c>
      <c r="AA102" s="14">
        <f t="shared" si="13"/>
        <v>21.165939999999999</v>
      </c>
      <c r="AB102" s="14">
        <f t="shared" si="13"/>
        <v>2.3383569999999999E-2</v>
      </c>
      <c r="AC102" s="14">
        <f t="shared" si="13"/>
        <v>3.1554359999999997E-2</v>
      </c>
      <c r="AD102" s="14">
        <f t="shared" si="13"/>
        <v>1.799496E-3</v>
      </c>
      <c r="AE102" s="14">
        <f t="shared" si="13"/>
        <v>4.6905999999999996E-3</v>
      </c>
      <c r="AF102" s="14">
        <f t="shared" si="13"/>
        <v>1.700101E-2</v>
      </c>
      <c r="AG102" s="14">
        <f t="shared" si="13"/>
        <v>7.3982370000000004E-4</v>
      </c>
      <c r="AH102" s="14">
        <f t="shared" si="13"/>
        <v>2.2183410000000001E-2</v>
      </c>
      <c r="AI102" s="14">
        <f t="shared" si="13"/>
        <v>3.8668849999999998E-2</v>
      </c>
      <c r="AJ102" s="14">
        <f t="shared" si="13"/>
        <v>0.36147170000000001</v>
      </c>
      <c r="AK102" s="14">
        <f t="shared" si="13"/>
        <v>0.1058052</v>
      </c>
      <c r="AL102" s="14">
        <f t="shared" si="13"/>
        <v>1.214932E-2</v>
      </c>
      <c r="AM102" s="14">
        <f t="shared" si="13"/>
        <v>5.5130630000000003E-3</v>
      </c>
      <c r="AN102" s="14">
        <f t="shared" si="13"/>
        <v>8.8396780000000001E-3</v>
      </c>
      <c r="AO102" s="14">
        <f t="shared" si="13"/>
        <v>7.1105719999999999E-3</v>
      </c>
      <c r="AP102" s="14">
        <f t="shared" si="13"/>
        <v>2.8888030000000001E-3</v>
      </c>
      <c r="AQ102" s="14">
        <f t="shared" si="13"/>
        <v>7.4732770000000004E-3</v>
      </c>
      <c r="AR102" s="14">
        <f t="shared" si="13"/>
        <v>1.5888499999999999E-3</v>
      </c>
      <c r="AS102" s="14">
        <f t="shared" si="13"/>
        <v>2.3989699999999998E-3</v>
      </c>
      <c r="AT102" s="14">
        <f t="shared" si="13"/>
        <v>1.2643969999999999E-2</v>
      </c>
      <c r="AU102" s="14">
        <f t="shared" si="13"/>
        <v>2.2953560000000001E-2</v>
      </c>
      <c r="AV102" s="12">
        <f>$AV$149*'VDFB_ref(한국)'!BX27</f>
        <v>6.6477346315518777E-5</v>
      </c>
      <c r="AW102" s="14">
        <f t="shared" si="13"/>
        <v>2.6563939999999999E-3</v>
      </c>
      <c r="AX102" s="14">
        <f t="shared" si="13"/>
        <v>8.0868565419000004E-5</v>
      </c>
      <c r="AY102" s="12">
        <f>$AY$149*'VDFB_ref(한국)'!BZ27</f>
        <v>6.9606032750985582E-5</v>
      </c>
      <c r="AZ102" s="14">
        <f t="shared" si="13"/>
        <v>1.0743559999999999E-2</v>
      </c>
      <c r="BA102" s="14">
        <f t="shared" si="13"/>
        <v>1.7472060000000001E-3</v>
      </c>
      <c r="BB102" s="14">
        <f t="shared" si="13"/>
        <v>3.2999979999999998E-4</v>
      </c>
      <c r="BC102" s="14">
        <f t="shared" si="13"/>
        <v>1.616560985E-5</v>
      </c>
      <c r="BD102" s="14">
        <f t="shared" si="13"/>
        <v>7.2769570000000006E-2</v>
      </c>
      <c r="BE102" s="14">
        <f t="shared" si="13"/>
        <v>1.236712</v>
      </c>
      <c r="BF102" s="14">
        <f t="shared" si="13"/>
        <v>3.5997249999999998</v>
      </c>
      <c r="BG102" s="14">
        <f t="shared" si="13"/>
        <v>333.47179999999997</v>
      </c>
      <c r="BH102" s="14">
        <f t="shared" si="13"/>
        <v>2.846926E-2</v>
      </c>
      <c r="BI102" s="14">
        <f t="shared" si="13"/>
        <v>8.5199220000000006E-2</v>
      </c>
      <c r="BJ102" s="14">
        <f t="shared" si="13"/>
        <v>0.38151960000000001</v>
      </c>
      <c r="BK102" s="14">
        <f t="shared" si="13"/>
        <v>1.016645</v>
      </c>
      <c r="BL102" s="14">
        <f t="shared" si="13"/>
        <v>0.32600990000000002</v>
      </c>
      <c r="BM102" s="14">
        <f t="shared" si="13"/>
        <v>0.1245599</v>
      </c>
      <c r="BN102" s="14">
        <f t="shared" ref="BN102:BU105" si="14">BN27</f>
        <v>2.5811000000000001E-2</v>
      </c>
      <c r="BO102" s="14">
        <f t="shared" si="14"/>
        <v>2.334251E-2</v>
      </c>
      <c r="BP102" s="14">
        <f t="shared" si="14"/>
        <v>0.49202040000000002</v>
      </c>
      <c r="BQ102" s="14">
        <f t="shared" si="14"/>
        <v>0.85115580000000002</v>
      </c>
      <c r="BR102" s="14">
        <f t="shared" si="14"/>
        <v>0.26445370000000001</v>
      </c>
      <c r="BS102" s="14">
        <f t="shared" si="14"/>
        <v>0.13588059999999999</v>
      </c>
      <c r="BT102" s="14">
        <f t="shared" si="14"/>
        <v>0.87789799999999996</v>
      </c>
      <c r="BU102" s="14">
        <f t="shared" si="14"/>
        <v>0.2096306</v>
      </c>
    </row>
    <row r="103" spans="1:73" x14ac:dyDescent="0.3">
      <c r="A103" s="4" t="s">
        <v>100</v>
      </c>
      <c r="B103" s="14">
        <f t="shared" si="2"/>
        <v>2.716389E-2</v>
      </c>
      <c r="C103" s="14">
        <f t="shared" ref="C103:BN106" si="15">C28</f>
        <v>5.370515E-2</v>
      </c>
      <c r="D103" s="14">
        <f t="shared" si="15"/>
        <v>2.669264E-2</v>
      </c>
      <c r="E103" s="14">
        <f t="shared" si="15"/>
        <v>5.0578369999999999E-3</v>
      </c>
      <c r="F103" s="14">
        <f t="shared" si="15"/>
        <v>1.351348E-4</v>
      </c>
      <c r="G103" s="14">
        <f t="shared" si="15"/>
        <v>2.8270258554E-5</v>
      </c>
      <c r="H103" s="14">
        <f t="shared" si="15"/>
        <v>1.2983210000000001E-3</v>
      </c>
      <c r="I103" s="14">
        <f t="shared" si="15"/>
        <v>7.0126539999999999E-4</v>
      </c>
      <c r="J103" s="14">
        <f t="shared" si="15"/>
        <v>3.6383100000000001E-3</v>
      </c>
      <c r="K103" s="14">
        <f t="shared" si="15"/>
        <v>6.5737840000000001E-3</v>
      </c>
      <c r="L103" s="14">
        <f t="shared" si="15"/>
        <v>6.4286550000000001E-4</v>
      </c>
      <c r="M103" s="14">
        <f t="shared" si="15"/>
        <v>3.5186459999999998E-3</v>
      </c>
      <c r="N103" s="14">
        <f t="shared" si="15"/>
        <v>3.7782629999999998E-2</v>
      </c>
      <c r="O103" s="14">
        <f t="shared" si="15"/>
        <v>5.6299630000000003E-2</v>
      </c>
      <c r="P103" s="14">
        <f t="shared" si="15"/>
        <v>0.2466257</v>
      </c>
      <c r="Q103" s="14">
        <f t="shared" si="15"/>
        <v>4.2512160000000004E-3</v>
      </c>
      <c r="R103" s="14">
        <f t="shared" si="15"/>
        <v>5.0520019999999999E-4</v>
      </c>
      <c r="S103" s="14">
        <f t="shared" si="15"/>
        <v>2.0281929999999999</v>
      </c>
      <c r="T103" s="14">
        <f t="shared" si="15"/>
        <v>1.448639E-2</v>
      </c>
      <c r="U103" s="14">
        <f t="shared" si="15"/>
        <v>5.8958980000000001E-3</v>
      </c>
      <c r="V103" s="14">
        <f t="shared" si="15"/>
        <v>6.9101440000000002E-4</v>
      </c>
      <c r="W103" s="14">
        <f t="shared" si="15"/>
        <v>3.720089E-2</v>
      </c>
      <c r="X103" s="14">
        <f t="shared" si="15"/>
        <v>1.237826E-2</v>
      </c>
      <c r="Y103" s="14">
        <f t="shared" si="15"/>
        <v>9.5407489999999994E-3</v>
      </c>
      <c r="Z103" s="14">
        <f t="shared" si="15"/>
        <v>22.725519999999999</v>
      </c>
      <c r="AA103" s="14">
        <f t="shared" si="15"/>
        <v>0.55079080000000002</v>
      </c>
      <c r="AB103" s="14">
        <f t="shared" si="15"/>
        <v>125.0343</v>
      </c>
      <c r="AC103" s="14">
        <f t="shared" si="15"/>
        <v>411.7919</v>
      </c>
      <c r="AD103" s="14">
        <f t="shared" si="15"/>
        <v>3.36374</v>
      </c>
      <c r="AE103" s="14">
        <f t="shared" si="15"/>
        <v>1.095944</v>
      </c>
      <c r="AF103" s="14">
        <f t="shared" si="15"/>
        <v>0.67243620000000004</v>
      </c>
      <c r="AG103" s="14">
        <f t="shared" si="15"/>
        <v>5.269241E-3</v>
      </c>
      <c r="AH103" s="14">
        <f t="shared" si="15"/>
        <v>0.43277880000000002</v>
      </c>
      <c r="AI103" s="14">
        <f t="shared" si="15"/>
        <v>3.861452E-3</v>
      </c>
      <c r="AJ103" s="14">
        <f t="shared" si="15"/>
        <v>4.8876160000000004</v>
      </c>
      <c r="AK103" s="14">
        <f t="shared" si="15"/>
        <v>0.87485670000000004</v>
      </c>
      <c r="AL103" s="14">
        <f t="shared" si="15"/>
        <v>9.0294949999999999E-2</v>
      </c>
      <c r="AM103" s="14">
        <f t="shared" si="15"/>
        <v>5.2614439999999998E-2</v>
      </c>
      <c r="AN103" s="14">
        <f t="shared" si="15"/>
        <v>0.19338669999999999</v>
      </c>
      <c r="AO103" s="14">
        <f t="shared" si="15"/>
        <v>4.0073329999999997E-2</v>
      </c>
      <c r="AP103" s="14">
        <f t="shared" si="15"/>
        <v>4.6843360000000001E-2</v>
      </c>
      <c r="AQ103" s="14">
        <f t="shared" si="15"/>
        <v>9.4151310000000002E-2</v>
      </c>
      <c r="AR103" s="14">
        <f t="shared" si="15"/>
        <v>0.24080570000000001</v>
      </c>
      <c r="AS103" s="14">
        <f t="shared" si="15"/>
        <v>4.1151609999999998E-2</v>
      </c>
      <c r="AT103" s="14">
        <f t="shared" si="15"/>
        <v>3.5017109999999998</v>
      </c>
      <c r="AU103" s="14">
        <f t="shared" si="15"/>
        <v>2.9778510000000001E-2</v>
      </c>
      <c r="AV103" s="12">
        <f>$AV$149*'VDFB_ref(한국)'!BX28</f>
        <v>2.4965823336942436E-4</v>
      </c>
      <c r="AW103" s="14">
        <f t="shared" si="15"/>
        <v>3.4462389999999998E-3</v>
      </c>
      <c r="AX103" s="14">
        <f t="shared" si="15"/>
        <v>1.0491380000000001E-4</v>
      </c>
      <c r="AY103" s="12">
        <f>$AY$149*'VDFB_ref(한국)'!BZ28</f>
        <v>2.6140657781266392E-4</v>
      </c>
      <c r="AZ103" s="14">
        <f t="shared" si="15"/>
        <v>1.3938030000000001E-2</v>
      </c>
      <c r="BA103" s="14">
        <f t="shared" si="15"/>
        <v>2.2667160000000002E-3</v>
      </c>
      <c r="BB103" s="14">
        <f t="shared" si="15"/>
        <v>4.2812109999999998E-4</v>
      </c>
      <c r="BC103" s="14">
        <f t="shared" si="15"/>
        <v>2.0972247511999999E-5</v>
      </c>
      <c r="BD103" s="14">
        <f t="shared" si="15"/>
        <v>1.277765</v>
      </c>
      <c r="BE103" s="14">
        <f t="shared" si="15"/>
        <v>18.81671</v>
      </c>
      <c r="BF103" s="14">
        <f t="shared" si="15"/>
        <v>58.314459999999997</v>
      </c>
      <c r="BG103" s="14">
        <f t="shared" si="15"/>
        <v>13.69345</v>
      </c>
      <c r="BH103" s="14">
        <f t="shared" si="15"/>
        <v>0.87353550000000002</v>
      </c>
      <c r="BI103" s="14">
        <f t="shared" si="15"/>
        <v>1.7763800000000001</v>
      </c>
      <c r="BJ103" s="14">
        <f t="shared" si="15"/>
        <v>0.5111192</v>
      </c>
      <c r="BK103" s="14">
        <f t="shared" si="15"/>
        <v>3.6117650000000001</v>
      </c>
      <c r="BL103" s="14">
        <f t="shared" si="15"/>
        <v>1.932455</v>
      </c>
      <c r="BM103" s="14">
        <f t="shared" si="15"/>
        <v>0.69394829999999996</v>
      </c>
      <c r="BN103" s="14">
        <f t="shared" si="15"/>
        <v>0.49273929999999999</v>
      </c>
      <c r="BO103" s="14">
        <f t="shared" si="14"/>
        <v>6.6963040000000001E-2</v>
      </c>
      <c r="BP103" s="14">
        <f t="shared" si="14"/>
        <v>7.500534</v>
      </c>
      <c r="BQ103" s="14">
        <f t="shared" si="14"/>
        <v>4.3658950000000001</v>
      </c>
      <c r="BR103" s="14">
        <f t="shared" si="14"/>
        <v>3.4899879999999999</v>
      </c>
      <c r="BS103" s="14">
        <f t="shared" si="14"/>
        <v>8.6489740000000008</v>
      </c>
      <c r="BT103" s="14">
        <f t="shared" si="14"/>
        <v>5.2114440000000002</v>
      </c>
      <c r="BU103" s="14">
        <f t="shared" si="14"/>
        <v>7.8261170000000005E-2</v>
      </c>
    </row>
    <row r="104" spans="1:73" x14ac:dyDescent="0.3">
      <c r="A104" s="4" t="s">
        <v>101</v>
      </c>
      <c r="B104" s="14">
        <f t="shared" si="2"/>
        <v>4.9756460000000002E-4</v>
      </c>
      <c r="C104" s="14">
        <f t="shared" si="15"/>
        <v>2.138988E-2</v>
      </c>
      <c r="D104" s="14">
        <f t="shared" si="15"/>
        <v>1.5637400000000001E-3</v>
      </c>
      <c r="E104" s="14">
        <f t="shared" si="15"/>
        <v>0.28806340000000002</v>
      </c>
      <c r="F104" s="14">
        <f t="shared" si="15"/>
        <v>2.037754E-2</v>
      </c>
      <c r="G104" s="14">
        <f t="shared" si="15"/>
        <v>6.4542790000000003E-3</v>
      </c>
      <c r="H104" s="14">
        <f t="shared" si="15"/>
        <v>5.4460799999999998E-3</v>
      </c>
      <c r="I104" s="14">
        <f t="shared" si="15"/>
        <v>5.5643419999999999E-2</v>
      </c>
      <c r="J104" s="14">
        <f t="shared" si="15"/>
        <v>1.2940429999999999E-3</v>
      </c>
      <c r="K104" s="14">
        <f t="shared" si="15"/>
        <v>5.2144699999999997E-4</v>
      </c>
      <c r="L104" s="14">
        <f t="shared" si="15"/>
        <v>2.8997229999999999E-4</v>
      </c>
      <c r="M104" s="14">
        <f t="shared" si="15"/>
        <v>7.2465867561000001E-5</v>
      </c>
      <c r="N104" s="14">
        <f t="shared" si="15"/>
        <v>3.972552E-2</v>
      </c>
      <c r="O104" s="14">
        <f t="shared" si="15"/>
        <v>2.5264010000000002E-3</v>
      </c>
      <c r="P104" s="14">
        <f t="shared" si="15"/>
        <v>0.47529379999999999</v>
      </c>
      <c r="Q104" s="14">
        <f t="shared" si="15"/>
        <v>2.751692E-3</v>
      </c>
      <c r="R104" s="14">
        <f t="shared" si="15"/>
        <v>3.8933890000000001E-4</v>
      </c>
      <c r="S104" s="14">
        <f t="shared" si="15"/>
        <v>0.23225560000000001</v>
      </c>
      <c r="T104" s="14">
        <f t="shared" si="15"/>
        <v>2.660156E-2</v>
      </c>
      <c r="U104" s="14">
        <f t="shared" si="15"/>
        <v>0.107548</v>
      </c>
      <c r="V104" s="14">
        <f t="shared" si="15"/>
        <v>4.6543398639000002E-5</v>
      </c>
      <c r="W104" s="14">
        <f t="shared" si="15"/>
        <v>6.9830619999999996E-2</v>
      </c>
      <c r="X104" s="14">
        <f t="shared" si="15"/>
        <v>1.8132090000000001E-3</v>
      </c>
      <c r="Y104" s="14">
        <f t="shared" si="15"/>
        <v>1.8887020000000001E-4</v>
      </c>
      <c r="Z104" s="14">
        <f t="shared" si="15"/>
        <v>0.44196560000000001</v>
      </c>
      <c r="AA104" s="14">
        <f t="shared" si="15"/>
        <v>0.1983695</v>
      </c>
      <c r="AB104" s="14">
        <f t="shared" si="15"/>
        <v>7.8578640000000002</v>
      </c>
      <c r="AC104" s="14">
        <f t="shared" si="15"/>
        <v>60.850169999999999</v>
      </c>
      <c r="AD104" s="14">
        <f t="shared" si="15"/>
        <v>0.2565154</v>
      </c>
      <c r="AE104" s="14">
        <f t="shared" si="15"/>
        <v>0.23287730000000001</v>
      </c>
      <c r="AF104" s="14">
        <f t="shared" si="15"/>
        <v>1.3654139999999999</v>
      </c>
      <c r="AG104" s="14">
        <f t="shared" si="15"/>
        <v>9.1850109999999999E-3</v>
      </c>
      <c r="AH104" s="14">
        <f t="shared" si="15"/>
        <v>0.1225778</v>
      </c>
      <c r="AI104" s="14">
        <f t="shared" si="15"/>
        <v>2.4077080000000001E-2</v>
      </c>
      <c r="AJ104" s="14">
        <f t="shared" si="15"/>
        <v>1.59578</v>
      </c>
      <c r="AK104" s="14">
        <f t="shared" si="15"/>
        <v>0.40145560000000002</v>
      </c>
      <c r="AL104" s="14">
        <f t="shared" si="15"/>
        <v>0.1136813</v>
      </c>
      <c r="AM104" s="14">
        <f t="shared" si="15"/>
        <v>3.836183E-2</v>
      </c>
      <c r="AN104" s="14">
        <f t="shared" si="15"/>
        <v>1.0122100000000001</v>
      </c>
      <c r="AO104" s="14">
        <f t="shared" si="15"/>
        <v>0.54196809999999995</v>
      </c>
      <c r="AP104" s="14">
        <f t="shared" si="15"/>
        <v>0.1225243</v>
      </c>
      <c r="AQ104" s="14">
        <f t="shared" si="15"/>
        <v>0.18301390000000001</v>
      </c>
      <c r="AR104" s="14">
        <f t="shared" si="15"/>
        <v>0.2577721</v>
      </c>
      <c r="AS104" s="14">
        <f t="shared" si="15"/>
        <v>0.11278630000000001</v>
      </c>
      <c r="AT104" s="14">
        <f t="shared" si="15"/>
        <v>0.57445380000000001</v>
      </c>
      <c r="AU104" s="14">
        <f t="shared" si="15"/>
        <v>0.1133753</v>
      </c>
      <c r="AV104" s="12">
        <f>$AV$149*'VDFB_ref(한국)'!BX29</f>
        <v>1.1144800802153302E-4</v>
      </c>
      <c r="AW104" s="14">
        <f t="shared" si="15"/>
        <v>1.312082E-2</v>
      </c>
      <c r="AX104" s="14">
        <f t="shared" si="15"/>
        <v>3.9943679999999998E-4</v>
      </c>
      <c r="AY104" s="12">
        <f>$AY$149*'VDFB_ref(한국)'!BZ29</f>
        <v>1.1669227027435234E-4</v>
      </c>
      <c r="AZ104" s="14">
        <f t="shared" si="15"/>
        <v>5.3066049999999997E-2</v>
      </c>
      <c r="BA104" s="14">
        <f t="shared" si="15"/>
        <v>8.6300349999999994E-3</v>
      </c>
      <c r="BB104" s="14">
        <f t="shared" si="15"/>
        <v>1.6299789999999999E-3</v>
      </c>
      <c r="BC104" s="14">
        <f t="shared" si="15"/>
        <v>7.9847341111999998E-5</v>
      </c>
      <c r="BD104" s="14">
        <f t="shared" si="15"/>
        <v>0.60027410000000003</v>
      </c>
      <c r="BE104" s="14">
        <f t="shared" si="15"/>
        <v>3.0264950000000002</v>
      </c>
      <c r="BF104" s="14">
        <f t="shared" si="15"/>
        <v>20.389970000000002</v>
      </c>
      <c r="BG104" s="14">
        <f t="shared" si="15"/>
        <v>9.8998980000000003</v>
      </c>
      <c r="BH104" s="14">
        <f t="shared" si="15"/>
        <v>0.70850469999999999</v>
      </c>
      <c r="BI104" s="14">
        <f t="shared" si="15"/>
        <v>0.5096366</v>
      </c>
      <c r="BJ104" s="14">
        <f t="shared" si="15"/>
        <v>0.73816190000000004</v>
      </c>
      <c r="BK104" s="14">
        <f t="shared" si="15"/>
        <v>2.8622230000000002</v>
      </c>
      <c r="BL104" s="14">
        <f t="shared" si="15"/>
        <v>1.254699</v>
      </c>
      <c r="BM104" s="14">
        <f t="shared" si="15"/>
        <v>1.5142659999999999</v>
      </c>
      <c r="BN104" s="14">
        <f t="shared" si="15"/>
        <v>3.1682670000000003E-2</v>
      </c>
      <c r="BO104" s="14">
        <f t="shared" si="14"/>
        <v>9.0208440000000001E-2</v>
      </c>
      <c r="BP104" s="14">
        <f t="shared" si="14"/>
        <v>1.175195</v>
      </c>
      <c r="BQ104" s="14">
        <f t="shared" si="14"/>
        <v>1.0461959999999999</v>
      </c>
      <c r="BR104" s="14">
        <f t="shared" si="14"/>
        <v>16.46125</v>
      </c>
      <c r="BS104" s="14">
        <f t="shared" si="14"/>
        <v>1.3635390000000001</v>
      </c>
      <c r="BT104" s="14">
        <f t="shared" si="14"/>
        <v>4.4944160000000002</v>
      </c>
      <c r="BU104" s="14">
        <f t="shared" si="14"/>
        <v>2.7441359999999998E-4</v>
      </c>
    </row>
    <row r="105" spans="1:73" x14ac:dyDescent="0.3">
      <c r="A105" s="4" t="s">
        <v>102</v>
      </c>
      <c r="B105" s="14">
        <f t="shared" si="2"/>
        <v>2.4470470000000002E-4</v>
      </c>
      <c r="C105" s="14">
        <f t="shared" si="15"/>
        <v>4.1880809999999999E-4</v>
      </c>
      <c r="D105" s="14">
        <f t="shared" si="15"/>
        <v>1.5819320000000001E-4</v>
      </c>
      <c r="E105" s="14">
        <f t="shared" si="15"/>
        <v>9.1495348896999999E-5</v>
      </c>
      <c r="F105" s="14">
        <f t="shared" si="15"/>
        <v>7.9860474216000003E-6</v>
      </c>
      <c r="G105" s="14">
        <f t="shared" si="15"/>
        <v>4.0715885915999999E-6</v>
      </c>
      <c r="H105" s="14">
        <f t="shared" si="15"/>
        <v>1.1830999028E-5</v>
      </c>
      <c r="I105" s="14">
        <f t="shared" si="15"/>
        <v>4.0874256229000001E-5</v>
      </c>
      <c r="J105" s="14">
        <f t="shared" si="15"/>
        <v>1.18954E-4</v>
      </c>
      <c r="K105" s="14">
        <f t="shared" si="15"/>
        <v>1.925133E-4</v>
      </c>
      <c r="L105" s="14">
        <f t="shared" si="15"/>
        <v>1.0011054654999999E-5</v>
      </c>
      <c r="M105" s="14">
        <f t="shared" si="15"/>
        <v>1.9098955818E-5</v>
      </c>
      <c r="N105" s="14">
        <f t="shared" si="15"/>
        <v>1.3414060000000001E-3</v>
      </c>
      <c r="O105" s="14">
        <f t="shared" si="15"/>
        <v>2.8594040000000002E-4</v>
      </c>
      <c r="P105" s="14">
        <f t="shared" si="15"/>
        <v>4.1756059999999998E-2</v>
      </c>
      <c r="Q105" s="14">
        <f t="shared" si="15"/>
        <v>6.1105420000000005E-4</v>
      </c>
      <c r="R105" s="14">
        <f t="shared" si="15"/>
        <v>4.6668529999999999E-4</v>
      </c>
      <c r="S105" s="14">
        <f t="shared" si="15"/>
        <v>0.1420286</v>
      </c>
      <c r="T105" s="14">
        <f t="shared" si="15"/>
        <v>6.0177940000000001E-4</v>
      </c>
      <c r="U105" s="14">
        <f t="shared" si="15"/>
        <v>6.4159510000000005E-4</v>
      </c>
      <c r="V105" s="14">
        <f t="shared" si="15"/>
        <v>1.0928501069E-5</v>
      </c>
      <c r="W105" s="14">
        <f t="shared" si="15"/>
        <v>6.9057989999999996E-4</v>
      </c>
      <c r="X105" s="14">
        <f t="shared" si="15"/>
        <v>9.0580433607E-5</v>
      </c>
      <c r="Y105" s="14">
        <f t="shared" si="15"/>
        <v>1.1882864783E-5</v>
      </c>
      <c r="Z105" s="14">
        <f t="shared" si="15"/>
        <v>5.1842680000000002E-2</v>
      </c>
      <c r="AA105" s="14">
        <f t="shared" si="15"/>
        <v>8.3645630000000002E-3</v>
      </c>
      <c r="AB105" s="14">
        <f t="shared" si="15"/>
        <v>0.91983429999999999</v>
      </c>
      <c r="AC105" s="14">
        <f t="shared" si="15"/>
        <v>2.6169699999999998</v>
      </c>
      <c r="AD105" s="14">
        <f t="shared" si="15"/>
        <v>4.3561620000000003</v>
      </c>
      <c r="AE105" s="14">
        <f t="shared" si="15"/>
        <v>1.3001179999999999E-2</v>
      </c>
      <c r="AF105" s="14">
        <f t="shared" si="15"/>
        <v>1.0039589999999999E-2</v>
      </c>
      <c r="AG105" s="14">
        <f t="shared" si="15"/>
        <v>2.0818719999999999E-4</v>
      </c>
      <c r="AH105" s="14">
        <f t="shared" si="15"/>
        <v>2.7078700000000001E-2</v>
      </c>
      <c r="AI105" s="14">
        <f t="shared" si="15"/>
        <v>7.9216019999999998E-3</v>
      </c>
      <c r="AJ105" s="14">
        <f t="shared" si="15"/>
        <v>4.0509440000000001E-2</v>
      </c>
      <c r="AK105" s="14">
        <f t="shared" si="15"/>
        <v>6.0280269999999997E-2</v>
      </c>
      <c r="AL105" s="14">
        <f t="shared" si="15"/>
        <v>1.9684070000000001E-2</v>
      </c>
      <c r="AM105" s="14">
        <f t="shared" si="15"/>
        <v>9.922429E-3</v>
      </c>
      <c r="AN105" s="14">
        <f t="shared" si="15"/>
        <v>4.340157E-2</v>
      </c>
      <c r="AO105" s="14">
        <f t="shared" si="15"/>
        <v>7.374149E-3</v>
      </c>
      <c r="AP105" s="14">
        <f t="shared" si="15"/>
        <v>1.8798759999999999E-3</v>
      </c>
      <c r="AQ105" s="14">
        <f t="shared" si="15"/>
        <v>1.18923E-2</v>
      </c>
      <c r="AR105" s="14">
        <f t="shared" si="15"/>
        <v>4.6993399999999998E-3</v>
      </c>
      <c r="AS105" s="14">
        <f t="shared" si="15"/>
        <v>9.2102229999999996E-4</v>
      </c>
      <c r="AT105" s="14">
        <f t="shared" si="15"/>
        <v>0.14428350000000001</v>
      </c>
      <c r="AU105" s="14">
        <f t="shared" si="15"/>
        <v>1.537025E-2</v>
      </c>
      <c r="AV105" s="12">
        <f>$AV$149*'VDFB_ref(한국)'!BX30</f>
        <v>1.9902870745451608E-4</v>
      </c>
      <c r="AW105" s="14">
        <f t="shared" si="15"/>
        <v>1.778785E-3</v>
      </c>
      <c r="AX105" s="14">
        <f t="shared" si="15"/>
        <v>5.4151540097999999E-5</v>
      </c>
      <c r="AY105" s="12">
        <f>$AY$149*'VDFB_ref(한국)'!BZ30</f>
        <v>2.0839407838729219E-4</v>
      </c>
      <c r="AZ105" s="14">
        <f t="shared" si="15"/>
        <v>7.1941499999999999E-3</v>
      </c>
      <c r="BA105" s="14">
        <f t="shared" si="15"/>
        <v>1.1699709999999999E-3</v>
      </c>
      <c r="BB105" s="14">
        <f t="shared" si="15"/>
        <v>2.2097579999999999E-4</v>
      </c>
      <c r="BC105" s="14">
        <f t="shared" si="15"/>
        <v>1.0824880519E-5</v>
      </c>
      <c r="BD105" s="14">
        <f t="shared" si="15"/>
        <v>4.4250079999999997E-2</v>
      </c>
      <c r="BE105" s="14">
        <f t="shared" si="15"/>
        <v>1.877051</v>
      </c>
      <c r="BF105" s="14">
        <f t="shared" si="15"/>
        <v>2.2652009999999998</v>
      </c>
      <c r="BG105" s="14">
        <f t="shared" si="15"/>
        <v>0.38602819999999999</v>
      </c>
      <c r="BH105" s="14">
        <f t="shared" si="15"/>
        <v>9.8167770000000001E-2</v>
      </c>
      <c r="BI105" s="14">
        <f t="shared" si="15"/>
        <v>2.4203990000000002E-2</v>
      </c>
      <c r="BJ105" s="14">
        <f t="shared" si="15"/>
        <v>3.1398910000000002E-2</v>
      </c>
      <c r="BK105" s="14">
        <f t="shared" si="15"/>
        <v>0.13428390000000001</v>
      </c>
      <c r="BL105" s="14">
        <f t="shared" si="15"/>
        <v>7.4457209999999996E-2</v>
      </c>
      <c r="BM105" s="14">
        <f t="shared" si="15"/>
        <v>2.9656560000000001E-3</v>
      </c>
      <c r="BN105" s="14">
        <f t="shared" si="15"/>
        <v>2.4331240000000001E-3</v>
      </c>
      <c r="BO105" s="14">
        <f t="shared" si="14"/>
        <v>6.1632780000000003E-3</v>
      </c>
      <c r="BP105" s="14">
        <f t="shared" si="14"/>
        <v>0.27188230000000002</v>
      </c>
      <c r="BQ105" s="14">
        <f t="shared" si="14"/>
        <v>0.2154422</v>
      </c>
      <c r="BR105" s="14">
        <f t="shared" si="14"/>
        <v>0.30446800000000002</v>
      </c>
      <c r="BS105" s="14">
        <f t="shared" si="14"/>
        <v>0.1272684</v>
      </c>
      <c r="BT105" s="14">
        <f t="shared" si="14"/>
        <v>0.42043190000000003</v>
      </c>
      <c r="BU105" s="14">
        <f t="shared" si="14"/>
        <v>8.7244508904000002E-5</v>
      </c>
    </row>
    <row r="106" spans="1:73" x14ac:dyDescent="0.3">
      <c r="A106" s="4" t="s">
        <v>103</v>
      </c>
      <c r="B106" s="14">
        <f t="shared" si="2"/>
        <v>4.9216289999999996E-4</v>
      </c>
      <c r="C106" s="14">
        <f t="shared" si="15"/>
        <v>1.4087570000000001E-2</v>
      </c>
      <c r="D106" s="14">
        <f t="shared" si="15"/>
        <v>1.679987E-3</v>
      </c>
      <c r="E106" s="14">
        <f t="shared" si="15"/>
        <v>0.27542070000000002</v>
      </c>
      <c r="F106" s="14">
        <f t="shared" si="15"/>
        <v>1.158295E-2</v>
      </c>
      <c r="G106" s="14">
        <f t="shared" si="15"/>
        <v>4.1064769999999999E-3</v>
      </c>
      <c r="H106" s="14">
        <f t="shared" si="15"/>
        <v>1.8630730000000002E-2</v>
      </c>
      <c r="I106" s="14">
        <f t="shared" si="15"/>
        <v>3.1710990000000001E-2</v>
      </c>
      <c r="J106" s="14">
        <f t="shared" si="15"/>
        <v>7.6599570000000002E-3</v>
      </c>
      <c r="K106" s="14">
        <f t="shared" si="15"/>
        <v>1.2364240000000001E-3</v>
      </c>
      <c r="L106" s="14">
        <f t="shared" si="15"/>
        <v>6.5954530000000003E-3</v>
      </c>
      <c r="M106" s="14">
        <f t="shared" si="15"/>
        <v>4.1340590000000003E-4</v>
      </c>
      <c r="N106" s="14">
        <f t="shared" si="15"/>
        <v>6.7867179999999997E-3</v>
      </c>
      <c r="O106" s="14">
        <f t="shared" si="15"/>
        <v>8.304301E-3</v>
      </c>
      <c r="P106" s="14">
        <f t="shared" si="15"/>
        <v>0.23118169999999999</v>
      </c>
      <c r="Q106" s="14">
        <f t="shared" si="15"/>
        <v>2.9820630000000001E-3</v>
      </c>
      <c r="R106" s="14">
        <f t="shared" si="15"/>
        <v>1.1454789999999999E-4</v>
      </c>
      <c r="S106" s="14">
        <f t="shared" si="15"/>
        <v>0.67790499999999998</v>
      </c>
      <c r="T106" s="14">
        <f t="shared" si="15"/>
        <v>6.0695250000000001E-3</v>
      </c>
      <c r="U106" s="14">
        <f t="shared" si="15"/>
        <v>2.5811050000000002E-3</v>
      </c>
      <c r="V106" s="14">
        <f t="shared" si="15"/>
        <v>2.303013E-4</v>
      </c>
      <c r="W106" s="14">
        <f t="shared" si="15"/>
        <v>9.2015589999999994E-2</v>
      </c>
      <c r="X106" s="14">
        <f t="shared" si="15"/>
        <v>1.0196750000000001E-3</v>
      </c>
      <c r="Y106" s="14">
        <f t="shared" si="15"/>
        <v>2.5866190000000002E-4</v>
      </c>
      <c r="Z106" s="14">
        <f t="shared" si="15"/>
        <v>0.73755599999999999</v>
      </c>
      <c r="AA106" s="14">
        <f t="shared" si="15"/>
        <v>0.55040880000000003</v>
      </c>
      <c r="AB106" s="14">
        <f t="shared" si="15"/>
        <v>2.2476470000000002</v>
      </c>
      <c r="AC106" s="14">
        <f t="shared" si="15"/>
        <v>1.1662399999999999</v>
      </c>
      <c r="AD106" s="14">
        <f t="shared" si="15"/>
        <v>0.48447469999999998</v>
      </c>
      <c r="AE106" s="14">
        <f t="shared" si="15"/>
        <v>44.563920000000003</v>
      </c>
      <c r="AF106" s="14">
        <f t="shared" si="15"/>
        <v>2.0892400000000002</v>
      </c>
      <c r="AG106" s="14">
        <f t="shared" si="15"/>
        <v>1.6002700000000002E-2</v>
      </c>
      <c r="AH106" s="14">
        <f t="shared" si="15"/>
        <v>1.183899</v>
      </c>
      <c r="AI106" s="14">
        <f t="shared" si="15"/>
        <v>1.7385169999999998E-2</v>
      </c>
      <c r="AJ106" s="14">
        <f t="shared" si="15"/>
        <v>0.69095300000000004</v>
      </c>
      <c r="AK106" s="14">
        <f t="shared" si="15"/>
        <v>0.90034400000000003</v>
      </c>
      <c r="AL106" s="14">
        <f t="shared" si="15"/>
        <v>0.1841824</v>
      </c>
      <c r="AM106" s="14">
        <f t="shared" si="15"/>
        <v>5.4345749999999998E-2</v>
      </c>
      <c r="AN106" s="14">
        <f t="shared" si="15"/>
        <v>1.878952</v>
      </c>
      <c r="AO106" s="14">
        <f t="shared" si="15"/>
        <v>0.41363709999999998</v>
      </c>
      <c r="AP106" s="14">
        <f t="shared" si="15"/>
        <v>0.12607080000000001</v>
      </c>
      <c r="AQ106" s="14">
        <f t="shared" si="15"/>
        <v>0.17405100000000001</v>
      </c>
      <c r="AR106" s="14">
        <f t="shared" si="15"/>
        <v>0.23765349999999999</v>
      </c>
      <c r="AS106" s="14">
        <f t="shared" si="15"/>
        <v>0.16700780000000001</v>
      </c>
      <c r="AT106" s="14">
        <f t="shared" si="15"/>
        <v>11.970940000000001</v>
      </c>
      <c r="AU106" s="14">
        <f t="shared" si="15"/>
        <v>0.94191369999999996</v>
      </c>
      <c r="AV106" s="12">
        <f>$AV$149*'VDFB_ref(한국)'!BX31</f>
        <v>2.2547841141652635E-4</v>
      </c>
      <c r="AW106" s="14">
        <f t="shared" si="15"/>
        <v>0.1090068</v>
      </c>
      <c r="AX106" s="14">
        <f t="shared" si="15"/>
        <v>3.3184920000000001E-3</v>
      </c>
      <c r="AY106" s="12">
        <f>$AY$149*'VDFB_ref(한국)'!BZ31</f>
        <v>2.3609058858902862E-4</v>
      </c>
      <c r="AZ106" s="14">
        <f t="shared" si="15"/>
        <v>0.44086890000000001</v>
      </c>
      <c r="BA106" s="14">
        <f t="shared" si="15"/>
        <v>7.1697709999999998E-2</v>
      </c>
      <c r="BB106" s="14">
        <f t="shared" si="15"/>
        <v>1.354175E-2</v>
      </c>
      <c r="BC106" s="14">
        <f t="shared" si="15"/>
        <v>6.6336590000000005E-4</v>
      </c>
      <c r="BD106" s="14">
        <f t="shared" si="15"/>
        <v>9.9550200000000005E-2</v>
      </c>
      <c r="BE106" s="14">
        <f t="shared" si="15"/>
        <v>152.3004</v>
      </c>
      <c r="BF106" s="14">
        <f t="shared" si="15"/>
        <v>4.383159</v>
      </c>
      <c r="BG106" s="14">
        <f t="shared" si="15"/>
        <v>7.1461800000000002</v>
      </c>
      <c r="BH106" s="14">
        <f t="shared" si="15"/>
        <v>0.21246909999999999</v>
      </c>
      <c r="BI106" s="14">
        <f t="shared" si="15"/>
        <v>6.4653180000000005E-2</v>
      </c>
      <c r="BJ106" s="14">
        <f t="shared" si="15"/>
        <v>0.25399899999999997</v>
      </c>
      <c r="BK106" s="14">
        <f t="shared" si="15"/>
        <v>1.4085240000000001</v>
      </c>
      <c r="BL106" s="14">
        <f t="shared" si="15"/>
        <v>2.267239</v>
      </c>
      <c r="BM106" s="14">
        <f t="shared" si="15"/>
        <v>6.7294199999999998E-2</v>
      </c>
      <c r="BN106" s="14">
        <f t="shared" ref="BN106:BU109" si="16">BN31</f>
        <v>1.7582879999999999E-2</v>
      </c>
      <c r="BO106" s="14">
        <f t="shared" si="16"/>
        <v>0.75659140000000003</v>
      </c>
      <c r="BP106" s="14">
        <f t="shared" si="16"/>
        <v>2.9716819999999999</v>
      </c>
      <c r="BQ106" s="14">
        <f t="shared" si="16"/>
        <v>0.67761309999999997</v>
      </c>
      <c r="BR106" s="14">
        <f t="shared" si="16"/>
        <v>0.52567889999999995</v>
      </c>
      <c r="BS106" s="14">
        <f t="shared" si="16"/>
        <v>0.95863929999999997</v>
      </c>
      <c r="BT106" s="14">
        <f t="shared" si="16"/>
        <v>1.3733420000000001</v>
      </c>
      <c r="BU106" s="14">
        <f t="shared" si="16"/>
        <v>0.14355580000000001</v>
      </c>
    </row>
    <row r="107" spans="1:73" x14ac:dyDescent="0.3">
      <c r="A107" s="4" t="s">
        <v>104</v>
      </c>
      <c r="B107" s="14">
        <f t="shared" si="2"/>
        <v>1.5634830000000001E-3</v>
      </c>
      <c r="C107" s="14">
        <f t="shared" ref="C107:BN110" si="17">C32</f>
        <v>1.9240769999999999E-3</v>
      </c>
      <c r="D107" s="14">
        <f t="shared" si="17"/>
        <v>3.9198729999999999E-4</v>
      </c>
      <c r="E107" s="14">
        <f t="shared" si="17"/>
        <v>6.9075449999999997E-2</v>
      </c>
      <c r="F107" s="14">
        <f t="shared" si="17"/>
        <v>7.8927550000000004E-4</v>
      </c>
      <c r="G107" s="14">
        <f t="shared" si="17"/>
        <v>4.7528110000000001E-4</v>
      </c>
      <c r="H107" s="14">
        <f t="shared" si="17"/>
        <v>4.5632440000000002E-3</v>
      </c>
      <c r="I107" s="14">
        <f t="shared" si="17"/>
        <v>3.1876420000000001E-3</v>
      </c>
      <c r="J107" s="14">
        <f t="shared" si="17"/>
        <v>7.2857420000000004E-3</v>
      </c>
      <c r="K107" s="14">
        <f t="shared" si="17"/>
        <v>0.1049867</v>
      </c>
      <c r="L107" s="14">
        <f t="shared" si="17"/>
        <v>2.5098270000000001E-3</v>
      </c>
      <c r="M107" s="14">
        <f t="shared" si="17"/>
        <v>3.7907989999999998E-4</v>
      </c>
      <c r="N107" s="14">
        <f t="shared" si="17"/>
        <v>7.8409459999999997E-3</v>
      </c>
      <c r="O107" s="14">
        <f t="shared" si="17"/>
        <v>3.4806530000000002E-2</v>
      </c>
      <c r="P107" s="14">
        <f t="shared" si="17"/>
        <v>0.1149892</v>
      </c>
      <c r="Q107" s="14">
        <f t="shared" si="17"/>
        <v>3.3799459999999998E-4</v>
      </c>
      <c r="R107" s="14">
        <f t="shared" si="17"/>
        <v>4.2110569999999998E-4</v>
      </c>
      <c r="S107" s="14">
        <f t="shared" si="17"/>
        <v>0.1174104</v>
      </c>
      <c r="T107" s="14">
        <f t="shared" si="17"/>
        <v>0.31176710000000002</v>
      </c>
      <c r="U107" s="14">
        <f t="shared" si="17"/>
        <v>1.149068</v>
      </c>
      <c r="V107" s="14">
        <f t="shared" si="17"/>
        <v>1.385318E-2</v>
      </c>
      <c r="W107" s="14">
        <f t="shared" si="17"/>
        <v>4.8017969999999996</v>
      </c>
      <c r="X107" s="14">
        <f t="shared" si="17"/>
        <v>2.091194E-2</v>
      </c>
      <c r="Y107" s="14">
        <f t="shared" si="17"/>
        <v>7.3029180000000003E-3</v>
      </c>
      <c r="Z107" s="14">
        <f t="shared" si="17"/>
        <v>16.844110000000001</v>
      </c>
      <c r="AA107" s="14">
        <f t="shared" si="17"/>
        <v>21.069289999999999</v>
      </c>
      <c r="AB107" s="14">
        <f t="shared" si="17"/>
        <v>20.735479999999999</v>
      </c>
      <c r="AC107" s="14">
        <f t="shared" si="17"/>
        <v>8.7088199999999993</v>
      </c>
      <c r="AD107" s="14">
        <f t="shared" si="17"/>
        <v>1.3498969999999999</v>
      </c>
      <c r="AE107" s="14">
        <f t="shared" si="17"/>
        <v>4.3617800000000004</v>
      </c>
      <c r="AF107" s="14">
        <f t="shared" si="17"/>
        <v>94.457149999999999</v>
      </c>
      <c r="AG107" s="14">
        <f t="shared" si="17"/>
        <v>3.744266E-3</v>
      </c>
      <c r="AH107" s="14">
        <f t="shared" si="17"/>
        <v>13.36626</v>
      </c>
      <c r="AI107" s="14">
        <f t="shared" si="17"/>
        <v>8.3177289999999999</v>
      </c>
      <c r="AJ107" s="14">
        <f t="shared" si="17"/>
        <v>9.5155530000000006</v>
      </c>
      <c r="AK107" s="14">
        <f t="shared" si="17"/>
        <v>3.2839939999999999</v>
      </c>
      <c r="AL107" s="14">
        <f t="shared" si="17"/>
        <v>0.20127890000000001</v>
      </c>
      <c r="AM107" s="14">
        <f t="shared" si="17"/>
        <v>0.3571416</v>
      </c>
      <c r="AN107" s="14">
        <f t="shared" si="17"/>
        <v>5.2356369999999997</v>
      </c>
      <c r="AO107" s="14">
        <f t="shared" si="17"/>
        <v>3.2902740000000001</v>
      </c>
      <c r="AP107" s="14">
        <f t="shared" si="17"/>
        <v>2.777949</v>
      </c>
      <c r="AQ107" s="14">
        <f t="shared" si="17"/>
        <v>1.9902820000000001</v>
      </c>
      <c r="AR107" s="14">
        <f t="shared" si="17"/>
        <v>0.70462849999999999</v>
      </c>
      <c r="AS107" s="14">
        <f t="shared" si="17"/>
        <v>0.17978569999999999</v>
      </c>
      <c r="AT107" s="14">
        <f t="shared" si="17"/>
        <v>10.72804</v>
      </c>
      <c r="AU107" s="14">
        <f t="shared" si="17"/>
        <v>5.621723E-2</v>
      </c>
      <c r="AV107" s="12">
        <f>$AV$149*'VDFB_ref(한국)'!BX32</f>
        <v>1.4502760138777391E-4</v>
      </c>
      <c r="AW107" s="14">
        <f t="shared" si="17"/>
        <v>6.505968E-3</v>
      </c>
      <c r="AX107" s="14">
        <f t="shared" si="17"/>
        <v>1.9806110000000001E-4</v>
      </c>
      <c r="AY107" s="12">
        <f>$AY$149*'VDFB_ref(한국)'!BZ32</f>
        <v>1.5185086236396543E-4</v>
      </c>
      <c r="AZ107" s="14">
        <f t="shared" si="17"/>
        <v>2.6312849999999999E-2</v>
      </c>
      <c r="BA107" s="14">
        <f t="shared" si="17"/>
        <v>4.2792100000000003E-3</v>
      </c>
      <c r="BB107" s="14">
        <f t="shared" si="17"/>
        <v>8.0822659999999998E-4</v>
      </c>
      <c r="BC107" s="14">
        <f t="shared" si="17"/>
        <v>3.9592370740000002E-5</v>
      </c>
      <c r="BD107" s="14">
        <f t="shared" si="17"/>
        <v>0.33469880000000002</v>
      </c>
      <c r="BE107" s="14">
        <f t="shared" si="17"/>
        <v>4.9316579999999997</v>
      </c>
      <c r="BF107" s="14">
        <f t="shared" si="17"/>
        <v>298.67579999999998</v>
      </c>
      <c r="BG107" s="14">
        <f t="shared" si="17"/>
        <v>51.476520000000001</v>
      </c>
      <c r="BH107" s="14">
        <f t="shared" si="17"/>
        <v>2.7803580000000001</v>
      </c>
      <c r="BI107" s="14">
        <f t="shared" si="17"/>
        <v>0.87304930000000003</v>
      </c>
      <c r="BJ107" s="14">
        <f t="shared" si="17"/>
        <v>1.5933120000000001</v>
      </c>
      <c r="BK107" s="14">
        <f t="shared" si="17"/>
        <v>25.529720000000001</v>
      </c>
      <c r="BL107" s="14">
        <f t="shared" si="17"/>
        <v>76.074330000000003</v>
      </c>
      <c r="BM107" s="14">
        <f t="shared" si="17"/>
        <v>16.474340000000002</v>
      </c>
      <c r="BN107" s="14">
        <f t="shared" si="17"/>
        <v>3.3000349999999998</v>
      </c>
      <c r="BO107" s="14">
        <f t="shared" si="16"/>
        <v>0.86056339999999998</v>
      </c>
      <c r="BP107" s="14">
        <f t="shared" si="16"/>
        <v>39.731000000000002</v>
      </c>
      <c r="BQ107" s="14">
        <f t="shared" si="16"/>
        <v>10.203150000000001</v>
      </c>
      <c r="BR107" s="14">
        <f t="shared" si="16"/>
        <v>15.688409999999999</v>
      </c>
      <c r="BS107" s="14">
        <f t="shared" si="16"/>
        <v>7.1236730000000001</v>
      </c>
      <c r="BT107" s="14">
        <f t="shared" si="16"/>
        <v>5.9823310000000003</v>
      </c>
      <c r="BU107" s="14">
        <f t="shared" si="16"/>
        <v>0.53543200000000002</v>
      </c>
    </row>
    <row r="108" spans="1:73" x14ac:dyDescent="0.3">
      <c r="A108" s="4" t="s">
        <v>105</v>
      </c>
      <c r="B108" s="14">
        <f t="shared" si="2"/>
        <v>9.9976441560999993E-6</v>
      </c>
      <c r="C108" s="14">
        <f t="shared" si="17"/>
        <v>1.005698E-3</v>
      </c>
      <c r="D108" s="14">
        <f t="shared" si="17"/>
        <v>5.5338157835999998E-5</v>
      </c>
      <c r="E108" s="14">
        <f t="shared" si="17"/>
        <v>1.216707E-2</v>
      </c>
      <c r="F108" s="14">
        <f t="shared" si="17"/>
        <v>1.7443389999999999E-3</v>
      </c>
      <c r="G108" s="14">
        <f t="shared" si="17"/>
        <v>2.3731889999999999E-4</v>
      </c>
      <c r="H108" s="14">
        <f t="shared" si="17"/>
        <v>2.1217189999999999E-4</v>
      </c>
      <c r="I108" s="14">
        <f t="shared" si="17"/>
        <v>2.1131610000000001E-3</v>
      </c>
      <c r="J108" s="14">
        <f t="shared" si="17"/>
        <v>3.3019060000000003E-2</v>
      </c>
      <c r="K108" s="14">
        <f t="shared" si="17"/>
        <v>7.0129290000000004E-4</v>
      </c>
      <c r="L108" s="14">
        <f t="shared" si="17"/>
        <v>9.4372280000000006E-3</v>
      </c>
      <c r="M108" s="14">
        <f t="shared" si="17"/>
        <v>5.4608870000000004E-4</v>
      </c>
      <c r="N108" s="14">
        <f t="shared" si="17"/>
        <v>1.4991939999999999E-3</v>
      </c>
      <c r="O108" s="14">
        <f t="shared" si="17"/>
        <v>1.199168E-3</v>
      </c>
      <c r="P108" s="14">
        <f t="shared" si="17"/>
        <v>4.3442639999999998E-2</v>
      </c>
      <c r="Q108" s="14">
        <f t="shared" si="17"/>
        <v>6.1176679999999997E-3</v>
      </c>
      <c r="R108" s="14">
        <f t="shared" si="17"/>
        <v>1.4862499999999999E-3</v>
      </c>
      <c r="S108" s="14">
        <f t="shared" si="17"/>
        <v>1.0868359999999999</v>
      </c>
      <c r="T108" s="14">
        <f t="shared" si="17"/>
        <v>3.6023840000000001E-2</v>
      </c>
      <c r="U108" s="14">
        <f t="shared" si="17"/>
        <v>1.466545E-2</v>
      </c>
      <c r="V108" s="14">
        <f t="shared" si="17"/>
        <v>2.63503E-3</v>
      </c>
      <c r="W108" s="14">
        <f t="shared" si="17"/>
        <v>2.6986030000000001E-2</v>
      </c>
      <c r="X108" s="14">
        <f t="shared" si="17"/>
        <v>1.8326639999999999E-4</v>
      </c>
      <c r="Y108" s="14">
        <f t="shared" si="17"/>
        <v>8.3583270000000002E-4</v>
      </c>
      <c r="Z108" s="14">
        <f t="shared" si="17"/>
        <v>0.298371</v>
      </c>
      <c r="AA108" s="14">
        <f t="shared" si="17"/>
        <v>0.2098158</v>
      </c>
      <c r="AB108" s="14">
        <f t="shared" si="17"/>
        <v>0.16682250000000001</v>
      </c>
      <c r="AC108" s="14">
        <f t="shared" si="17"/>
        <v>0.14943380000000001</v>
      </c>
      <c r="AD108" s="14">
        <f t="shared" si="17"/>
        <v>2.2382760000000002E-2</v>
      </c>
      <c r="AE108" s="14">
        <f t="shared" si="17"/>
        <v>0.15610399999999999</v>
      </c>
      <c r="AF108" s="14">
        <f t="shared" si="17"/>
        <v>1.018464</v>
      </c>
      <c r="AG108" s="14">
        <f t="shared" si="17"/>
        <v>15.61758</v>
      </c>
      <c r="AH108" s="14">
        <f t="shared" si="17"/>
        <v>7.105086</v>
      </c>
      <c r="AI108" s="14">
        <f t="shared" si="17"/>
        <v>6.9406140000000005E-2</v>
      </c>
      <c r="AJ108" s="14">
        <f t="shared" si="17"/>
        <v>0.56488179999999999</v>
      </c>
      <c r="AK108" s="14">
        <f t="shared" si="17"/>
        <v>1.34893</v>
      </c>
      <c r="AL108" s="14">
        <f t="shared" si="17"/>
        <v>5.5346419999999998</v>
      </c>
      <c r="AM108" s="14">
        <f t="shared" si="17"/>
        <v>0.36937740000000002</v>
      </c>
      <c r="AN108" s="14">
        <f t="shared" si="17"/>
        <v>1.1150580000000001</v>
      </c>
      <c r="AO108" s="14">
        <f t="shared" si="17"/>
        <v>0.48983379999999999</v>
      </c>
      <c r="AP108" s="14">
        <f t="shared" si="17"/>
        <v>0.23173949999999999</v>
      </c>
      <c r="AQ108" s="14">
        <f t="shared" si="17"/>
        <v>0.67691829999999997</v>
      </c>
      <c r="AR108" s="14">
        <f t="shared" si="17"/>
        <v>9.0203510000000001E-2</v>
      </c>
      <c r="AS108" s="14">
        <f t="shared" si="17"/>
        <v>0.1633319</v>
      </c>
      <c r="AT108" s="14">
        <f t="shared" si="17"/>
        <v>0.66633390000000003</v>
      </c>
      <c r="AU108" s="14">
        <f t="shared" si="17"/>
        <v>0.14325669999999999</v>
      </c>
      <c r="AV108" s="12">
        <f>$AV$149*'VDFB_ref(한국)'!BX33</f>
        <v>0</v>
      </c>
      <c r="AW108" s="14">
        <f t="shared" si="17"/>
        <v>0</v>
      </c>
      <c r="AX108" s="14">
        <f t="shared" si="17"/>
        <v>9.490456</v>
      </c>
      <c r="AY108" s="12">
        <f>$AY$149*'VDFB_ref(한국)'!BZ33</f>
        <v>0</v>
      </c>
      <c r="AZ108" s="14">
        <f t="shared" si="17"/>
        <v>0</v>
      </c>
      <c r="BA108" s="14">
        <f t="shared" si="17"/>
        <v>48.566670000000002</v>
      </c>
      <c r="BB108" s="14">
        <f t="shared" si="17"/>
        <v>1.209508</v>
      </c>
      <c r="BC108" s="14">
        <f t="shared" si="17"/>
        <v>0</v>
      </c>
      <c r="BD108" s="14">
        <f t="shared" si="17"/>
        <v>0.19216130000000001</v>
      </c>
      <c r="BE108" s="14">
        <f t="shared" si="17"/>
        <v>1.7701009999999999</v>
      </c>
      <c r="BF108" s="14">
        <f t="shared" si="17"/>
        <v>6.9545000000000003</v>
      </c>
      <c r="BG108" s="14">
        <f t="shared" si="17"/>
        <v>2.6077840000000001</v>
      </c>
      <c r="BH108" s="14">
        <f t="shared" si="17"/>
        <v>97.026600000000002</v>
      </c>
      <c r="BI108" s="14">
        <f t="shared" si="17"/>
        <v>6.875165</v>
      </c>
      <c r="BJ108" s="14">
        <f t="shared" si="17"/>
        <v>19.30367</v>
      </c>
      <c r="BK108" s="14">
        <f t="shared" si="17"/>
        <v>2.450536</v>
      </c>
      <c r="BL108" s="14">
        <f t="shared" si="17"/>
        <v>0.64125080000000001</v>
      </c>
      <c r="BM108" s="14">
        <f t="shared" si="17"/>
        <v>0.34468349999999998</v>
      </c>
      <c r="BN108" s="14">
        <f t="shared" si="17"/>
        <v>3.92862E-2</v>
      </c>
      <c r="BO108" s="14">
        <f t="shared" si="16"/>
        <v>0.63545890000000005</v>
      </c>
      <c r="BP108" s="14">
        <f t="shared" si="16"/>
        <v>1.412479</v>
      </c>
      <c r="BQ108" s="14">
        <f t="shared" si="16"/>
        <v>0.43362010000000001</v>
      </c>
      <c r="BR108" s="14">
        <f t="shared" si="16"/>
        <v>2.333294</v>
      </c>
      <c r="BS108" s="14">
        <f t="shared" si="16"/>
        <v>0.31346839999999998</v>
      </c>
      <c r="BT108" s="14">
        <f t="shared" si="16"/>
        <v>0.88199570000000005</v>
      </c>
      <c r="BU108" s="14">
        <f t="shared" si="16"/>
        <v>1.072573E-4</v>
      </c>
    </row>
    <row r="109" spans="1:73" x14ac:dyDescent="0.3">
      <c r="A109" s="4" t="s">
        <v>106</v>
      </c>
      <c r="B109" s="14">
        <f t="shared" si="2"/>
        <v>0.21170410000000001</v>
      </c>
      <c r="C109" s="14">
        <f t="shared" si="17"/>
        <v>0.89887030000000001</v>
      </c>
      <c r="D109" s="14">
        <f t="shared" si="17"/>
        <v>0.30936730000000001</v>
      </c>
      <c r="E109" s="14">
        <f t="shared" si="17"/>
        <v>5.073277</v>
      </c>
      <c r="F109" s="14">
        <f t="shared" si="17"/>
        <v>0.304734</v>
      </c>
      <c r="G109" s="14">
        <f t="shared" si="17"/>
        <v>0.1035063</v>
      </c>
      <c r="H109" s="14">
        <f t="shared" si="17"/>
        <v>0.21923870000000001</v>
      </c>
      <c r="I109" s="14">
        <f t="shared" si="17"/>
        <v>0.82661390000000001</v>
      </c>
      <c r="J109" s="14">
        <f t="shared" si="17"/>
        <v>3.5839120000000002</v>
      </c>
      <c r="K109" s="14">
        <f t="shared" si="17"/>
        <v>0.26744709999999999</v>
      </c>
      <c r="L109" s="14">
        <f t="shared" si="17"/>
        <v>0.99586560000000002</v>
      </c>
      <c r="M109" s="14">
        <f t="shared" si="17"/>
        <v>6.5342810000000001E-2</v>
      </c>
      <c r="N109" s="14">
        <f t="shared" si="17"/>
        <v>0.1286235</v>
      </c>
      <c r="O109" s="14">
        <f t="shared" si="17"/>
        <v>0.37934780000000001</v>
      </c>
      <c r="P109" s="14">
        <f t="shared" si="17"/>
        <v>11.89404</v>
      </c>
      <c r="Q109" s="14">
        <f t="shared" si="17"/>
        <v>1.423086E-2</v>
      </c>
      <c r="R109" s="14">
        <f t="shared" si="17"/>
        <v>2.8759739999999999E-3</v>
      </c>
      <c r="S109" s="14">
        <f t="shared" si="17"/>
        <v>9.7042819999999992</v>
      </c>
      <c r="T109" s="14">
        <f t="shared" si="17"/>
        <v>0.16447339999999999</v>
      </c>
      <c r="U109" s="14">
        <f t="shared" si="17"/>
        <v>0.1807947</v>
      </c>
      <c r="V109" s="14">
        <f t="shared" si="17"/>
        <v>1.436286E-2</v>
      </c>
      <c r="W109" s="14">
        <f t="shared" si="17"/>
        <v>2.1412849999999999</v>
      </c>
      <c r="X109" s="14">
        <f t="shared" si="17"/>
        <v>1.1784090000000001E-3</v>
      </c>
      <c r="Y109" s="14">
        <f t="shared" si="17"/>
        <v>7.543363E-3</v>
      </c>
      <c r="Z109" s="14">
        <f t="shared" si="17"/>
        <v>6.2892729999999997</v>
      </c>
      <c r="AA109" s="14">
        <f t="shared" si="17"/>
        <v>4.0744470000000002</v>
      </c>
      <c r="AB109" s="14">
        <f t="shared" si="17"/>
        <v>70.824389999999994</v>
      </c>
      <c r="AC109" s="14">
        <f t="shared" si="17"/>
        <v>11.83751</v>
      </c>
      <c r="AD109" s="14">
        <f t="shared" si="17"/>
        <v>2.6995130000000001</v>
      </c>
      <c r="AE109" s="14">
        <f t="shared" si="17"/>
        <v>5.1251110000000004</v>
      </c>
      <c r="AF109" s="14">
        <f t="shared" si="17"/>
        <v>14.22541</v>
      </c>
      <c r="AG109" s="14">
        <f t="shared" si="17"/>
        <v>7.1998339999999994E-2</v>
      </c>
      <c r="AH109" s="14">
        <f t="shared" si="17"/>
        <v>86.0304</v>
      </c>
      <c r="AI109" s="14">
        <f t="shared" si="17"/>
        <v>4.4625139999999996</v>
      </c>
      <c r="AJ109" s="14">
        <f t="shared" si="17"/>
        <v>46.05594</v>
      </c>
      <c r="AK109" s="14">
        <f t="shared" si="17"/>
        <v>4.2081390000000001</v>
      </c>
      <c r="AL109" s="14">
        <f t="shared" si="17"/>
        <v>1.2686519999999999</v>
      </c>
      <c r="AM109" s="14">
        <f t="shared" si="17"/>
        <v>0.40233020000000003</v>
      </c>
      <c r="AN109" s="14">
        <f t="shared" si="17"/>
        <v>12.538169999999999</v>
      </c>
      <c r="AO109" s="14">
        <f t="shared" si="17"/>
        <v>4.5974430000000002</v>
      </c>
      <c r="AP109" s="14">
        <f t="shared" si="17"/>
        <v>2.4598420000000001</v>
      </c>
      <c r="AQ109" s="14">
        <f t="shared" si="17"/>
        <v>1.609011</v>
      </c>
      <c r="AR109" s="14">
        <f t="shared" si="17"/>
        <v>0.28067760000000003</v>
      </c>
      <c r="AS109" s="14">
        <f t="shared" si="17"/>
        <v>0.15420020000000001</v>
      </c>
      <c r="AT109" s="14">
        <f t="shared" si="17"/>
        <v>5.7740689999999999</v>
      </c>
      <c r="AU109" s="14">
        <f t="shared" si="17"/>
        <v>0.5682024</v>
      </c>
      <c r="AV109" s="12">
        <f>$AV$149*'VDFB_ref(한국)'!BX34</f>
        <v>1.230414381892444E-2</v>
      </c>
      <c r="AW109" s="14">
        <f t="shared" si="17"/>
        <v>6.5757540000000003E-2</v>
      </c>
      <c r="AX109" s="14">
        <f t="shared" si="17"/>
        <v>2.0018560000000002E-3</v>
      </c>
      <c r="AY109" s="12">
        <f>$AY$149*'VDFB_ref(한국)'!BZ34</f>
        <v>1.288316585418103E-2</v>
      </c>
      <c r="AZ109" s="14">
        <f t="shared" si="17"/>
        <v>0.26595089999999999</v>
      </c>
      <c r="BA109" s="14">
        <f t="shared" si="17"/>
        <v>4.3251119999999997E-2</v>
      </c>
      <c r="BB109" s="14">
        <f t="shared" si="17"/>
        <v>8.1689610000000006E-3</v>
      </c>
      <c r="BC109" s="14">
        <f t="shared" si="17"/>
        <v>4.0017059999999997E-4</v>
      </c>
      <c r="BD109" s="14">
        <f t="shared" si="17"/>
        <v>1.5932649999999999</v>
      </c>
      <c r="BE109" s="14">
        <f t="shared" si="17"/>
        <v>67.222319999999996</v>
      </c>
      <c r="BF109" s="14">
        <f t="shared" si="17"/>
        <v>8.6612279999999995</v>
      </c>
      <c r="BG109" s="14">
        <f t="shared" si="17"/>
        <v>41.378720000000001</v>
      </c>
      <c r="BH109" s="14">
        <f t="shared" si="17"/>
        <v>7.9292249999999997</v>
      </c>
      <c r="BI109" s="14">
        <f t="shared" si="17"/>
        <v>0.47214279999999997</v>
      </c>
      <c r="BJ109" s="14">
        <f t="shared" si="17"/>
        <v>0.57515819999999995</v>
      </c>
      <c r="BK109" s="14">
        <f t="shared" si="17"/>
        <v>18.187519999999999</v>
      </c>
      <c r="BL109" s="14">
        <f t="shared" si="17"/>
        <v>4.7434050000000001</v>
      </c>
      <c r="BM109" s="14">
        <f t="shared" si="17"/>
        <v>1.4804839999999999</v>
      </c>
      <c r="BN109" s="14">
        <f t="shared" si="17"/>
        <v>4.7781400000000002E-2</v>
      </c>
      <c r="BO109" s="14">
        <f t="shared" si="16"/>
        <v>0.26130639999999999</v>
      </c>
      <c r="BP109" s="14">
        <f t="shared" si="16"/>
        <v>16.354990000000001</v>
      </c>
      <c r="BQ109" s="14">
        <f t="shared" si="16"/>
        <v>5.9852230000000004</v>
      </c>
      <c r="BR109" s="14">
        <f t="shared" si="16"/>
        <v>1.6814309999999999</v>
      </c>
      <c r="BS109" s="14">
        <f t="shared" si="16"/>
        <v>2.2389169999999998</v>
      </c>
      <c r="BT109" s="14">
        <f t="shared" si="16"/>
        <v>5.2128059999999996</v>
      </c>
      <c r="BU109" s="14">
        <f t="shared" si="16"/>
        <v>0.2021317</v>
      </c>
    </row>
    <row r="110" spans="1:73" x14ac:dyDescent="0.3">
      <c r="A110" s="4" t="s">
        <v>107</v>
      </c>
      <c r="B110" s="14">
        <f t="shared" si="2"/>
        <v>1.417345E-4</v>
      </c>
      <c r="C110" s="14">
        <f t="shared" si="17"/>
        <v>9.3271699999999992E-3</v>
      </c>
      <c r="D110" s="14">
        <f t="shared" si="17"/>
        <v>4.0523879999999997E-3</v>
      </c>
      <c r="E110" s="14">
        <f t="shared" si="17"/>
        <v>1.117589E-3</v>
      </c>
      <c r="F110" s="14">
        <f t="shared" si="17"/>
        <v>7.5141637352999998E-5</v>
      </c>
      <c r="G110" s="14">
        <f t="shared" si="17"/>
        <v>3.9749302232000001E-5</v>
      </c>
      <c r="H110" s="14">
        <f t="shared" si="17"/>
        <v>1.7964210000000001E-2</v>
      </c>
      <c r="I110" s="14">
        <f t="shared" si="17"/>
        <v>3.6575398552999998E-5</v>
      </c>
      <c r="J110" s="14">
        <f t="shared" si="17"/>
        <v>0.30251129999999998</v>
      </c>
      <c r="K110" s="14">
        <f t="shared" si="17"/>
        <v>1.125192</v>
      </c>
      <c r="L110" s="14">
        <f t="shared" si="17"/>
        <v>4.1681540000000003E-2</v>
      </c>
      <c r="M110" s="14">
        <f t="shared" si="17"/>
        <v>1.3812120000000001E-2</v>
      </c>
      <c r="N110" s="14">
        <f t="shared" si="17"/>
        <v>3.2550960000000002E-4</v>
      </c>
      <c r="O110" s="14">
        <f t="shared" si="17"/>
        <v>0.33678809999999998</v>
      </c>
      <c r="P110" s="14">
        <f t="shared" si="17"/>
        <v>0.49590070000000003</v>
      </c>
      <c r="Q110" s="14">
        <f t="shared" si="17"/>
        <v>1.4700640000000001E-3</v>
      </c>
      <c r="R110" s="14">
        <f t="shared" si="17"/>
        <v>1.190058083E-5</v>
      </c>
      <c r="S110" s="14">
        <f t="shared" si="17"/>
        <v>0.8627918</v>
      </c>
      <c r="T110" s="14">
        <f t="shared" si="17"/>
        <v>7.8838029999999998E-4</v>
      </c>
      <c r="U110" s="14">
        <f t="shared" si="17"/>
        <v>9.8421810000000002E-3</v>
      </c>
      <c r="V110" s="14">
        <f t="shared" si="17"/>
        <v>1.9086770407999998E-5</v>
      </c>
      <c r="W110" s="14">
        <f t="shared" si="17"/>
        <v>7.995099E-2</v>
      </c>
      <c r="X110" s="14">
        <f t="shared" si="17"/>
        <v>5.1081609853999997E-5</v>
      </c>
      <c r="Y110" s="14">
        <f t="shared" si="17"/>
        <v>5.3528933677000001E-6</v>
      </c>
      <c r="Z110" s="14">
        <f t="shared" si="17"/>
        <v>0.88409689999999996</v>
      </c>
      <c r="AA110" s="14">
        <f t="shared" si="17"/>
        <v>0.36128650000000001</v>
      </c>
      <c r="AB110" s="14">
        <f t="shared" si="17"/>
        <v>1.3401679999999999E-2</v>
      </c>
      <c r="AC110" s="14">
        <f t="shared" si="17"/>
        <v>1.822327E-2</v>
      </c>
      <c r="AD110" s="14">
        <f t="shared" si="17"/>
        <v>1.662523E-3</v>
      </c>
      <c r="AE110" s="14">
        <f t="shared" si="17"/>
        <v>3.9079859999999996E-3</v>
      </c>
      <c r="AF110" s="14">
        <f t="shared" si="17"/>
        <v>1.816123E-2</v>
      </c>
      <c r="AG110" s="14">
        <f t="shared" si="17"/>
        <v>2.5659039999999998E-4</v>
      </c>
      <c r="AH110" s="14">
        <f t="shared" si="17"/>
        <v>0.1263109</v>
      </c>
      <c r="AI110" s="14">
        <f t="shared" si="17"/>
        <v>2.7432210000000001</v>
      </c>
      <c r="AJ110" s="14">
        <f t="shared" si="17"/>
        <v>1.19615E-2</v>
      </c>
      <c r="AK110" s="14">
        <f t="shared" si="17"/>
        <v>8.5927460000000001E-3</v>
      </c>
      <c r="AL110" s="14">
        <f t="shared" si="17"/>
        <v>4.8521809999999999E-2</v>
      </c>
      <c r="AM110" s="14">
        <f t="shared" si="17"/>
        <v>2.3332269999999999E-2</v>
      </c>
      <c r="AN110" s="14">
        <f t="shared" si="17"/>
        <v>2.9547219999999999E-2</v>
      </c>
      <c r="AO110" s="14">
        <f t="shared" si="17"/>
        <v>4.2209550000000002E-3</v>
      </c>
      <c r="AP110" s="14">
        <f t="shared" si="17"/>
        <v>1.340871E-3</v>
      </c>
      <c r="AQ110" s="14">
        <f t="shared" si="17"/>
        <v>3.5472619999999998E-3</v>
      </c>
      <c r="AR110" s="14">
        <f t="shared" si="17"/>
        <v>8.9588139999999998E-4</v>
      </c>
      <c r="AS110" s="14">
        <f t="shared" si="17"/>
        <v>6.7716179999999996E-4</v>
      </c>
      <c r="AT110" s="14">
        <f t="shared" si="17"/>
        <v>9.3565769999999996E-3</v>
      </c>
      <c r="AU110" s="14">
        <f t="shared" si="17"/>
        <v>2.064546E-3</v>
      </c>
      <c r="AV110" s="12">
        <f>$AV$149*'VDFB_ref(한국)'!BX35</f>
        <v>8.7932890989807085E-6</v>
      </c>
      <c r="AW110" s="14">
        <f t="shared" si="17"/>
        <v>2.3892799999999999E-4</v>
      </c>
      <c r="AX110" s="14">
        <f t="shared" si="17"/>
        <v>7.2736825131999996E-6</v>
      </c>
      <c r="AY110" s="12">
        <f>$AY$149*'VDFB_ref(한국)'!BZ35</f>
        <v>9.2065730674809452E-6</v>
      </c>
      <c r="AZ110" s="14">
        <f t="shared" si="17"/>
        <v>9.6632450000000002E-4</v>
      </c>
      <c r="BA110" s="14">
        <f t="shared" si="17"/>
        <v>1.571516E-4</v>
      </c>
      <c r="BB110" s="14">
        <f t="shared" si="17"/>
        <v>2.9681667002000001E-5</v>
      </c>
      <c r="BC110" s="14">
        <f t="shared" si="17"/>
        <v>1.4540074744000001E-6</v>
      </c>
      <c r="BD110" s="14">
        <f t="shared" si="17"/>
        <v>0.22275120000000001</v>
      </c>
      <c r="BE110" s="14">
        <f t="shared" si="17"/>
        <v>1.421808</v>
      </c>
      <c r="BF110" s="14">
        <f t="shared" si="17"/>
        <v>0.30264340000000001</v>
      </c>
      <c r="BG110" s="14">
        <f t="shared" si="17"/>
        <v>0.71509750000000005</v>
      </c>
      <c r="BH110" s="14">
        <f t="shared" si="17"/>
        <v>8.6860989999999999E-2</v>
      </c>
      <c r="BI110" s="14">
        <f t="shared" si="17"/>
        <v>2.0611190000000001E-2</v>
      </c>
      <c r="BJ110" s="14">
        <f t="shared" si="17"/>
        <v>0.47000789999999998</v>
      </c>
      <c r="BK110" s="14">
        <f t="shared" si="17"/>
        <v>1.3215380000000001</v>
      </c>
      <c r="BL110" s="14">
        <f t="shared" si="17"/>
        <v>0.150001</v>
      </c>
      <c r="BM110" s="14">
        <f t="shared" si="17"/>
        <v>0.87528379999999995</v>
      </c>
      <c r="BN110" s="14">
        <f t="shared" ref="BN110:BU113" si="18">BN35</f>
        <v>6.6830940000000005E-2</v>
      </c>
      <c r="BO110" s="14">
        <f t="shared" si="18"/>
        <v>1.9152500000000001E-3</v>
      </c>
      <c r="BP110" s="14">
        <f t="shared" si="18"/>
        <v>1.981614</v>
      </c>
      <c r="BQ110" s="14">
        <f t="shared" si="18"/>
        <v>0.22729479999999999</v>
      </c>
      <c r="BR110" s="14">
        <f t="shared" si="18"/>
        <v>1.7011369999999999</v>
      </c>
      <c r="BS110" s="14">
        <f t="shared" si="18"/>
        <v>0.28194150000000001</v>
      </c>
      <c r="BT110" s="14">
        <f t="shared" si="18"/>
        <v>51.113709999999998</v>
      </c>
      <c r="BU110" s="14">
        <f t="shared" si="18"/>
        <v>1.3834959999999999E-3</v>
      </c>
    </row>
    <row r="111" spans="1:73" x14ac:dyDescent="0.3">
      <c r="A111" s="4" t="s">
        <v>108</v>
      </c>
      <c r="B111" s="14">
        <f t="shared" si="2"/>
        <v>7.2255380000000001E-3</v>
      </c>
      <c r="C111" s="14">
        <f t="shared" ref="C111:BN114" si="19">C36</f>
        <v>2.7213319999999999E-2</v>
      </c>
      <c r="D111" s="14">
        <f t="shared" si="19"/>
        <v>9.3596110000000003E-3</v>
      </c>
      <c r="E111" s="14">
        <f t="shared" si="19"/>
        <v>0.24813979999999999</v>
      </c>
      <c r="F111" s="14">
        <f t="shared" si="19"/>
        <v>6.1925699999999997E-3</v>
      </c>
      <c r="G111" s="14">
        <f t="shared" si="19"/>
        <v>2.1342599999999998E-3</v>
      </c>
      <c r="H111" s="14">
        <f t="shared" si="19"/>
        <v>1.0474229999999999E-2</v>
      </c>
      <c r="I111" s="14">
        <f t="shared" si="19"/>
        <v>2.2204060000000001E-2</v>
      </c>
      <c r="J111" s="14">
        <f t="shared" si="19"/>
        <v>0.14795059999999999</v>
      </c>
      <c r="K111" s="14">
        <f t="shared" si="19"/>
        <v>0.17446880000000001</v>
      </c>
      <c r="L111" s="14">
        <f t="shared" si="19"/>
        <v>9.6505519999999997E-3</v>
      </c>
      <c r="M111" s="14">
        <f t="shared" si="19"/>
        <v>5.1474590000000001E-3</v>
      </c>
      <c r="N111" s="14">
        <f t="shared" si="19"/>
        <v>0.11683739999999999</v>
      </c>
      <c r="O111" s="14">
        <f t="shared" si="19"/>
        <v>1.73444</v>
      </c>
      <c r="P111" s="14">
        <f t="shared" si="19"/>
        <v>2.9329640000000001</v>
      </c>
      <c r="Q111" s="14">
        <f t="shared" si="19"/>
        <v>1.427196E-2</v>
      </c>
      <c r="R111" s="14">
        <f t="shared" si="19"/>
        <v>2.240077E-3</v>
      </c>
      <c r="S111" s="14">
        <f t="shared" si="19"/>
        <v>1.252945</v>
      </c>
      <c r="T111" s="14">
        <f t="shared" si="19"/>
        <v>0.38962059999999998</v>
      </c>
      <c r="U111" s="14">
        <f t="shared" si="19"/>
        <v>1.7395309999999999</v>
      </c>
      <c r="V111" s="14">
        <f t="shared" si="19"/>
        <v>1.7156270000000001E-2</v>
      </c>
      <c r="W111" s="14">
        <f t="shared" si="19"/>
        <v>2.8099669999999999</v>
      </c>
      <c r="X111" s="14">
        <f t="shared" si="19"/>
        <v>3.120303E-2</v>
      </c>
      <c r="Y111" s="14">
        <f t="shared" si="19"/>
        <v>2.1825640000000001E-3</v>
      </c>
      <c r="Z111" s="14">
        <f t="shared" si="19"/>
        <v>15.000719999999999</v>
      </c>
      <c r="AA111" s="14">
        <f t="shared" si="19"/>
        <v>7.4554289999999996</v>
      </c>
      <c r="AB111" s="14">
        <f t="shared" si="19"/>
        <v>2.3227370000000001</v>
      </c>
      <c r="AC111" s="14">
        <f t="shared" si="19"/>
        <v>3.003231</v>
      </c>
      <c r="AD111" s="14">
        <f t="shared" si="19"/>
        <v>4.5743260000000001</v>
      </c>
      <c r="AE111" s="14">
        <f t="shared" si="19"/>
        <v>0.94876890000000003</v>
      </c>
      <c r="AF111" s="14">
        <f t="shared" si="19"/>
        <v>11.38012</v>
      </c>
      <c r="AG111" s="14">
        <f t="shared" si="19"/>
        <v>1.821296E-2</v>
      </c>
      <c r="AH111" s="14">
        <f t="shared" si="19"/>
        <v>2.9609169999999998</v>
      </c>
      <c r="AI111" s="14">
        <f t="shared" si="19"/>
        <v>1.538988</v>
      </c>
      <c r="AJ111" s="14">
        <f t="shared" si="19"/>
        <v>35.559420000000003</v>
      </c>
      <c r="AK111" s="14">
        <f t="shared" si="19"/>
        <v>1.8277110000000001</v>
      </c>
      <c r="AL111" s="14">
        <f t="shared" si="19"/>
        <v>0.26401609999999998</v>
      </c>
      <c r="AM111" s="14">
        <f t="shared" si="19"/>
        <v>0.16957140000000001</v>
      </c>
      <c r="AN111" s="14">
        <f t="shared" si="19"/>
        <v>7.5964859999999996</v>
      </c>
      <c r="AO111" s="14">
        <f t="shared" si="19"/>
        <v>6.8949999999999996</v>
      </c>
      <c r="AP111" s="14">
        <f t="shared" si="19"/>
        <v>5.5819549999999998</v>
      </c>
      <c r="AQ111" s="14">
        <f t="shared" si="19"/>
        <v>5.2017660000000001</v>
      </c>
      <c r="AR111" s="14">
        <f t="shared" si="19"/>
        <v>1.630322</v>
      </c>
      <c r="AS111" s="14">
        <f t="shared" si="19"/>
        <v>0.20418800000000001</v>
      </c>
      <c r="AT111" s="14">
        <f t="shared" si="19"/>
        <v>7.9360150000000003</v>
      </c>
      <c r="AU111" s="14">
        <f t="shared" si="19"/>
        <v>0.1176233</v>
      </c>
      <c r="AV111" s="12">
        <f>$AV$149*'VDFB_ref(한국)'!BX36</f>
        <v>1.8124546707530553E-3</v>
      </c>
      <c r="AW111" s="14">
        <f t="shared" si="19"/>
        <v>1.361244E-2</v>
      </c>
      <c r="AX111" s="14">
        <f t="shared" si="19"/>
        <v>4.1440329999999998E-4</v>
      </c>
      <c r="AY111" s="12">
        <f>$AY$149*'VDFB_ref(한국)'!BZ36</f>
        <v>1.8977626754551739E-3</v>
      </c>
      <c r="AZ111" s="14">
        <f t="shared" si="19"/>
        <v>5.5054390000000002E-2</v>
      </c>
      <c r="BA111" s="14">
        <f t="shared" si="19"/>
        <v>8.9533939999999999E-3</v>
      </c>
      <c r="BB111" s="14">
        <f t="shared" si="19"/>
        <v>1.6910530000000001E-3</v>
      </c>
      <c r="BC111" s="14">
        <f t="shared" si="19"/>
        <v>8.2839134848000006E-5</v>
      </c>
      <c r="BD111" s="14">
        <f t="shared" si="19"/>
        <v>1.2159869999999999</v>
      </c>
      <c r="BE111" s="14">
        <f t="shared" si="19"/>
        <v>165.88380000000001</v>
      </c>
      <c r="BF111" s="14">
        <f t="shared" si="19"/>
        <v>133.53620000000001</v>
      </c>
      <c r="BG111" s="14">
        <f t="shared" si="19"/>
        <v>22.288910000000001</v>
      </c>
      <c r="BH111" s="14">
        <f t="shared" si="19"/>
        <v>35.67062</v>
      </c>
      <c r="BI111" s="14">
        <f t="shared" si="19"/>
        <v>1.370887</v>
      </c>
      <c r="BJ111" s="14">
        <f t="shared" si="19"/>
        <v>1.437019</v>
      </c>
      <c r="BK111" s="14">
        <f t="shared" si="19"/>
        <v>47.025829999999999</v>
      </c>
      <c r="BL111" s="14">
        <f t="shared" si="19"/>
        <v>3.8725399999999999</v>
      </c>
      <c r="BM111" s="14">
        <f t="shared" si="19"/>
        <v>9.917548</v>
      </c>
      <c r="BN111" s="14">
        <f t="shared" si="19"/>
        <v>0.71841569999999999</v>
      </c>
      <c r="BO111" s="14">
        <f t="shared" si="18"/>
        <v>0.55512340000000004</v>
      </c>
      <c r="BP111" s="14">
        <f t="shared" si="18"/>
        <v>15.71434</v>
      </c>
      <c r="BQ111" s="14">
        <f t="shared" si="18"/>
        <v>2.0968840000000002</v>
      </c>
      <c r="BR111" s="14">
        <f t="shared" si="18"/>
        <v>0.89821879999999998</v>
      </c>
      <c r="BS111" s="14">
        <f t="shared" si="18"/>
        <v>1.2170780000000001</v>
      </c>
      <c r="BT111" s="14">
        <f t="shared" si="18"/>
        <v>1.90791</v>
      </c>
      <c r="BU111" s="14">
        <f t="shared" si="18"/>
        <v>0.92336830000000003</v>
      </c>
    </row>
    <row r="112" spans="1:73" x14ac:dyDescent="0.3">
      <c r="A112" s="4" t="s">
        <v>109</v>
      </c>
      <c r="B112" s="14">
        <f t="shared" si="2"/>
        <v>2.4373900000000002E-3</v>
      </c>
      <c r="C112" s="14">
        <f t="shared" si="19"/>
        <v>1.884483E-2</v>
      </c>
      <c r="D112" s="14">
        <f t="shared" si="19"/>
        <v>3.5026889999999998E-3</v>
      </c>
      <c r="E112" s="14">
        <f t="shared" si="19"/>
        <v>0.12536900000000001</v>
      </c>
      <c r="F112" s="14">
        <f t="shared" si="19"/>
        <v>3.6344789999999999E-3</v>
      </c>
      <c r="G112" s="14">
        <f t="shared" si="19"/>
        <v>1.3253099999999999E-3</v>
      </c>
      <c r="H112" s="14">
        <f t="shared" si="19"/>
        <v>1.0394540000000001E-2</v>
      </c>
      <c r="I112" s="14">
        <f t="shared" si="19"/>
        <v>8.5375320000000005E-3</v>
      </c>
      <c r="J112" s="14">
        <f t="shared" si="19"/>
        <v>0.12736720000000001</v>
      </c>
      <c r="K112" s="14">
        <f t="shared" si="19"/>
        <v>3.2199129999999999E-2</v>
      </c>
      <c r="L112" s="14">
        <f t="shared" si="19"/>
        <v>3.243385E-2</v>
      </c>
      <c r="M112" s="14">
        <f t="shared" si="19"/>
        <v>2.7501259999999999E-3</v>
      </c>
      <c r="N112" s="14">
        <f t="shared" si="19"/>
        <v>7.0284500000000003E-3</v>
      </c>
      <c r="O112" s="14">
        <f t="shared" si="19"/>
        <v>2.185069E-3</v>
      </c>
      <c r="P112" s="14">
        <f t="shared" si="19"/>
        <v>1.6987840000000001</v>
      </c>
      <c r="Q112" s="14">
        <f t="shared" si="19"/>
        <v>2.2605190000000001E-2</v>
      </c>
      <c r="R112" s="14">
        <f t="shared" si="19"/>
        <v>1.483788E-3</v>
      </c>
      <c r="S112" s="14">
        <f t="shared" si="19"/>
        <v>4.8592750000000002</v>
      </c>
      <c r="T112" s="14">
        <f t="shared" si="19"/>
        <v>5.1478049999999997E-2</v>
      </c>
      <c r="U112" s="14">
        <f t="shared" si="19"/>
        <v>1.407825E-2</v>
      </c>
      <c r="V112" s="14">
        <f t="shared" si="19"/>
        <v>2.7571890000000002E-2</v>
      </c>
      <c r="W112" s="14">
        <f t="shared" si="19"/>
        <v>0.78546079999999996</v>
      </c>
      <c r="X112" s="14">
        <f t="shared" si="19"/>
        <v>4.6898779999999998E-3</v>
      </c>
      <c r="Y112" s="14">
        <f t="shared" si="19"/>
        <v>9.1785610000000002E-4</v>
      </c>
      <c r="Z112" s="14">
        <f t="shared" si="19"/>
        <v>3.4717500000000001</v>
      </c>
      <c r="AA112" s="14">
        <f t="shared" si="19"/>
        <v>20.668340000000001</v>
      </c>
      <c r="AB112" s="14">
        <f t="shared" si="19"/>
        <v>6.6064709999999999E-2</v>
      </c>
      <c r="AC112" s="14">
        <f t="shared" si="19"/>
        <v>4.8496770000000002E-2</v>
      </c>
      <c r="AD112" s="14">
        <f t="shared" si="19"/>
        <v>3.7521989999999998E-2</v>
      </c>
      <c r="AE112" s="14">
        <f t="shared" si="19"/>
        <v>5.5972</v>
      </c>
      <c r="AF112" s="14">
        <f t="shared" si="19"/>
        <v>0.14865220000000001</v>
      </c>
      <c r="AG112" s="14">
        <f t="shared" si="19"/>
        <v>1.427985E-2</v>
      </c>
      <c r="AH112" s="14">
        <f t="shared" si="19"/>
        <v>2.5370979999999999</v>
      </c>
      <c r="AI112" s="14">
        <f t="shared" si="19"/>
        <v>1.699743</v>
      </c>
      <c r="AJ112" s="14">
        <f t="shared" si="19"/>
        <v>5.296081</v>
      </c>
      <c r="AK112" s="14">
        <f t="shared" si="19"/>
        <v>120.0692</v>
      </c>
      <c r="AL112" s="14">
        <f t="shared" si="19"/>
        <v>1.1632940000000001</v>
      </c>
      <c r="AM112" s="14">
        <f t="shared" si="19"/>
        <v>0.1181804</v>
      </c>
      <c r="AN112" s="14">
        <f t="shared" si="19"/>
        <v>3.3213599999999999</v>
      </c>
      <c r="AO112" s="14">
        <f t="shared" si="19"/>
        <v>1.880755</v>
      </c>
      <c r="AP112" s="14">
        <f t="shared" si="19"/>
        <v>0.61538680000000001</v>
      </c>
      <c r="AQ112" s="14">
        <f t="shared" si="19"/>
        <v>0.46443060000000003</v>
      </c>
      <c r="AR112" s="14">
        <f t="shared" si="19"/>
        <v>0.97138049999999998</v>
      </c>
      <c r="AS112" s="14">
        <f t="shared" si="19"/>
        <v>0.31856089999999998</v>
      </c>
      <c r="AT112" s="14">
        <f t="shared" si="19"/>
        <v>1.482534</v>
      </c>
      <c r="AU112" s="14">
        <f t="shared" si="19"/>
        <v>0.27657100000000001</v>
      </c>
      <c r="AV112" s="12">
        <f>$AV$149*'VDFB_ref(한국)'!BX37</f>
        <v>1.2643383682609801E-4</v>
      </c>
      <c r="AW112" s="14">
        <f t="shared" si="19"/>
        <v>3.2007309999999997E-2</v>
      </c>
      <c r="AX112" s="14">
        <f t="shared" si="19"/>
        <v>9.7439819999999998E-4</v>
      </c>
      <c r="AY112" s="12">
        <f>$AY$149*'VDFB_ref(한국)'!BZ37</f>
        <v>1.3238267467349167E-4</v>
      </c>
      <c r="AZ112" s="14">
        <f t="shared" si="19"/>
        <v>0.12945090000000001</v>
      </c>
      <c r="BA112" s="14">
        <f t="shared" si="19"/>
        <v>2.1052370000000001E-2</v>
      </c>
      <c r="BB112" s="14">
        <f t="shared" si="19"/>
        <v>3.9762199999999999E-3</v>
      </c>
      <c r="BC112" s="14">
        <f t="shared" si="19"/>
        <v>1.9478200000000001E-4</v>
      </c>
      <c r="BD112" s="14">
        <f t="shared" si="19"/>
        <v>1.6239650000000001</v>
      </c>
      <c r="BE112" s="14">
        <f t="shared" si="19"/>
        <v>1113.7729999999999</v>
      </c>
      <c r="BF112" s="14">
        <f t="shared" si="19"/>
        <v>7.7267780000000004</v>
      </c>
      <c r="BG112" s="14">
        <f t="shared" si="19"/>
        <v>27.990449999999999</v>
      </c>
      <c r="BH112" s="14">
        <f t="shared" si="19"/>
        <v>1.707727</v>
      </c>
      <c r="BI112" s="14">
        <f t="shared" si="19"/>
        <v>0.47689399999999998</v>
      </c>
      <c r="BJ112" s="14">
        <f t="shared" si="19"/>
        <v>0.78974339999999998</v>
      </c>
      <c r="BK112" s="14">
        <f t="shared" si="19"/>
        <v>10.938359999999999</v>
      </c>
      <c r="BL112" s="14">
        <f t="shared" si="19"/>
        <v>0.84555939999999996</v>
      </c>
      <c r="BM112" s="14">
        <f t="shared" si="19"/>
        <v>0.74757940000000001</v>
      </c>
      <c r="BN112" s="14">
        <f t="shared" si="19"/>
        <v>0.1002736</v>
      </c>
      <c r="BO112" s="14">
        <f t="shared" si="18"/>
        <v>0.1104776</v>
      </c>
      <c r="BP112" s="14">
        <f t="shared" si="18"/>
        <v>8.6975630000000006</v>
      </c>
      <c r="BQ112" s="14">
        <f t="shared" si="18"/>
        <v>1.9273849999999999</v>
      </c>
      <c r="BR112" s="14">
        <f t="shared" si="18"/>
        <v>0.70772179999999996</v>
      </c>
      <c r="BS112" s="14">
        <f t="shared" si="18"/>
        <v>3.008966</v>
      </c>
      <c r="BT112" s="14">
        <f t="shared" si="18"/>
        <v>1.130997</v>
      </c>
      <c r="BU112" s="14">
        <f t="shared" si="18"/>
        <v>0.81070220000000004</v>
      </c>
    </row>
    <row r="113" spans="1:75" x14ac:dyDescent="0.3">
      <c r="A113" s="4" t="s">
        <v>110</v>
      </c>
      <c r="B113" s="14">
        <f t="shared" si="2"/>
        <v>2.8525939999999997E-4</v>
      </c>
      <c r="C113" s="14">
        <f t="shared" si="19"/>
        <v>4.1731419999999998E-2</v>
      </c>
      <c r="D113" s="14">
        <f t="shared" si="19"/>
        <v>2.4676479999999998E-3</v>
      </c>
      <c r="E113" s="14">
        <f t="shared" si="19"/>
        <v>0.43946370000000001</v>
      </c>
      <c r="F113" s="14">
        <f t="shared" si="19"/>
        <v>3.5556249999999998E-2</v>
      </c>
      <c r="G113" s="14">
        <f t="shared" si="19"/>
        <v>1.110149E-2</v>
      </c>
      <c r="H113" s="14">
        <f t="shared" si="19"/>
        <v>9.7843559999999993E-3</v>
      </c>
      <c r="I113" s="14">
        <f t="shared" si="19"/>
        <v>9.5614959999999999E-2</v>
      </c>
      <c r="J113" s="14">
        <f t="shared" si="19"/>
        <v>8.3041139999999999E-2</v>
      </c>
      <c r="K113" s="14">
        <f t="shared" si="19"/>
        <v>6.9740990000000001E-3</v>
      </c>
      <c r="L113" s="14">
        <f t="shared" si="19"/>
        <v>2.1554520000000001E-2</v>
      </c>
      <c r="M113" s="14">
        <f t="shared" si="19"/>
        <v>1.912417E-3</v>
      </c>
      <c r="N113" s="14">
        <f t="shared" si="19"/>
        <v>1.822642E-3</v>
      </c>
      <c r="O113" s="14">
        <f t="shared" si="19"/>
        <v>5.3538290000000003E-4</v>
      </c>
      <c r="P113" s="14">
        <f t="shared" si="19"/>
        <v>11.63475</v>
      </c>
      <c r="Q113" s="14">
        <f t="shared" si="19"/>
        <v>4.7550160000000001E-2</v>
      </c>
      <c r="R113" s="14">
        <f t="shared" si="19"/>
        <v>7.0153180000000004E-3</v>
      </c>
      <c r="S113" s="14">
        <f t="shared" si="19"/>
        <v>6.0512290000000002</v>
      </c>
      <c r="T113" s="14">
        <f t="shared" si="19"/>
        <v>9.392648E-3</v>
      </c>
      <c r="U113" s="14">
        <f t="shared" si="19"/>
        <v>2.6057879999999999E-3</v>
      </c>
      <c r="V113" s="14">
        <f t="shared" si="19"/>
        <v>3.1501374905999998E-5</v>
      </c>
      <c r="W113" s="14">
        <f t="shared" si="19"/>
        <v>1.2196210000000001E-2</v>
      </c>
      <c r="X113" s="14">
        <f t="shared" si="19"/>
        <v>1.3605189999999999E-3</v>
      </c>
      <c r="Y113" s="14">
        <f t="shared" si="19"/>
        <v>1.134236E-4</v>
      </c>
      <c r="Z113" s="14">
        <f t="shared" si="19"/>
        <v>0.13093170000000001</v>
      </c>
      <c r="AA113" s="14">
        <f t="shared" si="19"/>
        <v>0.12895999999999999</v>
      </c>
      <c r="AB113" s="14">
        <f t="shared" si="19"/>
        <v>0.18169689999999999</v>
      </c>
      <c r="AC113" s="14">
        <f t="shared" si="19"/>
        <v>1.368452E-2</v>
      </c>
      <c r="AD113" s="14">
        <f t="shared" si="19"/>
        <v>2.0638399999999999E-3</v>
      </c>
      <c r="AE113" s="14">
        <f t="shared" si="19"/>
        <v>0.35856149999999998</v>
      </c>
      <c r="AF113" s="14">
        <f t="shared" si="19"/>
        <v>3.8151829999999998E-2</v>
      </c>
      <c r="AG113" s="14">
        <f t="shared" si="19"/>
        <v>8.2963710000000003E-3</v>
      </c>
      <c r="AH113" s="14">
        <f t="shared" si="19"/>
        <v>4.501177E-2</v>
      </c>
      <c r="AI113" s="14">
        <f t="shared" si="19"/>
        <v>1.163533E-3</v>
      </c>
      <c r="AJ113" s="14">
        <f t="shared" si="19"/>
        <v>0.73480699999999999</v>
      </c>
      <c r="AK113" s="14">
        <f t="shared" si="19"/>
        <v>3.8752019999999998</v>
      </c>
      <c r="AL113" s="14">
        <f t="shared" si="19"/>
        <v>3.119761</v>
      </c>
      <c r="AM113" s="14">
        <f t="shared" si="19"/>
        <v>0.15016450000000001</v>
      </c>
      <c r="AN113" s="14">
        <f t="shared" si="19"/>
        <v>56.239530000000002</v>
      </c>
      <c r="AO113" s="14">
        <f t="shared" si="19"/>
        <v>1.2004319999999999</v>
      </c>
      <c r="AP113" s="14">
        <f t="shared" si="19"/>
        <v>2.4454009999999999</v>
      </c>
      <c r="AQ113" s="14">
        <f t="shared" si="19"/>
        <v>7.9418769999999999</v>
      </c>
      <c r="AR113" s="14">
        <f t="shared" si="19"/>
        <v>2.280869</v>
      </c>
      <c r="AS113" s="14">
        <f t="shared" si="19"/>
        <v>1.560603</v>
      </c>
      <c r="AT113" s="14">
        <f t="shared" si="19"/>
        <v>3.2579159999999998</v>
      </c>
      <c r="AU113" s="14">
        <f t="shared" si="19"/>
        <v>1.56332</v>
      </c>
      <c r="AV113" s="12">
        <f>$AV$149*'VDFB_ref(한국)'!BX38</f>
        <v>1.2448713026760366E-3</v>
      </c>
      <c r="AW113" s="14">
        <f t="shared" si="19"/>
        <v>0.18092159999999999</v>
      </c>
      <c r="AX113" s="14">
        <f t="shared" si="19"/>
        <v>5.5077939999999999E-3</v>
      </c>
      <c r="AY113" s="12">
        <f>$AY$149*'VDFB_ref(한국)'!BZ38</f>
        <v>1.3034621075961679E-3</v>
      </c>
      <c r="AZ113" s="14">
        <f t="shared" si="19"/>
        <v>0.7317224</v>
      </c>
      <c r="BA113" s="14">
        <f t="shared" si="19"/>
        <v>0.1189987</v>
      </c>
      <c r="BB113" s="14">
        <f t="shared" si="19"/>
        <v>2.2475620000000002E-2</v>
      </c>
      <c r="BC113" s="14">
        <f t="shared" si="19"/>
        <v>1.101007E-3</v>
      </c>
      <c r="BD113" s="14">
        <f t="shared" si="19"/>
        <v>0.78967050000000005</v>
      </c>
      <c r="BE113" s="14">
        <f t="shared" si="19"/>
        <v>171.3227</v>
      </c>
      <c r="BF113" s="14">
        <f t="shared" si="19"/>
        <v>1.4180820000000001</v>
      </c>
      <c r="BG113" s="14">
        <f t="shared" si="19"/>
        <v>5.0396200000000002</v>
      </c>
      <c r="BH113" s="14">
        <f t="shared" si="19"/>
        <v>2.8537750000000002</v>
      </c>
      <c r="BI113" s="14">
        <f t="shared" si="19"/>
        <v>2.3986079999999999</v>
      </c>
      <c r="BJ113" s="14">
        <f t="shared" si="19"/>
        <v>3.0700359999999999E-2</v>
      </c>
      <c r="BK113" s="14">
        <f t="shared" si="19"/>
        <v>3.676793</v>
      </c>
      <c r="BL113" s="14">
        <f t="shared" si="19"/>
        <v>3.073868</v>
      </c>
      <c r="BM113" s="14">
        <f t="shared" si="19"/>
        <v>5.5251980000000003E-3</v>
      </c>
      <c r="BN113" s="14">
        <f t="shared" si="19"/>
        <v>1.418728E-3</v>
      </c>
      <c r="BO113" s="14">
        <f t="shared" si="18"/>
        <v>0.28377989999999997</v>
      </c>
      <c r="BP113" s="14">
        <f t="shared" si="18"/>
        <v>3.1408040000000002</v>
      </c>
      <c r="BQ113" s="14">
        <f t="shared" si="18"/>
        <v>0.1057235</v>
      </c>
      <c r="BR113" s="14">
        <f t="shared" si="18"/>
        <v>0.43344480000000002</v>
      </c>
      <c r="BS113" s="14">
        <f t="shared" si="18"/>
        <v>0.26493329999999998</v>
      </c>
      <c r="BT113" s="14">
        <f t="shared" si="18"/>
        <v>0.30000680000000002</v>
      </c>
      <c r="BU113" s="14">
        <f t="shared" si="18"/>
        <v>0.20805360000000001</v>
      </c>
    </row>
    <row r="114" spans="1:75" x14ac:dyDescent="0.3">
      <c r="A114" s="4" t="s">
        <v>111</v>
      </c>
      <c r="B114" s="14">
        <f t="shared" si="2"/>
        <v>6.6238528233999997E-5</v>
      </c>
      <c r="C114" s="14">
        <f t="shared" si="19"/>
        <v>5.6049409999999996E-3</v>
      </c>
      <c r="D114" s="14">
        <f t="shared" si="19"/>
        <v>5.145061E-4</v>
      </c>
      <c r="E114" s="14">
        <f t="shared" si="19"/>
        <v>8.8819859999999997E-3</v>
      </c>
      <c r="F114" s="14">
        <f t="shared" si="19"/>
        <v>4.9891859999999998E-4</v>
      </c>
      <c r="G114" s="14">
        <f t="shared" si="19"/>
        <v>3.5310429666000003E-5</v>
      </c>
      <c r="H114" s="14">
        <f t="shared" si="19"/>
        <v>4.6552049999999998E-4</v>
      </c>
      <c r="I114" s="14">
        <f t="shared" si="19"/>
        <v>2.2026209999999999E-4</v>
      </c>
      <c r="J114" s="14">
        <f t="shared" si="19"/>
        <v>4.5135460000000002E-2</v>
      </c>
      <c r="K114" s="14">
        <f t="shared" si="19"/>
        <v>4.3712639999999997E-3</v>
      </c>
      <c r="L114" s="14">
        <f t="shared" si="19"/>
        <v>1.151372E-2</v>
      </c>
      <c r="M114" s="14">
        <f t="shared" si="19"/>
        <v>1.1312869999999999E-3</v>
      </c>
      <c r="N114" s="14">
        <f t="shared" si="19"/>
        <v>6.6368890000000004E-4</v>
      </c>
      <c r="O114" s="14">
        <f t="shared" si="19"/>
        <v>4.6074810000000001E-4</v>
      </c>
      <c r="P114" s="14">
        <f t="shared" si="19"/>
        <v>1.15561E-2</v>
      </c>
      <c r="Q114" s="14">
        <f t="shared" si="19"/>
        <v>1.0258979999999999E-3</v>
      </c>
      <c r="R114" s="14">
        <f t="shared" si="19"/>
        <v>5.5014130000000001E-3</v>
      </c>
      <c r="S114" s="14">
        <f t="shared" si="19"/>
        <v>5.7934890000000001</v>
      </c>
      <c r="T114" s="14">
        <f t="shared" si="19"/>
        <v>4.2166499999999997E-3</v>
      </c>
      <c r="U114" s="14">
        <f t="shared" si="19"/>
        <v>1.2196010000000001E-3</v>
      </c>
      <c r="V114" s="14">
        <f t="shared" si="19"/>
        <v>2.2429467208000001E-5</v>
      </c>
      <c r="W114" s="14">
        <f t="shared" si="19"/>
        <v>3.550311E-3</v>
      </c>
      <c r="X114" s="14">
        <f t="shared" si="19"/>
        <v>1.347258E-3</v>
      </c>
      <c r="Y114" s="14">
        <f t="shared" si="19"/>
        <v>6.2206665461000005E-5</v>
      </c>
      <c r="Z114" s="14">
        <f t="shared" si="19"/>
        <v>0.1222994</v>
      </c>
      <c r="AA114" s="14">
        <f t="shared" si="19"/>
        <v>0.1122659</v>
      </c>
      <c r="AB114" s="14">
        <f t="shared" si="19"/>
        <v>1.308431E-2</v>
      </c>
      <c r="AC114" s="14">
        <f t="shared" si="19"/>
        <v>5.5429490000000001E-3</v>
      </c>
      <c r="AD114" s="14">
        <f t="shared" si="19"/>
        <v>2.2782150000000001E-3</v>
      </c>
      <c r="AE114" s="14">
        <f t="shared" si="19"/>
        <v>0.1207237</v>
      </c>
      <c r="AF114" s="14">
        <f t="shared" si="19"/>
        <v>0.30158249999999998</v>
      </c>
      <c r="AG114" s="14">
        <f t="shared" si="19"/>
        <v>1.5576419999999999E-3</v>
      </c>
      <c r="AH114" s="14">
        <f t="shared" si="19"/>
        <v>0.72402739999999999</v>
      </c>
      <c r="AI114" s="14">
        <f t="shared" si="19"/>
        <v>5.2052729999999998E-2</v>
      </c>
      <c r="AJ114" s="14">
        <f t="shared" si="19"/>
        <v>0.2855685</v>
      </c>
      <c r="AK114" s="14">
        <f t="shared" si="19"/>
        <v>0.21434500000000001</v>
      </c>
      <c r="AL114" s="14">
        <f t="shared" si="19"/>
        <v>0.71228800000000003</v>
      </c>
      <c r="AM114" s="14">
        <f t="shared" si="19"/>
        <v>0.77116470000000004</v>
      </c>
      <c r="AN114" s="14">
        <f t="shared" si="19"/>
        <v>6.2950679999999997</v>
      </c>
      <c r="AO114" s="14">
        <f t="shared" si="19"/>
        <v>1.0806519999999999</v>
      </c>
      <c r="AP114" s="14">
        <f t="shared" si="19"/>
        <v>2.2519629999999999</v>
      </c>
      <c r="AQ114" s="14">
        <f t="shared" si="19"/>
        <v>1.7035899999999999</v>
      </c>
      <c r="AR114" s="14">
        <f t="shared" si="19"/>
        <v>1.114004</v>
      </c>
      <c r="AS114" s="14">
        <f t="shared" si="19"/>
        <v>0.3382308</v>
      </c>
      <c r="AT114" s="14">
        <f t="shared" si="19"/>
        <v>2.2933089999999998</v>
      </c>
      <c r="AU114" s="14">
        <f t="shared" si="19"/>
        <v>0.3599386</v>
      </c>
      <c r="AV114" s="12">
        <f>$AV$149*'VDFB_ref(한국)'!BX39</f>
        <v>4.7868018915776702E-4</v>
      </c>
      <c r="AW114" s="14">
        <f t="shared" si="19"/>
        <v>4.1655350000000001E-2</v>
      </c>
      <c r="AX114" s="14">
        <f t="shared" si="19"/>
        <v>1.268113E-3</v>
      </c>
      <c r="AY114" s="12">
        <f>$AY$149*'VDFB_ref(한국)'!BZ39</f>
        <v>5.0120817491103255E-4</v>
      </c>
      <c r="AZ114" s="14">
        <f t="shared" si="19"/>
        <v>0.1684716</v>
      </c>
      <c r="BA114" s="14">
        <f t="shared" si="19"/>
        <v>2.7398240000000001E-2</v>
      </c>
      <c r="BB114" s="14">
        <f t="shared" si="19"/>
        <v>5.1747829999999996E-3</v>
      </c>
      <c r="BC114" s="14">
        <f t="shared" si="19"/>
        <v>2.534956E-4</v>
      </c>
      <c r="BD114" s="14">
        <f t="shared" si="19"/>
        <v>3.6744810000000001</v>
      </c>
      <c r="BE114" s="14">
        <f t="shared" si="19"/>
        <v>40.32011</v>
      </c>
      <c r="BF114" s="14">
        <f t="shared" si="19"/>
        <v>0.50644</v>
      </c>
      <c r="BG114" s="14">
        <f t="shared" si="19"/>
        <v>2.1105179999999999</v>
      </c>
      <c r="BH114" s="14">
        <f t="shared" si="19"/>
        <v>9.7954250000000007E-2</v>
      </c>
      <c r="BI114" s="14">
        <f t="shared" si="19"/>
        <v>1.559985E-2</v>
      </c>
      <c r="BJ114" s="14">
        <f t="shared" si="19"/>
        <v>7.357021E-3</v>
      </c>
      <c r="BK114" s="14">
        <f t="shared" si="19"/>
        <v>2.2673830000000001</v>
      </c>
      <c r="BL114" s="14">
        <f t="shared" si="19"/>
        <v>0.89385499999999996</v>
      </c>
      <c r="BM114" s="14">
        <f t="shared" si="19"/>
        <v>6.7555480000000001</v>
      </c>
      <c r="BN114" s="14">
        <f t="shared" ref="BN114:BU117" si="20">BN39</f>
        <v>6.620786E-3</v>
      </c>
      <c r="BO114" s="14">
        <f t="shared" si="20"/>
        <v>9.0775289999999995E-2</v>
      </c>
      <c r="BP114" s="14">
        <f t="shared" si="20"/>
        <v>1.4054150000000001</v>
      </c>
      <c r="BQ114" s="14">
        <f t="shared" si="20"/>
        <v>0.3126121</v>
      </c>
      <c r="BR114" s="14">
        <f t="shared" si="20"/>
        <v>0.81077999999999995</v>
      </c>
      <c r="BS114" s="14">
        <f t="shared" si="20"/>
        <v>7.9250589999999996E-2</v>
      </c>
      <c r="BT114" s="14">
        <f t="shared" si="20"/>
        <v>5.6257640000000002</v>
      </c>
      <c r="BU114" s="14">
        <f t="shared" si="20"/>
        <v>6.9773970000000005E-2</v>
      </c>
    </row>
    <row r="115" spans="1:75" x14ac:dyDescent="0.3">
      <c r="A115" s="4" t="s">
        <v>112</v>
      </c>
      <c r="B115" s="14">
        <f t="shared" si="2"/>
        <v>2.8706140000000001E-3</v>
      </c>
      <c r="C115" s="14">
        <f t="shared" ref="C115:BN118" si="21">C40</f>
        <v>1.5848439999999998E-2</v>
      </c>
      <c r="D115" s="14">
        <f t="shared" si="21"/>
        <v>5.8747119999999998E-3</v>
      </c>
      <c r="E115" s="14">
        <f t="shared" si="21"/>
        <v>2.777723E-2</v>
      </c>
      <c r="F115" s="14">
        <f t="shared" si="21"/>
        <v>2.1613270000000002E-3</v>
      </c>
      <c r="G115" s="14">
        <f t="shared" si="21"/>
        <v>6.825488E-4</v>
      </c>
      <c r="H115" s="14">
        <f t="shared" si="21"/>
        <v>8.446336E-4</v>
      </c>
      <c r="I115" s="14">
        <f t="shared" si="21"/>
        <v>5.7629430000000004E-3</v>
      </c>
      <c r="J115" s="14">
        <f t="shared" si="21"/>
        <v>2.0003179999999999E-2</v>
      </c>
      <c r="K115" s="14">
        <f t="shared" si="21"/>
        <v>4.625222E-3</v>
      </c>
      <c r="L115" s="14">
        <f t="shared" si="21"/>
        <v>5.1855360000000001E-3</v>
      </c>
      <c r="M115" s="14">
        <f t="shared" si="21"/>
        <v>1.7382770000000001E-3</v>
      </c>
      <c r="N115" s="14">
        <f t="shared" si="21"/>
        <v>7.972042E-2</v>
      </c>
      <c r="O115" s="14">
        <f t="shared" si="21"/>
        <v>0.22788079999999999</v>
      </c>
      <c r="P115" s="14">
        <f t="shared" si="21"/>
        <v>1.146271</v>
      </c>
      <c r="Q115" s="14">
        <f t="shared" si="21"/>
        <v>1.012367E-2</v>
      </c>
      <c r="R115" s="14">
        <f t="shared" si="21"/>
        <v>1.7321350000000001E-3</v>
      </c>
      <c r="S115" s="14">
        <f t="shared" si="21"/>
        <v>1.8822000000000001</v>
      </c>
      <c r="T115" s="14">
        <f t="shared" si="21"/>
        <v>0.35034749999999998</v>
      </c>
      <c r="U115" s="14">
        <f t="shared" si="21"/>
        <v>1.4166179999999999</v>
      </c>
      <c r="V115" s="14">
        <f t="shared" si="21"/>
        <v>2.2208890000000002E-3</v>
      </c>
      <c r="W115" s="14">
        <f t="shared" si="21"/>
        <v>16.647950000000002</v>
      </c>
      <c r="X115" s="14">
        <f t="shared" si="21"/>
        <v>9.3925970000000008E-3</v>
      </c>
      <c r="Y115" s="14">
        <f t="shared" si="21"/>
        <v>2.3545119999999999E-2</v>
      </c>
      <c r="Z115" s="14">
        <f t="shared" si="21"/>
        <v>53.516910000000003</v>
      </c>
      <c r="AA115" s="14">
        <f t="shared" si="21"/>
        <v>42.449019999999997</v>
      </c>
      <c r="AB115" s="14">
        <f t="shared" si="21"/>
        <v>8.6079509999999999</v>
      </c>
      <c r="AC115" s="14">
        <f t="shared" si="21"/>
        <v>2.4818120000000001</v>
      </c>
      <c r="AD115" s="14">
        <f t="shared" si="21"/>
        <v>0.60696589999999995</v>
      </c>
      <c r="AE115" s="14">
        <f t="shared" si="21"/>
        <v>2.8574609999999998</v>
      </c>
      <c r="AF115" s="14">
        <f t="shared" si="21"/>
        <v>0.93034030000000001</v>
      </c>
      <c r="AG115" s="14">
        <f t="shared" si="21"/>
        <v>0.1285635</v>
      </c>
      <c r="AH115" s="14">
        <f t="shared" si="21"/>
        <v>10.42892</v>
      </c>
      <c r="AI115" s="14">
        <f t="shared" si="21"/>
        <v>3.893907</v>
      </c>
      <c r="AJ115" s="14">
        <f t="shared" si="21"/>
        <v>12.901579999999999</v>
      </c>
      <c r="AK115" s="14">
        <f t="shared" si="21"/>
        <v>5.6484069999999997</v>
      </c>
      <c r="AL115" s="14">
        <f t="shared" si="21"/>
        <v>1.696302</v>
      </c>
      <c r="AM115" s="14">
        <f t="shared" si="21"/>
        <v>0.27980670000000002</v>
      </c>
      <c r="AN115" s="14">
        <f t="shared" si="21"/>
        <v>105.4933</v>
      </c>
      <c r="AO115" s="14">
        <f t="shared" si="21"/>
        <v>6.7472599999999998</v>
      </c>
      <c r="AP115" s="14">
        <f t="shared" si="21"/>
        <v>3.4391400000000001</v>
      </c>
      <c r="AQ115" s="14">
        <f t="shared" si="21"/>
        <v>9.0868409999999997</v>
      </c>
      <c r="AR115" s="14">
        <f t="shared" si="21"/>
        <v>4.3935630000000003</v>
      </c>
      <c r="AS115" s="14">
        <f t="shared" si="21"/>
        <v>1.4089290000000001</v>
      </c>
      <c r="AT115" s="14">
        <f t="shared" si="21"/>
        <v>2.912067</v>
      </c>
      <c r="AU115" s="14">
        <f t="shared" si="21"/>
        <v>0.49195860000000002</v>
      </c>
      <c r="AV115" s="12">
        <f>$AV$149*'VDFB_ref(한국)'!BX40</f>
        <v>3.6187886947250899E-3</v>
      </c>
      <c r="AW115" s="14">
        <f t="shared" si="21"/>
        <v>5.6933919999999999E-2</v>
      </c>
      <c r="AX115" s="14">
        <f t="shared" si="21"/>
        <v>1.7332389999999999E-3</v>
      </c>
      <c r="AY115" s="12">
        <f>$AY$149*'VDFB_ref(한국)'!BZ40</f>
        <v>3.7891149718388834E-3</v>
      </c>
      <c r="AZ115" s="14">
        <f t="shared" si="21"/>
        <v>0.23026450000000001</v>
      </c>
      <c r="BA115" s="14">
        <f t="shared" si="21"/>
        <v>3.7447500000000002E-2</v>
      </c>
      <c r="BB115" s="14">
        <f t="shared" si="21"/>
        <v>7.0728149999999997E-3</v>
      </c>
      <c r="BC115" s="14">
        <f t="shared" si="21"/>
        <v>3.4647399999999999E-4</v>
      </c>
      <c r="BD115" s="14">
        <f t="shared" si="21"/>
        <v>0.29869440000000003</v>
      </c>
      <c r="BE115" s="14">
        <f t="shared" si="21"/>
        <v>557.98509999999999</v>
      </c>
      <c r="BF115" s="14">
        <f t="shared" si="21"/>
        <v>9.9605969999999999</v>
      </c>
      <c r="BG115" s="14">
        <f t="shared" si="21"/>
        <v>5.1234029999999997</v>
      </c>
      <c r="BH115" s="14">
        <f t="shared" si="21"/>
        <v>3.8754499999999998</v>
      </c>
      <c r="BI115" s="14">
        <f t="shared" si="21"/>
        <v>0.53311679999999995</v>
      </c>
      <c r="BJ115" s="14">
        <f t="shared" si="21"/>
        <v>0.14379719999999999</v>
      </c>
      <c r="BK115" s="14">
        <f t="shared" si="21"/>
        <v>2.6816810000000002</v>
      </c>
      <c r="BL115" s="14">
        <f t="shared" si="21"/>
        <v>2.0777060000000001</v>
      </c>
      <c r="BM115" s="14">
        <f t="shared" si="21"/>
        <v>0.76792930000000004</v>
      </c>
      <c r="BN115" s="14">
        <f t="shared" si="21"/>
        <v>0.30360300000000001</v>
      </c>
      <c r="BO115" s="14">
        <f t="shared" si="20"/>
        <v>0.40357989999999999</v>
      </c>
      <c r="BP115" s="14">
        <f t="shared" si="20"/>
        <v>8.1825969999999995</v>
      </c>
      <c r="BQ115" s="14">
        <f t="shared" si="20"/>
        <v>1.7120759999999999</v>
      </c>
      <c r="BR115" s="14">
        <f t="shared" si="20"/>
        <v>92.112369999999999</v>
      </c>
      <c r="BS115" s="14">
        <f t="shared" si="20"/>
        <v>2.6319889999999999</v>
      </c>
      <c r="BT115" s="14">
        <f t="shared" si="20"/>
        <v>7.8954570000000004</v>
      </c>
      <c r="BU115" s="14">
        <f t="shared" si="20"/>
        <v>0.13984240000000001</v>
      </c>
    </row>
    <row r="116" spans="1:75" x14ac:dyDescent="0.3">
      <c r="A116" s="4" t="s">
        <v>113</v>
      </c>
      <c r="B116" s="14">
        <f t="shared" si="2"/>
        <v>8.2708749687000001E-5</v>
      </c>
      <c r="C116" s="14">
        <f t="shared" si="21"/>
        <v>6.0478660000000005E-4</v>
      </c>
      <c r="D116" s="14">
        <f t="shared" si="21"/>
        <v>8.7777138105999994E-5</v>
      </c>
      <c r="E116" s="14">
        <f t="shared" si="21"/>
        <v>2.7665250000000001E-3</v>
      </c>
      <c r="F116" s="14">
        <f t="shared" si="21"/>
        <v>2.2507460000000001E-4</v>
      </c>
      <c r="G116" s="14">
        <f t="shared" si="21"/>
        <v>1.1328999999999999E-4</v>
      </c>
      <c r="H116" s="14">
        <f t="shared" si="21"/>
        <v>7.3688170231999995E-5</v>
      </c>
      <c r="I116" s="14">
        <f t="shared" si="21"/>
        <v>6.2571589999999998E-4</v>
      </c>
      <c r="J116" s="14">
        <f t="shared" si="21"/>
        <v>1.031295E-3</v>
      </c>
      <c r="K116" s="14">
        <f t="shared" si="21"/>
        <v>3.5484000000000002E-3</v>
      </c>
      <c r="L116" s="14">
        <f t="shared" si="21"/>
        <v>1.9345230000000001E-4</v>
      </c>
      <c r="M116" s="14">
        <f t="shared" si="21"/>
        <v>3.0200110000000002E-4</v>
      </c>
      <c r="N116" s="14">
        <f t="shared" si="21"/>
        <v>1.6682940000000001E-3</v>
      </c>
      <c r="O116" s="14">
        <f t="shared" si="21"/>
        <v>2.237544E-2</v>
      </c>
      <c r="P116" s="14">
        <f t="shared" si="21"/>
        <v>2.1706530000000002E-2</v>
      </c>
      <c r="Q116" s="14">
        <f t="shared" si="21"/>
        <v>1.8322200000000001E-3</v>
      </c>
      <c r="R116" s="14">
        <f t="shared" si="21"/>
        <v>4.9389949999999996E-4</v>
      </c>
      <c r="S116" s="14">
        <f t="shared" si="21"/>
        <v>7.3229089999999997E-2</v>
      </c>
      <c r="T116" s="14">
        <f t="shared" si="21"/>
        <v>1.0158750000000001E-3</v>
      </c>
      <c r="U116" s="14">
        <f t="shared" si="21"/>
        <v>2.1555139999999999E-3</v>
      </c>
      <c r="V116" s="14">
        <f t="shared" si="21"/>
        <v>3.6084700695999997E-5</v>
      </c>
      <c r="W116" s="14">
        <f t="shared" si="21"/>
        <v>7.2265090000000004E-2</v>
      </c>
      <c r="X116" s="14">
        <f t="shared" si="21"/>
        <v>3.3237240000000001E-3</v>
      </c>
      <c r="Y116" s="14">
        <f t="shared" si="21"/>
        <v>3.5126979999999998E-4</v>
      </c>
      <c r="Z116" s="14">
        <f t="shared" si="21"/>
        <v>0.30416310000000002</v>
      </c>
      <c r="AA116" s="14">
        <f t="shared" si="21"/>
        <v>0.19731580000000001</v>
      </c>
      <c r="AB116" s="14">
        <f t="shared" si="21"/>
        <v>0.10628650000000001</v>
      </c>
      <c r="AC116" s="14">
        <f t="shared" si="21"/>
        <v>0.42283169999999998</v>
      </c>
      <c r="AD116" s="14">
        <f t="shared" si="21"/>
        <v>8.5721300000000007E-3</v>
      </c>
      <c r="AE116" s="14">
        <f t="shared" si="21"/>
        <v>7.128777E-2</v>
      </c>
      <c r="AF116" s="14">
        <f t="shared" si="21"/>
        <v>3.3727230000000001</v>
      </c>
      <c r="AG116" s="14">
        <f t="shared" si="21"/>
        <v>1.2655030000000001E-3</v>
      </c>
      <c r="AH116" s="14">
        <f t="shared" si="21"/>
        <v>0.20793429999999999</v>
      </c>
      <c r="AI116" s="14">
        <f t="shared" si="21"/>
        <v>1.8569459999999999E-2</v>
      </c>
      <c r="AJ116" s="14">
        <f t="shared" si="21"/>
        <v>0.11527709999999999</v>
      </c>
      <c r="AK116" s="14">
        <f t="shared" si="21"/>
        <v>3.8336830000000002E-2</v>
      </c>
      <c r="AL116" s="14">
        <f t="shared" si="21"/>
        <v>0.56644969999999994</v>
      </c>
      <c r="AM116" s="14">
        <f t="shared" si="21"/>
        <v>6.4706949999999999E-2</v>
      </c>
      <c r="AN116" s="14">
        <f t="shared" si="21"/>
        <v>3.9412959999999999</v>
      </c>
      <c r="AO116" s="14">
        <f t="shared" si="21"/>
        <v>34.493670000000002</v>
      </c>
      <c r="AP116" s="14">
        <f t="shared" si="21"/>
        <v>3.5563799999999999</v>
      </c>
      <c r="AQ116" s="14">
        <f t="shared" si="21"/>
        <v>5.2071690000000004</v>
      </c>
      <c r="AR116" s="14">
        <f t="shared" si="21"/>
        <v>0.94043529999999997</v>
      </c>
      <c r="AS116" s="14">
        <f t="shared" si="21"/>
        <v>1.3003070000000001</v>
      </c>
      <c r="AT116" s="14">
        <f t="shared" si="21"/>
        <v>5.5234699999999997</v>
      </c>
      <c r="AU116" s="14">
        <f t="shared" si="21"/>
        <v>8.6256029999999997E-2</v>
      </c>
      <c r="AV116" s="12">
        <f>$AV$149*'VDFB_ref(한국)'!BX41</f>
        <v>8.7561100233686127E-4</v>
      </c>
      <c r="AW116" s="14">
        <f t="shared" si="21"/>
        <v>9.9823299999999993E-3</v>
      </c>
      <c r="AX116" s="14">
        <f t="shared" si="21"/>
        <v>3.03892E-4</v>
      </c>
      <c r="AY116" s="12">
        <f>$AY$149*'VDFB_ref(한국)'!BZ41</f>
        <v>9.1682276489206491E-4</v>
      </c>
      <c r="AZ116" s="14">
        <f t="shared" si="21"/>
        <v>4.0372709999999999E-2</v>
      </c>
      <c r="BA116" s="14">
        <f t="shared" si="21"/>
        <v>6.5657399999999996E-3</v>
      </c>
      <c r="BB116" s="14">
        <f t="shared" si="21"/>
        <v>1.2400899999999999E-3</v>
      </c>
      <c r="BC116" s="14">
        <f t="shared" si="21"/>
        <v>6.0747934185E-5</v>
      </c>
      <c r="BD116" s="14">
        <f t="shared" si="21"/>
        <v>4.4920910000000001E-2</v>
      </c>
      <c r="BE116" s="14">
        <f t="shared" si="21"/>
        <v>47.987870000000001</v>
      </c>
      <c r="BF116" s="14">
        <f t="shared" si="21"/>
        <v>32.020609999999998</v>
      </c>
      <c r="BG116" s="14">
        <f t="shared" si="21"/>
        <v>7.5762609999999997</v>
      </c>
      <c r="BH116" s="14">
        <f t="shared" si="21"/>
        <v>0.45437070000000002</v>
      </c>
      <c r="BI116" s="14">
        <f t="shared" si="21"/>
        <v>0.15183260000000001</v>
      </c>
      <c r="BJ116" s="14">
        <f t="shared" si="21"/>
        <v>0.33847250000000001</v>
      </c>
      <c r="BK116" s="14">
        <f t="shared" si="21"/>
        <v>2.8766240000000001</v>
      </c>
      <c r="BL116" s="14">
        <f t="shared" si="21"/>
        <v>4.5359879999999997</v>
      </c>
      <c r="BM116" s="14">
        <f t="shared" si="21"/>
        <v>1.3579909999999999</v>
      </c>
      <c r="BN116" s="14">
        <f t="shared" si="21"/>
        <v>0.30838660000000001</v>
      </c>
      <c r="BO116" s="14">
        <f t="shared" si="20"/>
        <v>0.13595399999999999</v>
      </c>
      <c r="BP116" s="14">
        <f t="shared" si="20"/>
        <v>10.679539999999999</v>
      </c>
      <c r="BQ116" s="14">
        <f t="shared" si="20"/>
        <v>1.2069259999999999</v>
      </c>
      <c r="BR116" s="14">
        <f t="shared" si="20"/>
        <v>20.808990000000001</v>
      </c>
      <c r="BS116" s="14">
        <f t="shared" si="20"/>
        <v>4.4121269999999999</v>
      </c>
      <c r="BT116" s="14">
        <f t="shared" si="20"/>
        <v>2.223001</v>
      </c>
      <c r="BU116" s="14">
        <f t="shared" si="20"/>
        <v>0.15445819999999999</v>
      </c>
    </row>
    <row r="117" spans="1:75" x14ac:dyDescent="0.3">
      <c r="A117" s="4" t="s">
        <v>114</v>
      </c>
      <c r="B117" s="14">
        <f t="shared" si="2"/>
        <v>3.9894107430999998E-6</v>
      </c>
      <c r="C117" s="14">
        <f t="shared" si="21"/>
        <v>4.2245729999999999E-4</v>
      </c>
      <c r="D117" s="14">
        <f t="shared" si="21"/>
        <v>2.6075053029000001E-5</v>
      </c>
      <c r="E117" s="14">
        <f t="shared" si="21"/>
        <v>2.3768249999999999E-3</v>
      </c>
      <c r="F117" s="14">
        <f t="shared" si="21"/>
        <v>8.6420128354999998E-5</v>
      </c>
      <c r="G117" s="14">
        <f t="shared" si="21"/>
        <v>1.8723009999999999E-4</v>
      </c>
      <c r="H117" s="14">
        <f t="shared" si="21"/>
        <v>1.8034759999999999E-4</v>
      </c>
      <c r="I117" s="14">
        <f t="shared" si="21"/>
        <v>9.3161440000000002E-4</v>
      </c>
      <c r="J117" s="14">
        <f t="shared" si="21"/>
        <v>9.0188539999999998E-3</v>
      </c>
      <c r="K117" s="14">
        <f t="shared" si="21"/>
        <v>3.1040519999999999E-2</v>
      </c>
      <c r="L117" s="14">
        <f t="shared" si="21"/>
        <v>1.9071890000000001E-3</v>
      </c>
      <c r="M117" s="14">
        <f t="shared" si="21"/>
        <v>1.9812629999999999E-4</v>
      </c>
      <c r="N117" s="14">
        <f t="shared" si="21"/>
        <v>5.3253290000000002E-3</v>
      </c>
      <c r="O117" s="14">
        <f t="shared" si="21"/>
        <v>4.7409470000000002E-2</v>
      </c>
      <c r="P117" s="14">
        <f t="shared" si="21"/>
        <v>0.19415180000000001</v>
      </c>
      <c r="Q117" s="14">
        <f t="shared" si="21"/>
        <v>4.2503899748999999E-5</v>
      </c>
      <c r="R117" s="14">
        <f t="shared" si="21"/>
        <v>1.2731521564999999E-5</v>
      </c>
      <c r="S117" s="14">
        <f t="shared" si="21"/>
        <v>0.16542899999999999</v>
      </c>
      <c r="T117" s="14">
        <f t="shared" si="21"/>
        <v>1.420169E-3</v>
      </c>
      <c r="U117" s="14">
        <f t="shared" si="21"/>
        <v>5.2841620000000005E-4</v>
      </c>
      <c r="V117" s="14">
        <f t="shared" si="21"/>
        <v>2.2811967938000001E-5</v>
      </c>
      <c r="W117" s="14">
        <f t="shared" si="21"/>
        <v>1.0065129999999999E-3</v>
      </c>
      <c r="X117" s="14">
        <f t="shared" si="21"/>
        <v>5.7746437959999998E-6</v>
      </c>
      <c r="Y117" s="14">
        <f t="shared" si="21"/>
        <v>1.4832582565E-5</v>
      </c>
      <c r="Z117" s="14">
        <f t="shared" si="21"/>
        <v>4.9860829999999997E-3</v>
      </c>
      <c r="AA117" s="14">
        <f t="shared" si="21"/>
        <v>4.9771019999999997E-3</v>
      </c>
      <c r="AB117" s="14">
        <f t="shared" si="21"/>
        <v>6.6214980000000007E-2</v>
      </c>
      <c r="AC117" s="14">
        <f t="shared" si="21"/>
        <v>2.0232759999999999E-2</v>
      </c>
      <c r="AD117" s="14">
        <f t="shared" si="21"/>
        <v>1.558521E-3</v>
      </c>
      <c r="AE117" s="14">
        <f t="shared" si="21"/>
        <v>0.2574592</v>
      </c>
      <c r="AF117" s="14">
        <f t="shared" si="21"/>
        <v>3.1152490000000001E-2</v>
      </c>
      <c r="AG117" s="14">
        <f t="shared" si="21"/>
        <v>9.6312209999999999E-4</v>
      </c>
      <c r="AH117" s="14">
        <f t="shared" si="21"/>
        <v>3.271189E-2</v>
      </c>
      <c r="AI117" s="14">
        <f t="shared" si="21"/>
        <v>2.7862939999999999E-3</v>
      </c>
      <c r="AJ117" s="14">
        <f t="shared" si="21"/>
        <v>4.348432E-2</v>
      </c>
      <c r="AK117" s="14">
        <f t="shared" si="21"/>
        <v>0.1599141</v>
      </c>
      <c r="AL117" s="14">
        <f t="shared" si="21"/>
        <v>1.3186500000000001</v>
      </c>
      <c r="AM117" s="14">
        <f t="shared" si="21"/>
        <v>7.7974230000000004E-3</v>
      </c>
      <c r="AN117" s="14">
        <f t="shared" si="21"/>
        <v>0.97179590000000005</v>
      </c>
      <c r="AO117" s="14">
        <f t="shared" si="21"/>
        <v>0.83248060000000002</v>
      </c>
      <c r="AP117" s="14">
        <f t="shared" si="21"/>
        <v>8.719557</v>
      </c>
      <c r="AQ117" s="14">
        <f t="shared" si="21"/>
        <v>2.8283830000000001</v>
      </c>
      <c r="AR117" s="14">
        <f t="shared" si="21"/>
        <v>1.1905159999999999</v>
      </c>
      <c r="AS117" s="14">
        <f t="shared" si="21"/>
        <v>0.28562680000000001</v>
      </c>
      <c r="AT117" s="14">
        <f t="shared" si="21"/>
        <v>0.91631589999999996</v>
      </c>
      <c r="AU117" s="14">
        <f t="shared" si="21"/>
        <v>8.7455729999999995E-2</v>
      </c>
      <c r="AV117" s="12">
        <f>$AV$149*'VDFB_ref(한국)'!BX42</f>
        <v>8.5736169551157582E-3</v>
      </c>
      <c r="AW117" s="14">
        <f t="shared" si="21"/>
        <v>1.0121170000000001E-2</v>
      </c>
      <c r="AX117" s="14">
        <f t="shared" si="21"/>
        <v>3.0811869999999999E-4</v>
      </c>
      <c r="AY117" s="12">
        <f>$AY$149*'VDFB_ref(한국)'!BZ42</f>
        <v>8.9772117075474066E-3</v>
      </c>
      <c r="AZ117" s="14">
        <f t="shared" si="21"/>
        <v>4.0934239999999997E-2</v>
      </c>
      <c r="BA117" s="14">
        <f t="shared" si="21"/>
        <v>6.6570609999999997E-3</v>
      </c>
      <c r="BB117" s="14">
        <f t="shared" si="21"/>
        <v>1.257338E-3</v>
      </c>
      <c r="BC117" s="14">
        <f t="shared" si="21"/>
        <v>6.1592858400999996E-5</v>
      </c>
      <c r="BD117" s="14">
        <f t="shared" si="21"/>
        <v>3.7642179999999997E-2</v>
      </c>
      <c r="BE117" s="14">
        <f t="shared" si="21"/>
        <v>117.21769999999999</v>
      </c>
      <c r="BF117" s="14">
        <f t="shared" si="21"/>
        <v>4.4868920000000001</v>
      </c>
      <c r="BG117" s="14">
        <f t="shared" si="21"/>
        <v>3.4727950000000001</v>
      </c>
      <c r="BH117" s="14">
        <f t="shared" si="21"/>
        <v>5.5327520000000003</v>
      </c>
      <c r="BI117" s="14">
        <f t="shared" si="21"/>
        <v>0.81822640000000002</v>
      </c>
      <c r="BJ117" s="14">
        <f t="shared" si="21"/>
        <v>9.7340899999999994E-2</v>
      </c>
      <c r="BK117" s="14">
        <f t="shared" si="21"/>
        <v>14.72265</v>
      </c>
      <c r="BL117" s="14">
        <f t="shared" si="21"/>
        <v>2.298775</v>
      </c>
      <c r="BM117" s="14">
        <f t="shared" si="21"/>
        <v>4.2094020000000003E-2</v>
      </c>
      <c r="BN117" s="14">
        <f t="shared" si="21"/>
        <v>8.43262E-3</v>
      </c>
      <c r="BO117" s="14">
        <f t="shared" si="20"/>
        <v>0.17794950000000001</v>
      </c>
      <c r="BP117" s="14">
        <f t="shared" si="20"/>
        <v>7.425179</v>
      </c>
      <c r="BQ117" s="14">
        <f t="shared" si="20"/>
        <v>0.67553700000000005</v>
      </c>
      <c r="BR117" s="14">
        <f t="shared" si="20"/>
        <v>1.084133</v>
      </c>
      <c r="BS117" s="14">
        <f t="shared" si="20"/>
        <v>1.33968</v>
      </c>
      <c r="BT117" s="14">
        <f t="shared" si="20"/>
        <v>1.272114</v>
      </c>
      <c r="BU117" s="14">
        <f t="shared" si="20"/>
        <v>0.44681609999999999</v>
      </c>
    </row>
    <row r="118" spans="1:75" x14ac:dyDescent="0.3">
      <c r="A118" s="4" t="s">
        <v>115</v>
      </c>
      <c r="B118" s="14">
        <f t="shared" si="2"/>
        <v>1.2991979999999999E-4</v>
      </c>
      <c r="C118" s="14">
        <f t="shared" si="21"/>
        <v>3.8563019999999998E-3</v>
      </c>
      <c r="D118" s="14">
        <f t="shared" si="21"/>
        <v>2.4285830000000001E-4</v>
      </c>
      <c r="E118" s="14">
        <f t="shared" si="21"/>
        <v>2.5363210000000001E-2</v>
      </c>
      <c r="F118" s="14">
        <f t="shared" si="21"/>
        <v>2.1337930000000001E-3</v>
      </c>
      <c r="G118" s="14">
        <f t="shared" si="21"/>
        <v>3.3732469999999998E-4</v>
      </c>
      <c r="H118" s="14">
        <f t="shared" si="21"/>
        <v>7.0426929999999998E-4</v>
      </c>
      <c r="I118" s="14">
        <f t="shared" si="21"/>
        <v>7.3631269999999997E-3</v>
      </c>
      <c r="J118" s="14">
        <f t="shared" si="21"/>
        <v>6.52171E-2</v>
      </c>
      <c r="K118" s="14">
        <f t="shared" si="21"/>
        <v>5.988396E-2</v>
      </c>
      <c r="L118" s="14">
        <f t="shared" si="21"/>
        <v>1.1394609999999999E-2</v>
      </c>
      <c r="M118" s="14">
        <f t="shared" si="21"/>
        <v>1.903163E-3</v>
      </c>
      <c r="N118" s="14">
        <f t="shared" si="21"/>
        <v>2.2991939999999999E-2</v>
      </c>
      <c r="O118" s="14">
        <f t="shared" si="21"/>
        <v>3.6214980000000001E-2</v>
      </c>
      <c r="P118" s="14">
        <f t="shared" si="21"/>
        <v>0.19930390000000001</v>
      </c>
      <c r="Q118" s="14">
        <f t="shared" si="21"/>
        <v>2.2334639999999999E-2</v>
      </c>
      <c r="R118" s="14">
        <f t="shared" si="21"/>
        <v>4.7972809999999996E-3</v>
      </c>
      <c r="S118" s="14">
        <f t="shared" si="21"/>
        <v>1.3779380000000001</v>
      </c>
      <c r="T118" s="14">
        <f t="shared" si="21"/>
        <v>1.327317E-3</v>
      </c>
      <c r="U118" s="14">
        <f t="shared" si="21"/>
        <v>1.560697E-3</v>
      </c>
      <c r="V118" s="14">
        <f t="shared" si="21"/>
        <v>1.1032939999999999E-4</v>
      </c>
      <c r="W118" s="14">
        <f t="shared" si="21"/>
        <v>3.036221E-3</v>
      </c>
      <c r="X118" s="14">
        <f t="shared" si="21"/>
        <v>1.8348480808E-5</v>
      </c>
      <c r="Y118" s="14">
        <f t="shared" si="21"/>
        <v>6.4878084230999994E-5</v>
      </c>
      <c r="Z118" s="14">
        <f t="shared" si="21"/>
        <v>2.8195700000000001E-2</v>
      </c>
      <c r="AA118" s="14">
        <f t="shared" si="21"/>
        <v>9.923746E-2</v>
      </c>
      <c r="AB118" s="14">
        <f t="shared" si="21"/>
        <v>2.2879900000000002E-2</v>
      </c>
      <c r="AC118" s="14">
        <f t="shared" si="21"/>
        <v>1.7185349999999999E-2</v>
      </c>
      <c r="AD118" s="14">
        <f t="shared" si="21"/>
        <v>4.4866740000000004E-3</v>
      </c>
      <c r="AE118" s="14">
        <f t="shared" si="21"/>
        <v>0.33458749999999998</v>
      </c>
      <c r="AF118" s="14">
        <f t="shared" si="21"/>
        <v>9.0921950000000001E-2</v>
      </c>
      <c r="AG118" s="14">
        <f t="shared" si="21"/>
        <v>8.1642069999999997E-3</v>
      </c>
      <c r="AH118" s="14">
        <f t="shared" si="21"/>
        <v>0.18554680000000001</v>
      </c>
      <c r="AI118" s="14">
        <f t="shared" si="21"/>
        <v>6.7473910000000002E-3</v>
      </c>
      <c r="AJ118" s="14">
        <f t="shared" si="21"/>
        <v>1.283541</v>
      </c>
      <c r="AK118" s="14">
        <f t="shared" si="21"/>
        <v>0.63203089999999995</v>
      </c>
      <c r="AL118" s="14">
        <f t="shared" si="21"/>
        <v>4.3176569999999996</v>
      </c>
      <c r="AM118" s="14">
        <f t="shared" si="21"/>
        <v>4.1896780000000002E-2</v>
      </c>
      <c r="AN118" s="14">
        <f t="shared" si="21"/>
        <v>4.534357</v>
      </c>
      <c r="AO118" s="14">
        <f t="shared" si="21"/>
        <v>0.3420202</v>
      </c>
      <c r="AP118" s="14">
        <f t="shared" si="21"/>
        <v>1.317205</v>
      </c>
      <c r="AQ118" s="14">
        <f t="shared" si="21"/>
        <v>14.985469999999999</v>
      </c>
      <c r="AR118" s="14">
        <f t="shared" si="21"/>
        <v>0.48440309999999998</v>
      </c>
      <c r="AS118" s="14">
        <f t="shared" si="21"/>
        <v>0.69855509999999998</v>
      </c>
      <c r="AT118" s="14">
        <f t="shared" si="21"/>
        <v>1.28007</v>
      </c>
      <c r="AU118" s="14">
        <f t="shared" si="21"/>
        <v>3.5600380000000001E-2</v>
      </c>
      <c r="AV118" s="12">
        <f>$AV$149*'VDFB_ref(한국)'!BX43</f>
        <v>3.7312243927240148E-3</v>
      </c>
      <c r="AW118" s="14">
        <f t="shared" si="21"/>
        <v>4.1199990000000001E-3</v>
      </c>
      <c r="AX118" s="14">
        <f t="shared" si="21"/>
        <v>1.2542510000000001E-4</v>
      </c>
      <c r="AY118" s="12">
        <f>$AY$149*'VDFB_ref(한국)'!BZ43</f>
        <v>3.9068522674514487E-3</v>
      </c>
      <c r="AZ118" s="14">
        <f t="shared" si="21"/>
        <v>1.6662989999999999E-2</v>
      </c>
      <c r="BA118" s="14">
        <f t="shared" si="21"/>
        <v>2.7098729999999998E-3</v>
      </c>
      <c r="BB118" s="14">
        <f t="shared" si="21"/>
        <v>5.1182129999999997E-4</v>
      </c>
      <c r="BC118" s="14">
        <f t="shared" si="21"/>
        <v>2.5072446078000001E-5</v>
      </c>
      <c r="BD118" s="14">
        <f t="shared" si="21"/>
        <v>0.24113380000000001</v>
      </c>
      <c r="BE118" s="14">
        <f t="shared" si="21"/>
        <v>80.157340000000005</v>
      </c>
      <c r="BF118" s="14">
        <f t="shared" si="21"/>
        <v>5.7529820000000003</v>
      </c>
      <c r="BG118" s="14">
        <f t="shared" si="21"/>
        <v>1.7360910000000001</v>
      </c>
      <c r="BH118" s="14">
        <f t="shared" si="21"/>
        <v>1.2401660000000001</v>
      </c>
      <c r="BI118" s="14">
        <f t="shared" si="21"/>
        <v>1.029579</v>
      </c>
      <c r="BJ118" s="14">
        <f t="shared" si="21"/>
        <v>0.14354900000000001</v>
      </c>
      <c r="BK118" s="14">
        <f t="shared" si="21"/>
        <v>22.32461</v>
      </c>
      <c r="BL118" s="14">
        <f t="shared" si="21"/>
        <v>0.85172829999999999</v>
      </c>
      <c r="BM118" s="14">
        <f t="shared" si="21"/>
        <v>4.4847860000000003E-2</v>
      </c>
      <c r="BN118" s="14">
        <f t="shared" ref="BN118:BU121" si="22">BN43</f>
        <v>6.609101E-3</v>
      </c>
      <c r="BO118" s="14">
        <f t="shared" si="22"/>
        <v>0.38015929999999998</v>
      </c>
      <c r="BP118" s="14">
        <f t="shared" si="22"/>
        <v>25.65466</v>
      </c>
      <c r="BQ118" s="14">
        <f t="shared" si="22"/>
        <v>0.63362960000000002</v>
      </c>
      <c r="BR118" s="14">
        <f t="shared" si="22"/>
        <v>24.289809999999999</v>
      </c>
      <c r="BS118" s="14">
        <f t="shared" si="22"/>
        <v>1.442599</v>
      </c>
      <c r="BT118" s="14">
        <f t="shared" si="22"/>
        <v>6.4992289999999997</v>
      </c>
      <c r="BU118" s="14">
        <f t="shared" si="22"/>
        <v>0.24955479999999999</v>
      </c>
    </row>
    <row r="119" spans="1:75" x14ac:dyDescent="0.3">
      <c r="A119" s="4" t="s">
        <v>116</v>
      </c>
      <c r="B119" s="14">
        <f t="shared" si="2"/>
        <v>1.5172610000000001E-4</v>
      </c>
      <c r="C119" s="14">
        <f t="shared" ref="C119:BN122" si="23">C44</f>
        <v>4.2844679999999996E-3</v>
      </c>
      <c r="D119" s="14">
        <f t="shared" si="23"/>
        <v>1.641305E-3</v>
      </c>
      <c r="E119" s="14">
        <f t="shared" si="23"/>
        <v>6.8050430000000002E-3</v>
      </c>
      <c r="F119" s="14">
        <f t="shared" si="23"/>
        <v>1.005218E-3</v>
      </c>
      <c r="G119" s="14">
        <f t="shared" si="23"/>
        <v>3.5155990000000002E-4</v>
      </c>
      <c r="H119" s="14">
        <f t="shared" si="23"/>
        <v>2.0403810000000001E-4</v>
      </c>
      <c r="I119" s="14">
        <f t="shared" si="23"/>
        <v>7.9452690000000002E-4</v>
      </c>
      <c r="J119" s="14">
        <f t="shared" si="23"/>
        <v>5.664168E-2</v>
      </c>
      <c r="K119" s="14">
        <f t="shared" si="23"/>
        <v>0.18432660000000001</v>
      </c>
      <c r="L119" s="14">
        <f t="shared" si="23"/>
        <v>2.8633280000000001E-3</v>
      </c>
      <c r="M119" s="14">
        <f t="shared" si="23"/>
        <v>1.8675859999999999E-4</v>
      </c>
      <c r="N119" s="14">
        <f t="shared" si="23"/>
        <v>8.9893200000000003E-3</v>
      </c>
      <c r="O119" s="14">
        <f t="shared" si="23"/>
        <v>1.2985799999999999E-3</v>
      </c>
      <c r="P119" s="14">
        <f t="shared" si="23"/>
        <v>3.4995409999999998E-2</v>
      </c>
      <c r="Q119" s="14">
        <f t="shared" si="23"/>
        <v>3.4527270000000001E-4</v>
      </c>
      <c r="R119" s="14">
        <f t="shared" si="23"/>
        <v>2.7736061384000002E-5</v>
      </c>
      <c r="S119" s="14">
        <f t="shared" si="23"/>
        <v>0.78782479999999999</v>
      </c>
      <c r="T119" s="14">
        <f t="shared" si="23"/>
        <v>5.2205109999999997E-4</v>
      </c>
      <c r="U119" s="14">
        <f t="shared" si="23"/>
        <v>7.0037669999999997E-4</v>
      </c>
      <c r="V119" s="14">
        <f t="shared" si="23"/>
        <v>4.4457763579000002E-5</v>
      </c>
      <c r="W119" s="14">
        <f t="shared" si="23"/>
        <v>2.8008159999999998E-3</v>
      </c>
      <c r="X119" s="14">
        <f t="shared" si="23"/>
        <v>2.969747E-4</v>
      </c>
      <c r="Y119" s="14">
        <f t="shared" si="23"/>
        <v>8.2107515482E-5</v>
      </c>
      <c r="Z119" s="14">
        <f t="shared" si="23"/>
        <v>9.7847430000000003E-3</v>
      </c>
      <c r="AA119" s="14">
        <f t="shared" si="23"/>
        <v>8.3533300000000008E-3</v>
      </c>
      <c r="AB119" s="14">
        <f t="shared" si="23"/>
        <v>3.7559380000000003E-2</v>
      </c>
      <c r="AC119" s="14">
        <f t="shared" si="23"/>
        <v>0.13168930000000001</v>
      </c>
      <c r="AD119" s="14">
        <f t="shared" si="23"/>
        <v>2.3981419999999998E-3</v>
      </c>
      <c r="AE119" s="14">
        <f t="shared" si="23"/>
        <v>0.18368519999999999</v>
      </c>
      <c r="AF119" s="14">
        <f t="shared" si="23"/>
        <v>0.18865870000000001</v>
      </c>
      <c r="AG119" s="14">
        <f t="shared" si="23"/>
        <v>1.18998E-3</v>
      </c>
      <c r="AH119" s="14">
        <f t="shared" si="23"/>
        <v>4.3868610000000002E-2</v>
      </c>
      <c r="AI119" s="14">
        <f t="shared" si="23"/>
        <v>8.0019240000000005E-3</v>
      </c>
      <c r="AJ119" s="14">
        <f t="shared" si="23"/>
        <v>6.0796179999999998E-2</v>
      </c>
      <c r="AK119" s="14">
        <f t="shared" si="23"/>
        <v>0.18027699999999999</v>
      </c>
      <c r="AL119" s="14">
        <f t="shared" si="23"/>
        <v>0.55884120000000004</v>
      </c>
      <c r="AM119" s="14">
        <f t="shared" si="23"/>
        <v>9.4334819999999995E-4</v>
      </c>
      <c r="AN119" s="14">
        <f t="shared" si="23"/>
        <v>1.4309940000000001</v>
      </c>
      <c r="AO119" s="14">
        <f t="shared" si="23"/>
        <v>2.1627179999999999E-2</v>
      </c>
      <c r="AP119" s="14">
        <f t="shared" si="23"/>
        <v>4.0346559999999997E-2</v>
      </c>
      <c r="AQ119" s="14">
        <f t="shared" si="23"/>
        <v>0.86049569999999997</v>
      </c>
      <c r="AR119" s="14">
        <f t="shared" si="23"/>
        <v>33.686480000000003</v>
      </c>
      <c r="AS119" s="14">
        <f t="shared" si="23"/>
        <v>1.681622</v>
      </c>
      <c r="AT119" s="14">
        <f t="shared" si="23"/>
        <v>3.9572070000000001E-2</v>
      </c>
      <c r="AU119" s="14">
        <f t="shared" si="23"/>
        <v>3.0360389999999999E-3</v>
      </c>
      <c r="AV119" s="12">
        <f>$AV$149*'VDFB_ref(한국)'!BX44</f>
        <v>1.3599395840116501E-4</v>
      </c>
      <c r="AW119" s="14">
        <f t="shared" si="23"/>
        <v>3.5135789999999999E-4</v>
      </c>
      <c r="AX119" s="14">
        <f t="shared" si="23"/>
        <v>1.0696385289E-5</v>
      </c>
      <c r="AY119" s="12">
        <f>$AY$149*'VDFB_ref(한국)'!BZ44</f>
        <v>1.4239221449445554E-4</v>
      </c>
      <c r="AZ119" s="14">
        <f t="shared" si="23"/>
        <v>1.4210379999999999E-3</v>
      </c>
      <c r="BA119" s="14">
        <f t="shared" si="23"/>
        <v>2.3110080000000001E-4</v>
      </c>
      <c r="BB119" s="14">
        <f t="shared" si="23"/>
        <v>4.3648669816000001E-5</v>
      </c>
      <c r="BC119" s="14">
        <f t="shared" si="23"/>
        <v>2.1382052181999999E-6</v>
      </c>
      <c r="BD119" s="14">
        <f t="shared" si="23"/>
        <v>6.3599509999999998E-2</v>
      </c>
      <c r="BE119" s="14">
        <f t="shared" si="23"/>
        <v>13.20478</v>
      </c>
      <c r="BF119" s="14">
        <f t="shared" si="23"/>
        <v>155.99180000000001</v>
      </c>
      <c r="BG119" s="14">
        <f t="shared" si="23"/>
        <v>1.22261</v>
      </c>
      <c r="BH119" s="14">
        <f t="shared" si="23"/>
        <v>15.08968</v>
      </c>
      <c r="BI119" s="14">
        <f t="shared" si="23"/>
        <v>0.1193279</v>
      </c>
      <c r="BJ119" s="14">
        <f t="shared" si="23"/>
        <v>0.36014699999999999</v>
      </c>
      <c r="BK119" s="14">
        <f t="shared" si="23"/>
        <v>12.653840000000001</v>
      </c>
      <c r="BL119" s="14">
        <f t="shared" si="23"/>
        <v>0.15927620000000001</v>
      </c>
      <c r="BM119" s="14">
        <f t="shared" si="23"/>
        <v>0.1301735</v>
      </c>
      <c r="BN119" s="14">
        <f t="shared" si="23"/>
        <v>3.6147100000000001E-2</v>
      </c>
      <c r="BO119" s="14">
        <f t="shared" si="22"/>
        <v>9.1379520000000006E-2</v>
      </c>
      <c r="BP119" s="14">
        <f t="shared" si="22"/>
        <v>9.0845000000000002</v>
      </c>
      <c r="BQ119" s="14">
        <f t="shared" si="22"/>
        <v>1.538648</v>
      </c>
      <c r="BR119" s="14">
        <f t="shared" si="22"/>
        <v>2.7144309999999998</v>
      </c>
      <c r="BS119" s="14">
        <f t="shared" si="22"/>
        <v>0.3293007</v>
      </c>
      <c r="BT119" s="14">
        <f t="shared" si="22"/>
        <v>3.8059530000000001</v>
      </c>
      <c r="BU119" s="14">
        <f t="shared" si="22"/>
        <v>0.1022917</v>
      </c>
    </row>
    <row r="120" spans="1:75" x14ac:dyDescent="0.3">
      <c r="A120" s="4" t="s">
        <v>117</v>
      </c>
      <c r="B120" s="14">
        <f t="shared" si="2"/>
        <v>1.881668E-4</v>
      </c>
      <c r="C120" s="14">
        <f t="shared" si="23"/>
        <v>5.5968680000000005E-4</v>
      </c>
      <c r="D120" s="14">
        <f t="shared" si="23"/>
        <v>7.9856712546000003E-5</v>
      </c>
      <c r="E120" s="14">
        <f t="shared" si="23"/>
        <v>8.7996670000000006E-3</v>
      </c>
      <c r="F120" s="14">
        <f t="shared" si="23"/>
        <v>8.6180763900999997E-5</v>
      </c>
      <c r="G120" s="14">
        <f t="shared" si="23"/>
        <v>1.2610360000000001E-4</v>
      </c>
      <c r="H120" s="14">
        <f t="shared" si="23"/>
        <v>4.5584372855999997E-5</v>
      </c>
      <c r="I120" s="14">
        <f t="shared" si="23"/>
        <v>2.163683E-3</v>
      </c>
      <c r="J120" s="14">
        <f t="shared" si="23"/>
        <v>3.2465240000000002E-3</v>
      </c>
      <c r="K120" s="14">
        <f t="shared" si="23"/>
        <v>2.9396160000000001E-2</v>
      </c>
      <c r="L120" s="14">
        <f t="shared" si="23"/>
        <v>5.8383480000000004E-4</v>
      </c>
      <c r="M120" s="14">
        <f t="shared" si="23"/>
        <v>1.7749889593999999E-5</v>
      </c>
      <c r="N120" s="14">
        <f t="shared" si="23"/>
        <v>2.9617810000000001E-3</v>
      </c>
      <c r="O120" s="14">
        <f t="shared" si="23"/>
        <v>2.357068E-2</v>
      </c>
      <c r="P120" s="14">
        <f t="shared" si="23"/>
        <v>0.1675758</v>
      </c>
      <c r="Q120" s="14">
        <f t="shared" si="23"/>
        <v>3.2699859999999999E-4</v>
      </c>
      <c r="R120" s="14">
        <f t="shared" si="23"/>
        <v>7.6485463068999999E-5</v>
      </c>
      <c r="S120" s="14">
        <f t="shared" si="23"/>
        <v>0.1661456</v>
      </c>
      <c r="T120" s="14">
        <f t="shared" si="23"/>
        <v>1.5806119999999999E-4</v>
      </c>
      <c r="U120" s="14">
        <f t="shared" si="23"/>
        <v>1.326612E-4</v>
      </c>
      <c r="V120" s="14">
        <f t="shared" si="23"/>
        <v>1.0128806025E-5</v>
      </c>
      <c r="W120" s="14">
        <f t="shared" si="23"/>
        <v>2.4580959999999998E-4</v>
      </c>
      <c r="X120" s="14">
        <f t="shared" si="23"/>
        <v>9.7386982816000003E-5</v>
      </c>
      <c r="Y120" s="14">
        <f t="shared" si="23"/>
        <v>1.1214999176E-5</v>
      </c>
      <c r="Z120" s="14">
        <f t="shared" si="23"/>
        <v>1.4825190000000001E-3</v>
      </c>
      <c r="AA120" s="14">
        <f t="shared" si="23"/>
        <v>1.4701320000000001E-3</v>
      </c>
      <c r="AB120" s="14">
        <f t="shared" si="23"/>
        <v>2.2403349999999999E-2</v>
      </c>
      <c r="AC120" s="14">
        <f t="shared" si="23"/>
        <v>1.176428E-2</v>
      </c>
      <c r="AD120" s="14">
        <f t="shared" si="23"/>
        <v>2.8724000000000002E-4</v>
      </c>
      <c r="AE120" s="14">
        <f t="shared" si="23"/>
        <v>1.3015229999999999E-2</v>
      </c>
      <c r="AF120" s="14">
        <f t="shared" si="23"/>
        <v>3.4445000000000003E-2</v>
      </c>
      <c r="AG120" s="14">
        <f t="shared" si="23"/>
        <v>3.8362960000000001E-4</v>
      </c>
      <c r="AH120" s="14">
        <f t="shared" si="23"/>
        <v>8.0432009999999998E-3</v>
      </c>
      <c r="AI120" s="14">
        <f t="shared" si="23"/>
        <v>1.4680969999999999E-4</v>
      </c>
      <c r="AJ120" s="14">
        <f t="shared" si="23"/>
        <v>3.750214E-3</v>
      </c>
      <c r="AK120" s="14">
        <f t="shared" si="23"/>
        <v>9.0066899999999995E-3</v>
      </c>
      <c r="AL120" s="14">
        <f t="shared" si="23"/>
        <v>0.2339087</v>
      </c>
      <c r="AM120" s="14">
        <f t="shared" si="23"/>
        <v>2.8779430000000001E-4</v>
      </c>
      <c r="AN120" s="14">
        <f t="shared" si="23"/>
        <v>0.54089699999999996</v>
      </c>
      <c r="AO120" s="14">
        <f t="shared" si="23"/>
        <v>0.31432110000000002</v>
      </c>
      <c r="AP120" s="14">
        <f t="shared" si="23"/>
        <v>0.16018969999999999</v>
      </c>
      <c r="AQ120" s="14">
        <f t="shared" si="23"/>
        <v>0.4524513</v>
      </c>
      <c r="AR120" s="14">
        <f t="shared" si="23"/>
        <v>2.0117500000000001</v>
      </c>
      <c r="AS120" s="14">
        <f t="shared" si="23"/>
        <v>5.250216</v>
      </c>
      <c r="AT120" s="14">
        <f t="shared" si="23"/>
        <v>5.2073210000000002E-2</v>
      </c>
      <c r="AU120" s="14">
        <f t="shared" si="23"/>
        <v>1.335589E-2</v>
      </c>
      <c r="AV120" s="12">
        <f>$AV$149*'VDFB_ref(한국)'!BX45</f>
        <v>2.1068130153893941E-5</v>
      </c>
      <c r="AW120" s="14">
        <f t="shared" si="23"/>
        <v>1.5456650000000001E-3</v>
      </c>
      <c r="AX120" s="14">
        <f t="shared" si="23"/>
        <v>4.7054647439000002E-5</v>
      </c>
      <c r="AY120" s="12">
        <f>$AY$149*'VDFB_ref(한국)'!BZ45</f>
        <v>2.205904923185734E-5</v>
      </c>
      <c r="AZ120" s="14">
        <f t="shared" si="23"/>
        <v>6.2513120000000002E-3</v>
      </c>
      <c r="BA120" s="14">
        <f t="shared" si="23"/>
        <v>1.0166400000000001E-3</v>
      </c>
      <c r="BB120" s="14">
        <f t="shared" si="23"/>
        <v>1.9201560000000001E-4</v>
      </c>
      <c r="BC120" s="14">
        <f t="shared" si="23"/>
        <v>9.4062133939999999E-6</v>
      </c>
      <c r="BD120" s="14">
        <f t="shared" si="23"/>
        <v>1.5894559999999999E-3</v>
      </c>
      <c r="BE120" s="14">
        <f t="shared" si="23"/>
        <v>2.0629110000000002</v>
      </c>
      <c r="BF120" s="14">
        <f t="shared" si="23"/>
        <v>5.4155280000000001</v>
      </c>
      <c r="BG120" s="14">
        <f t="shared" si="23"/>
        <v>0.8168607</v>
      </c>
      <c r="BH120" s="14">
        <f t="shared" si="23"/>
        <v>43.018180000000001</v>
      </c>
      <c r="BI120" s="14">
        <f t="shared" si="23"/>
        <v>10.24471</v>
      </c>
      <c r="BJ120" s="14">
        <f t="shared" si="23"/>
        <v>29.21669</v>
      </c>
      <c r="BK120" s="14">
        <f t="shared" si="23"/>
        <v>4.30525</v>
      </c>
      <c r="BL120" s="14">
        <f t="shared" si="23"/>
        <v>1.9031889999999999E-2</v>
      </c>
      <c r="BM120" s="14">
        <f t="shared" si="23"/>
        <v>7.5115199999999998E-3</v>
      </c>
      <c r="BN120" s="14">
        <f t="shared" si="23"/>
        <v>0.16864960000000001</v>
      </c>
      <c r="BO120" s="14">
        <f t="shared" si="22"/>
        <v>7.9780379999999998E-3</v>
      </c>
      <c r="BP120" s="14">
        <f t="shared" si="22"/>
        <v>0.72568710000000003</v>
      </c>
      <c r="BQ120" s="14">
        <f t="shared" si="22"/>
        <v>0.12753049999999999</v>
      </c>
      <c r="BR120" s="14">
        <f t="shared" si="22"/>
        <v>69.879260000000002</v>
      </c>
      <c r="BS120" s="14">
        <f t="shared" si="22"/>
        <v>0.28234409999999999</v>
      </c>
      <c r="BT120" s="14">
        <f t="shared" si="22"/>
        <v>0.59098499999999998</v>
      </c>
      <c r="BU120" s="14">
        <f t="shared" si="22"/>
        <v>1.808336E-2</v>
      </c>
    </row>
    <row r="121" spans="1:75" x14ac:dyDescent="0.3">
      <c r="A121" s="4" t="s">
        <v>118</v>
      </c>
      <c r="B121" s="14">
        <f t="shared" si="2"/>
        <v>3.4887719999999998E-3</v>
      </c>
      <c r="C121" s="14">
        <f t="shared" si="23"/>
        <v>0.17850949999999999</v>
      </c>
      <c r="D121" s="14">
        <f t="shared" si="23"/>
        <v>2.53052E-2</v>
      </c>
      <c r="E121" s="14">
        <f t="shared" si="23"/>
        <v>1.7357560000000001</v>
      </c>
      <c r="F121" s="14">
        <f t="shared" si="23"/>
        <v>0.1402824</v>
      </c>
      <c r="G121" s="14">
        <f t="shared" si="23"/>
        <v>4.427408E-2</v>
      </c>
      <c r="H121" s="14">
        <f t="shared" si="23"/>
        <v>3.7021539999999999E-2</v>
      </c>
      <c r="I121" s="14">
        <f t="shared" si="23"/>
        <v>0.38156319999999999</v>
      </c>
      <c r="J121" s="14">
        <f t="shared" si="23"/>
        <v>1.514014</v>
      </c>
      <c r="K121" s="14">
        <f t="shared" si="23"/>
        <v>2.9614149999999999E-2</v>
      </c>
      <c r="L121" s="14">
        <f t="shared" si="23"/>
        <v>0.43237439999999999</v>
      </c>
      <c r="M121" s="14">
        <f t="shared" si="23"/>
        <v>2.4955890000000001E-2</v>
      </c>
      <c r="N121" s="14">
        <f t="shared" si="23"/>
        <v>3.266492E-2</v>
      </c>
      <c r="O121" s="14">
        <f t="shared" si="23"/>
        <v>9.9596939999999998E-3</v>
      </c>
      <c r="P121" s="14">
        <f t="shared" si="23"/>
        <v>1.691972</v>
      </c>
      <c r="Q121" s="14">
        <f t="shared" si="23"/>
        <v>4.341457E-3</v>
      </c>
      <c r="R121" s="14">
        <f t="shared" si="23"/>
        <v>2.2404679999999998E-3</v>
      </c>
      <c r="S121" s="14">
        <f t="shared" si="23"/>
        <v>2.0331579999999998</v>
      </c>
      <c r="T121" s="14">
        <f t="shared" si="23"/>
        <v>1.343666E-2</v>
      </c>
      <c r="U121" s="14">
        <f t="shared" si="23"/>
        <v>2.3949519999999998E-2</v>
      </c>
      <c r="V121" s="14">
        <f t="shared" si="23"/>
        <v>2.148284E-2</v>
      </c>
      <c r="W121" s="14">
        <f t="shared" si="23"/>
        <v>2.602434E-2</v>
      </c>
      <c r="X121" s="14">
        <f t="shared" si="23"/>
        <v>1.955488E-3</v>
      </c>
      <c r="Y121" s="14">
        <f t="shared" si="23"/>
        <v>1.6202499999999999E-4</v>
      </c>
      <c r="Z121" s="14">
        <f t="shared" si="23"/>
        <v>0.64326700000000003</v>
      </c>
      <c r="AA121" s="14">
        <f t="shared" si="23"/>
        <v>0.33445829999999999</v>
      </c>
      <c r="AB121" s="14">
        <f t="shared" si="23"/>
        <v>1.1152359999999999</v>
      </c>
      <c r="AC121" s="14">
        <f t="shared" si="23"/>
        <v>8.9829849999999993</v>
      </c>
      <c r="AD121" s="14">
        <f t="shared" si="23"/>
        <v>0.6201816</v>
      </c>
      <c r="AE121" s="14">
        <f t="shared" si="23"/>
        <v>0.1650857</v>
      </c>
      <c r="AF121" s="14">
        <f t="shared" si="23"/>
        <v>0.31391669999999999</v>
      </c>
      <c r="AG121" s="14">
        <f t="shared" si="23"/>
        <v>1.9546999999999998E-2</v>
      </c>
      <c r="AH121" s="14">
        <f t="shared" si="23"/>
        <v>0.60062800000000005</v>
      </c>
      <c r="AI121" s="14">
        <f t="shared" si="23"/>
        <v>0.11870940000000001</v>
      </c>
      <c r="AJ121" s="14">
        <f t="shared" si="23"/>
        <v>0.21771860000000001</v>
      </c>
      <c r="AK121" s="14">
        <f t="shared" si="23"/>
        <v>0.36842170000000002</v>
      </c>
      <c r="AL121" s="14">
        <f t="shared" si="23"/>
        <v>0.13199359999999999</v>
      </c>
      <c r="AM121" s="14">
        <f t="shared" si="23"/>
        <v>4.9738049999999999E-2</v>
      </c>
      <c r="AN121" s="14">
        <f t="shared" si="23"/>
        <v>1.5607359999999999</v>
      </c>
      <c r="AO121" s="14">
        <f t="shared" si="23"/>
        <v>0.7925683</v>
      </c>
      <c r="AP121" s="14">
        <f t="shared" si="23"/>
        <v>0.39440789999999998</v>
      </c>
      <c r="AQ121" s="14">
        <f t="shared" si="23"/>
        <v>0.96779649999999995</v>
      </c>
      <c r="AR121" s="14">
        <f t="shared" si="23"/>
        <v>0.197019</v>
      </c>
      <c r="AS121" s="14">
        <f t="shared" si="23"/>
        <v>0.63336630000000005</v>
      </c>
      <c r="AT121" s="14">
        <f t="shared" si="23"/>
        <v>32.352890000000002</v>
      </c>
      <c r="AU121" s="14">
        <f t="shared" si="23"/>
        <v>0.8394045</v>
      </c>
      <c r="AV121" s="12">
        <f>$AV$149*'VDFB_ref(한국)'!BX46</f>
        <v>1.521191110893207E-3</v>
      </c>
      <c r="AW121" s="14">
        <f t="shared" si="23"/>
        <v>9.7143499999999994E-2</v>
      </c>
      <c r="AX121" s="14">
        <f t="shared" si="23"/>
        <v>2.9573389999999998E-3</v>
      </c>
      <c r="AY121" s="12">
        <f>$AY$149*'VDFB_ref(한국)'!BZ46</f>
        <v>1.5927872217606995E-3</v>
      </c>
      <c r="AZ121" s="14">
        <f t="shared" si="23"/>
        <v>0.39288889999999999</v>
      </c>
      <c r="BA121" s="14">
        <f t="shared" si="23"/>
        <v>6.3894800000000002E-2</v>
      </c>
      <c r="BB121" s="14">
        <f t="shared" si="23"/>
        <v>1.2067990000000001E-2</v>
      </c>
      <c r="BC121" s="14">
        <f t="shared" si="23"/>
        <v>5.9117130000000003E-4</v>
      </c>
      <c r="BD121" s="14">
        <f t="shared" si="23"/>
        <v>4.1116679999999999</v>
      </c>
      <c r="BE121" s="14">
        <f t="shared" si="23"/>
        <v>30.953620000000001</v>
      </c>
      <c r="BF121" s="14">
        <f t="shared" si="23"/>
        <v>44.477510000000002</v>
      </c>
      <c r="BG121" s="14">
        <f t="shared" si="23"/>
        <v>42.263840000000002</v>
      </c>
      <c r="BH121" s="14">
        <f t="shared" si="23"/>
        <v>3.2830870000000001</v>
      </c>
      <c r="BI121" s="14">
        <f t="shared" si="23"/>
        <v>1.09382</v>
      </c>
      <c r="BJ121" s="14">
        <f t="shared" si="23"/>
        <v>3.4691360000000002</v>
      </c>
      <c r="BK121" s="14">
        <f t="shared" si="23"/>
        <v>4.5692849999999998</v>
      </c>
      <c r="BL121" s="14">
        <f t="shared" si="23"/>
        <v>6.8451560000000002</v>
      </c>
      <c r="BM121" s="14">
        <f t="shared" si="23"/>
        <v>2.0132979999999998</v>
      </c>
      <c r="BN121" s="14">
        <f t="shared" si="23"/>
        <v>0.37837670000000001</v>
      </c>
      <c r="BO121" s="14">
        <f t="shared" si="22"/>
        <v>0.6534951</v>
      </c>
      <c r="BP121" s="14">
        <f t="shared" si="22"/>
        <v>13.226330000000001</v>
      </c>
      <c r="BQ121" s="14">
        <f t="shared" si="22"/>
        <v>4.7318410000000002</v>
      </c>
      <c r="BR121" s="14">
        <f t="shared" si="22"/>
        <v>12.20726</v>
      </c>
      <c r="BS121" s="14">
        <f t="shared" si="22"/>
        <v>11.286670000000001</v>
      </c>
      <c r="BT121" s="14">
        <f t="shared" si="22"/>
        <v>25.832920000000001</v>
      </c>
      <c r="BU121" s="14">
        <f t="shared" si="22"/>
        <v>0.1220321</v>
      </c>
    </row>
    <row r="122" spans="1:75" x14ac:dyDescent="0.3">
      <c r="A122" s="4" t="s">
        <v>119</v>
      </c>
      <c r="B122" s="14">
        <f t="shared" si="2"/>
        <v>9.5119994511999993E-6</v>
      </c>
      <c r="C122" s="14">
        <f t="shared" si="23"/>
        <v>3.3374130000000002E-4</v>
      </c>
      <c r="D122" s="14">
        <f t="shared" si="23"/>
        <v>4.0185641409999999E-5</v>
      </c>
      <c r="E122" s="14">
        <f t="shared" si="23"/>
        <v>4.8075710000000001E-3</v>
      </c>
      <c r="F122" s="14">
        <f t="shared" si="23"/>
        <v>2.5058429999999998E-4</v>
      </c>
      <c r="G122" s="14">
        <f t="shared" si="23"/>
        <v>6.5168620494999996E-5</v>
      </c>
      <c r="H122" s="14">
        <f t="shared" si="23"/>
        <v>1.416043E-4</v>
      </c>
      <c r="I122" s="14">
        <f t="shared" si="23"/>
        <v>9.0212310000000004E-4</v>
      </c>
      <c r="J122" s="14">
        <f t="shared" si="23"/>
        <v>8.5179009999999998E-4</v>
      </c>
      <c r="K122" s="14">
        <f t="shared" si="23"/>
        <v>1.834547E-3</v>
      </c>
      <c r="L122" s="14">
        <f t="shared" si="23"/>
        <v>1.320766E-4</v>
      </c>
      <c r="M122" s="14">
        <f t="shared" si="23"/>
        <v>1.2717714526E-5</v>
      </c>
      <c r="N122" s="14">
        <f t="shared" si="23"/>
        <v>3.379853E-4</v>
      </c>
      <c r="O122" s="14">
        <f t="shared" si="23"/>
        <v>1.0809509999999999E-3</v>
      </c>
      <c r="P122" s="14">
        <f t="shared" si="23"/>
        <v>3.7330960000000003E-2</v>
      </c>
      <c r="Q122" s="14">
        <f t="shared" si="23"/>
        <v>1.4297280000000001E-2</v>
      </c>
      <c r="R122" s="14">
        <f t="shared" si="23"/>
        <v>1.4119949999999999E-2</v>
      </c>
      <c r="S122" s="14">
        <f t="shared" si="23"/>
        <v>6.553687</v>
      </c>
      <c r="T122" s="14">
        <f t="shared" si="23"/>
        <v>0.19454959999999999</v>
      </c>
      <c r="U122" s="14">
        <f t="shared" si="23"/>
        <v>0.44139050000000002</v>
      </c>
      <c r="V122" s="14">
        <f t="shared" si="23"/>
        <v>1.122102E-2</v>
      </c>
      <c r="W122" s="14">
        <f t="shared" si="23"/>
        <v>0.72837540000000001</v>
      </c>
      <c r="X122" s="14">
        <f t="shared" si="23"/>
        <v>3.0724810000000002E-3</v>
      </c>
      <c r="Y122" s="14">
        <f t="shared" si="23"/>
        <v>1.134028E-3</v>
      </c>
      <c r="Z122" s="14">
        <f t="shared" si="23"/>
        <v>4.2838029999999998</v>
      </c>
      <c r="AA122" s="14">
        <f t="shared" si="23"/>
        <v>2.6078030000000001</v>
      </c>
      <c r="AB122" s="14">
        <f t="shared" si="23"/>
        <v>5.4945079999999997</v>
      </c>
      <c r="AC122" s="14">
        <f t="shared" si="23"/>
        <v>0.47178809999999999</v>
      </c>
      <c r="AD122" s="14">
        <f t="shared" si="23"/>
        <v>5.9570030000000003E-2</v>
      </c>
      <c r="AE122" s="14">
        <f t="shared" si="23"/>
        <v>1.699711</v>
      </c>
      <c r="AF122" s="14">
        <f t="shared" si="23"/>
        <v>6.3125410000000004</v>
      </c>
      <c r="AG122" s="14">
        <f t="shared" si="23"/>
        <v>1.120956E-3</v>
      </c>
      <c r="AH122" s="14">
        <f t="shared" si="23"/>
        <v>14.80181</v>
      </c>
      <c r="AI122" s="14">
        <f t="shared" si="23"/>
        <v>0.80638779999999999</v>
      </c>
      <c r="AJ122" s="14">
        <f t="shared" si="23"/>
        <v>9.1504980000000007</v>
      </c>
      <c r="AK122" s="14">
        <f t="shared" si="23"/>
        <v>8.8854199999999999</v>
      </c>
      <c r="AL122" s="14">
        <f t="shared" si="23"/>
        <v>15.777990000000001</v>
      </c>
      <c r="AM122" s="14">
        <f t="shared" si="23"/>
        <v>12.953939999999999</v>
      </c>
      <c r="AN122" s="14">
        <f t="shared" si="23"/>
        <v>11.62154</v>
      </c>
      <c r="AO122" s="14">
        <f t="shared" si="23"/>
        <v>5.5870670000000002</v>
      </c>
      <c r="AP122" s="14">
        <f t="shared" si="23"/>
        <v>1.2033069999999999</v>
      </c>
      <c r="AQ122" s="14">
        <f t="shared" si="23"/>
        <v>1.8869309999999999</v>
      </c>
      <c r="AR122" s="14">
        <f t="shared" si="23"/>
        <v>2.5512579999999998</v>
      </c>
      <c r="AS122" s="14">
        <f t="shared" si="23"/>
        <v>1.282902</v>
      </c>
      <c r="AT122" s="14">
        <f t="shared" si="23"/>
        <v>8.4954900000000002</v>
      </c>
      <c r="AU122" s="14">
        <f t="shared" si="23"/>
        <v>16.326250000000002</v>
      </c>
      <c r="AV122" s="12">
        <f>$AV$149*'VDFB_ref(한국)'!BX47</f>
        <v>3.8649214331115973E-3</v>
      </c>
      <c r="AW122" s="14">
        <f t="shared" si="23"/>
        <v>3.32836</v>
      </c>
      <c r="AX122" s="14">
        <f t="shared" si="23"/>
        <v>0.2156149</v>
      </c>
      <c r="AY122" s="12">
        <f>$AY$149*'VDFB_ref(한국)'!BZ47</f>
        <v>3.0107196687603551E-3</v>
      </c>
      <c r="AZ122" s="14">
        <f t="shared" si="23"/>
        <v>12.67536</v>
      </c>
      <c r="BA122" s="14">
        <f t="shared" si="23"/>
        <v>1.572986</v>
      </c>
      <c r="BB122" s="14">
        <f t="shared" si="23"/>
        <v>0.14830009999999999</v>
      </c>
      <c r="BC122" s="14">
        <f t="shared" si="23"/>
        <v>1.457201E-2</v>
      </c>
      <c r="BD122" s="14">
        <f t="shared" si="23"/>
        <v>10.252520000000001</v>
      </c>
      <c r="BE122" s="14">
        <f t="shared" si="23"/>
        <v>3.2498279999999999</v>
      </c>
      <c r="BF122" s="14">
        <f t="shared" si="23"/>
        <v>80.912350000000004</v>
      </c>
      <c r="BG122" s="14">
        <f t="shared" si="23"/>
        <v>36.921340000000001</v>
      </c>
      <c r="BH122" s="14">
        <f t="shared" si="23"/>
        <v>2.8643679999999998</v>
      </c>
      <c r="BI122" s="14">
        <f t="shared" si="23"/>
        <v>0.27890009999999998</v>
      </c>
      <c r="BJ122" s="14">
        <f t="shared" si="23"/>
        <v>0.38862170000000001</v>
      </c>
      <c r="BK122" s="14">
        <f t="shared" si="23"/>
        <v>16.40907</v>
      </c>
      <c r="BL122" s="14">
        <f t="shared" si="23"/>
        <v>4.3476379999999999</v>
      </c>
      <c r="BM122" s="14">
        <f t="shared" si="23"/>
        <v>3.4118789999999999</v>
      </c>
      <c r="BN122" s="14">
        <f t="shared" ref="BN122:BU125" si="24">BN47</f>
        <v>0.51218739999999996</v>
      </c>
      <c r="BO122" s="14">
        <f t="shared" si="24"/>
        <v>6.3070190000000004</v>
      </c>
      <c r="BP122" s="14">
        <f t="shared" si="24"/>
        <v>6.9816339999999997</v>
      </c>
      <c r="BQ122" s="14">
        <f t="shared" si="24"/>
        <v>8.9746170000000003</v>
      </c>
      <c r="BR122" s="14">
        <f t="shared" si="24"/>
        <v>14.430199999999999</v>
      </c>
      <c r="BS122" s="14">
        <f t="shared" si="24"/>
        <v>12.5731</v>
      </c>
      <c r="BT122" s="14">
        <f t="shared" si="24"/>
        <v>11.3591</v>
      </c>
      <c r="BU122" s="14">
        <f t="shared" si="24"/>
        <v>1.5510550000000001E-4</v>
      </c>
    </row>
    <row r="123" spans="1:75" x14ac:dyDescent="0.3">
      <c r="A123" s="10" t="s">
        <v>120</v>
      </c>
      <c r="B123" s="12">
        <f>$BW$123*'VDFB_ref(한국)'!B76</f>
        <v>1.9407552043280871E-4</v>
      </c>
      <c r="C123" s="12">
        <f>$BW$123*'VDFB_ref(한국)'!C76</f>
        <v>2.2142877400146274E-5</v>
      </c>
      <c r="D123" s="12">
        <f>$BW$123*'VDFB_ref(한국)'!D76</f>
        <v>1.9224849036116902E-5</v>
      </c>
      <c r="E123" s="12">
        <f>$BW$123*'VDFB_ref(한국)'!E76</f>
        <v>5.3130636852476252E-4</v>
      </c>
      <c r="F123" s="12">
        <f>$BW$123*'VDFB_ref(한국)'!F76</f>
        <v>5.0242256026321079E-5</v>
      </c>
      <c r="G123" s="12">
        <f>$BW$123*'VDFB_ref(한국)'!G76</f>
        <v>2.9599125347606432E-7</v>
      </c>
      <c r="H123" s="12">
        <f>$BW$123*'VDFB_ref(한국)'!H76</f>
        <v>5.5033746476128289E-6</v>
      </c>
      <c r="I123" s="12">
        <f>$BW$123*'VDFB_ref(한국)'!I76</f>
        <v>4.6058225421512042E-5</v>
      </c>
      <c r="J123" s="12">
        <f>$BW$123*'VDFB_ref(한국)'!J76</f>
        <v>2.3892822993085285E-4</v>
      </c>
      <c r="K123" s="12">
        <f>$BW$123*'VDFB_ref(한국)'!K76</f>
        <v>4.716859459272261E-4</v>
      </c>
      <c r="L123" s="12">
        <f>$BW$123*'VDFB_ref(한국)'!L76</f>
        <v>1.2056897684497583E-4</v>
      </c>
      <c r="M123" s="12">
        <f>$BW$123*'VDFB_ref(한국)'!M76</f>
        <v>3.6678797190512814E-6</v>
      </c>
      <c r="N123" s="12">
        <f>$BW$123*'VDFB_ref(한국)'!N76</f>
        <v>1.3778697994932935E-4</v>
      </c>
      <c r="O123" s="12">
        <f>$BW$123*'VDFB_ref(한국)'!O76</f>
        <v>4.0994002269639394E-4</v>
      </c>
      <c r="P123" s="12">
        <f>$BW$123*'VDFB_ref(한국)'!P76</f>
        <v>1.0404292077975061E-7</v>
      </c>
      <c r="Q123" s="12">
        <f>$BW$123*'VDFB_ref(한국)'!Q76</f>
        <v>1.549200850865999E-8</v>
      </c>
      <c r="R123" s="12">
        <f>$BW$123*'VDFB_ref(한국)'!R76</f>
        <v>2.5036611478105244E-7</v>
      </c>
      <c r="S123" s="12">
        <f>$BW$123*'VDFB_ref(한국)'!S76</f>
        <v>2.8695614100235513E-4</v>
      </c>
      <c r="T123" s="12">
        <f>$BW$123*'VDFB_ref(한국)'!T76</f>
        <v>2.5906364523980637E-5</v>
      </c>
      <c r="U123" s="12">
        <f>$BW$123*'VDFB_ref(한국)'!U76</f>
        <v>2.4670347241715035E-4</v>
      </c>
      <c r="V123" s="12">
        <f>$BW$123*'VDFB_ref(한국)'!V76</f>
        <v>3.3178967620577725E-5</v>
      </c>
      <c r="W123" s="12">
        <f>$BW$123*'VDFB_ref(한국)'!W76</f>
        <v>1.464470127056703E-4</v>
      </c>
      <c r="X123" s="12">
        <f>$BW$123*'VDFB_ref(한국)'!X76</f>
        <v>8.1925878064248033E-5</v>
      </c>
      <c r="Y123" s="12">
        <f>$BW$123*'VDFB_ref(한국)'!Y76</f>
        <v>6.2993352665956478E-6</v>
      </c>
      <c r="Z123" s="12">
        <f>$BW$123*'VDFB_ref(한국)'!Z76</f>
        <v>1.1340253508395836E-3</v>
      </c>
      <c r="AA123" s="12">
        <f>$BW$123*'VDFB_ref(한국)'!AA76</f>
        <v>2.7214669043675754E-4</v>
      </c>
      <c r="AB123" s="12">
        <f>$BW$123*'VDFB_ref(한국)'!AB76</f>
        <v>2.1513988557128661E-3</v>
      </c>
      <c r="AC123" s="12">
        <f>$BW$123*'VDFB_ref(한국)'!AC76</f>
        <v>1.5420344765891092E-4</v>
      </c>
      <c r="AD123" s="12">
        <f>$BW$123*'VDFB_ref(한국)'!AD76</f>
        <v>8.1874017978946791E-5</v>
      </c>
      <c r="AE123" s="12">
        <f>$BW$123*'VDFB_ref(한국)'!AE76</f>
        <v>3.1574208260788292E-4</v>
      </c>
      <c r="AF123" s="12">
        <f>$BW$123*'VDFB_ref(한국)'!AF76</f>
        <v>1.9907629236687752E-3</v>
      </c>
      <c r="AG123" s="12">
        <f>$BW$123*'VDFB_ref(한국)'!AG76</f>
        <v>2.2362379795703349E-3</v>
      </c>
      <c r="AH123" s="12">
        <f>$BW$123*'VDFB_ref(한국)'!AH76</f>
        <v>8.4680436984404337E-3</v>
      </c>
      <c r="AI123" s="12">
        <f>$BW$123*'VDFB_ref(한국)'!AI76</f>
        <v>2.7637377884930607E-4</v>
      </c>
      <c r="AJ123" s="12">
        <f>$BW$123*'VDFB_ref(한국)'!AJ76</f>
        <v>2.5622917836371686E-3</v>
      </c>
      <c r="AK123" s="12">
        <f>$BW$123*'VDFB_ref(한국)'!AK76</f>
        <v>2.0065107997156925E-3</v>
      </c>
      <c r="AL123" s="12">
        <f>$BW$123*'VDFB_ref(한국)'!AL76</f>
        <v>8.2815119499349745E-3</v>
      </c>
      <c r="AM123" s="12">
        <f>$BW$123*'VDFB_ref(한국)'!AM76</f>
        <v>1.439936595082176E-3</v>
      </c>
      <c r="AN123" s="12">
        <f>$BW$123*'VDFB_ref(한국)'!AN76</f>
        <v>2.7923894513543841E-3</v>
      </c>
      <c r="AO123" s="12">
        <f>$BW$123*'VDFB_ref(한국)'!AO76</f>
        <v>6.8045856905597302E-3</v>
      </c>
      <c r="AP123" s="12">
        <f>$BW$123*'VDFB_ref(한국)'!AP76</f>
        <v>8.6299232455993734E-4</v>
      </c>
      <c r="AQ123" s="12">
        <f>$BW$123*'VDFB_ref(한국)'!AQ76</f>
        <v>1.7310645608644545E-3</v>
      </c>
      <c r="AR123" s="12">
        <f>$BW$123*'VDFB_ref(한국)'!AR76</f>
        <v>2.9524382128032563E-3</v>
      </c>
      <c r="AS123" s="12">
        <f>$BW$123*'VDFB_ref(한국)'!AS76</f>
        <v>7.6142356262770279E-4</v>
      </c>
      <c r="AT123" s="12">
        <f>$BW$123*'VDFB_ref(한국)'!AT76</f>
        <v>8.36420141090724E-5</v>
      </c>
      <c r="AU123" s="12">
        <f>$BW$123*'VDFB_ref(한국)'!AU76</f>
        <v>1.1324194193098323E-3</v>
      </c>
      <c r="AV123" s="12">
        <f>$AV$149*'VDFB_ref(한국)'!BX48</f>
        <v>1.4575466047418535E-3</v>
      </c>
      <c r="AW123" s="12">
        <f>$BW$123*'VDFB_ref(한국)'!AW76</f>
        <v>1.0412700893729788E-3</v>
      </c>
      <c r="AX123" s="12">
        <f>$BW$123*'VDFB_ref(한국)'!AX76</f>
        <v>4.8588061608698655E-4</v>
      </c>
      <c r="AY123" s="12">
        <f>$AY$149*'VDFB_ref(한국)'!BZ48</f>
        <v>1.1354083443812558E-3</v>
      </c>
      <c r="AZ123" s="12">
        <f>$BW$123*'VDFB_ref(한국)'!AZ76</f>
        <v>1.3822539205375436E-5</v>
      </c>
      <c r="BA123" s="12">
        <f>$BW$123*'VDFB_ref(한국)'!BA76</f>
        <v>6.9720053178637143E-5</v>
      </c>
      <c r="BB123" s="12">
        <f>$BW$123*'VDFB_ref(한국)'!BB76</f>
        <v>7.1103683188566836E-5</v>
      </c>
      <c r="BC123" s="12">
        <f>$BW$123*'VDFB_ref(한국)'!BC76</f>
        <v>3.5305656561344194E-5</v>
      </c>
      <c r="BD123" s="12">
        <f>$BW$123*'VDFB_ref(한국)'!BD76</f>
        <v>9.7214065434827188E-4</v>
      </c>
      <c r="BE123" s="12">
        <f>$BW$123*'VDFB_ref(한국)'!BE76</f>
        <v>2.4205324385174649E-5</v>
      </c>
      <c r="BF123" s="12">
        <f>$BW$123*'VDFB_ref(한국)'!BF76</f>
        <v>3.7270812119187292E-3</v>
      </c>
      <c r="BG123" s="12">
        <f>$BW$123*'VDFB_ref(한국)'!BG76</f>
        <v>1.3424691076752077E-3</v>
      </c>
      <c r="BH123" s="12">
        <f>$BW$123*'VDFB_ref(한국)'!BH76</f>
        <v>1.2481517940324969E-3</v>
      </c>
      <c r="BI123" s="12">
        <f>$BW$123*'VDFB_ref(한국)'!BI76</f>
        <v>1.0442502764870568E-4</v>
      </c>
      <c r="BJ123" s="12">
        <f>$BW$123*'VDFB_ref(한국)'!BJ76</f>
        <v>6.1951925866701981E-5</v>
      </c>
      <c r="BK123" s="12">
        <f>$BW$123*'VDFB_ref(한국)'!BK76</f>
        <v>7.2885253897738908E-4</v>
      </c>
      <c r="BL123" s="12">
        <f>$BW$123*'VDFB_ref(한국)'!BL76</f>
        <v>1.4373855630106208E-3</v>
      </c>
      <c r="BM123" s="12">
        <f>$BW$123*'VDFB_ref(한국)'!BM76</f>
        <v>4.6797434822961812E-4</v>
      </c>
      <c r="BN123" s="12">
        <f>$BW$123*'VDFB_ref(한국)'!BN76</f>
        <v>5.2750085052557084E-4</v>
      </c>
      <c r="BO123" s="12">
        <f>$BW$123*'VDFB_ref(한국)'!BO76</f>
        <v>1.5834727972914178E-3</v>
      </c>
      <c r="BP123" s="12">
        <f>$BW$123*'VDFB_ref(한국)'!BP76</f>
        <v>6.568664259962117E-3</v>
      </c>
      <c r="BQ123" s="12">
        <f>$BW$123*'VDFB_ref(한국)'!BQ76</f>
        <v>1.649019558643871E-3</v>
      </c>
      <c r="BR123" s="12">
        <f>$BW$123*'VDFB_ref(한국)'!BR76</f>
        <v>1.086482562625434E-3</v>
      </c>
      <c r="BS123" s="12">
        <f>$BW$123*'VDFB_ref(한국)'!BS76</f>
        <v>2.8278252349190165E-3</v>
      </c>
      <c r="BT123" s="12">
        <f>$BW$123*'VDFB_ref(한국)'!BT76</f>
        <v>1.7822501129656795E-3</v>
      </c>
      <c r="BU123" s="12">
        <f>$BW$123*'VDFB_ref(한국)'!BU76</f>
        <v>2.9489096878084704E-7</v>
      </c>
      <c r="BV123">
        <f>SUM(B123:BU123)</f>
        <v>8.2021435111489238E-2</v>
      </c>
      <c r="BW123" s="9">
        <v>0.08</v>
      </c>
    </row>
    <row r="124" spans="1:75" x14ac:dyDescent="0.3">
      <c r="A124" s="4" t="s">
        <v>121</v>
      </c>
      <c r="B124" s="14">
        <f t="shared" si="2"/>
        <v>3.0734961455999998E-6</v>
      </c>
      <c r="C124" s="14">
        <f t="shared" ref="C124:BN125" si="25">C49</f>
        <v>1.0783780000000001E-4</v>
      </c>
      <c r="D124" s="14">
        <f t="shared" si="25"/>
        <v>1.2984695785999999E-5</v>
      </c>
      <c r="E124" s="14">
        <f t="shared" si="25"/>
        <v>1.5534119999999999E-3</v>
      </c>
      <c r="F124" s="14">
        <f t="shared" si="25"/>
        <v>8.0968238763E-5</v>
      </c>
      <c r="G124" s="14">
        <f t="shared" si="25"/>
        <v>2.1057139747000002E-5</v>
      </c>
      <c r="H124" s="14">
        <f t="shared" si="25"/>
        <v>4.5754863095E-5</v>
      </c>
      <c r="I124" s="14">
        <f t="shared" si="25"/>
        <v>2.9149200000000002E-4</v>
      </c>
      <c r="J124" s="14">
        <f t="shared" si="25"/>
        <v>2.7522849999999998E-4</v>
      </c>
      <c r="K124" s="14">
        <f t="shared" si="25"/>
        <v>5.9277479999999996E-4</v>
      </c>
      <c r="L124" s="14">
        <f t="shared" si="25"/>
        <v>4.2676303564999997E-5</v>
      </c>
      <c r="M124" s="14">
        <f t="shared" si="25"/>
        <v>4.1093198887999997E-6</v>
      </c>
      <c r="N124" s="14">
        <f t="shared" si="25"/>
        <v>1.092091E-4</v>
      </c>
      <c r="O124" s="14">
        <f t="shared" si="25"/>
        <v>3.4927459999999999E-4</v>
      </c>
      <c r="P124" s="14">
        <f t="shared" si="25"/>
        <v>1.20623E-2</v>
      </c>
      <c r="Q124" s="14">
        <f t="shared" si="25"/>
        <v>4.6197069999999998E-3</v>
      </c>
      <c r="R124" s="14">
        <f t="shared" si="25"/>
        <v>4.5624070000000001E-3</v>
      </c>
      <c r="S124" s="14">
        <f t="shared" si="25"/>
        <v>2.117613</v>
      </c>
      <c r="T124" s="14">
        <f t="shared" si="25"/>
        <v>6.2862429999999997E-2</v>
      </c>
      <c r="U124" s="14">
        <f t="shared" si="25"/>
        <v>0.1426211</v>
      </c>
      <c r="V124" s="14">
        <f t="shared" si="25"/>
        <v>3.6257110000000002E-3</v>
      </c>
      <c r="W124" s="14">
        <f t="shared" si="25"/>
        <v>0.235351</v>
      </c>
      <c r="X124" s="14">
        <f t="shared" si="25"/>
        <v>9.9277330000000007E-4</v>
      </c>
      <c r="Y124" s="14">
        <f t="shared" si="25"/>
        <v>3.6642450000000002E-4</v>
      </c>
      <c r="Z124" s="14">
        <f t="shared" si="25"/>
        <v>1.3841730000000001</v>
      </c>
      <c r="AA124" s="14">
        <f t="shared" si="25"/>
        <v>0.84262749999999997</v>
      </c>
      <c r="AB124" s="14">
        <f t="shared" si="25"/>
        <v>1.7753730000000001</v>
      </c>
      <c r="AC124" s="14">
        <f t="shared" si="25"/>
        <v>0.1524431</v>
      </c>
      <c r="AD124" s="14">
        <f t="shared" si="25"/>
        <v>1.924814E-2</v>
      </c>
      <c r="AE124" s="14">
        <f t="shared" si="25"/>
        <v>0.549207</v>
      </c>
      <c r="AF124" s="14">
        <f t="shared" si="25"/>
        <v>2.0396939999999999</v>
      </c>
      <c r="AG124" s="14">
        <f t="shared" si="25"/>
        <v>3.6220069999999999E-4</v>
      </c>
      <c r="AH124" s="14">
        <f t="shared" si="25"/>
        <v>4.7827279999999996</v>
      </c>
      <c r="AI124" s="14">
        <f t="shared" si="25"/>
        <v>0.26055820000000002</v>
      </c>
      <c r="AJ124" s="14">
        <f t="shared" si="25"/>
        <v>2.9566889999999999</v>
      </c>
      <c r="AK124" s="14">
        <f t="shared" si="25"/>
        <v>2.8710369999999998</v>
      </c>
      <c r="AL124" s="14">
        <f t="shared" si="25"/>
        <v>5.0981500000000004</v>
      </c>
      <c r="AM124" s="14">
        <f t="shared" si="25"/>
        <v>4.1856489999999997</v>
      </c>
      <c r="AN124" s="14">
        <f t="shared" si="25"/>
        <v>3.7551260000000002</v>
      </c>
      <c r="AO124" s="14">
        <f t="shared" si="25"/>
        <v>1.8052809999999999</v>
      </c>
      <c r="AP124" s="14">
        <f t="shared" si="25"/>
        <v>0.38880989999999999</v>
      </c>
      <c r="AQ124" s="14">
        <f t="shared" si="25"/>
        <v>0.60970089999999999</v>
      </c>
      <c r="AR124" s="14">
        <f t="shared" si="25"/>
        <v>0.8243568</v>
      </c>
      <c r="AS124" s="14">
        <f t="shared" si="25"/>
        <v>0.41452830000000002</v>
      </c>
      <c r="AT124" s="14">
        <f t="shared" si="25"/>
        <v>2.745044</v>
      </c>
      <c r="AU124" s="14">
        <f t="shared" si="25"/>
        <v>5.2753030000000001</v>
      </c>
      <c r="AV124" s="12">
        <f>$AV$149*'VDFB_ref(한국)'!BX49</f>
        <v>3.7793290985313199E-3</v>
      </c>
      <c r="AW124" s="14">
        <f t="shared" si="25"/>
        <v>1.0754520000000001</v>
      </c>
      <c r="AX124" s="14">
        <f t="shared" si="25"/>
        <v>6.966899E-2</v>
      </c>
      <c r="AY124" s="12">
        <f>$AY$149*'VDFB_ref(한국)'!BZ49</f>
        <v>2.944043379569375E-3</v>
      </c>
      <c r="AZ124" s="14">
        <f t="shared" si="25"/>
        <v>4.0956340000000004</v>
      </c>
      <c r="BA124" s="14">
        <f t="shared" si="25"/>
        <v>0.50825969999999998</v>
      </c>
      <c r="BB124" s="14">
        <f t="shared" si="25"/>
        <v>4.7918379999999997E-2</v>
      </c>
      <c r="BC124" s="14">
        <f t="shared" si="25"/>
        <v>4.7084750000000002E-3</v>
      </c>
      <c r="BD124" s="14">
        <f t="shared" si="25"/>
        <v>3.3127719999999998</v>
      </c>
      <c r="BE124" s="14">
        <f t="shared" si="25"/>
        <v>1.0500769999999999</v>
      </c>
      <c r="BF124" s="14">
        <f t="shared" si="25"/>
        <v>26.144220000000001</v>
      </c>
      <c r="BG124" s="14">
        <f t="shared" si="25"/>
        <v>11.92994</v>
      </c>
      <c r="BH124" s="14">
        <f t="shared" si="25"/>
        <v>0.92552829999999997</v>
      </c>
      <c r="BI124" s="14">
        <f t="shared" si="25"/>
        <v>9.0117580000000003E-2</v>
      </c>
      <c r="BJ124" s="14">
        <f t="shared" si="25"/>
        <v>0.1255706</v>
      </c>
      <c r="BK124" s="14">
        <f t="shared" si="25"/>
        <v>5.3020620000000003</v>
      </c>
      <c r="BL124" s="14">
        <f t="shared" si="25"/>
        <v>1.4047989999999999</v>
      </c>
      <c r="BM124" s="14">
        <f t="shared" si="25"/>
        <v>1.1024389999999999</v>
      </c>
      <c r="BN124" s="14">
        <f t="shared" si="25"/>
        <v>0.1654968</v>
      </c>
      <c r="BO124" s="14">
        <f t="shared" si="24"/>
        <v>2.0379100000000001</v>
      </c>
      <c r="BP124" s="14">
        <f t="shared" si="24"/>
        <v>2.25589</v>
      </c>
      <c r="BQ124" s="14">
        <f t="shared" si="24"/>
        <v>2.899858</v>
      </c>
      <c r="BR124" s="14">
        <f t="shared" si="24"/>
        <v>4.6626560000000001</v>
      </c>
      <c r="BS124" s="14">
        <f t="shared" si="24"/>
        <v>4.0625939999999998</v>
      </c>
      <c r="BT124" s="14">
        <f t="shared" si="24"/>
        <v>3.6703269999999999</v>
      </c>
      <c r="BU124" s="14">
        <f t="shared" si="24"/>
        <v>5.0117349019000002E-5</v>
      </c>
    </row>
    <row r="125" spans="1:75" s="11" customFormat="1" x14ac:dyDescent="0.3">
      <c r="A125" s="13" t="s">
        <v>122</v>
      </c>
      <c r="B125" s="14">
        <f t="shared" si="2"/>
        <v>2.0549985038000002E-6</v>
      </c>
      <c r="C125" s="14">
        <f t="shared" si="25"/>
        <v>7.2102404374000005E-5</v>
      </c>
      <c r="D125" s="14">
        <f t="shared" si="25"/>
        <v>8.6818172349000005E-6</v>
      </c>
      <c r="E125" s="14">
        <f t="shared" si="25"/>
        <v>1.0386410000000001E-3</v>
      </c>
      <c r="F125" s="14">
        <f t="shared" si="25"/>
        <v>5.4136919060999998E-5</v>
      </c>
      <c r="G125" s="14">
        <f t="shared" si="25"/>
        <v>1.4079208086E-5</v>
      </c>
      <c r="H125" s="14">
        <f t="shared" si="25"/>
        <v>3.0592578696000002E-5</v>
      </c>
      <c r="I125" s="14">
        <f t="shared" si="25"/>
        <v>1.9489710000000001E-4</v>
      </c>
      <c r="J125" s="14">
        <f t="shared" si="25"/>
        <v>1.8402309999999999E-4</v>
      </c>
      <c r="K125" s="14">
        <f t="shared" si="25"/>
        <v>3.963406E-4</v>
      </c>
      <c r="L125" s="14">
        <f t="shared" si="25"/>
        <v>2.8534197553999999E-5</v>
      </c>
      <c r="M125" s="14">
        <f t="shared" si="25"/>
        <v>2.7475703064000001E-6</v>
      </c>
      <c r="N125" s="14">
        <f t="shared" si="25"/>
        <v>7.3019291448999998E-5</v>
      </c>
      <c r="O125" s="14">
        <f t="shared" si="25"/>
        <v>2.3353170000000001E-4</v>
      </c>
      <c r="P125" s="14">
        <f t="shared" si="25"/>
        <v>8.0650840000000001E-3</v>
      </c>
      <c r="Q125" s="14">
        <f t="shared" si="25"/>
        <v>3.0888249999999999E-3</v>
      </c>
      <c r="R125" s="14">
        <f t="shared" si="25"/>
        <v>3.0505129999999999E-3</v>
      </c>
      <c r="S125" s="14">
        <f t="shared" si="25"/>
        <v>1.4158770000000001</v>
      </c>
      <c r="T125" s="14">
        <f t="shared" si="25"/>
        <v>4.2031029999999997E-2</v>
      </c>
      <c r="U125" s="14">
        <f t="shared" si="25"/>
        <v>9.5359219999999995E-2</v>
      </c>
      <c r="V125" s="14">
        <f t="shared" si="25"/>
        <v>2.4242199999999999E-3</v>
      </c>
      <c r="W125" s="14">
        <f t="shared" si="25"/>
        <v>0.15736020000000001</v>
      </c>
      <c r="X125" s="14">
        <f t="shared" si="25"/>
        <v>6.6378729999999999E-4</v>
      </c>
      <c r="Y125" s="14">
        <f t="shared" si="25"/>
        <v>2.4499850000000002E-4</v>
      </c>
      <c r="Z125" s="14">
        <f t="shared" si="25"/>
        <v>0.92548459999999999</v>
      </c>
      <c r="AA125" s="14">
        <f t="shared" si="25"/>
        <v>0.56339689999999998</v>
      </c>
      <c r="AB125" s="14">
        <f t="shared" si="25"/>
        <v>1.187049</v>
      </c>
      <c r="AC125" s="14">
        <f t="shared" si="25"/>
        <v>0.1019264</v>
      </c>
      <c r="AD125" s="14">
        <f t="shared" si="25"/>
        <v>1.286967E-2</v>
      </c>
      <c r="AE125" s="14">
        <f t="shared" si="25"/>
        <v>0.36721029999999999</v>
      </c>
      <c r="AF125" s="14">
        <f t="shared" si="25"/>
        <v>1.3637790000000001</v>
      </c>
      <c r="AG125" s="14">
        <f t="shared" si="25"/>
        <v>2.421744E-4</v>
      </c>
      <c r="AH125" s="14">
        <f t="shared" si="25"/>
        <v>3.1978240000000002</v>
      </c>
      <c r="AI125" s="14">
        <f t="shared" si="25"/>
        <v>0.17421429999999999</v>
      </c>
      <c r="AJ125" s="14">
        <f t="shared" si="25"/>
        <v>1.976899</v>
      </c>
      <c r="AK125" s="14">
        <f t="shared" si="25"/>
        <v>1.9196310000000001</v>
      </c>
      <c r="AL125" s="14">
        <f t="shared" si="25"/>
        <v>3.4087209999999999</v>
      </c>
      <c r="AM125" s="14">
        <f t="shared" si="25"/>
        <v>2.7986059999999999</v>
      </c>
      <c r="AN125" s="14">
        <f t="shared" si="25"/>
        <v>2.5107490000000001</v>
      </c>
      <c r="AO125" s="14">
        <f t="shared" si="25"/>
        <v>1.2070449999999999</v>
      </c>
      <c r="AP125" s="14">
        <f t="shared" si="25"/>
        <v>0.25996570000000002</v>
      </c>
      <c r="AQ125" s="14">
        <f t="shared" si="25"/>
        <v>0.40765770000000001</v>
      </c>
      <c r="AR125" s="14">
        <f t="shared" si="25"/>
        <v>0.55118080000000003</v>
      </c>
      <c r="AS125" s="14">
        <f t="shared" si="25"/>
        <v>0.27716160000000001</v>
      </c>
      <c r="AT125" s="14">
        <f t="shared" si="25"/>
        <v>1.8353889999999999</v>
      </c>
      <c r="AU125" s="14">
        <f t="shared" si="25"/>
        <v>3.5271690000000002</v>
      </c>
      <c r="AV125" s="12">
        <f>$AV$149*'VDFB_ref(한국)'!BX50</f>
        <v>2.9835647086416217E-3</v>
      </c>
      <c r="AW125" s="14">
        <f t="shared" si="25"/>
        <v>0.71906809999999999</v>
      </c>
      <c r="AX125" s="14">
        <f t="shared" si="25"/>
        <v>4.6582030000000003E-2</v>
      </c>
      <c r="AY125" s="12">
        <f>$AY$149*'VDFB_ref(한국)'!BZ50</f>
        <v>2.3241547152501063E-3</v>
      </c>
      <c r="AZ125" s="14">
        <f t="shared" si="25"/>
        <v>2.7384200000000001</v>
      </c>
      <c r="BA125" s="14">
        <f t="shared" si="25"/>
        <v>0.33983219999999997</v>
      </c>
      <c r="BB125" s="14">
        <f t="shared" si="25"/>
        <v>3.2039150000000002E-2</v>
      </c>
      <c r="BC125" s="14">
        <f t="shared" si="25"/>
        <v>3.1481769999999998E-3</v>
      </c>
      <c r="BD125" s="14">
        <f t="shared" si="25"/>
        <v>2.2149830000000001</v>
      </c>
      <c r="BE125" s="14">
        <f t="shared" si="25"/>
        <v>0.7021018</v>
      </c>
      <c r="BF125" s="14">
        <f t="shared" si="25"/>
        <v>17.480530000000002</v>
      </c>
      <c r="BG125" s="14">
        <f t="shared" si="25"/>
        <v>7.9765889999999997</v>
      </c>
      <c r="BH125" s="14">
        <f t="shared" si="25"/>
        <v>0.61882599999999999</v>
      </c>
      <c r="BI125" s="14">
        <f t="shared" si="25"/>
        <v>6.0254349999999998E-2</v>
      </c>
      <c r="BJ125" s="14">
        <f t="shared" si="25"/>
        <v>8.3958900000000003E-2</v>
      </c>
      <c r="BK125" s="14">
        <f t="shared" si="25"/>
        <v>3.545061</v>
      </c>
      <c r="BL125" s="14">
        <f t="shared" si="25"/>
        <v>0.93927559999999999</v>
      </c>
      <c r="BM125" s="14">
        <f t="shared" si="25"/>
        <v>0.73711170000000004</v>
      </c>
      <c r="BN125" s="14">
        <f t="shared" si="25"/>
        <v>0.1106544</v>
      </c>
      <c r="BO125" s="14">
        <f t="shared" si="24"/>
        <v>1.3625860000000001</v>
      </c>
      <c r="BP125" s="14">
        <f t="shared" si="24"/>
        <v>1.508332</v>
      </c>
      <c r="BQ125" s="14">
        <f t="shared" si="24"/>
        <v>1.938901</v>
      </c>
      <c r="BR125" s="14">
        <f t="shared" si="24"/>
        <v>3.1175410000000001</v>
      </c>
      <c r="BS125" s="14">
        <f t="shared" si="24"/>
        <v>2.7163279999999999</v>
      </c>
      <c r="BT125" s="14">
        <f t="shared" si="24"/>
        <v>2.4540510000000002</v>
      </c>
      <c r="BU125" s="14">
        <f t="shared" si="24"/>
        <v>3.3509422791999999E-5</v>
      </c>
    </row>
    <row r="126" spans="1:75" x14ac:dyDescent="0.3">
      <c r="A126" s="10" t="s">
        <v>123</v>
      </c>
      <c r="B126" s="12">
        <f>$BW$126*'VDFB_ref(한국)'!B78</f>
        <v>1.9407553098151525E-4</v>
      </c>
      <c r="C126" s="12">
        <f>$BW$126*'VDFB_ref(한국)'!C78</f>
        <v>2.2142978501511428E-5</v>
      </c>
      <c r="D126" s="12">
        <f>$BW$126*'VDFB_ref(한국)'!D78</f>
        <v>1.9224760382112653E-5</v>
      </c>
      <c r="E126" s="12">
        <f>$BW$126*'VDFB_ref(한국)'!E78</f>
        <v>5.3130645189493223E-4</v>
      </c>
      <c r="F126" s="12">
        <f>$BW$126*'VDFB_ref(한국)'!F78</f>
        <v>5.0242349291954082E-5</v>
      </c>
      <c r="G126" s="12">
        <f>$BW$126*'VDFB_ref(한국)'!G78</f>
        <v>2.9601626625412829E-7</v>
      </c>
      <c r="H126" s="12">
        <f>$BW$126*'VDFB_ref(한국)'!H78</f>
        <v>5.5032843579140699E-6</v>
      </c>
      <c r="I126" s="12">
        <f>$BW$126*'VDFB_ref(한국)'!I78</f>
        <v>4.6058314322815177E-5</v>
      </c>
      <c r="J126" s="12">
        <f>$BW$126*'VDFB_ref(한국)'!J78</f>
        <v>2.3892814006100477E-4</v>
      </c>
      <c r="K126" s="12">
        <f>$BW$126*'VDFB_ref(한국)'!K78</f>
        <v>4.7168589051424303E-4</v>
      </c>
      <c r="L126" s="12">
        <f>$BW$126*'VDFB_ref(한국)'!L78</f>
        <v>1.2056892135639943E-4</v>
      </c>
      <c r="M126" s="12">
        <f>$BW$126*'VDFB_ref(한국)'!M78</f>
        <v>3.6678766420604043E-6</v>
      </c>
      <c r="N126" s="12">
        <f>$BW$126*'VDFB_ref(한국)'!N78</f>
        <v>1.3778702273505112E-4</v>
      </c>
      <c r="O126" s="12">
        <f>$BW$126*'VDFB_ref(한국)'!O78</f>
        <v>4.0994004989343484E-4</v>
      </c>
      <c r="P126" s="12">
        <f>$BW$126*'VDFB_ref(한국)'!P78</f>
        <v>1.0392628842315517E-7</v>
      </c>
      <c r="Q126" s="12">
        <f>$BW$126*'VDFB_ref(한국)'!Q78</f>
        <v>1.5495436320161951E-8</v>
      </c>
      <c r="R126" s="12">
        <f>$BW$126*'VDFB_ref(한국)'!R78</f>
        <v>2.503314453791681E-7</v>
      </c>
      <c r="S126" s="12">
        <f>$BW$126*'VDFB_ref(한국)'!S78</f>
        <v>2.8695624493534674E-4</v>
      </c>
      <c r="T126" s="12">
        <f>$BW$126*'VDFB_ref(한국)'!T78</f>
        <v>2.5906499388444557E-5</v>
      </c>
      <c r="U126" s="12">
        <f>$BW$126*'VDFB_ref(한국)'!U78</f>
        <v>2.4670337597868875E-4</v>
      </c>
      <c r="V126" s="12">
        <f>$BW$126*'VDFB_ref(한국)'!V78</f>
        <v>3.3178935113808842E-5</v>
      </c>
      <c r="W126" s="12">
        <f>$BW$126*'VDFB_ref(한국)'!W78</f>
        <v>1.4644710149915542E-4</v>
      </c>
      <c r="X126" s="12">
        <f>$BW$126*'VDFB_ref(한국)'!X78</f>
        <v>8.192597480086729E-5</v>
      </c>
      <c r="Y126" s="12">
        <f>$BW$126*'VDFB_ref(한국)'!Y78</f>
        <v>6.2994291895361838E-6</v>
      </c>
      <c r="Z126" s="12">
        <f>$BW$126*'VDFB_ref(한국)'!Z78</f>
        <v>1.134025225047502E-3</v>
      </c>
      <c r="AA126" s="12">
        <f>$BW$126*'VDFB_ref(한국)'!AA78</f>
        <v>2.7214661525369952E-4</v>
      </c>
      <c r="AB126" s="12">
        <f>$BW$126*'VDFB_ref(한국)'!AB78</f>
        <v>2.1513989353379582E-3</v>
      </c>
      <c r="AC126" s="12">
        <f>$BW$126*'VDFB_ref(한국)'!AC78</f>
        <v>1.54203368865482E-4</v>
      </c>
      <c r="AD126" s="12">
        <f>$BW$126*'VDFB_ref(한국)'!AD78</f>
        <v>8.1874145238003301E-5</v>
      </c>
      <c r="AE126" s="12">
        <f>$BW$126*'VDFB_ref(한국)'!AE78</f>
        <v>3.157419566896945E-4</v>
      </c>
      <c r="AF126" s="12">
        <f>$BW$126*'VDFB_ref(한국)'!AF78</f>
        <v>1.9907628230980477E-3</v>
      </c>
      <c r="AG126" s="12">
        <f>$BW$126*'VDFB_ref(한국)'!AG78</f>
        <v>2.236237785004321E-3</v>
      </c>
      <c r="AH126" s="12">
        <f>$BW$126*'VDFB_ref(한국)'!AH78</f>
        <v>8.4680435546258415E-3</v>
      </c>
      <c r="AI126" s="12">
        <f>$BW$126*'VDFB_ref(한국)'!AI78</f>
        <v>2.7637366341676169E-4</v>
      </c>
      <c r="AJ126" s="12">
        <f>$BW$126*'VDFB_ref(한국)'!AJ78</f>
        <v>2.5622919545650836E-3</v>
      </c>
      <c r="AK126" s="12">
        <f>$BW$126*'VDFB_ref(한국)'!AK78</f>
        <v>2.0065107281651505E-3</v>
      </c>
      <c r="AL126" s="12">
        <f>$BW$126*'VDFB_ref(한국)'!AL78</f>
        <v>8.2815116295052935E-3</v>
      </c>
      <c r="AM126" s="12">
        <f>$BW$126*'VDFB_ref(한국)'!AM78</f>
        <v>1.4399366632055297E-3</v>
      </c>
      <c r="AN126" s="12">
        <f>$BW$126*'VDFB_ref(한국)'!AN78</f>
        <v>2.7923895660624623E-3</v>
      </c>
      <c r="AO126" s="12">
        <f>$BW$126*'VDFB_ref(한국)'!AO78</f>
        <v>6.8045857568273665E-3</v>
      </c>
      <c r="AP126" s="12">
        <f>$BW$126*'VDFB_ref(한국)'!AP78</f>
        <v>8.6299241106998787E-4</v>
      </c>
      <c r="AQ126" s="12">
        <f>$BW$126*'VDFB_ref(한국)'!AQ78</f>
        <v>1.7310646536260372E-3</v>
      </c>
      <c r="AR126" s="12">
        <f>$BW$126*'VDFB_ref(한국)'!AR78</f>
        <v>2.9524381875356827E-3</v>
      </c>
      <c r="AS126" s="12">
        <f>$BW$126*'VDFB_ref(한국)'!AS78</f>
        <v>7.6142356626905867E-4</v>
      </c>
      <c r="AT126" s="12">
        <f>$BW$126*'VDFB_ref(한국)'!AT78</f>
        <v>8.3641960791977642E-5</v>
      </c>
      <c r="AU126" s="12">
        <f>$BW$126*'VDFB_ref(한국)'!AU78</f>
        <v>1.1324193100868039E-3</v>
      </c>
      <c r="AV126" s="12">
        <f>$AV$149*'VDFB_ref(한국)'!BX51</f>
        <v>8.0036930687080887E-5</v>
      </c>
      <c r="AW126" s="12">
        <f>$BW$126*'VDFB_ref(한국)'!AW78</f>
        <v>1.0412700775604029E-3</v>
      </c>
      <c r="AX126" s="12">
        <f>$BW$126*'VDFB_ref(한국)'!AX78</f>
        <v>4.8588051167159681E-4</v>
      </c>
      <c r="AY126" s="12">
        <f>$AY$149*'VDFB_ref(한국)'!BZ51</f>
        <v>6.2347613948191905E-5</v>
      </c>
      <c r="AZ126" s="12">
        <f>$BW$126*'VDFB_ref(한국)'!AZ78</f>
        <v>1.382246352297481E-5</v>
      </c>
      <c r="BA126" s="12">
        <f>$BW$126*'VDFB_ref(한국)'!BA78</f>
        <v>6.9720112746397657E-5</v>
      </c>
      <c r="BB126" s="12">
        <f>$BW$126*'VDFB_ref(한국)'!BB78</f>
        <v>7.1103748344710039E-5</v>
      </c>
      <c r="BC126" s="12">
        <f>$BW$126*'VDFB_ref(한국)'!BC78</f>
        <v>3.5305550167403478E-5</v>
      </c>
      <c r="BD126" s="12">
        <f>$BW$126*'VDFB_ref(한국)'!BD78</f>
        <v>9.7214066153303758E-4</v>
      </c>
      <c r="BE126" s="12">
        <f>$BW$126*'VDFB_ref(한국)'!BE78</f>
        <v>2.4205207345568845E-5</v>
      </c>
      <c r="BF126" s="12">
        <f>$BW$126*'VDFB_ref(한국)'!BF78</f>
        <v>3.7270812311247055E-3</v>
      </c>
      <c r="BG126" s="12">
        <f>$BW$126*'VDFB_ref(한국)'!BG78</f>
        <v>1.342469032938235E-3</v>
      </c>
      <c r="BH126" s="12">
        <f>$BW$126*'VDFB_ref(한국)'!BH78</f>
        <v>1.2481517851724465E-3</v>
      </c>
      <c r="BI126" s="12">
        <f>$BW$126*'VDFB_ref(한국)'!BI78</f>
        <v>1.0442508117504728E-4</v>
      </c>
      <c r="BJ126" s="12">
        <f>$BW$126*'VDFB_ref(한국)'!BJ78</f>
        <v>6.1951823058788188E-5</v>
      </c>
      <c r="BK126" s="12">
        <f>$BW$126*'VDFB_ref(한국)'!BK78</f>
        <v>7.2885242628677356E-4</v>
      </c>
      <c r="BL126" s="12">
        <f>$BW$126*'VDFB_ref(한국)'!BL78</f>
        <v>1.4373855266293018E-3</v>
      </c>
      <c r="BM126" s="12">
        <f>$BW$126*'VDFB_ref(한국)'!BM78</f>
        <v>4.6797446635286899E-4</v>
      </c>
      <c r="BN126" s="12">
        <f>$BW$126*'VDFB_ref(한국)'!BN78</f>
        <v>5.2750098646485671E-4</v>
      </c>
      <c r="BO126" s="12">
        <f>$BW$126*'VDFB_ref(한국)'!BO78</f>
        <v>1.583472759978056E-3</v>
      </c>
      <c r="BP126" s="12">
        <f>$BW$126*'VDFB_ref(한국)'!BP78</f>
        <v>6.5686645329005589E-3</v>
      </c>
      <c r="BQ126" s="12">
        <f>$BW$126*'VDFB_ref(한국)'!BQ78</f>
        <v>1.6490195242631217E-3</v>
      </c>
      <c r="BR126" s="12">
        <f>$BW$126*'VDFB_ref(한국)'!BR78</f>
        <v>1.0864825547902933E-3</v>
      </c>
      <c r="BS126" s="12">
        <f>$BW$126*'VDFB_ref(한국)'!BS78</f>
        <v>2.8278254916251112E-3</v>
      </c>
      <c r="BT126" s="12">
        <f>$BW$126*'VDFB_ref(한국)'!BT78</f>
        <v>1.7822500872319597E-3</v>
      </c>
      <c r="BU126" s="12">
        <f>$BW$126*'VDFB_ref(한국)'!BU78</f>
        <v>2.9494761547342747E-7</v>
      </c>
      <c r="BV126">
        <f>SUM(B126:BU126)</f>
        <v>7.9570864496699853E-2</v>
      </c>
      <c r="BW126" s="12">
        <v>0.08</v>
      </c>
    </row>
    <row r="127" spans="1:75" x14ac:dyDescent="0.3">
      <c r="A127" s="4" t="s">
        <v>124</v>
      </c>
      <c r="B127" s="14">
        <f t="shared" si="2"/>
        <v>1.4242423276E-5</v>
      </c>
      <c r="C127" s="14">
        <f t="shared" ref="C127:BN130" si="26">C52</f>
        <v>4.9971460000000005E-4</v>
      </c>
      <c r="D127" s="14">
        <f t="shared" si="26"/>
        <v>6.0170412325999998E-5</v>
      </c>
      <c r="E127" s="14">
        <f t="shared" si="26"/>
        <v>7.1984299999999996E-3</v>
      </c>
      <c r="F127" s="14">
        <f t="shared" si="26"/>
        <v>3.7520270000000001E-4</v>
      </c>
      <c r="G127" s="14">
        <f t="shared" si="26"/>
        <v>9.7577707492999994E-5</v>
      </c>
      <c r="H127" s="14">
        <f t="shared" si="26"/>
        <v>2.1202570000000001E-4</v>
      </c>
      <c r="I127" s="14">
        <f t="shared" si="26"/>
        <v>1.350759E-3</v>
      </c>
      <c r="J127" s="14">
        <f t="shared" si="26"/>
        <v>1.2753949999999999E-3</v>
      </c>
      <c r="K127" s="14">
        <f t="shared" si="26"/>
        <v>2.7468879999999998E-3</v>
      </c>
      <c r="L127" s="14">
        <f t="shared" si="26"/>
        <v>1.9775979999999999E-4</v>
      </c>
      <c r="M127" s="14">
        <f t="shared" si="26"/>
        <v>1.9042377971E-5</v>
      </c>
      <c r="N127" s="14">
        <f t="shared" si="26"/>
        <v>5.0606930000000004E-4</v>
      </c>
      <c r="O127" s="14">
        <f t="shared" si="26"/>
        <v>1.61852E-3</v>
      </c>
      <c r="P127" s="14">
        <f t="shared" si="26"/>
        <v>5.5896069999999999E-2</v>
      </c>
      <c r="Q127" s="14">
        <f t="shared" si="26"/>
        <v>2.140748E-2</v>
      </c>
      <c r="R127" s="14">
        <f t="shared" si="26"/>
        <v>2.1141960000000001E-2</v>
      </c>
      <c r="S127" s="14">
        <f t="shared" si="26"/>
        <v>9.8129080000000002</v>
      </c>
      <c r="T127" s="14">
        <f t="shared" si="26"/>
        <v>0.29130129999999999</v>
      </c>
      <c r="U127" s="14">
        <f t="shared" si="26"/>
        <v>0.66089900000000001</v>
      </c>
      <c r="V127" s="14">
        <f t="shared" si="26"/>
        <v>1.6801360000000001E-2</v>
      </c>
      <c r="W127" s="14">
        <f t="shared" si="26"/>
        <v>1.090605</v>
      </c>
      <c r="X127" s="14">
        <f t="shared" si="26"/>
        <v>4.6004599999999998E-3</v>
      </c>
      <c r="Y127" s="14">
        <f t="shared" si="26"/>
        <v>1.6979919999999999E-3</v>
      </c>
      <c r="Z127" s="14">
        <f t="shared" si="26"/>
        <v>6.4141859999999999</v>
      </c>
      <c r="AA127" s="14">
        <f t="shared" si="26"/>
        <v>3.9046919999999998</v>
      </c>
      <c r="AB127" s="14">
        <f t="shared" si="26"/>
        <v>8.2269889999999997</v>
      </c>
      <c r="AC127" s="14">
        <f t="shared" si="26"/>
        <v>0.70641359999999997</v>
      </c>
      <c r="AD127" s="14">
        <f t="shared" si="26"/>
        <v>8.9194889999999999E-2</v>
      </c>
      <c r="AE127" s="14">
        <f t="shared" si="26"/>
        <v>2.544997</v>
      </c>
      <c r="AF127" s="14">
        <f t="shared" si="26"/>
        <v>9.4518380000000004</v>
      </c>
      <c r="AG127" s="14">
        <f t="shared" si="26"/>
        <v>1.6784199999999999E-3</v>
      </c>
      <c r="AH127" s="14">
        <f t="shared" si="26"/>
        <v>22.16291</v>
      </c>
      <c r="AI127" s="14">
        <f t="shared" si="26"/>
        <v>1.2074130000000001</v>
      </c>
      <c r="AJ127" s="14">
        <f t="shared" si="26"/>
        <v>13.701140000000001</v>
      </c>
      <c r="AK127" s="14">
        <f t="shared" si="26"/>
        <v>13.30424</v>
      </c>
      <c r="AL127" s="14">
        <f t="shared" si="26"/>
        <v>23.624569999999999</v>
      </c>
      <c r="AM127" s="14">
        <f t="shared" si="26"/>
        <v>19.396090000000001</v>
      </c>
      <c r="AN127" s="14">
        <f t="shared" si="26"/>
        <v>17.401060000000001</v>
      </c>
      <c r="AO127" s="14">
        <f t="shared" si="26"/>
        <v>8.3655790000000003</v>
      </c>
      <c r="AP127" s="14">
        <f t="shared" si="26"/>
        <v>1.801725</v>
      </c>
      <c r="AQ127" s="14">
        <f t="shared" si="26"/>
        <v>2.825323</v>
      </c>
      <c r="AR127" s="14">
        <f t="shared" si="26"/>
        <v>3.8200270000000001</v>
      </c>
      <c r="AS127" s="14">
        <f t="shared" si="26"/>
        <v>1.920903</v>
      </c>
      <c r="AT127" s="14">
        <f t="shared" si="26"/>
        <v>12.72039</v>
      </c>
      <c r="AU127" s="14">
        <f t="shared" si="26"/>
        <v>24.44548</v>
      </c>
      <c r="AV127" s="12">
        <f>$AV$149*'VDFB_ref(한국)'!BX52</f>
        <v>9.5761185123598668E-5</v>
      </c>
      <c r="AW127" s="14">
        <f t="shared" si="26"/>
        <v>4.9835909999999997</v>
      </c>
      <c r="AX127" s="14">
        <f t="shared" si="26"/>
        <v>0.32284249999999998</v>
      </c>
      <c r="AY127" s="12">
        <f>$AY$149*'VDFB_ref(한국)'!BZ52</f>
        <v>7.4595778335518785E-5</v>
      </c>
      <c r="AZ127" s="14">
        <f t="shared" si="26"/>
        <v>18.978960000000001</v>
      </c>
      <c r="BA127" s="14">
        <f t="shared" si="26"/>
        <v>2.3552490000000001</v>
      </c>
      <c r="BB127" s="14">
        <f t="shared" si="26"/>
        <v>0.22205130000000001</v>
      </c>
      <c r="BC127" s="14">
        <f t="shared" si="26"/>
        <v>2.1818830000000001E-2</v>
      </c>
      <c r="BD127" s="14">
        <f t="shared" si="26"/>
        <v>15.35122</v>
      </c>
      <c r="BE127" s="14">
        <f t="shared" si="26"/>
        <v>4.8660040000000002</v>
      </c>
      <c r="BF127" s="14">
        <f t="shared" si="26"/>
        <v>121.151</v>
      </c>
      <c r="BG127" s="14">
        <f t="shared" si="26"/>
        <v>55.282739999999997</v>
      </c>
      <c r="BH127" s="14">
        <f t="shared" si="26"/>
        <v>4.2888500000000001</v>
      </c>
      <c r="BI127" s="14">
        <f t="shared" si="26"/>
        <v>0.41760019999999998</v>
      </c>
      <c r="BJ127" s="14">
        <f t="shared" si="26"/>
        <v>0.58188759999999995</v>
      </c>
      <c r="BK127" s="14">
        <f t="shared" si="26"/>
        <v>24.569479999999999</v>
      </c>
      <c r="BL127" s="14">
        <f t="shared" si="26"/>
        <v>6.5097659999999999</v>
      </c>
      <c r="BM127" s="14">
        <f t="shared" si="26"/>
        <v>5.1086450000000001</v>
      </c>
      <c r="BN127" s="14">
        <f t="shared" si="26"/>
        <v>0.76690389999999997</v>
      </c>
      <c r="BO127" s="14">
        <f t="shared" ref="BO127:BU129" si="27">BO52</f>
        <v>9.4435710000000004</v>
      </c>
      <c r="BP127" s="14">
        <f t="shared" si="27"/>
        <v>10.45368</v>
      </c>
      <c r="BQ127" s="14">
        <f t="shared" si="27"/>
        <v>13.437799999999999</v>
      </c>
      <c r="BR127" s="14">
        <f t="shared" si="27"/>
        <v>21.60651</v>
      </c>
      <c r="BS127" s="14">
        <f t="shared" si="27"/>
        <v>18.825849999999999</v>
      </c>
      <c r="BT127" s="14">
        <f t="shared" si="27"/>
        <v>17.008109999999999</v>
      </c>
      <c r="BU127" s="14">
        <f t="shared" si="27"/>
        <v>2.3224119999999999E-4</v>
      </c>
    </row>
    <row r="128" spans="1:75" x14ac:dyDescent="0.3">
      <c r="A128" s="4" t="s">
        <v>125</v>
      </c>
      <c r="B128" s="14">
        <f t="shared" si="2"/>
        <v>5.2185519053000002E-6</v>
      </c>
      <c r="C128" s="14">
        <f t="shared" si="26"/>
        <v>1.830999E-4</v>
      </c>
      <c r="D128" s="14">
        <f t="shared" si="26"/>
        <v>2.2046979211E-5</v>
      </c>
      <c r="E128" s="14">
        <f t="shared" si="26"/>
        <v>2.6375690000000002E-3</v>
      </c>
      <c r="F128" s="14">
        <f t="shared" si="26"/>
        <v>1.3747760000000001E-4</v>
      </c>
      <c r="G128" s="14">
        <f t="shared" si="26"/>
        <v>3.5753346309999999E-5</v>
      </c>
      <c r="H128" s="14">
        <f t="shared" si="26"/>
        <v>7.7688113379000001E-5</v>
      </c>
      <c r="I128" s="14">
        <f t="shared" si="26"/>
        <v>4.9493020000000005E-4</v>
      </c>
      <c r="J128" s="14">
        <f t="shared" si="26"/>
        <v>4.6731609999999999E-4</v>
      </c>
      <c r="K128" s="14">
        <f t="shared" si="26"/>
        <v>1.006484E-3</v>
      </c>
      <c r="L128" s="14">
        <f t="shared" si="26"/>
        <v>7.2460963565E-5</v>
      </c>
      <c r="M128" s="14">
        <f t="shared" si="26"/>
        <v>6.9772981988000003E-6</v>
      </c>
      <c r="N128" s="14">
        <f t="shared" si="26"/>
        <v>1.8542830000000001E-4</v>
      </c>
      <c r="O128" s="14">
        <f t="shared" si="26"/>
        <v>5.930404E-4</v>
      </c>
      <c r="P128" s="14">
        <f t="shared" si="26"/>
        <v>2.048082E-2</v>
      </c>
      <c r="Q128" s="14">
        <f t="shared" si="26"/>
        <v>7.8438940000000006E-3</v>
      </c>
      <c r="R128" s="14">
        <f t="shared" si="26"/>
        <v>7.7466039999999998E-3</v>
      </c>
      <c r="S128" s="14">
        <f t="shared" si="26"/>
        <v>3.5955379999999999</v>
      </c>
      <c r="T128" s="14">
        <f t="shared" si="26"/>
        <v>0.10673539999999999</v>
      </c>
      <c r="U128" s="14">
        <f t="shared" si="26"/>
        <v>0.24215929999999999</v>
      </c>
      <c r="V128" s="14">
        <f t="shared" si="26"/>
        <v>6.1561680000000001E-3</v>
      </c>
      <c r="W128" s="14">
        <f t="shared" si="26"/>
        <v>0.3996073</v>
      </c>
      <c r="X128" s="14">
        <f t="shared" si="26"/>
        <v>1.6856499999999999E-3</v>
      </c>
      <c r="Y128" s="14">
        <f t="shared" si="26"/>
        <v>6.2215960000000005E-4</v>
      </c>
      <c r="Z128" s="14">
        <f t="shared" si="26"/>
        <v>2.3502149999999999</v>
      </c>
      <c r="AA128" s="14">
        <f t="shared" si="26"/>
        <v>1.430714</v>
      </c>
      <c r="AB128" s="14">
        <f t="shared" si="26"/>
        <v>3.014443</v>
      </c>
      <c r="AC128" s="14">
        <f t="shared" si="26"/>
        <v>0.25883630000000002</v>
      </c>
      <c r="AD128" s="14">
        <f t="shared" si="26"/>
        <v>3.2681799999999997E-2</v>
      </c>
      <c r="AE128" s="14">
        <f t="shared" si="26"/>
        <v>0.9325097</v>
      </c>
      <c r="AF128" s="14">
        <f t="shared" si="26"/>
        <v>3.463238</v>
      </c>
      <c r="AG128" s="14">
        <f t="shared" si="26"/>
        <v>6.1498800000000001E-4</v>
      </c>
      <c r="AH128" s="14">
        <f t="shared" si="26"/>
        <v>8.1206899999999997</v>
      </c>
      <c r="AI128" s="14">
        <f t="shared" si="26"/>
        <v>0.4424072</v>
      </c>
      <c r="AJ128" s="14">
        <f t="shared" si="26"/>
        <v>5.0202220000000004</v>
      </c>
      <c r="AK128" s="14">
        <f t="shared" si="26"/>
        <v>4.8747930000000004</v>
      </c>
      <c r="AL128" s="14">
        <f t="shared" si="26"/>
        <v>8.6562529999999995</v>
      </c>
      <c r="AM128" s="14">
        <f t="shared" si="26"/>
        <v>7.1069000000000004</v>
      </c>
      <c r="AN128" s="14">
        <f t="shared" si="26"/>
        <v>6.3759050000000004</v>
      </c>
      <c r="AO128" s="14">
        <f t="shared" si="26"/>
        <v>3.065223</v>
      </c>
      <c r="AP128" s="14">
        <f t="shared" si="26"/>
        <v>0.66016819999999998</v>
      </c>
      <c r="AQ128" s="14">
        <f t="shared" si="26"/>
        <v>1.0352239999999999</v>
      </c>
      <c r="AR128" s="14">
        <f t="shared" si="26"/>
        <v>1.3996919999999999</v>
      </c>
      <c r="AS128" s="14">
        <f t="shared" si="26"/>
        <v>0.70383609999999996</v>
      </c>
      <c r="AT128" s="14">
        <f t="shared" si="26"/>
        <v>4.6608660000000004</v>
      </c>
      <c r="AU128" s="14">
        <f t="shared" si="26"/>
        <v>8.9570450000000008</v>
      </c>
      <c r="AV128" s="12">
        <f>$AV$149*'VDFB_ref(한국)'!BX53</f>
        <v>8.0825247267001118E-4</v>
      </c>
      <c r="AW128" s="14">
        <f t="shared" si="26"/>
        <v>1.8260320000000001</v>
      </c>
      <c r="AX128" s="14">
        <f t="shared" si="26"/>
        <v>0.11829240000000001</v>
      </c>
      <c r="AY128" s="12">
        <f>$AY$149*'VDFB_ref(한국)'!BZ53</f>
        <v>6.2961775005585614E-4</v>
      </c>
      <c r="AZ128" s="14">
        <f t="shared" si="26"/>
        <v>6.9540620000000004</v>
      </c>
      <c r="BA128" s="14">
        <f t="shared" si="26"/>
        <v>0.86298450000000004</v>
      </c>
      <c r="BB128" s="14">
        <f t="shared" si="26"/>
        <v>8.1361600000000006E-2</v>
      </c>
      <c r="BC128" s="14">
        <f t="shared" si="26"/>
        <v>7.9946150000000001E-3</v>
      </c>
      <c r="BD128" s="14">
        <f t="shared" si="26"/>
        <v>5.6248230000000001</v>
      </c>
      <c r="BE128" s="14">
        <f t="shared" si="26"/>
        <v>1.7829470000000001</v>
      </c>
      <c r="BF128" s="14">
        <f t="shared" si="26"/>
        <v>44.390799999999999</v>
      </c>
      <c r="BG128" s="14">
        <f t="shared" si="26"/>
        <v>20.25609</v>
      </c>
      <c r="BH128" s="14">
        <f t="shared" si="26"/>
        <v>1.5714729999999999</v>
      </c>
      <c r="BI128" s="14">
        <f t="shared" si="26"/>
        <v>0.1530125</v>
      </c>
      <c r="BJ128" s="14">
        <f t="shared" si="26"/>
        <v>0.2132088</v>
      </c>
      <c r="BK128" s="14">
        <f t="shared" si="26"/>
        <v>9.0024800000000003</v>
      </c>
      <c r="BL128" s="14">
        <f t="shared" si="26"/>
        <v>2.3852370000000001</v>
      </c>
      <c r="BM128" s="14">
        <f t="shared" si="26"/>
        <v>1.871853</v>
      </c>
      <c r="BN128" s="14">
        <f t="shared" si="26"/>
        <v>0.28100049999999999</v>
      </c>
      <c r="BO128" s="14">
        <f t="shared" si="27"/>
        <v>3.4602089999999999</v>
      </c>
      <c r="BP128" s="14">
        <f t="shared" si="27"/>
        <v>3.8303219999999998</v>
      </c>
      <c r="BQ128" s="14">
        <f t="shared" si="27"/>
        <v>4.9237289999999998</v>
      </c>
      <c r="BR128" s="14">
        <f t="shared" si="27"/>
        <v>7.9168180000000001</v>
      </c>
      <c r="BS128" s="14">
        <f t="shared" si="27"/>
        <v>6.8979609999999996</v>
      </c>
      <c r="BT128" s="14">
        <f t="shared" si="27"/>
        <v>6.2319230000000001</v>
      </c>
      <c r="BU128" s="14">
        <f t="shared" si="27"/>
        <v>8.5095271061000005E-5</v>
      </c>
    </row>
    <row r="129" spans="1:75" s="11" customFormat="1" x14ac:dyDescent="0.3">
      <c r="A129" s="13" t="s">
        <v>126</v>
      </c>
      <c r="B129" s="14">
        <f t="shared" si="2"/>
        <v>2.9593101658E-7</v>
      </c>
      <c r="C129" s="14">
        <f t="shared" si="26"/>
        <v>1.0383139852E-5</v>
      </c>
      <c r="D129" s="14">
        <f t="shared" si="26"/>
        <v>1.2502290474E-6</v>
      </c>
      <c r="E129" s="14">
        <f t="shared" si="26"/>
        <v>1.4956999999999999E-4</v>
      </c>
      <c r="F129" s="14">
        <f t="shared" si="26"/>
        <v>7.7960121415999995E-6</v>
      </c>
      <c r="G129" s="14">
        <f t="shared" si="26"/>
        <v>2.0274828785000002E-6</v>
      </c>
      <c r="H129" s="14">
        <f t="shared" si="26"/>
        <v>4.4054986574000004E-6</v>
      </c>
      <c r="I129" s="14">
        <f t="shared" si="26"/>
        <v>2.8066253435000002E-5</v>
      </c>
      <c r="J129" s="14">
        <f t="shared" si="26"/>
        <v>2.6500327294000001E-5</v>
      </c>
      <c r="K129" s="14">
        <f t="shared" si="26"/>
        <v>5.7075216318000003E-5</v>
      </c>
      <c r="L129" s="14">
        <f t="shared" si="26"/>
        <v>4.1090802370000004E-6</v>
      </c>
      <c r="M129" s="14">
        <f t="shared" si="26"/>
        <v>3.9566512554999998E-7</v>
      </c>
      <c r="N129" s="14">
        <f t="shared" si="26"/>
        <v>1.0515176655E-5</v>
      </c>
      <c r="O129" s="14">
        <f t="shared" si="26"/>
        <v>3.3629839891000003E-5</v>
      </c>
      <c r="P129" s="14">
        <f t="shared" si="26"/>
        <v>1.161416E-3</v>
      </c>
      <c r="Q129" s="14">
        <f t="shared" si="26"/>
        <v>4.4480760000000001E-4</v>
      </c>
      <c r="R129" s="14">
        <f t="shared" si="26"/>
        <v>4.3929050000000001E-4</v>
      </c>
      <c r="S129" s="14">
        <f t="shared" si="26"/>
        <v>0.20389389999999999</v>
      </c>
      <c r="T129" s="14">
        <f t="shared" si="26"/>
        <v>6.0526979999999996E-3</v>
      </c>
      <c r="U129" s="14">
        <f t="shared" si="26"/>
        <v>1.373225E-2</v>
      </c>
      <c r="V129" s="14">
        <f t="shared" si="26"/>
        <v>3.4910090000000001E-4</v>
      </c>
      <c r="W129" s="14">
        <f t="shared" si="26"/>
        <v>2.266073E-2</v>
      </c>
      <c r="X129" s="14">
        <f t="shared" si="26"/>
        <v>9.5588999102000005E-5</v>
      </c>
      <c r="Y129" s="14">
        <f t="shared" si="26"/>
        <v>3.5281114832999998E-5</v>
      </c>
      <c r="Z129" s="14">
        <f t="shared" si="26"/>
        <v>0.1332748</v>
      </c>
      <c r="AA129" s="14">
        <f t="shared" si="26"/>
        <v>8.113223E-2</v>
      </c>
      <c r="AB129" s="14">
        <f t="shared" si="26"/>
        <v>0.1709415</v>
      </c>
      <c r="AC129" s="14">
        <f t="shared" si="26"/>
        <v>1.467796E-2</v>
      </c>
      <c r="AD129" s="14">
        <f t="shared" si="26"/>
        <v>1.8533029999999999E-3</v>
      </c>
      <c r="AE129" s="14">
        <f t="shared" si="26"/>
        <v>5.2880290000000003E-2</v>
      </c>
      <c r="AF129" s="14">
        <f t="shared" si="26"/>
        <v>0.1963916</v>
      </c>
      <c r="AG129" s="14">
        <f t="shared" si="26"/>
        <v>3.4874432457999998E-5</v>
      </c>
      <c r="AH129" s="14">
        <f t="shared" si="26"/>
        <v>0.46050410000000003</v>
      </c>
      <c r="AI129" s="14">
        <f t="shared" si="26"/>
        <v>2.50878E-2</v>
      </c>
      <c r="AJ129" s="14">
        <f t="shared" si="26"/>
        <v>0.2846842</v>
      </c>
      <c r="AK129" s="14">
        <f t="shared" si="26"/>
        <v>0.2764373</v>
      </c>
      <c r="AL129" s="14">
        <f t="shared" si="26"/>
        <v>0.49087449999999999</v>
      </c>
      <c r="AM129" s="14">
        <f t="shared" si="26"/>
        <v>0.4030145</v>
      </c>
      <c r="AN129" s="14">
        <f t="shared" si="26"/>
        <v>0.36156159999999998</v>
      </c>
      <c r="AO129" s="14">
        <f t="shared" si="26"/>
        <v>0.17382110000000001</v>
      </c>
      <c r="AP129" s="14">
        <f t="shared" si="26"/>
        <v>3.7436490000000003E-2</v>
      </c>
      <c r="AQ129" s="14">
        <f t="shared" si="26"/>
        <v>5.8704939999999997E-2</v>
      </c>
      <c r="AR129" s="14">
        <f t="shared" si="26"/>
        <v>7.9373040000000006E-2</v>
      </c>
      <c r="AS129" s="14">
        <f t="shared" si="26"/>
        <v>3.9912789999999997E-2</v>
      </c>
      <c r="AT129" s="14">
        <f t="shared" si="26"/>
        <v>0.26430609999999999</v>
      </c>
      <c r="AU129" s="14">
        <f t="shared" si="26"/>
        <v>0.50793160000000004</v>
      </c>
      <c r="AV129" s="12">
        <f>$AV$149*'VDFB_ref(한국)'!BX54</f>
        <v>6.9878658456494047E-4</v>
      </c>
      <c r="AW129" s="14">
        <f t="shared" si="26"/>
        <v>0.10354969999999999</v>
      </c>
      <c r="AX129" s="14">
        <f t="shared" si="26"/>
        <v>6.7080660000000004E-3</v>
      </c>
      <c r="AY129" s="12">
        <f>$AY$149*'VDFB_ref(한국)'!BZ54</f>
        <v>5.4434468407942916E-4</v>
      </c>
      <c r="AZ129" s="14">
        <f t="shared" si="26"/>
        <v>0.39434740000000001</v>
      </c>
      <c r="BA129" s="14">
        <f t="shared" si="26"/>
        <v>4.8937689999999999E-2</v>
      </c>
      <c r="BB129" s="14">
        <f t="shared" si="26"/>
        <v>4.6138129999999996E-3</v>
      </c>
      <c r="BC129" s="14">
        <f t="shared" si="26"/>
        <v>4.5335459999999998E-4</v>
      </c>
      <c r="BD129" s="14">
        <f t="shared" si="26"/>
        <v>0.31896970000000002</v>
      </c>
      <c r="BE129" s="14">
        <f t="shared" si="26"/>
        <v>0.1011065</v>
      </c>
      <c r="BF129" s="14">
        <f t="shared" si="26"/>
        <v>2.5172910000000002</v>
      </c>
      <c r="BG129" s="14">
        <f t="shared" si="26"/>
        <v>1.1486719999999999</v>
      </c>
      <c r="BH129" s="14">
        <f t="shared" si="26"/>
        <v>8.9114319999999997E-2</v>
      </c>
      <c r="BI129" s="14">
        <f t="shared" si="26"/>
        <v>8.6769550000000001E-3</v>
      </c>
      <c r="BJ129" s="14">
        <f t="shared" si="26"/>
        <v>1.209054E-2</v>
      </c>
      <c r="BK129" s="14">
        <f t="shared" si="26"/>
        <v>0.51050810000000002</v>
      </c>
      <c r="BL129" s="14">
        <f t="shared" si="26"/>
        <v>0.13526079999999999</v>
      </c>
      <c r="BM129" s="14">
        <f t="shared" si="26"/>
        <v>0.1061481</v>
      </c>
      <c r="BN129" s="14">
        <f t="shared" si="26"/>
        <v>1.5934830000000001E-2</v>
      </c>
      <c r="BO129" s="14">
        <f t="shared" si="27"/>
        <v>0.1962198</v>
      </c>
      <c r="BP129" s="14">
        <f t="shared" si="27"/>
        <v>0.21720800000000001</v>
      </c>
      <c r="BQ129" s="14">
        <f t="shared" si="27"/>
        <v>0.27921240000000003</v>
      </c>
      <c r="BR129" s="14">
        <f t="shared" si="27"/>
        <v>0.44894299999999998</v>
      </c>
      <c r="BS129" s="14">
        <f t="shared" si="27"/>
        <v>0.39116610000000002</v>
      </c>
      <c r="BT129" s="14">
        <f t="shared" si="27"/>
        <v>0.35339680000000001</v>
      </c>
      <c r="BU129" s="14">
        <f t="shared" si="27"/>
        <v>4.8255396904999997E-6</v>
      </c>
      <c r="BW129" s="15"/>
    </row>
    <row r="130" spans="1:75" x14ac:dyDescent="0.3">
      <c r="A130" s="4" t="s">
        <v>127</v>
      </c>
      <c r="B130" s="14">
        <f t="shared" si="2"/>
        <v>1.8872702512000001E-8</v>
      </c>
      <c r="C130" s="14">
        <f t="shared" si="26"/>
        <v>6.6217427274999997E-7</v>
      </c>
      <c r="D130" s="14">
        <f t="shared" si="26"/>
        <v>7.9732096481E-8</v>
      </c>
      <c r="E130" s="14">
        <f t="shared" si="26"/>
        <v>9.5386731118000008E-6</v>
      </c>
      <c r="F130" s="14">
        <f t="shared" si="26"/>
        <v>4.9718278205999999E-7</v>
      </c>
      <c r="G130" s="14">
        <f t="shared" si="26"/>
        <v>1.2930067328000001E-7</v>
      </c>
      <c r="H130" s="14">
        <f t="shared" si="26"/>
        <v>2.8095624316E-7</v>
      </c>
      <c r="I130" s="14">
        <f t="shared" si="26"/>
        <v>1.7898970555E-6</v>
      </c>
      <c r="J130" s="14">
        <f t="shared" si="26"/>
        <v>1.690031695E-6</v>
      </c>
      <c r="K130" s="14">
        <f t="shared" si="26"/>
        <v>3.6399144392000002E-6</v>
      </c>
      <c r="L130" s="14">
        <f t="shared" si="26"/>
        <v>2.6205245263000002E-7</v>
      </c>
      <c r="M130" s="14">
        <f t="shared" si="26"/>
        <v>2.5233143574999999E-8</v>
      </c>
      <c r="N130" s="14">
        <f t="shared" si="26"/>
        <v>6.7059477259999999E-7</v>
      </c>
      <c r="O130" s="14">
        <f t="shared" si="26"/>
        <v>2.1447090148E-6</v>
      </c>
      <c r="P130" s="14">
        <f t="shared" si="26"/>
        <v>7.4068142567000004E-5</v>
      </c>
      <c r="Q130" s="14">
        <f t="shared" si="26"/>
        <v>2.8367157938000001E-5</v>
      </c>
      <c r="R130" s="14">
        <f t="shared" si="26"/>
        <v>2.8015312637E-5</v>
      </c>
      <c r="S130" s="14">
        <f t="shared" si="26"/>
        <v>1.300313E-2</v>
      </c>
      <c r="T130" s="14">
        <f t="shared" si="26"/>
        <v>3.8600469999999998E-4</v>
      </c>
      <c r="U130" s="14">
        <f t="shared" si="26"/>
        <v>8.7576030000000005E-4</v>
      </c>
      <c r="V130" s="14">
        <f t="shared" si="26"/>
        <v>2.2263559003E-5</v>
      </c>
      <c r="W130" s="14">
        <f t="shared" si="26"/>
        <v>1.445165E-3</v>
      </c>
      <c r="X130" s="14">
        <f t="shared" si="26"/>
        <v>6.0960919653999998E-6</v>
      </c>
      <c r="Y130" s="14">
        <f t="shared" si="26"/>
        <v>2.2500175873999999E-6</v>
      </c>
      <c r="Z130" s="14">
        <f t="shared" si="26"/>
        <v>8.4994690000000008E-3</v>
      </c>
      <c r="AA130" s="14">
        <f t="shared" si="26"/>
        <v>5.1741260000000002E-3</v>
      </c>
      <c r="AB130" s="14">
        <f t="shared" si="26"/>
        <v>1.0901620000000001E-2</v>
      </c>
      <c r="AC130" s="14">
        <f t="shared" si="26"/>
        <v>9.3607209999999996E-4</v>
      </c>
      <c r="AD130" s="14">
        <f t="shared" si="26"/>
        <v>1.181926E-4</v>
      </c>
      <c r="AE130" s="14">
        <f t="shared" si="26"/>
        <v>3.3723870000000001E-3</v>
      </c>
      <c r="AF130" s="14">
        <f t="shared" si="26"/>
        <v>1.252468E-2</v>
      </c>
      <c r="AG130" s="14">
        <f t="shared" si="26"/>
        <v>2.2240819817000001E-6</v>
      </c>
      <c r="AH130" s="14">
        <f t="shared" si="26"/>
        <v>2.9368180000000001E-2</v>
      </c>
      <c r="AI130" s="14">
        <f t="shared" si="26"/>
        <v>1.599949E-3</v>
      </c>
      <c r="AJ130" s="14">
        <f t="shared" si="26"/>
        <v>1.815545E-2</v>
      </c>
      <c r="AK130" s="14">
        <f t="shared" si="26"/>
        <v>1.7629510000000001E-2</v>
      </c>
      <c r="AL130" s="14">
        <f t="shared" si="26"/>
        <v>3.1305029999999998E-2</v>
      </c>
      <c r="AM130" s="14">
        <f t="shared" si="26"/>
        <v>2.570184E-2</v>
      </c>
      <c r="AN130" s="14">
        <f t="shared" si="26"/>
        <v>2.3058229999999999E-2</v>
      </c>
      <c r="AO130" s="14">
        <f t="shared" si="26"/>
        <v>1.1085269999999999E-2</v>
      </c>
      <c r="AP130" s="14">
        <f t="shared" si="26"/>
        <v>2.3874740000000001E-3</v>
      </c>
      <c r="AQ130" s="14">
        <f t="shared" si="26"/>
        <v>3.7438480000000001E-3</v>
      </c>
      <c r="AR130" s="14">
        <f t="shared" si="26"/>
        <v>5.0619360000000004E-3</v>
      </c>
      <c r="AS130" s="14">
        <f t="shared" si="26"/>
        <v>2.5453979999999999E-3</v>
      </c>
      <c r="AT130" s="14">
        <f t="shared" si="26"/>
        <v>1.6855849999999999E-2</v>
      </c>
      <c r="AU130" s="14">
        <f t="shared" si="26"/>
        <v>3.2392829999999997E-2</v>
      </c>
      <c r="AV130" s="12">
        <f>$AV$149*'VDFB_ref(한국)'!BX55</f>
        <v>2.1584209400350878E-4</v>
      </c>
      <c r="AW130" s="14">
        <f t="shared" si="26"/>
        <v>6.6037800000000001E-3</v>
      </c>
      <c r="AX130" s="14">
        <f t="shared" si="26"/>
        <v>4.278002E-4</v>
      </c>
      <c r="AY130" s="12">
        <f>$AY$149*'VDFB_ref(한국)'!BZ55</f>
        <v>1.6813723169240499E-4</v>
      </c>
      <c r="AZ130" s="14">
        <f t="shared" si="26"/>
        <v>2.5149109999999999E-2</v>
      </c>
      <c r="BA130" s="14">
        <f t="shared" si="26"/>
        <v>3.1209520000000002E-3</v>
      </c>
      <c r="BB130" s="14">
        <f t="shared" si="26"/>
        <v>2.9424129999999998E-4</v>
      </c>
      <c r="BC130" s="14">
        <f t="shared" si="26"/>
        <v>2.8912236302999998E-5</v>
      </c>
      <c r="BD130" s="14">
        <f t="shared" si="26"/>
        <v>2.0341970000000001E-2</v>
      </c>
      <c r="BE130" s="14">
        <f t="shared" si="26"/>
        <v>6.4479649999999999E-3</v>
      </c>
      <c r="BF130" s="14">
        <f t="shared" si="26"/>
        <v>0.16053770000000001</v>
      </c>
      <c r="BG130" s="14">
        <f t="shared" si="26"/>
        <v>7.3255429999999996E-2</v>
      </c>
      <c r="BH130" s="14">
        <f t="shared" si="26"/>
        <v>5.6831759999999999E-3</v>
      </c>
      <c r="BI130" s="14">
        <f t="shared" si="26"/>
        <v>5.5336410000000002E-4</v>
      </c>
      <c r="BJ130" s="14">
        <f t="shared" si="26"/>
        <v>7.7106199999999998E-4</v>
      </c>
      <c r="BK130" s="14">
        <f t="shared" si="26"/>
        <v>3.2557139999999998E-2</v>
      </c>
      <c r="BL130" s="14">
        <f t="shared" si="26"/>
        <v>8.626122E-3</v>
      </c>
      <c r="BM130" s="14">
        <f t="shared" si="26"/>
        <v>6.7694890000000001E-3</v>
      </c>
      <c r="BN130" s="14">
        <f t="shared" ref="BN130:BU133" si="28">BN55</f>
        <v>1.0162280000000001E-3</v>
      </c>
      <c r="BO130" s="14">
        <f t="shared" si="28"/>
        <v>1.2513720000000001E-2</v>
      </c>
      <c r="BP130" s="14">
        <f t="shared" si="28"/>
        <v>1.385222E-2</v>
      </c>
      <c r="BQ130" s="14">
        <f t="shared" si="28"/>
        <v>1.7806490000000001E-2</v>
      </c>
      <c r="BR130" s="14">
        <f t="shared" si="28"/>
        <v>2.8630880000000001E-2</v>
      </c>
      <c r="BS130" s="14">
        <f t="shared" si="28"/>
        <v>2.4946220000000002E-2</v>
      </c>
      <c r="BT130" s="14">
        <f t="shared" si="28"/>
        <v>2.2537519999999998E-2</v>
      </c>
      <c r="BU130" s="14">
        <f t="shared" si="28"/>
        <v>3.0774393166999998E-7</v>
      </c>
    </row>
    <row r="131" spans="1:75" x14ac:dyDescent="0.3">
      <c r="A131" s="4" t="s">
        <v>128</v>
      </c>
      <c r="B131" s="14">
        <f t="shared" si="2"/>
        <v>2.081215E-3</v>
      </c>
      <c r="C131" s="14">
        <f t="shared" ref="C131:BN134" si="29">C56</f>
        <v>8.8410420000000003E-2</v>
      </c>
      <c r="D131" s="14">
        <f t="shared" si="29"/>
        <v>2.5450460000000001E-2</v>
      </c>
      <c r="E131" s="14">
        <f t="shared" si="29"/>
        <v>0.7268192</v>
      </c>
      <c r="F131" s="14">
        <f t="shared" si="29"/>
        <v>6.6429730000000006E-2</v>
      </c>
      <c r="G131" s="14">
        <f t="shared" si="29"/>
        <v>1.9069269999999999E-2</v>
      </c>
      <c r="H131" s="14">
        <f t="shared" si="29"/>
        <v>6.1835479999999998E-2</v>
      </c>
      <c r="I131" s="14">
        <f t="shared" si="29"/>
        <v>4.4045639999999997E-2</v>
      </c>
      <c r="J131" s="14">
        <f t="shared" si="29"/>
        <v>0.1896786</v>
      </c>
      <c r="K131" s="14">
        <f t="shared" si="29"/>
        <v>0.1598233</v>
      </c>
      <c r="L131" s="14">
        <f t="shared" si="29"/>
        <v>4.3815260000000002E-2</v>
      </c>
      <c r="M131" s="14">
        <f t="shared" si="29"/>
        <v>3.8316840000000001E-3</v>
      </c>
      <c r="N131" s="14">
        <f t="shared" si="29"/>
        <v>5.3211269999999998E-2</v>
      </c>
      <c r="O131" s="14">
        <f t="shared" si="29"/>
        <v>8.1179130000000002E-2</v>
      </c>
      <c r="P131" s="14">
        <f t="shared" si="29"/>
        <v>0.64724029999999999</v>
      </c>
      <c r="Q131" s="14">
        <f t="shared" si="29"/>
        <v>8.6808149999999997E-3</v>
      </c>
      <c r="R131" s="14">
        <f t="shared" si="29"/>
        <v>8.9722780000000002E-2</v>
      </c>
      <c r="S131" s="14">
        <f t="shared" si="29"/>
        <v>5.0913310000000003</v>
      </c>
      <c r="T131" s="14">
        <f t="shared" si="29"/>
        <v>0.66364480000000003</v>
      </c>
      <c r="U131" s="14">
        <f t="shared" si="29"/>
        <v>0.66988300000000001</v>
      </c>
      <c r="V131" s="14">
        <f t="shared" si="29"/>
        <v>2.6997230000000001E-2</v>
      </c>
      <c r="W131" s="14">
        <f t="shared" si="29"/>
        <v>0.86843720000000002</v>
      </c>
      <c r="X131" s="14">
        <f t="shared" si="29"/>
        <v>1.2589210000000001E-3</v>
      </c>
      <c r="Y131" s="14">
        <f t="shared" si="29"/>
        <v>1.289604E-3</v>
      </c>
      <c r="Z131" s="14">
        <f t="shared" si="29"/>
        <v>4.6183269999999998</v>
      </c>
      <c r="AA131" s="14">
        <f t="shared" si="29"/>
        <v>9.5079940000000001</v>
      </c>
      <c r="AB131" s="14">
        <f t="shared" si="29"/>
        <v>19.320609999999999</v>
      </c>
      <c r="AC131" s="14">
        <f t="shared" si="29"/>
        <v>0.92329779999999995</v>
      </c>
      <c r="AD131" s="14">
        <f t="shared" si="29"/>
        <v>0.53291880000000003</v>
      </c>
      <c r="AE131" s="14">
        <f t="shared" si="29"/>
        <v>1.774135</v>
      </c>
      <c r="AF131" s="14">
        <f t="shared" si="29"/>
        <v>6.3160020000000001</v>
      </c>
      <c r="AG131" s="14">
        <f t="shared" si="29"/>
        <v>5.9678130000000003E-2</v>
      </c>
      <c r="AH131" s="14">
        <f t="shared" si="29"/>
        <v>2.7154859999999998</v>
      </c>
      <c r="AI131" s="14">
        <f t="shared" si="29"/>
        <v>0.59863129999999998</v>
      </c>
      <c r="AJ131" s="14">
        <f t="shared" si="29"/>
        <v>5.4887699999999997</v>
      </c>
      <c r="AK131" s="14">
        <f t="shared" si="29"/>
        <v>8.4410520000000009</v>
      </c>
      <c r="AL131" s="14">
        <f t="shared" si="29"/>
        <v>4.4819250000000004</v>
      </c>
      <c r="AM131" s="14">
        <f t="shared" si="29"/>
        <v>0.5622045</v>
      </c>
      <c r="AN131" s="14">
        <f t="shared" si="29"/>
        <v>4.209098</v>
      </c>
      <c r="AO131" s="14">
        <f t="shared" si="29"/>
        <v>0.67957719999999999</v>
      </c>
      <c r="AP131" s="14">
        <f t="shared" si="29"/>
        <v>0.28023310000000001</v>
      </c>
      <c r="AQ131" s="14">
        <f t="shared" si="29"/>
        <v>0.348549</v>
      </c>
      <c r="AR131" s="14">
        <f t="shared" si="29"/>
        <v>0.49754470000000001</v>
      </c>
      <c r="AS131" s="14">
        <f t="shared" si="29"/>
        <v>0.2322729</v>
      </c>
      <c r="AT131" s="14">
        <f t="shared" si="29"/>
        <v>1.187767</v>
      </c>
      <c r="AU131" s="14">
        <f t="shared" si="29"/>
        <v>13.514480000000001</v>
      </c>
      <c r="AV131" s="12">
        <f>$AV$149*'VDFB_ref(한국)'!BX56</f>
        <v>8.2649438838477876E-4</v>
      </c>
      <c r="AW131" s="14">
        <f t="shared" si="29"/>
        <v>1.5640179999999999</v>
      </c>
      <c r="AX131" s="14">
        <f t="shared" si="29"/>
        <v>4.7613379999999997E-2</v>
      </c>
      <c r="AY131" s="12">
        <f>$AY$149*'VDFB_ref(한국)'!BZ56</f>
        <v>8.6539449716951087E-4</v>
      </c>
      <c r="AZ131" s="14">
        <f t="shared" si="29"/>
        <v>6.3255410000000003</v>
      </c>
      <c r="BA131" s="14">
        <f t="shared" si="29"/>
        <v>1.0287109999999999</v>
      </c>
      <c r="BB131" s="14">
        <f t="shared" si="29"/>
        <v>0.19429560000000001</v>
      </c>
      <c r="BC131" s="14">
        <f t="shared" si="29"/>
        <v>9.5179040000000006E-3</v>
      </c>
      <c r="BD131" s="14">
        <f t="shared" si="29"/>
        <v>47.063870000000001</v>
      </c>
      <c r="BE131" s="14">
        <f t="shared" si="29"/>
        <v>33.048609999999996</v>
      </c>
      <c r="BF131" s="14">
        <f t="shared" si="29"/>
        <v>48.640799999999999</v>
      </c>
      <c r="BG131" s="14">
        <f t="shared" si="29"/>
        <v>143.0095</v>
      </c>
      <c r="BH131" s="14">
        <f t="shared" si="29"/>
        <v>22.56419</v>
      </c>
      <c r="BI131" s="14">
        <f t="shared" si="29"/>
        <v>0.64656590000000003</v>
      </c>
      <c r="BJ131" s="14">
        <f t="shared" si="29"/>
        <v>0.62070270000000005</v>
      </c>
      <c r="BK131" s="14">
        <f t="shared" si="29"/>
        <v>17.820319999999999</v>
      </c>
      <c r="BL131" s="14">
        <f t="shared" si="29"/>
        <v>8.2821929999999995</v>
      </c>
      <c r="BM131" s="14">
        <f t="shared" si="29"/>
        <v>6.5990260000000003</v>
      </c>
      <c r="BN131" s="14">
        <f t="shared" si="29"/>
        <v>0.84930910000000004</v>
      </c>
      <c r="BO131" s="14">
        <f t="shared" si="28"/>
        <v>3.661419</v>
      </c>
      <c r="BP131" s="14">
        <f t="shared" si="28"/>
        <v>5.8545239999999996</v>
      </c>
      <c r="BQ131" s="14">
        <f t="shared" si="28"/>
        <v>15.480320000000001</v>
      </c>
      <c r="BR131" s="14">
        <f t="shared" si="28"/>
        <v>78.367559999999997</v>
      </c>
      <c r="BS131" s="14">
        <f t="shared" si="28"/>
        <v>22.148610000000001</v>
      </c>
      <c r="BT131" s="14">
        <f t="shared" si="28"/>
        <v>21.394179999999999</v>
      </c>
      <c r="BU131" s="14">
        <f t="shared" si="28"/>
        <v>3.3512720000000003E-2</v>
      </c>
    </row>
    <row r="132" spans="1:75" x14ac:dyDescent="0.3">
      <c r="A132" s="4" t="s">
        <v>129</v>
      </c>
      <c r="B132" s="14">
        <f t="shared" si="2"/>
        <v>5.2409659999999997E-3</v>
      </c>
      <c r="C132" s="14">
        <f t="shared" si="29"/>
        <v>0.23241390000000001</v>
      </c>
      <c r="D132" s="14">
        <f t="shared" si="29"/>
        <v>2.737434E-2</v>
      </c>
      <c r="E132" s="14">
        <f t="shared" si="29"/>
        <v>2.5823619999999998</v>
      </c>
      <c r="F132" s="14">
        <f t="shared" si="29"/>
        <v>0.20035559999999999</v>
      </c>
      <c r="G132" s="14">
        <f t="shared" si="29"/>
        <v>6.3392619999999997E-2</v>
      </c>
      <c r="H132" s="14">
        <f t="shared" si="29"/>
        <v>5.75197E-2</v>
      </c>
      <c r="I132" s="14">
        <f t="shared" si="29"/>
        <v>0.5495852</v>
      </c>
      <c r="J132" s="14">
        <f t="shared" si="29"/>
        <v>0.1944929</v>
      </c>
      <c r="K132" s="14">
        <f t="shared" si="29"/>
        <v>0.1798198</v>
      </c>
      <c r="L132" s="14">
        <f t="shared" si="29"/>
        <v>4.4347539999999998E-2</v>
      </c>
      <c r="M132" s="14">
        <f t="shared" si="29"/>
        <v>6.7275529999999998E-3</v>
      </c>
      <c r="N132" s="14">
        <f t="shared" si="29"/>
        <v>0.29113650000000002</v>
      </c>
      <c r="O132" s="14">
        <f t="shared" si="29"/>
        <v>4.8144109999999997E-2</v>
      </c>
      <c r="P132" s="14">
        <f t="shared" si="29"/>
        <v>26.258959999999998</v>
      </c>
      <c r="Q132" s="14">
        <f t="shared" si="29"/>
        <v>8.5223999999999994E-2</v>
      </c>
      <c r="R132" s="14">
        <f t="shared" si="29"/>
        <v>5.6039520000000002E-2</v>
      </c>
      <c r="S132" s="14">
        <f t="shared" si="29"/>
        <v>85.836969999999994</v>
      </c>
      <c r="T132" s="14">
        <f t="shared" si="29"/>
        <v>7.1680530000000006E-2</v>
      </c>
      <c r="U132" s="14">
        <f t="shared" si="29"/>
        <v>0.28314040000000001</v>
      </c>
      <c r="V132" s="14">
        <f t="shared" si="29"/>
        <v>1.295416E-3</v>
      </c>
      <c r="W132" s="14">
        <f t="shared" si="29"/>
        <v>0.44851269999999999</v>
      </c>
      <c r="X132" s="14">
        <f t="shared" si="29"/>
        <v>5.7645500000000002E-3</v>
      </c>
      <c r="Y132" s="14">
        <f t="shared" si="29"/>
        <v>1.105605E-3</v>
      </c>
      <c r="Z132" s="14">
        <f t="shared" si="29"/>
        <v>2.5431560000000002</v>
      </c>
      <c r="AA132" s="14">
        <f t="shared" si="29"/>
        <v>1.229393</v>
      </c>
      <c r="AB132" s="14">
        <f t="shared" si="29"/>
        <v>14.061820000000001</v>
      </c>
      <c r="AC132" s="14">
        <f t="shared" si="29"/>
        <v>3.3141799999999999</v>
      </c>
      <c r="AD132" s="14">
        <f t="shared" si="29"/>
        <v>0.3764496</v>
      </c>
      <c r="AE132" s="14">
        <f t="shared" si="29"/>
        <v>1.5563610000000001</v>
      </c>
      <c r="AF132" s="14">
        <f t="shared" si="29"/>
        <v>3.2815799999999999</v>
      </c>
      <c r="AG132" s="14">
        <f t="shared" si="29"/>
        <v>0.1150772</v>
      </c>
      <c r="AH132" s="14">
        <f t="shared" si="29"/>
        <v>2.3992399999999998</v>
      </c>
      <c r="AI132" s="14">
        <f t="shared" si="29"/>
        <v>0.21465770000000001</v>
      </c>
      <c r="AJ132" s="14">
        <f t="shared" si="29"/>
        <v>2.043892</v>
      </c>
      <c r="AK132" s="14">
        <f t="shared" si="29"/>
        <v>4.2244339999999996</v>
      </c>
      <c r="AL132" s="14">
        <f t="shared" si="29"/>
        <v>3.878447</v>
      </c>
      <c r="AM132" s="14">
        <f t="shared" si="29"/>
        <v>1.9869000000000001</v>
      </c>
      <c r="AN132" s="14">
        <f t="shared" si="29"/>
        <v>3.6234190000000002</v>
      </c>
      <c r="AO132" s="14">
        <f t="shared" si="29"/>
        <v>1.318708</v>
      </c>
      <c r="AP132" s="14">
        <f t="shared" si="29"/>
        <v>0.44720140000000003</v>
      </c>
      <c r="AQ132" s="14">
        <f t="shared" si="29"/>
        <v>0.65922000000000003</v>
      </c>
      <c r="AR132" s="14">
        <f t="shared" si="29"/>
        <v>0.58508389999999999</v>
      </c>
      <c r="AS132" s="14">
        <f t="shared" si="29"/>
        <v>0.46930470000000002</v>
      </c>
      <c r="AT132" s="14">
        <f t="shared" si="29"/>
        <v>3.0276339999999999</v>
      </c>
      <c r="AU132" s="14">
        <f t="shared" si="29"/>
        <v>4.3560780000000001</v>
      </c>
      <c r="AV132" s="12">
        <f>$AV$149*'VDFB_ref(한국)'!BX57</f>
        <v>2.6596798104190434E-3</v>
      </c>
      <c r="AW132" s="14">
        <f t="shared" si="29"/>
        <v>0.50412480000000004</v>
      </c>
      <c r="AX132" s="14">
        <f t="shared" si="29"/>
        <v>1.5347070000000001E-2</v>
      </c>
      <c r="AY132" s="12">
        <f>$AY$149*'VDFB_ref(한국)'!BZ57</f>
        <v>2.7848289281209742E-3</v>
      </c>
      <c r="AZ132" s="14">
        <f t="shared" si="29"/>
        <v>2.038891</v>
      </c>
      <c r="BA132" s="14">
        <f t="shared" si="29"/>
        <v>0.33158110000000002</v>
      </c>
      <c r="BB132" s="14">
        <f t="shared" si="29"/>
        <v>6.2626669999999995E-2</v>
      </c>
      <c r="BC132" s="14">
        <f t="shared" si="29"/>
        <v>3.0678749999999999E-3</v>
      </c>
      <c r="BD132" s="14">
        <f t="shared" si="29"/>
        <v>5.118646</v>
      </c>
      <c r="BE132" s="14">
        <f t="shared" si="29"/>
        <v>1011.78</v>
      </c>
      <c r="BF132" s="14">
        <f t="shared" si="29"/>
        <v>63.998550000000002</v>
      </c>
      <c r="BG132" s="14">
        <f t="shared" si="29"/>
        <v>18.766760000000001</v>
      </c>
      <c r="BH132" s="14">
        <f t="shared" si="29"/>
        <v>10.65748</v>
      </c>
      <c r="BI132" s="14">
        <f t="shared" si="29"/>
        <v>1.399562</v>
      </c>
      <c r="BJ132" s="14">
        <f t="shared" si="29"/>
        <v>0.28820600000000002</v>
      </c>
      <c r="BK132" s="14">
        <f t="shared" si="29"/>
        <v>15.072929999999999</v>
      </c>
      <c r="BL132" s="14">
        <f t="shared" si="29"/>
        <v>10.75432</v>
      </c>
      <c r="BM132" s="14">
        <f t="shared" si="29"/>
        <v>9.5090090000000007</v>
      </c>
      <c r="BN132" s="14">
        <f t="shared" si="29"/>
        <v>2.1839629999999999</v>
      </c>
      <c r="BO132" s="14">
        <f t="shared" si="28"/>
        <v>56.777610000000003</v>
      </c>
      <c r="BP132" s="14">
        <f t="shared" si="28"/>
        <v>16.879470000000001</v>
      </c>
      <c r="BQ132" s="14">
        <f t="shared" si="28"/>
        <v>12.09665</v>
      </c>
      <c r="BR132" s="14">
        <f t="shared" si="28"/>
        <v>98.133830000000003</v>
      </c>
      <c r="BS132" s="14">
        <f t="shared" si="28"/>
        <v>30.151530000000001</v>
      </c>
      <c r="BT132" s="14">
        <f t="shared" si="28"/>
        <v>19.38495</v>
      </c>
      <c r="BU132" s="14">
        <f t="shared" si="28"/>
        <v>150.82990000000001</v>
      </c>
    </row>
    <row r="133" spans="1:75" x14ac:dyDescent="0.3">
      <c r="A133" s="4" t="s">
        <v>130</v>
      </c>
      <c r="B133" s="14">
        <f t="shared" si="2"/>
        <v>0.13484950000000001</v>
      </c>
      <c r="C133" s="14">
        <f t="shared" si="29"/>
        <v>10.317920000000001</v>
      </c>
      <c r="D133" s="14">
        <f t="shared" si="29"/>
        <v>0.7929638</v>
      </c>
      <c r="E133" s="14">
        <f t="shared" si="29"/>
        <v>19.577649999999998</v>
      </c>
      <c r="F133" s="14">
        <f t="shared" si="29"/>
        <v>0.97529069999999995</v>
      </c>
      <c r="G133" s="14">
        <f t="shared" si="29"/>
        <v>0.3060138</v>
      </c>
      <c r="H133" s="14">
        <f t="shared" si="29"/>
        <v>0.60716199999999998</v>
      </c>
      <c r="I133" s="14">
        <f t="shared" si="29"/>
        <v>2.5099360000000002</v>
      </c>
      <c r="J133" s="14">
        <f t="shared" si="29"/>
        <v>43.332299999999996</v>
      </c>
      <c r="K133" s="14">
        <f t="shared" si="29"/>
        <v>10.128920000000001</v>
      </c>
      <c r="L133" s="14">
        <f t="shared" si="29"/>
        <v>11.700480000000001</v>
      </c>
      <c r="M133" s="14">
        <f t="shared" si="29"/>
        <v>0.74973290000000004</v>
      </c>
      <c r="N133" s="14">
        <f t="shared" si="29"/>
        <v>2.3750559999999998</v>
      </c>
      <c r="O133" s="14">
        <f t="shared" si="29"/>
        <v>13.115930000000001</v>
      </c>
      <c r="P133" s="14">
        <f t="shared" si="29"/>
        <v>50.592759999999998</v>
      </c>
      <c r="Q133" s="14">
        <f t="shared" si="29"/>
        <v>0.18405540000000001</v>
      </c>
      <c r="R133" s="14">
        <f t="shared" si="29"/>
        <v>7.3147420000000005E-2</v>
      </c>
      <c r="S133" s="14">
        <f t="shared" si="29"/>
        <v>107.8126</v>
      </c>
      <c r="T133" s="14">
        <f t="shared" si="29"/>
        <v>50.521509999999999</v>
      </c>
      <c r="U133" s="14">
        <f t="shared" si="29"/>
        <v>38.796599999999998</v>
      </c>
      <c r="V133" s="14">
        <f t="shared" si="29"/>
        <v>0.223912</v>
      </c>
      <c r="W133" s="14">
        <f t="shared" si="29"/>
        <v>33.21058</v>
      </c>
      <c r="X133" s="14">
        <f t="shared" si="29"/>
        <v>0.31225009999999997</v>
      </c>
      <c r="Y133" s="14">
        <f t="shared" si="29"/>
        <v>6.3141260000000005E-2</v>
      </c>
      <c r="Z133" s="14">
        <f t="shared" si="29"/>
        <v>203.03700000000001</v>
      </c>
      <c r="AA133" s="14">
        <f t="shared" si="29"/>
        <v>75.563410000000005</v>
      </c>
      <c r="AB133" s="14">
        <f t="shared" si="29"/>
        <v>577.59199999999998</v>
      </c>
      <c r="AC133" s="14">
        <f t="shared" si="29"/>
        <v>162.65729999999999</v>
      </c>
      <c r="AD133" s="14">
        <f t="shared" si="29"/>
        <v>21.940460000000002</v>
      </c>
      <c r="AE133" s="14">
        <f t="shared" si="29"/>
        <v>95.085489999999993</v>
      </c>
      <c r="AF133" s="14">
        <f t="shared" si="29"/>
        <v>155.8141</v>
      </c>
      <c r="AG133" s="14">
        <f t="shared" si="29"/>
        <v>1.9120980000000001</v>
      </c>
      <c r="AH133" s="14">
        <f t="shared" si="29"/>
        <v>99.837299999999999</v>
      </c>
      <c r="AI133" s="14">
        <f t="shared" si="29"/>
        <v>26.94896</v>
      </c>
      <c r="AJ133" s="14">
        <f t="shared" si="29"/>
        <v>130.29920000000001</v>
      </c>
      <c r="AK133" s="14">
        <f t="shared" si="29"/>
        <v>83.291210000000007</v>
      </c>
      <c r="AL133" s="14">
        <f t="shared" si="29"/>
        <v>24.48827</v>
      </c>
      <c r="AM133" s="14">
        <f t="shared" si="29"/>
        <v>13.95895</v>
      </c>
      <c r="AN133" s="14">
        <f t="shared" si="29"/>
        <v>191.65450000000001</v>
      </c>
      <c r="AO133" s="14">
        <f t="shared" si="29"/>
        <v>88.323670000000007</v>
      </c>
      <c r="AP133" s="14">
        <f t="shared" si="29"/>
        <v>31.679580000000001</v>
      </c>
      <c r="AQ133" s="14">
        <f t="shared" si="29"/>
        <v>45.500050000000002</v>
      </c>
      <c r="AR133" s="14">
        <f t="shared" si="29"/>
        <v>31.841270000000002</v>
      </c>
      <c r="AS133" s="14">
        <f t="shared" si="29"/>
        <v>7.6111089999999999</v>
      </c>
      <c r="AT133" s="14">
        <f t="shared" si="29"/>
        <v>94.158659999999998</v>
      </c>
      <c r="AU133" s="14">
        <f t="shared" si="29"/>
        <v>10.67887</v>
      </c>
      <c r="AV133" s="12">
        <f>$AV$149*'VDFB_ref(한국)'!BX58</f>
        <v>6.3544176681130764E-3</v>
      </c>
      <c r="AW133" s="14">
        <f t="shared" si="29"/>
        <v>1.2358560000000001</v>
      </c>
      <c r="AX133" s="14">
        <f t="shared" si="29"/>
        <v>3.7623139999999999E-2</v>
      </c>
      <c r="AY133" s="12">
        <f>$AY$149*'VDFB_ref(한국)'!BZ58</f>
        <v>6.653569488749107E-3</v>
      </c>
      <c r="AZ133" s="14">
        <f t="shared" si="29"/>
        <v>4.9983149999999998</v>
      </c>
      <c r="BA133" s="14">
        <f t="shared" si="29"/>
        <v>0.81286700000000001</v>
      </c>
      <c r="BB133" s="14">
        <f t="shared" si="29"/>
        <v>0.15352850000000001</v>
      </c>
      <c r="BC133" s="14">
        <f t="shared" si="29"/>
        <v>7.5208569999999997E-3</v>
      </c>
      <c r="BD133" s="14">
        <f t="shared" si="29"/>
        <v>19.979949999999999</v>
      </c>
      <c r="BE133" s="14">
        <f t="shared" si="29"/>
        <v>1505.979</v>
      </c>
      <c r="BF133" s="14">
        <f t="shared" si="29"/>
        <v>3181.1750000000002</v>
      </c>
      <c r="BG133" s="14">
        <f t="shared" si="29"/>
        <v>8854.2250000000004</v>
      </c>
      <c r="BH133" s="14">
        <f t="shared" si="29"/>
        <v>1657.175</v>
      </c>
      <c r="BI133" s="14">
        <f t="shared" si="29"/>
        <v>102.6652</v>
      </c>
      <c r="BJ133" s="14">
        <f t="shared" si="29"/>
        <v>124.3835</v>
      </c>
      <c r="BK133" s="14">
        <f t="shared" si="29"/>
        <v>743.17290000000003</v>
      </c>
      <c r="BL133" s="14">
        <f t="shared" si="29"/>
        <v>313.25110000000001</v>
      </c>
      <c r="BM133" s="14">
        <f t="shared" si="29"/>
        <v>33.668950000000002</v>
      </c>
      <c r="BN133" s="14">
        <f t="shared" si="29"/>
        <v>14.455629999999999</v>
      </c>
      <c r="BO133" s="14">
        <f t="shared" si="28"/>
        <v>28.960940000000001</v>
      </c>
      <c r="BP133" s="14">
        <f t="shared" si="28"/>
        <v>439.7869</v>
      </c>
      <c r="BQ133" s="14">
        <f t="shared" si="28"/>
        <v>268.60680000000002</v>
      </c>
      <c r="BR133" s="14">
        <f t="shared" si="28"/>
        <v>124.0416</v>
      </c>
      <c r="BS133" s="14">
        <f t="shared" si="28"/>
        <v>55.901389999999999</v>
      </c>
      <c r="BT133" s="14">
        <f t="shared" si="28"/>
        <v>281.30169999999998</v>
      </c>
      <c r="BU133" s="14">
        <f t="shared" si="28"/>
        <v>26.239879999999999</v>
      </c>
    </row>
    <row r="134" spans="1:75" x14ac:dyDescent="0.3">
      <c r="A134" s="4" t="s">
        <v>131</v>
      </c>
      <c r="B134" s="14">
        <f t="shared" si="2"/>
        <v>2.1824359999999998E-3</v>
      </c>
      <c r="C134" s="14">
        <f t="shared" si="29"/>
        <v>0.18376960000000001</v>
      </c>
      <c r="D134" s="14">
        <f t="shared" si="29"/>
        <v>7.7755069999999996E-2</v>
      </c>
      <c r="E134" s="14">
        <f t="shared" si="29"/>
        <v>0.67065940000000002</v>
      </c>
      <c r="F134" s="14">
        <f t="shared" si="29"/>
        <v>1.7352929999999999E-2</v>
      </c>
      <c r="G134" s="14">
        <f t="shared" si="29"/>
        <v>5.5486399999999996E-3</v>
      </c>
      <c r="H134" s="14">
        <f t="shared" si="29"/>
        <v>0.32660240000000001</v>
      </c>
      <c r="I134" s="14">
        <f t="shared" si="29"/>
        <v>4.0622140000000001E-2</v>
      </c>
      <c r="J134" s="14">
        <f t="shared" si="29"/>
        <v>6.2626370000000001E-2</v>
      </c>
      <c r="K134" s="14">
        <f t="shared" si="29"/>
        <v>9.2522199999999999E-2</v>
      </c>
      <c r="L134" s="14">
        <f t="shared" si="29"/>
        <v>5.5909460000000003E-3</v>
      </c>
      <c r="M134" s="14">
        <f t="shared" si="29"/>
        <v>2.9038229999999998E-3</v>
      </c>
      <c r="N134" s="14">
        <f t="shared" si="29"/>
        <v>0.39631159999999999</v>
      </c>
      <c r="O134" s="14">
        <f t="shared" si="29"/>
        <v>0.70404180000000005</v>
      </c>
      <c r="P134" s="14">
        <f t="shared" si="29"/>
        <v>7.5803779999999996</v>
      </c>
      <c r="Q134" s="14">
        <f t="shared" si="29"/>
        <v>9.6551919999999999E-3</v>
      </c>
      <c r="R134" s="14">
        <f t="shared" si="29"/>
        <v>6.5438580000000001E-4</v>
      </c>
      <c r="S134" s="14">
        <f t="shared" si="29"/>
        <v>17.981839999999998</v>
      </c>
      <c r="T134" s="14">
        <f t="shared" si="29"/>
        <v>0.12601770000000001</v>
      </c>
      <c r="U134" s="14">
        <f t="shared" si="29"/>
        <v>0.21855150000000001</v>
      </c>
      <c r="V134" s="14">
        <f t="shared" si="29"/>
        <v>4.2767819999999998E-2</v>
      </c>
      <c r="W134" s="14">
        <f t="shared" si="29"/>
        <v>0.18800269999999999</v>
      </c>
      <c r="X134" s="14">
        <f t="shared" si="29"/>
        <v>6.7448620000000003E-4</v>
      </c>
      <c r="Y134" s="14">
        <f t="shared" si="29"/>
        <v>4.4149979999999998E-4</v>
      </c>
      <c r="Z134" s="14">
        <f t="shared" si="29"/>
        <v>7.394997</v>
      </c>
      <c r="AA134" s="14">
        <f t="shared" si="29"/>
        <v>1.672013</v>
      </c>
      <c r="AB134" s="14">
        <f t="shared" si="29"/>
        <v>30.765820000000001</v>
      </c>
      <c r="AC134" s="14">
        <f t="shared" si="29"/>
        <v>5.7983799999999999</v>
      </c>
      <c r="AD134" s="14">
        <f t="shared" si="29"/>
        <v>0.76630500000000001</v>
      </c>
      <c r="AE134" s="14">
        <f t="shared" si="29"/>
        <v>2.3391890000000002</v>
      </c>
      <c r="AF134" s="14">
        <f t="shared" si="29"/>
        <v>3.2813530000000002</v>
      </c>
      <c r="AG134" s="14">
        <f t="shared" si="29"/>
        <v>0.15546760000000001</v>
      </c>
      <c r="AH134" s="14">
        <f t="shared" si="29"/>
        <v>6.7776949999999996</v>
      </c>
      <c r="AI134" s="14">
        <f t="shared" si="29"/>
        <v>0.86046389999999995</v>
      </c>
      <c r="AJ134" s="14">
        <f t="shared" si="29"/>
        <v>3.559698</v>
      </c>
      <c r="AK134" s="14">
        <f t="shared" si="29"/>
        <v>4.6760809999999999</v>
      </c>
      <c r="AL134" s="14">
        <f t="shared" si="29"/>
        <v>1.303361</v>
      </c>
      <c r="AM134" s="14">
        <f t="shared" si="29"/>
        <v>0.7297342</v>
      </c>
      <c r="AN134" s="14">
        <f t="shared" si="29"/>
        <v>8.0480889999999992</v>
      </c>
      <c r="AO134" s="14">
        <f t="shared" si="29"/>
        <v>3.3446790000000002</v>
      </c>
      <c r="AP134" s="14">
        <f t="shared" si="29"/>
        <v>0.71912600000000004</v>
      </c>
      <c r="AQ134" s="14">
        <f t="shared" si="29"/>
        <v>1.8279970000000001</v>
      </c>
      <c r="AR134" s="14">
        <f t="shared" si="29"/>
        <v>1.026186</v>
      </c>
      <c r="AS134" s="14">
        <f t="shared" si="29"/>
        <v>0.2172171</v>
      </c>
      <c r="AT134" s="14">
        <f t="shared" si="29"/>
        <v>6.7139499999999996</v>
      </c>
      <c r="AU134" s="14">
        <f t="shared" si="29"/>
        <v>0.64268760000000003</v>
      </c>
      <c r="AV134" s="12">
        <f>$AV$149*'VDFB_ref(한국)'!BX59</f>
        <v>1.5541430881669436E-3</v>
      </c>
      <c r="AW134" s="14">
        <f t="shared" si="29"/>
        <v>7.4377639999999995E-2</v>
      </c>
      <c r="AX134" s="14">
        <f t="shared" si="29"/>
        <v>2.2642780000000002E-3</v>
      </c>
      <c r="AY134" s="12">
        <f>$AY$149*'VDFB_ref(한국)'!BZ59</f>
        <v>1.6272897516172175E-3</v>
      </c>
      <c r="AZ134" s="14">
        <f t="shared" si="29"/>
        <v>0.30081419999999998</v>
      </c>
      <c r="BA134" s="14">
        <f t="shared" si="29"/>
        <v>4.8920869999999998E-2</v>
      </c>
      <c r="BB134" s="14">
        <f t="shared" si="29"/>
        <v>9.2398229999999994E-3</v>
      </c>
      <c r="BC134" s="14">
        <f t="shared" si="29"/>
        <v>4.5262859999999999E-4</v>
      </c>
      <c r="BD134" s="14">
        <f t="shared" si="29"/>
        <v>2.3343410000000002</v>
      </c>
      <c r="BE134" s="14">
        <f t="shared" si="29"/>
        <v>37.374960000000002</v>
      </c>
      <c r="BF134" s="14">
        <f t="shared" si="29"/>
        <v>1112.3689999999999</v>
      </c>
      <c r="BG134" s="14">
        <f t="shared" si="29"/>
        <v>499.3648</v>
      </c>
      <c r="BH134" s="14">
        <f t="shared" si="29"/>
        <v>28.082159999999998</v>
      </c>
      <c r="BI134" s="14">
        <f t="shared" si="29"/>
        <v>4.8574039999999998</v>
      </c>
      <c r="BJ134" s="14">
        <f t="shared" si="29"/>
        <v>41.050690000000003</v>
      </c>
      <c r="BK134" s="14">
        <f t="shared" si="29"/>
        <v>478.07479999999998</v>
      </c>
      <c r="BL134" s="14">
        <f t="shared" si="29"/>
        <v>44.740810000000003</v>
      </c>
      <c r="BM134" s="14">
        <f t="shared" si="29"/>
        <v>31.102810000000002</v>
      </c>
      <c r="BN134" s="14">
        <f t="shared" ref="BN134:BU137" si="30">BN59</f>
        <v>12.282170000000001</v>
      </c>
      <c r="BO134" s="14">
        <f t="shared" si="30"/>
        <v>8.6998280000000001</v>
      </c>
      <c r="BP134" s="14">
        <f t="shared" si="30"/>
        <v>162.476</v>
      </c>
      <c r="BQ134" s="14">
        <f t="shared" si="30"/>
        <v>72.090230000000005</v>
      </c>
      <c r="BR134" s="14">
        <f t="shared" si="30"/>
        <v>26.70853</v>
      </c>
      <c r="BS134" s="14">
        <f t="shared" si="30"/>
        <v>19.5503</v>
      </c>
      <c r="BT134" s="14">
        <f t="shared" si="30"/>
        <v>44.013089999999998</v>
      </c>
      <c r="BU134" s="14">
        <f t="shared" si="30"/>
        <v>0.17760770000000001</v>
      </c>
    </row>
    <row r="135" spans="1:75" x14ac:dyDescent="0.3">
      <c r="A135" s="4" t="s">
        <v>132</v>
      </c>
      <c r="B135" s="14">
        <f t="shared" si="2"/>
        <v>6.00172E-2</v>
      </c>
      <c r="C135" s="14">
        <f t="shared" ref="C135:BN138" si="31">C60</f>
        <v>0.80669500000000005</v>
      </c>
      <c r="D135" s="14">
        <f t="shared" si="31"/>
        <v>0.13486049999999999</v>
      </c>
      <c r="E135" s="14">
        <f t="shared" si="31"/>
        <v>9.7782129999999992</v>
      </c>
      <c r="F135" s="14">
        <f t="shared" si="31"/>
        <v>0.52079140000000002</v>
      </c>
      <c r="G135" s="14">
        <f t="shared" si="31"/>
        <v>0.16750110000000001</v>
      </c>
      <c r="H135" s="14">
        <f t="shared" si="31"/>
        <v>0.23620189999999999</v>
      </c>
      <c r="I135" s="14">
        <f t="shared" si="31"/>
        <v>1.4114340000000001</v>
      </c>
      <c r="J135" s="14">
        <f t="shared" si="31"/>
        <v>19.696400000000001</v>
      </c>
      <c r="K135" s="14">
        <f t="shared" si="31"/>
        <v>6.5241300000000004</v>
      </c>
      <c r="L135" s="14">
        <f t="shared" si="31"/>
        <v>5.1762759999999997</v>
      </c>
      <c r="M135" s="14">
        <f t="shared" si="31"/>
        <v>0.32095889999999999</v>
      </c>
      <c r="N135" s="14">
        <f t="shared" si="31"/>
        <v>1.1966540000000001</v>
      </c>
      <c r="O135" s="14">
        <f t="shared" si="31"/>
        <v>3.3026230000000001</v>
      </c>
      <c r="P135" s="14">
        <f t="shared" si="31"/>
        <v>78.158339999999995</v>
      </c>
      <c r="Q135" s="14">
        <f t="shared" si="31"/>
        <v>9.9593029999999999E-2</v>
      </c>
      <c r="R135" s="14">
        <f t="shared" si="31"/>
        <v>8.4662130000000002E-2</v>
      </c>
      <c r="S135" s="14">
        <f t="shared" si="31"/>
        <v>134.02760000000001</v>
      </c>
      <c r="T135" s="14">
        <f t="shared" si="31"/>
        <v>1.880169</v>
      </c>
      <c r="U135" s="14">
        <f t="shared" si="31"/>
        <v>4.6644680000000003</v>
      </c>
      <c r="V135" s="14">
        <f t="shared" si="31"/>
        <v>0.29419400000000001</v>
      </c>
      <c r="W135" s="14">
        <f t="shared" si="31"/>
        <v>4.5345769999999996</v>
      </c>
      <c r="X135" s="14">
        <f t="shared" si="31"/>
        <v>0.11597</v>
      </c>
      <c r="Y135" s="14">
        <f t="shared" si="31"/>
        <v>3.876052E-2</v>
      </c>
      <c r="Z135" s="14">
        <f t="shared" si="31"/>
        <v>54.591720000000002</v>
      </c>
      <c r="AA135" s="14">
        <f t="shared" si="31"/>
        <v>17.45842</v>
      </c>
      <c r="AB135" s="14">
        <f t="shared" si="31"/>
        <v>139.70949999999999</v>
      </c>
      <c r="AC135" s="14">
        <f t="shared" si="31"/>
        <v>27.293299999999999</v>
      </c>
      <c r="AD135" s="14">
        <f t="shared" si="31"/>
        <v>4.8333640000000004</v>
      </c>
      <c r="AE135" s="14">
        <f t="shared" si="31"/>
        <v>39.122369999999997</v>
      </c>
      <c r="AF135" s="14">
        <f t="shared" si="31"/>
        <v>71.711479999999995</v>
      </c>
      <c r="AG135" s="14">
        <f t="shared" si="31"/>
        <v>1.2920320000000001</v>
      </c>
      <c r="AH135" s="14">
        <f t="shared" si="31"/>
        <v>44.938099999999999</v>
      </c>
      <c r="AI135" s="14">
        <f t="shared" si="31"/>
        <v>8.4387989999999995</v>
      </c>
      <c r="AJ135" s="14">
        <f t="shared" si="31"/>
        <v>36.456890000000001</v>
      </c>
      <c r="AK135" s="14">
        <f t="shared" si="31"/>
        <v>81.209239999999994</v>
      </c>
      <c r="AL135" s="14">
        <f t="shared" si="31"/>
        <v>11.537369999999999</v>
      </c>
      <c r="AM135" s="14">
        <f t="shared" si="31"/>
        <v>5.9326249999999998</v>
      </c>
      <c r="AN135" s="14">
        <f t="shared" si="31"/>
        <v>56.647100000000002</v>
      </c>
      <c r="AO135" s="14">
        <f t="shared" si="31"/>
        <v>8.3741819999999993</v>
      </c>
      <c r="AP135" s="14">
        <f t="shared" si="31"/>
        <v>5.3209220000000004</v>
      </c>
      <c r="AQ135" s="14">
        <f t="shared" si="31"/>
        <v>10.610250000000001</v>
      </c>
      <c r="AR135" s="14">
        <f t="shared" si="31"/>
        <v>7.3072780000000002</v>
      </c>
      <c r="AS135" s="14">
        <f t="shared" si="31"/>
        <v>3.0451510000000002</v>
      </c>
      <c r="AT135" s="14">
        <f t="shared" si="31"/>
        <v>35.677460000000004</v>
      </c>
      <c r="AU135" s="14">
        <f t="shared" si="31"/>
        <v>8.5857840000000003</v>
      </c>
      <c r="AV135" s="12">
        <f>$AV$149*'VDFB_ref(한국)'!BX60</f>
        <v>1.5533345593177657E-3</v>
      </c>
      <c r="AW135" s="14">
        <f t="shared" si="31"/>
        <v>0.54849669999999995</v>
      </c>
      <c r="AX135" s="14">
        <f t="shared" si="31"/>
        <v>3.3395759999999997E-2</v>
      </c>
      <c r="AY135" s="12">
        <f>$AY$149*'VDFB_ref(한국)'!BZ60</f>
        <v>1.6264450506249882E-3</v>
      </c>
      <c r="AZ135" s="14">
        <f t="shared" si="31"/>
        <v>4.4366989999999999</v>
      </c>
      <c r="BA135" s="14">
        <f t="shared" si="31"/>
        <v>0.72153219999999996</v>
      </c>
      <c r="BB135" s="14">
        <f t="shared" si="31"/>
        <v>0.1362778</v>
      </c>
      <c r="BC135" s="14">
        <f t="shared" si="31"/>
        <v>6.6758039999999996E-3</v>
      </c>
      <c r="BD135" s="14">
        <f t="shared" si="31"/>
        <v>78.934139999999999</v>
      </c>
      <c r="BE135" s="14">
        <f t="shared" si="31"/>
        <v>578.05840000000001</v>
      </c>
      <c r="BF135" s="14">
        <f t="shared" si="31"/>
        <v>2877.51</v>
      </c>
      <c r="BG135" s="14">
        <f t="shared" si="31"/>
        <v>526.77089999999998</v>
      </c>
      <c r="BH135" s="14">
        <f t="shared" si="31"/>
        <v>422.6515</v>
      </c>
      <c r="BI135" s="14">
        <f t="shared" si="31"/>
        <v>44.489519999999999</v>
      </c>
      <c r="BJ135" s="14">
        <f t="shared" si="31"/>
        <v>31.880949999999999</v>
      </c>
      <c r="BK135" s="14">
        <f t="shared" si="31"/>
        <v>657.13959999999997</v>
      </c>
      <c r="BL135" s="14">
        <f t="shared" si="31"/>
        <v>88.108249999999998</v>
      </c>
      <c r="BM135" s="14">
        <f t="shared" si="31"/>
        <v>42.830089999999998</v>
      </c>
      <c r="BN135" s="14">
        <f t="shared" si="31"/>
        <v>12.912710000000001</v>
      </c>
      <c r="BO135" s="14">
        <f t="shared" si="30"/>
        <v>14.3893</v>
      </c>
      <c r="BP135" s="14">
        <f t="shared" si="30"/>
        <v>127.081</v>
      </c>
      <c r="BQ135" s="14">
        <f t="shared" si="30"/>
        <v>378.15269999999998</v>
      </c>
      <c r="BR135" s="14">
        <f t="shared" si="30"/>
        <v>124.9648</v>
      </c>
      <c r="BS135" s="14">
        <f t="shared" si="30"/>
        <v>28.208200000000001</v>
      </c>
      <c r="BT135" s="14">
        <f t="shared" si="30"/>
        <v>53.395629999999997</v>
      </c>
      <c r="BU135" s="14">
        <f t="shared" si="30"/>
        <v>6.4146349999999996</v>
      </c>
    </row>
    <row r="136" spans="1:75" x14ac:dyDescent="0.3">
      <c r="A136" s="4" t="s">
        <v>133</v>
      </c>
      <c r="B136" s="14">
        <f t="shared" si="2"/>
        <v>8.3624110000000001E-3</v>
      </c>
      <c r="C136" s="14">
        <f t="shared" si="31"/>
        <v>7.5241890000000006E-2</v>
      </c>
      <c r="D136" s="14">
        <f t="shared" si="31"/>
        <v>1.8902749999999999E-2</v>
      </c>
      <c r="E136" s="14">
        <f t="shared" si="31"/>
        <v>0.36935319999999999</v>
      </c>
      <c r="F136" s="14">
        <f t="shared" si="31"/>
        <v>1.7096090000000001E-2</v>
      </c>
      <c r="G136" s="14">
        <f t="shared" si="31"/>
        <v>1.3000879999999999E-2</v>
      </c>
      <c r="H136" s="14">
        <f t="shared" si="31"/>
        <v>2.7516570000000001E-2</v>
      </c>
      <c r="I136" s="14">
        <f t="shared" si="31"/>
        <v>5.0511500000000001E-2</v>
      </c>
      <c r="J136" s="14">
        <f t="shared" si="31"/>
        <v>0.87620540000000002</v>
      </c>
      <c r="K136" s="14">
        <f t="shared" si="31"/>
        <v>0.50767229999999997</v>
      </c>
      <c r="L136" s="14">
        <f t="shared" si="31"/>
        <v>0.2992379</v>
      </c>
      <c r="M136" s="14">
        <f t="shared" si="31"/>
        <v>1.55741E-2</v>
      </c>
      <c r="N136" s="14">
        <f t="shared" si="31"/>
        <v>4.413487E-2</v>
      </c>
      <c r="O136" s="14">
        <f t="shared" si="31"/>
        <v>0.55521039999999999</v>
      </c>
      <c r="P136" s="14">
        <f t="shared" si="31"/>
        <v>11.670349999999999</v>
      </c>
      <c r="Q136" s="14">
        <f t="shared" si="31"/>
        <v>7.4296780000000003E-3</v>
      </c>
      <c r="R136" s="14">
        <f t="shared" si="31"/>
        <v>9.0379729999999995E-3</v>
      </c>
      <c r="S136" s="14">
        <f t="shared" si="31"/>
        <v>4.670776</v>
      </c>
      <c r="T136" s="14">
        <f t="shared" si="31"/>
        <v>0.16937749999999999</v>
      </c>
      <c r="U136" s="14">
        <f t="shared" si="31"/>
        <v>0.21879599999999999</v>
      </c>
      <c r="V136" s="14">
        <f t="shared" si="31"/>
        <v>2.1557150000000001E-2</v>
      </c>
      <c r="W136" s="14">
        <f t="shared" si="31"/>
        <v>0.27658729999999998</v>
      </c>
      <c r="X136" s="14">
        <f t="shared" si="31"/>
        <v>2.799714E-2</v>
      </c>
      <c r="Y136" s="14">
        <f t="shared" si="31"/>
        <v>2.7846799999999999E-3</v>
      </c>
      <c r="Z136" s="14">
        <f t="shared" si="31"/>
        <v>5.3046800000000003</v>
      </c>
      <c r="AA136" s="14">
        <f t="shared" si="31"/>
        <v>0.99363140000000005</v>
      </c>
      <c r="AB136" s="14">
        <f t="shared" si="31"/>
        <v>11.91907</v>
      </c>
      <c r="AC136" s="14">
        <f t="shared" si="31"/>
        <v>1.864865</v>
      </c>
      <c r="AD136" s="14">
        <f t="shared" si="31"/>
        <v>0.44196390000000002</v>
      </c>
      <c r="AE136" s="14">
        <f t="shared" si="31"/>
        <v>2.911171</v>
      </c>
      <c r="AF136" s="14">
        <f t="shared" si="31"/>
        <v>4.6070770000000003</v>
      </c>
      <c r="AG136" s="14">
        <f t="shared" si="31"/>
        <v>0.71628860000000005</v>
      </c>
      <c r="AH136" s="14">
        <f t="shared" si="31"/>
        <v>5.9813539999999996</v>
      </c>
      <c r="AI136" s="14">
        <f t="shared" si="31"/>
        <v>0.42957509999999999</v>
      </c>
      <c r="AJ136" s="14">
        <f t="shared" si="31"/>
        <v>2.8815539999999999</v>
      </c>
      <c r="AK136" s="14">
        <f t="shared" si="31"/>
        <v>8.5324539999999995</v>
      </c>
      <c r="AL136" s="14">
        <f t="shared" si="31"/>
        <v>2.5895570000000001</v>
      </c>
      <c r="AM136" s="14">
        <f t="shared" si="31"/>
        <v>0.98903660000000004</v>
      </c>
      <c r="AN136" s="14">
        <f t="shared" si="31"/>
        <v>6.0473369999999997</v>
      </c>
      <c r="AO136" s="14">
        <f t="shared" si="31"/>
        <v>1.4067149999999999</v>
      </c>
      <c r="AP136" s="14">
        <f t="shared" si="31"/>
        <v>0.49272549999999998</v>
      </c>
      <c r="AQ136" s="14">
        <f t="shared" si="31"/>
        <v>0.93894359999999999</v>
      </c>
      <c r="AR136" s="14">
        <f t="shared" si="31"/>
        <v>0.78412029999999999</v>
      </c>
      <c r="AS136" s="14">
        <f t="shared" si="31"/>
        <v>0.30529089999999998</v>
      </c>
      <c r="AT136" s="14">
        <f t="shared" si="31"/>
        <v>1.9902500000000001</v>
      </c>
      <c r="AU136" s="14">
        <f t="shared" si="31"/>
        <v>9.0821555512999995E-21</v>
      </c>
      <c r="AV136" s="12">
        <f>$AV$149*'VDFB_ref(한국)'!BX61</f>
        <v>0</v>
      </c>
      <c r="AW136" s="14">
        <f t="shared" si="31"/>
        <v>2.9955910000000001</v>
      </c>
      <c r="AX136" s="14">
        <f t="shared" si="31"/>
        <v>9.0821555512999995E-21</v>
      </c>
      <c r="AY136" s="12">
        <f>$AY$149*'VDFB_ref(한국)'!BZ61</f>
        <v>0</v>
      </c>
      <c r="AZ136" s="14">
        <f t="shared" si="31"/>
        <v>1.8164311103E-20</v>
      </c>
      <c r="BA136" s="14">
        <f t="shared" si="31"/>
        <v>9.0821555512999995E-21</v>
      </c>
      <c r="BB136" s="14">
        <f t="shared" si="31"/>
        <v>9.0821555512999995E-21</v>
      </c>
      <c r="BC136" s="14">
        <f t="shared" si="31"/>
        <v>9.0821555512999995E-21</v>
      </c>
      <c r="BD136" s="14">
        <f t="shared" si="31"/>
        <v>32.795839999999998</v>
      </c>
      <c r="BE136" s="14">
        <f t="shared" si="31"/>
        <v>23.894110000000001</v>
      </c>
      <c r="BF136" s="14">
        <f t="shared" si="31"/>
        <v>165.29429999999999</v>
      </c>
      <c r="BG136" s="14">
        <f t="shared" si="31"/>
        <v>46.846130000000002</v>
      </c>
      <c r="BH136" s="14">
        <f t="shared" si="31"/>
        <v>138.40610000000001</v>
      </c>
      <c r="BI136" s="14">
        <f t="shared" si="31"/>
        <v>233.739</v>
      </c>
      <c r="BJ136" s="14">
        <f t="shared" si="31"/>
        <v>31.011469999999999</v>
      </c>
      <c r="BK136" s="14">
        <f t="shared" si="31"/>
        <v>13.31568</v>
      </c>
      <c r="BL136" s="14">
        <f t="shared" si="31"/>
        <v>2.8112650000000001</v>
      </c>
      <c r="BM136" s="14">
        <f t="shared" si="31"/>
        <v>0.68448169999999997</v>
      </c>
      <c r="BN136" s="14">
        <f t="shared" si="31"/>
        <v>0.15645220000000001</v>
      </c>
      <c r="BO136" s="14">
        <f t="shared" si="30"/>
        <v>0.59055659999999999</v>
      </c>
      <c r="BP136" s="14">
        <f t="shared" si="30"/>
        <v>6.9138120000000001</v>
      </c>
      <c r="BQ136" s="14">
        <f t="shared" si="30"/>
        <v>16.931090000000001</v>
      </c>
      <c r="BR136" s="14">
        <f t="shared" si="30"/>
        <v>12.4084</v>
      </c>
      <c r="BS136" s="14">
        <f t="shared" si="30"/>
        <v>0.94861150000000005</v>
      </c>
      <c r="BT136" s="14">
        <f t="shared" si="30"/>
        <v>1.811493</v>
      </c>
      <c r="BU136" s="14">
        <f t="shared" si="30"/>
        <v>0.14385410000000001</v>
      </c>
    </row>
    <row r="137" spans="1:75" x14ac:dyDescent="0.3">
      <c r="A137" s="4" t="s">
        <v>134</v>
      </c>
      <c r="B137" s="14">
        <f t="shared" si="2"/>
        <v>1.0115320000000001E-3</v>
      </c>
      <c r="C137" s="14">
        <f t="shared" si="31"/>
        <v>1.9741539999999998E-2</v>
      </c>
      <c r="D137" s="14">
        <f t="shared" si="31"/>
        <v>4.2549529999999997E-3</v>
      </c>
      <c r="E137" s="14">
        <f t="shared" si="31"/>
        <v>7.7034660000000005E-2</v>
      </c>
      <c r="F137" s="14">
        <f t="shared" si="31"/>
        <v>3.5776770000000001E-4</v>
      </c>
      <c r="G137" s="14">
        <f t="shared" si="31"/>
        <v>9.1553130000000002E-4</v>
      </c>
      <c r="H137" s="14">
        <f t="shared" si="31"/>
        <v>1.092681E-2</v>
      </c>
      <c r="I137" s="14">
        <f t="shared" si="31"/>
        <v>1.09785E-2</v>
      </c>
      <c r="J137" s="14">
        <f t="shared" si="31"/>
        <v>3.2861269999999998E-2</v>
      </c>
      <c r="K137" s="14">
        <f t="shared" si="31"/>
        <v>0.1952219</v>
      </c>
      <c r="L137" s="14">
        <f t="shared" si="31"/>
        <v>6.8424920000000001E-4</v>
      </c>
      <c r="M137" s="14">
        <f t="shared" si="31"/>
        <v>2.5229530000000001E-3</v>
      </c>
      <c r="N137" s="14">
        <f t="shared" si="31"/>
        <v>2.619608E-2</v>
      </c>
      <c r="O137" s="14">
        <f t="shared" si="31"/>
        <v>0.23924019999999999</v>
      </c>
      <c r="P137" s="14">
        <f t="shared" si="31"/>
        <v>7.7128759999999996</v>
      </c>
      <c r="Q137" s="14">
        <f t="shared" si="31"/>
        <v>7.4700909999999999E-3</v>
      </c>
      <c r="R137" s="14">
        <f t="shared" si="31"/>
        <v>4.6837529999999997E-3</v>
      </c>
      <c r="S137" s="14">
        <f t="shared" si="31"/>
        <v>15.229139999999999</v>
      </c>
      <c r="T137" s="14">
        <f t="shared" si="31"/>
        <v>0.15591659999999999</v>
      </c>
      <c r="U137" s="14">
        <f t="shared" si="31"/>
        <v>1.182674</v>
      </c>
      <c r="V137" s="14">
        <f t="shared" si="31"/>
        <v>3.6458530000000003E-2</v>
      </c>
      <c r="W137" s="14">
        <f t="shared" si="31"/>
        <v>0.99634330000000004</v>
      </c>
      <c r="X137" s="14">
        <f t="shared" si="31"/>
        <v>1.8031900000000001E-3</v>
      </c>
      <c r="Y137" s="14">
        <f t="shared" si="31"/>
        <v>3.2579060000000001E-3</v>
      </c>
      <c r="Z137" s="14">
        <f t="shared" si="31"/>
        <v>6.0883570000000002</v>
      </c>
      <c r="AA137" s="14">
        <f t="shared" si="31"/>
        <v>2.7007129999999999</v>
      </c>
      <c r="AB137" s="14">
        <f t="shared" si="31"/>
        <v>29.905419999999999</v>
      </c>
      <c r="AC137" s="14">
        <f t="shared" si="31"/>
        <v>8.198874</v>
      </c>
      <c r="AD137" s="14">
        <f t="shared" si="31"/>
        <v>0.82149019999999995</v>
      </c>
      <c r="AE137" s="14">
        <f t="shared" si="31"/>
        <v>3.893357</v>
      </c>
      <c r="AF137" s="14">
        <f t="shared" si="31"/>
        <v>2.5832419999999998</v>
      </c>
      <c r="AG137" s="14">
        <f t="shared" si="31"/>
        <v>3.0775130000000001E-2</v>
      </c>
      <c r="AH137" s="14">
        <f t="shared" si="31"/>
        <v>3.288589</v>
      </c>
      <c r="AI137" s="14">
        <f t="shared" si="31"/>
        <v>5.4467400000000001</v>
      </c>
      <c r="AJ137" s="14">
        <f t="shared" si="31"/>
        <v>6.2909740000000003</v>
      </c>
      <c r="AK137" s="14">
        <f t="shared" si="31"/>
        <v>3.7095020000000001</v>
      </c>
      <c r="AL137" s="14">
        <f t="shared" si="31"/>
        <v>2.0691320000000002</v>
      </c>
      <c r="AM137" s="14">
        <f t="shared" si="31"/>
        <v>0.68946909999999995</v>
      </c>
      <c r="AN137" s="14">
        <f t="shared" si="31"/>
        <v>8.1681760000000008</v>
      </c>
      <c r="AO137" s="14">
        <f t="shared" si="31"/>
        <v>4.5903099999999997</v>
      </c>
      <c r="AP137" s="14">
        <f t="shared" si="31"/>
        <v>1.4783649999999999</v>
      </c>
      <c r="AQ137" s="14">
        <f t="shared" si="31"/>
        <v>2.7443719999999998</v>
      </c>
      <c r="AR137" s="14">
        <f t="shared" si="31"/>
        <v>1.458542</v>
      </c>
      <c r="AS137" s="14">
        <f t="shared" si="31"/>
        <v>0.65602870000000002</v>
      </c>
      <c r="AT137" s="14">
        <f t="shared" si="31"/>
        <v>3.5340910000000001</v>
      </c>
      <c r="AU137" s="14">
        <f t="shared" si="31"/>
        <v>0.50791929999999996</v>
      </c>
      <c r="AV137" s="12">
        <f>$AV$149*'VDFB_ref(한국)'!BX62</f>
        <v>3.916297762011956E-4</v>
      </c>
      <c r="AW137" s="14">
        <f t="shared" si="31"/>
        <v>5.8781020000000003E-2</v>
      </c>
      <c r="AX137" s="14">
        <f t="shared" si="31"/>
        <v>1.78947E-3</v>
      </c>
      <c r="AY137" s="12">
        <f>$AY$149*'VDFB_ref(한국)'!BZ62</f>
        <v>4.1005892811909648E-4</v>
      </c>
      <c r="AZ137" s="14">
        <f t="shared" si="31"/>
        <v>0.237735</v>
      </c>
      <c r="BA137" s="14">
        <f t="shared" si="31"/>
        <v>3.8662410000000001E-2</v>
      </c>
      <c r="BB137" s="14">
        <f t="shared" si="31"/>
        <v>7.3022790000000001E-3</v>
      </c>
      <c r="BC137" s="14">
        <f t="shared" si="31"/>
        <v>3.5771469999999999E-4</v>
      </c>
      <c r="BD137" s="14">
        <f t="shared" si="31"/>
        <v>2.4063780000000001</v>
      </c>
      <c r="BE137" s="14">
        <f t="shared" si="31"/>
        <v>22.473949999999999</v>
      </c>
      <c r="BF137" s="14">
        <f t="shared" si="31"/>
        <v>789.67470000000003</v>
      </c>
      <c r="BG137" s="14">
        <f t="shared" si="31"/>
        <v>25.165649999999999</v>
      </c>
      <c r="BH137" s="14">
        <f t="shared" si="31"/>
        <v>61.59008</v>
      </c>
      <c r="BI137" s="14">
        <f t="shared" si="31"/>
        <v>17.35324</v>
      </c>
      <c r="BJ137" s="14">
        <f t="shared" si="31"/>
        <v>19.422170000000001</v>
      </c>
      <c r="BK137" s="14">
        <f t="shared" si="31"/>
        <v>59.874000000000002</v>
      </c>
      <c r="BL137" s="14">
        <f t="shared" si="31"/>
        <v>46.001420000000003</v>
      </c>
      <c r="BM137" s="14">
        <f t="shared" si="31"/>
        <v>11.015499999999999</v>
      </c>
      <c r="BN137" s="14">
        <f t="shared" si="31"/>
        <v>3.1166469999999999</v>
      </c>
      <c r="BO137" s="14">
        <f t="shared" si="30"/>
        <v>1.4204319999999999</v>
      </c>
      <c r="BP137" s="14">
        <f t="shared" si="30"/>
        <v>54.849310000000003</v>
      </c>
      <c r="BQ137" s="14">
        <f t="shared" si="30"/>
        <v>185.447</v>
      </c>
      <c r="BR137" s="14">
        <f t="shared" si="30"/>
        <v>51.012390000000003</v>
      </c>
      <c r="BS137" s="14">
        <f t="shared" si="30"/>
        <v>17.58746</v>
      </c>
      <c r="BT137" s="14">
        <f t="shared" si="30"/>
        <v>12.99235</v>
      </c>
      <c r="BU137" s="14">
        <f t="shared" si="30"/>
        <v>0.21037359999999999</v>
      </c>
    </row>
    <row r="138" spans="1:75" x14ac:dyDescent="0.3">
      <c r="A138" s="4" t="s">
        <v>135</v>
      </c>
      <c r="B138" s="14">
        <f t="shared" si="2"/>
        <v>2.621441E-3</v>
      </c>
      <c r="C138" s="14">
        <f t="shared" si="31"/>
        <v>0.1205469</v>
      </c>
      <c r="D138" s="14">
        <f t="shared" si="31"/>
        <v>3.6530750000000001E-2</v>
      </c>
      <c r="E138" s="14">
        <f t="shared" si="31"/>
        <v>0.22514700000000001</v>
      </c>
      <c r="F138" s="14">
        <f t="shared" si="31"/>
        <v>4.7769650000000002E-3</v>
      </c>
      <c r="G138" s="14">
        <f t="shared" si="31"/>
        <v>7.8996980000000001E-4</v>
      </c>
      <c r="H138" s="14">
        <f t="shared" si="31"/>
        <v>7.1150240000000003E-2</v>
      </c>
      <c r="I138" s="14">
        <f t="shared" si="31"/>
        <v>1.5709350000000001E-3</v>
      </c>
      <c r="J138" s="14">
        <f t="shared" si="31"/>
        <v>0.50135010000000002</v>
      </c>
      <c r="K138" s="14">
        <f t="shared" si="31"/>
        <v>0.65375510000000003</v>
      </c>
      <c r="L138" s="14">
        <f t="shared" si="31"/>
        <v>8.7741440000000004E-2</v>
      </c>
      <c r="M138" s="14">
        <f t="shared" si="31"/>
        <v>1.3384999999999999E-2</v>
      </c>
      <c r="N138" s="14">
        <f t="shared" si="31"/>
        <v>1.184342E-2</v>
      </c>
      <c r="O138" s="14">
        <f t="shared" si="31"/>
        <v>1.1226259999999999</v>
      </c>
      <c r="P138" s="14">
        <f t="shared" si="31"/>
        <v>3.5235259999999999</v>
      </c>
      <c r="Q138" s="14">
        <f t="shared" si="31"/>
        <v>2.7421709999999998E-2</v>
      </c>
      <c r="R138" s="14">
        <f t="shared" si="31"/>
        <v>2.4357199999999999E-2</v>
      </c>
      <c r="S138" s="14">
        <f t="shared" si="31"/>
        <v>13.84366</v>
      </c>
      <c r="T138" s="14">
        <f t="shared" si="31"/>
        <v>0.56585629999999998</v>
      </c>
      <c r="U138" s="14">
        <f t="shared" si="31"/>
        <v>2.2924280000000001</v>
      </c>
      <c r="V138" s="14">
        <f t="shared" si="31"/>
        <v>5.8267819999999998E-2</v>
      </c>
      <c r="W138" s="14">
        <f t="shared" si="31"/>
        <v>1.7647280000000001</v>
      </c>
      <c r="X138" s="14">
        <f t="shared" si="31"/>
        <v>2.5916390000000001E-2</v>
      </c>
      <c r="Y138" s="14">
        <f t="shared" si="31"/>
        <v>1.1344150000000001E-2</v>
      </c>
      <c r="Z138" s="14">
        <f t="shared" si="31"/>
        <v>16.276730000000001</v>
      </c>
      <c r="AA138" s="14">
        <f t="shared" si="31"/>
        <v>5.3371870000000001</v>
      </c>
      <c r="AB138" s="14">
        <f t="shared" si="31"/>
        <v>51.446120000000001</v>
      </c>
      <c r="AC138" s="14">
        <f t="shared" si="31"/>
        <v>14.69369</v>
      </c>
      <c r="AD138" s="14">
        <f t="shared" si="31"/>
        <v>1.805679</v>
      </c>
      <c r="AE138" s="14">
        <f t="shared" si="31"/>
        <v>5.9811810000000003</v>
      </c>
      <c r="AF138" s="14">
        <f t="shared" si="31"/>
        <v>13.88402</v>
      </c>
      <c r="AG138" s="14">
        <f t="shared" si="31"/>
        <v>0.4831626</v>
      </c>
      <c r="AH138" s="14">
        <f t="shared" si="31"/>
        <v>15.417059999999999</v>
      </c>
      <c r="AI138" s="14">
        <f t="shared" si="31"/>
        <v>2.710585</v>
      </c>
      <c r="AJ138" s="14">
        <f t="shared" si="31"/>
        <v>15.51675</v>
      </c>
      <c r="AK138" s="14">
        <f t="shared" si="31"/>
        <v>22.162430000000001</v>
      </c>
      <c r="AL138" s="14">
        <f t="shared" si="31"/>
        <v>3.5011589999999999</v>
      </c>
      <c r="AM138" s="14">
        <f t="shared" si="31"/>
        <v>2.0977960000000002</v>
      </c>
      <c r="AN138" s="14">
        <f t="shared" si="31"/>
        <v>19.05273</v>
      </c>
      <c r="AO138" s="14">
        <f t="shared" si="31"/>
        <v>3.0896599999999999</v>
      </c>
      <c r="AP138" s="14">
        <f t="shared" si="31"/>
        <v>2.4537239999999998</v>
      </c>
      <c r="AQ138" s="14">
        <f t="shared" si="31"/>
        <v>2.6539679999999999</v>
      </c>
      <c r="AR138" s="14">
        <f t="shared" si="31"/>
        <v>1.7213430000000001</v>
      </c>
      <c r="AS138" s="14">
        <f t="shared" si="31"/>
        <v>0.63452679999999995</v>
      </c>
      <c r="AT138" s="14">
        <f t="shared" si="31"/>
        <v>7.1874469999999997</v>
      </c>
      <c r="AU138" s="14">
        <f t="shared" si="31"/>
        <v>2.7756379999999998</v>
      </c>
      <c r="AV138" s="12">
        <f>$AV$149*'VDFB_ref(한국)'!BX63</f>
        <v>2.5394237386932699E-4</v>
      </c>
      <c r="AW138" s="14">
        <f t="shared" si="31"/>
        <v>0.17731959999999999</v>
      </c>
      <c r="AX138" s="14">
        <f t="shared" si="31"/>
        <v>1.079628E-2</v>
      </c>
      <c r="AY138" s="12">
        <f>$AY$149*'VDFB_ref(한국)'!BZ63</f>
        <v>2.6589217379313922E-4</v>
      </c>
      <c r="AZ138" s="14">
        <f t="shared" si="31"/>
        <v>1.4343090000000001</v>
      </c>
      <c r="BA138" s="14">
        <f t="shared" si="31"/>
        <v>0.2332591</v>
      </c>
      <c r="BB138" s="14">
        <f t="shared" si="31"/>
        <v>4.40563E-2</v>
      </c>
      <c r="BC138" s="14">
        <f t="shared" si="31"/>
        <v>2.1581740000000001E-3</v>
      </c>
      <c r="BD138" s="14">
        <f t="shared" si="31"/>
        <v>4.4575389999999997</v>
      </c>
      <c r="BE138" s="14">
        <f t="shared" si="31"/>
        <v>74.888890000000004</v>
      </c>
      <c r="BF138" s="14">
        <f t="shared" si="31"/>
        <v>797.23810000000003</v>
      </c>
      <c r="BG138" s="14">
        <f t="shared" si="31"/>
        <v>57.04851</v>
      </c>
      <c r="BH138" s="14">
        <f t="shared" si="31"/>
        <v>2749.223</v>
      </c>
      <c r="BI138" s="14">
        <f t="shared" si="31"/>
        <v>153.07820000000001</v>
      </c>
      <c r="BJ138" s="14">
        <f t="shared" si="31"/>
        <v>740.60019999999997</v>
      </c>
      <c r="BK138" s="14">
        <f t="shared" si="31"/>
        <v>798.13699999999994</v>
      </c>
      <c r="BL138" s="14">
        <f t="shared" si="31"/>
        <v>12.719379999999999</v>
      </c>
      <c r="BM138" s="14">
        <f t="shared" si="31"/>
        <v>2.5594039999999998</v>
      </c>
      <c r="BN138" s="14">
        <f t="shared" ref="BN138:BU145" si="32">BN63</f>
        <v>0.19151969999999999</v>
      </c>
      <c r="BO138" s="14">
        <f t="shared" si="32"/>
        <v>1.918625</v>
      </c>
      <c r="BP138" s="14">
        <f t="shared" si="32"/>
        <v>24.90859</v>
      </c>
      <c r="BQ138" s="14">
        <f t="shared" si="32"/>
        <v>23.520990000000001</v>
      </c>
      <c r="BR138" s="14">
        <f t="shared" si="32"/>
        <v>21.70994</v>
      </c>
      <c r="BS138" s="14">
        <f t="shared" si="32"/>
        <v>1.999814</v>
      </c>
      <c r="BT138" s="14">
        <f t="shared" si="32"/>
        <v>3.9132549999999999</v>
      </c>
      <c r="BU138" s="14">
        <f t="shared" si="32"/>
        <v>5.3891130000000002E-2</v>
      </c>
    </row>
    <row r="139" spans="1:75" x14ac:dyDescent="0.3">
      <c r="A139" s="4" t="s">
        <v>136</v>
      </c>
      <c r="B139" s="14">
        <f t="shared" si="2"/>
        <v>6.9420929999999999E-4</v>
      </c>
      <c r="C139" s="14">
        <f t="shared" ref="C139:BN142" si="33">C64</f>
        <v>0.13187589999999999</v>
      </c>
      <c r="D139" s="14">
        <f t="shared" si="33"/>
        <v>2.8356630000000001E-2</v>
      </c>
      <c r="E139" s="14">
        <f t="shared" si="33"/>
        <v>1.1725570000000001</v>
      </c>
      <c r="F139" s="14">
        <f t="shared" si="33"/>
        <v>8.5609920000000006E-2</v>
      </c>
      <c r="G139" s="14">
        <f t="shared" si="33"/>
        <v>2.7619330000000001E-2</v>
      </c>
      <c r="H139" s="14">
        <f t="shared" si="33"/>
        <v>0.15059130000000001</v>
      </c>
      <c r="I139" s="14">
        <f t="shared" si="33"/>
        <v>0.2320999</v>
      </c>
      <c r="J139" s="14">
        <f t="shared" si="33"/>
        <v>0.50223980000000001</v>
      </c>
      <c r="K139" s="14">
        <f t="shared" si="33"/>
        <v>0.18375859999999999</v>
      </c>
      <c r="L139" s="14">
        <f t="shared" si="33"/>
        <v>0.1161071</v>
      </c>
      <c r="M139" s="14">
        <f t="shared" si="33"/>
        <v>6.7478219999999997E-3</v>
      </c>
      <c r="N139" s="14">
        <f t="shared" si="33"/>
        <v>4.4584489999999997E-2</v>
      </c>
      <c r="O139" s="14">
        <f t="shared" si="33"/>
        <v>0.43144159999999998</v>
      </c>
      <c r="P139" s="14">
        <f t="shared" si="33"/>
        <v>8.6282589999999999</v>
      </c>
      <c r="Q139" s="14">
        <f t="shared" si="33"/>
        <v>3.5187370000000003E-2</v>
      </c>
      <c r="R139" s="14">
        <f t="shared" si="33"/>
        <v>1.5055839999999999E-2</v>
      </c>
      <c r="S139" s="14">
        <f t="shared" si="33"/>
        <v>11.220599999999999</v>
      </c>
      <c r="T139" s="14">
        <f t="shared" si="33"/>
        <v>0.16374859999999999</v>
      </c>
      <c r="U139" s="14">
        <f t="shared" si="33"/>
        <v>0.68813650000000004</v>
      </c>
      <c r="V139" s="14">
        <f t="shared" si="33"/>
        <v>6.7548590000000006E-2</v>
      </c>
      <c r="W139" s="14">
        <f t="shared" si="33"/>
        <v>0.65003109999999997</v>
      </c>
      <c r="X139" s="14">
        <f t="shared" si="33"/>
        <v>3.995925E-3</v>
      </c>
      <c r="Y139" s="14">
        <f t="shared" si="33"/>
        <v>2.1493810000000001E-3</v>
      </c>
      <c r="Z139" s="14">
        <f t="shared" si="33"/>
        <v>4.7236140000000004</v>
      </c>
      <c r="AA139" s="14">
        <f t="shared" si="33"/>
        <v>3.6133470000000001</v>
      </c>
      <c r="AB139" s="14">
        <f t="shared" si="33"/>
        <v>17.744479999999999</v>
      </c>
      <c r="AC139" s="14">
        <f t="shared" si="33"/>
        <v>7.0182799999999999</v>
      </c>
      <c r="AD139" s="14">
        <f t="shared" si="33"/>
        <v>0.56091369999999996</v>
      </c>
      <c r="AE139" s="14">
        <f t="shared" si="33"/>
        <v>1.9816800000000001</v>
      </c>
      <c r="AF139" s="14">
        <f t="shared" si="33"/>
        <v>5.0232270000000003</v>
      </c>
      <c r="AG139" s="14">
        <f t="shared" si="33"/>
        <v>0.1848524</v>
      </c>
      <c r="AH139" s="14">
        <f t="shared" si="33"/>
        <v>3.2029869999999998</v>
      </c>
      <c r="AI139" s="14">
        <f t="shared" si="33"/>
        <v>4.0823080000000003</v>
      </c>
      <c r="AJ139" s="14">
        <f t="shared" si="33"/>
        <v>3.4050319999999998</v>
      </c>
      <c r="AK139" s="14">
        <f t="shared" si="33"/>
        <v>5.6215390000000003</v>
      </c>
      <c r="AL139" s="14">
        <f t="shared" si="33"/>
        <v>0.83844240000000003</v>
      </c>
      <c r="AM139" s="14">
        <f t="shared" si="33"/>
        <v>0.36447249999999998</v>
      </c>
      <c r="AN139" s="14">
        <f t="shared" si="33"/>
        <v>5.6524470000000004</v>
      </c>
      <c r="AO139" s="14">
        <f t="shared" si="33"/>
        <v>5.3109450000000002</v>
      </c>
      <c r="AP139" s="14">
        <f t="shared" si="33"/>
        <v>1.721468</v>
      </c>
      <c r="AQ139" s="14">
        <f t="shared" si="33"/>
        <v>2.5115479999999999</v>
      </c>
      <c r="AR139" s="14">
        <f t="shared" si="33"/>
        <v>0.74009760000000002</v>
      </c>
      <c r="AS139" s="14">
        <f t="shared" si="33"/>
        <v>0.47007880000000002</v>
      </c>
      <c r="AT139" s="14">
        <f t="shared" si="33"/>
        <v>5.3916639999999996</v>
      </c>
      <c r="AU139" s="14">
        <f t="shared" si="33"/>
        <v>3.472826</v>
      </c>
      <c r="AV139" s="12">
        <f>$AV$149*'VDFB_ref(한국)'!BX64</f>
        <v>7.5256454839760462E-4</v>
      </c>
      <c r="AW139" s="14">
        <f t="shared" si="33"/>
        <v>0.1979542</v>
      </c>
      <c r="AX139" s="14">
        <f t="shared" si="33"/>
        <v>6.0263169999999998E-3</v>
      </c>
      <c r="AY139" s="12">
        <f>$AY$149*'VDFB_ref(한국)'!BZ64</f>
        <v>7.8798750051202698E-4</v>
      </c>
      <c r="AZ139" s="14">
        <f t="shared" si="33"/>
        <v>0.80060940000000003</v>
      </c>
      <c r="BA139" s="14">
        <f t="shared" si="33"/>
        <v>0.1302016</v>
      </c>
      <c r="BB139" s="14">
        <f t="shared" si="33"/>
        <v>2.459155E-2</v>
      </c>
      <c r="BC139" s="14">
        <f t="shared" si="33"/>
        <v>1.2046590000000001E-3</v>
      </c>
      <c r="BD139" s="14">
        <f t="shared" si="33"/>
        <v>6.5785220000000004</v>
      </c>
      <c r="BE139" s="14">
        <f t="shared" si="33"/>
        <v>119.6388</v>
      </c>
      <c r="BF139" s="14">
        <f t="shared" si="33"/>
        <v>667.02750000000003</v>
      </c>
      <c r="BG139" s="14">
        <f t="shared" si="33"/>
        <v>126.5033</v>
      </c>
      <c r="BH139" s="14">
        <f t="shared" si="33"/>
        <v>20.141970000000001</v>
      </c>
      <c r="BI139" s="14">
        <f t="shared" si="33"/>
        <v>7.1486320000000001</v>
      </c>
      <c r="BJ139" s="14">
        <f t="shared" si="33"/>
        <v>15.86139</v>
      </c>
      <c r="BK139" s="14">
        <f t="shared" si="33"/>
        <v>38.922040000000003</v>
      </c>
      <c r="BL139" s="14">
        <f t="shared" si="33"/>
        <v>299.02010000000001</v>
      </c>
      <c r="BM139" s="14">
        <f t="shared" si="33"/>
        <v>150.3888</v>
      </c>
      <c r="BN139" s="14">
        <f t="shared" si="33"/>
        <v>25.927530000000001</v>
      </c>
      <c r="BO139" s="14">
        <f t="shared" si="32"/>
        <v>17.47007</v>
      </c>
      <c r="BP139" s="14">
        <f t="shared" si="32"/>
        <v>233.03569999999999</v>
      </c>
      <c r="BQ139" s="14">
        <f t="shared" si="32"/>
        <v>52.93468</v>
      </c>
      <c r="BR139" s="14">
        <f t="shared" si="32"/>
        <v>59.31861</v>
      </c>
      <c r="BS139" s="14">
        <f t="shared" si="32"/>
        <v>25.34721</v>
      </c>
      <c r="BT139" s="14">
        <f t="shared" si="32"/>
        <v>17.836929999999999</v>
      </c>
      <c r="BU139" s="14">
        <f t="shared" si="32"/>
        <v>1.285622E-2</v>
      </c>
    </row>
    <row r="140" spans="1:75" x14ac:dyDescent="0.3">
      <c r="A140" s="4" t="s">
        <v>137</v>
      </c>
      <c r="B140" s="14">
        <f t="shared" si="2"/>
        <v>2.8394519999999999E-2</v>
      </c>
      <c r="C140" s="14">
        <f t="shared" si="33"/>
        <v>0.53248050000000002</v>
      </c>
      <c r="D140" s="14">
        <f t="shared" si="33"/>
        <v>4.0332659999999999E-2</v>
      </c>
      <c r="E140" s="14">
        <f t="shared" si="33"/>
        <v>4.5023569999999999</v>
      </c>
      <c r="F140" s="14">
        <f t="shared" si="33"/>
        <v>0.32459850000000001</v>
      </c>
      <c r="G140" s="14">
        <f t="shared" si="33"/>
        <v>0.105002</v>
      </c>
      <c r="H140" s="14">
        <f t="shared" si="33"/>
        <v>0.11940530000000001</v>
      </c>
      <c r="I140" s="14">
        <f t="shared" si="33"/>
        <v>0.86282990000000004</v>
      </c>
      <c r="J140" s="14">
        <f t="shared" si="33"/>
        <v>106.38890000000001</v>
      </c>
      <c r="K140" s="14">
        <f t="shared" si="33"/>
        <v>2.7431730000000001</v>
      </c>
      <c r="L140" s="14">
        <f t="shared" si="33"/>
        <v>30.39395</v>
      </c>
      <c r="M140" s="14">
        <f t="shared" si="33"/>
        <v>1.7311669999999999</v>
      </c>
      <c r="N140" s="14">
        <f t="shared" si="33"/>
        <v>5.0690880000000001E-2</v>
      </c>
      <c r="O140" s="14">
        <f t="shared" si="33"/>
        <v>0.55178870000000002</v>
      </c>
      <c r="P140" s="14">
        <f t="shared" si="33"/>
        <v>34.431220000000003</v>
      </c>
      <c r="Q140" s="14">
        <f t="shared" si="33"/>
        <v>8.0202499999999996E-2</v>
      </c>
      <c r="R140" s="14">
        <f t="shared" si="33"/>
        <v>2.7355230000000001E-2</v>
      </c>
      <c r="S140" s="14">
        <f t="shared" si="33"/>
        <v>108.0159</v>
      </c>
      <c r="T140" s="14">
        <f t="shared" si="33"/>
        <v>0.77812490000000001</v>
      </c>
      <c r="U140" s="14">
        <f t="shared" si="33"/>
        <v>1.156331</v>
      </c>
      <c r="V140" s="14">
        <f t="shared" si="33"/>
        <v>0.2803563</v>
      </c>
      <c r="W140" s="14">
        <f t="shared" si="33"/>
        <v>2.089118</v>
      </c>
      <c r="X140" s="14">
        <f t="shared" si="33"/>
        <v>8.0037149999999998E-3</v>
      </c>
      <c r="Y140" s="14">
        <f t="shared" si="33"/>
        <v>5.2294910000000002E-3</v>
      </c>
      <c r="Z140" s="14">
        <f t="shared" si="33"/>
        <v>8.9328380000000003</v>
      </c>
      <c r="AA140" s="14">
        <f t="shared" si="33"/>
        <v>6.9479360000000003</v>
      </c>
      <c r="AB140" s="14">
        <f t="shared" si="33"/>
        <v>44.914969999999997</v>
      </c>
      <c r="AC140" s="14">
        <f t="shared" si="33"/>
        <v>15.7685</v>
      </c>
      <c r="AD140" s="14">
        <f t="shared" si="33"/>
        <v>3.5095800000000001</v>
      </c>
      <c r="AE140" s="14">
        <f t="shared" si="33"/>
        <v>4.5717169999999996</v>
      </c>
      <c r="AF140" s="14">
        <f t="shared" si="33"/>
        <v>10.72256</v>
      </c>
      <c r="AG140" s="14">
        <f t="shared" si="33"/>
        <v>0.37346259999999998</v>
      </c>
      <c r="AH140" s="14">
        <f t="shared" si="33"/>
        <v>13.332739999999999</v>
      </c>
      <c r="AI140" s="14">
        <f t="shared" si="33"/>
        <v>2.8663750000000001</v>
      </c>
      <c r="AJ140" s="14">
        <f t="shared" si="33"/>
        <v>8.1525610000000004</v>
      </c>
      <c r="AK140" s="14">
        <f t="shared" si="33"/>
        <v>16.65382</v>
      </c>
      <c r="AL140" s="14">
        <f t="shared" si="33"/>
        <v>5.6606399999999999</v>
      </c>
      <c r="AM140" s="14">
        <f t="shared" si="33"/>
        <v>2.7304430000000002</v>
      </c>
      <c r="AN140" s="14">
        <f t="shared" si="33"/>
        <v>10.51319</v>
      </c>
      <c r="AO140" s="14">
        <f t="shared" si="33"/>
        <v>4.396407</v>
      </c>
      <c r="AP140" s="14">
        <f t="shared" si="33"/>
        <v>1.9783740000000001</v>
      </c>
      <c r="AQ140" s="14">
        <f t="shared" si="33"/>
        <v>3.87778</v>
      </c>
      <c r="AR140" s="14">
        <f t="shared" si="33"/>
        <v>2.4723790000000001</v>
      </c>
      <c r="AS140" s="14">
        <f t="shared" si="33"/>
        <v>1.867246</v>
      </c>
      <c r="AT140" s="14">
        <f t="shared" si="33"/>
        <v>7.551685</v>
      </c>
      <c r="AU140" s="14">
        <f t="shared" si="33"/>
        <v>4.004715</v>
      </c>
      <c r="AV140" s="12">
        <f>$AV$149*'VDFB_ref(한국)'!BX65</f>
        <v>3.4555203199889339E-3</v>
      </c>
      <c r="AW140" s="14">
        <f t="shared" si="33"/>
        <v>0.22827230000000001</v>
      </c>
      <c r="AX140" s="14">
        <f t="shared" si="33"/>
        <v>6.9492920000000001E-3</v>
      </c>
      <c r="AY140" s="12">
        <f>$AY$149*'VDFB_ref(한국)'!BZ65</f>
        <v>3.6181565056072141E-3</v>
      </c>
      <c r="AZ140" s="14">
        <f t="shared" si="33"/>
        <v>0.92322850000000001</v>
      </c>
      <c r="BA140" s="14">
        <f t="shared" si="33"/>
        <v>0.150143</v>
      </c>
      <c r="BB140" s="14">
        <f t="shared" si="33"/>
        <v>2.835793E-2</v>
      </c>
      <c r="BC140" s="14">
        <f t="shared" si="33"/>
        <v>1.389162E-3</v>
      </c>
      <c r="BD140" s="14">
        <f t="shared" si="33"/>
        <v>1.733392</v>
      </c>
      <c r="BE140" s="14">
        <f t="shared" si="33"/>
        <v>412.63529999999997</v>
      </c>
      <c r="BF140" s="14">
        <f t="shared" si="33"/>
        <v>639.03489999999999</v>
      </c>
      <c r="BG140" s="14">
        <f t="shared" si="33"/>
        <v>133.7945</v>
      </c>
      <c r="BH140" s="14">
        <f t="shared" si="33"/>
        <v>75.760769999999994</v>
      </c>
      <c r="BI140" s="14">
        <f t="shared" si="33"/>
        <v>16.577970000000001</v>
      </c>
      <c r="BJ140" s="14">
        <f t="shared" si="33"/>
        <v>25.796939999999999</v>
      </c>
      <c r="BK140" s="14">
        <f t="shared" si="33"/>
        <v>69.530330000000006</v>
      </c>
      <c r="BL140" s="14">
        <f t="shared" si="33"/>
        <v>26.3779</v>
      </c>
      <c r="BM140" s="14">
        <f t="shared" si="33"/>
        <v>347.56990000000002</v>
      </c>
      <c r="BN140" s="14">
        <f t="shared" si="33"/>
        <v>44.749200000000002</v>
      </c>
      <c r="BO140" s="14">
        <f t="shared" si="32"/>
        <v>140.40180000000001</v>
      </c>
      <c r="BP140" s="14">
        <f t="shared" si="32"/>
        <v>69.245949999999993</v>
      </c>
      <c r="BQ140" s="14">
        <f t="shared" si="32"/>
        <v>47.082000000000001</v>
      </c>
      <c r="BR140" s="14">
        <f t="shared" si="32"/>
        <v>58.594920000000002</v>
      </c>
      <c r="BS140" s="14">
        <f t="shared" si="32"/>
        <v>17.330449999999999</v>
      </c>
      <c r="BT140" s="14">
        <f t="shared" si="32"/>
        <v>22.354980000000001</v>
      </c>
      <c r="BU140" s="14">
        <f t="shared" si="32"/>
        <v>18.335100000000001</v>
      </c>
    </row>
    <row r="141" spans="1:75" x14ac:dyDescent="0.3">
      <c r="A141" s="4" t="s">
        <v>138</v>
      </c>
      <c r="B141" s="14">
        <f t="shared" si="2"/>
        <v>5.9182560000000002E-3</v>
      </c>
      <c r="C141" s="14">
        <f t="shared" si="33"/>
        <v>4.233344E-2</v>
      </c>
      <c r="D141" s="14">
        <f t="shared" si="33"/>
        <v>7.7272909999999998E-3</v>
      </c>
      <c r="E141" s="14">
        <f t="shared" si="33"/>
        <v>0.14185449999999999</v>
      </c>
      <c r="F141" s="14">
        <f t="shared" si="33"/>
        <v>4.8808269999999999E-3</v>
      </c>
      <c r="G141" s="14">
        <f t="shared" si="33"/>
        <v>1.4076189999999999E-3</v>
      </c>
      <c r="H141" s="14">
        <f t="shared" si="33"/>
        <v>9.1940389999999993E-3</v>
      </c>
      <c r="I141" s="14">
        <f t="shared" si="33"/>
        <v>1.0935719999999999E-2</v>
      </c>
      <c r="J141" s="14">
        <f t="shared" si="33"/>
        <v>0.59397929999999999</v>
      </c>
      <c r="K141" s="14">
        <f t="shared" si="33"/>
        <v>0.1811132</v>
      </c>
      <c r="L141" s="14">
        <f t="shared" si="33"/>
        <v>0.13834759999999999</v>
      </c>
      <c r="M141" s="14">
        <f t="shared" si="33"/>
        <v>9.9365470000000004E-3</v>
      </c>
      <c r="N141" s="14">
        <f t="shared" si="33"/>
        <v>2.4923480000000001E-2</v>
      </c>
      <c r="O141" s="14">
        <f t="shared" si="33"/>
        <v>0.1967767</v>
      </c>
      <c r="P141" s="14">
        <f t="shared" si="33"/>
        <v>0.45718449999999999</v>
      </c>
      <c r="Q141" s="14">
        <f t="shared" si="33"/>
        <v>8.3023400000000001E-3</v>
      </c>
      <c r="R141" s="14">
        <f t="shared" si="33"/>
        <v>1.6185430000000001E-3</v>
      </c>
      <c r="S141" s="14">
        <f t="shared" si="33"/>
        <v>2.9353419999999999</v>
      </c>
      <c r="T141" s="14">
        <f t="shared" si="33"/>
        <v>5.4184799999999998E-2</v>
      </c>
      <c r="U141" s="14">
        <f t="shared" si="33"/>
        <v>0.15662680000000001</v>
      </c>
      <c r="V141" s="14">
        <f t="shared" si="33"/>
        <v>1.9086569999999999E-4</v>
      </c>
      <c r="W141" s="14">
        <f t="shared" si="33"/>
        <v>0.21968789999999999</v>
      </c>
      <c r="X141" s="14">
        <f t="shared" si="33"/>
        <v>1.285123E-3</v>
      </c>
      <c r="Y141" s="14">
        <f t="shared" si="33"/>
        <v>9.3373550000000005E-4</v>
      </c>
      <c r="Z141" s="14">
        <f t="shared" si="33"/>
        <v>0.87389729999999999</v>
      </c>
      <c r="AA141" s="14">
        <f t="shared" si="33"/>
        <v>0.80533449999999995</v>
      </c>
      <c r="AB141" s="14">
        <f t="shared" si="33"/>
        <v>5.2083370000000002</v>
      </c>
      <c r="AC141" s="14">
        <f t="shared" si="33"/>
        <v>1.4687269999999999</v>
      </c>
      <c r="AD141" s="14">
        <f t="shared" si="33"/>
        <v>0.17613110000000001</v>
      </c>
      <c r="AE141" s="14">
        <f t="shared" si="33"/>
        <v>0.71602030000000005</v>
      </c>
      <c r="AF141" s="14">
        <f t="shared" si="33"/>
        <v>1.1911240000000001</v>
      </c>
      <c r="AG141" s="14">
        <f t="shared" si="33"/>
        <v>8.252806E-2</v>
      </c>
      <c r="AH141" s="14">
        <f t="shared" si="33"/>
        <v>0.82295859999999998</v>
      </c>
      <c r="AI141" s="14">
        <f t="shared" si="33"/>
        <v>0.1151628</v>
      </c>
      <c r="AJ141" s="14">
        <f t="shared" si="33"/>
        <v>0.60917030000000005</v>
      </c>
      <c r="AK141" s="14">
        <f t="shared" si="33"/>
        <v>0.84292849999999997</v>
      </c>
      <c r="AL141" s="14">
        <f t="shared" si="33"/>
        <v>0.15001329999999999</v>
      </c>
      <c r="AM141" s="14">
        <f t="shared" si="33"/>
        <v>8.9693529999999994E-2</v>
      </c>
      <c r="AN141" s="14">
        <f t="shared" si="33"/>
        <v>1.0597209999999999</v>
      </c>
      <c r="AO141" s="14">
        <f t="shared" si="33"/>
        <v>0.41583019999999998</v>
      </c>
      <c r="AP141" s="14">
        <f t="shared" si="33"/>
        <v>0.36587799999999998</v>
      </c>
      <c r="AQ141" s="14">
        <f t="shared" si="33"/>
        <v>0.52132670000000003</v>
      </c>
      <c r="AR141" s="14">
        <f t="shared" si="33"/>
        <v>0.3071392</v>
      </c>
      <c r="AS141" s="14">
        <f t="shared" si="33"/>
        <v>0.24062620000000001</v>
      </c>
      <c r="AT141" s="14">
        <f t="shared" si="33"/>
        <v>0.52316649999999998</v>
      </c>
      <c r="AU141" s="14">
        <f t="shared" si="33"/>
        <v>3.4428069999999998E-2</v>
      </c>
      <c r="AV141" s="12">
        <f>$AV$149*'VDFB_ref(한국)'!BX66</f>
        <v>2.9298697186874652E-4</v>
      </c>
      <c r="AW141" s="14">
        <f t="shared" si="33"/>
        <v>3.984329E-3</v>
      </c>
      <c r="AX141" s="14">
        <f t="shared" si="33"/>
        <v>1.212949E-4</v>
      </c>
      <c r="AY141" s="12">
        <f>$AY$149*'VDFB_ref(한국)'!BZ66</f>
        <v>3.0677503406922413E-4</v>
      </c>
      <c r="AZ141" s="14">
        <f t="shared" si="33"/>
        <v>1.611429E-2</v>
      </c>
      <c r="BA141" s="14">
        <f t="shared" si="33"/>
        <v>2.6206379999999998E-3</v>
      </c>
      <c r="BB141" s="14">
        <f t="shared" si="33"/>
        <v>4.9496730000000001E-4</v>
      </c>
      <c r="BC141" s="14">
        <f t="shared" si="33"/>
        <v>2.4246823159E-5</v>
      </c>
      <c r="BD141" s="14">
        <f t="shared" si="33"/>
        <v>0.128635</v>
      </c>
      <c r="BE141" s="14">
        <f t="shared" si="33"/>
        <v>33.52948</v>
      </c>
      <c r="BF141" s="14">
        <f t="shared" si="33"/>
        <v>50.199800000000003</v>
      </c>
      <c r="BG141" s="14">
        <f t="shared" si="33"/>
        <v>12.79988</v>
      </c>
      <c r="BH141" s="14">
        <f t="shared" si="33"/>
        <v>41.537820000000004</v>
      </c>
      <c r="BI141" s="14">
        <f t="shared" si="33"/>
        <v>1.864352</v>
      </c>
      <c r="BJ141" s="14">
        <f t="shared" si="33"/>
        <v>2.9623979999999999</v>
      </c>
      <c r="BK141" s="14">
        <f t="shared" si="33"/>
        <v>12.65255</v>
      </c>
      <c r="BL141" s="14">
        <f t="shared" si="33"/>
        <v>2.4577140000000002</v>
      </c>
      <c r="BM141" s="14">
        <f t="shared" si="33"/>
        <v>25.019030000000001</v>
      </c>
      <c r="BN141" s="14">
        <f t="shared" si="33"/>
        <v>131.17150000000001</v>
      </c>
      <c r="BO141" s="14">
        <f t="shared" si="32"/>
        <v>5.0704029999999998</v>
      </c>
      <c r="BP141" s="14">
        <f t="shared" si="32"/>
        <v>8.7083919999999999</v>
      </c>
      <c r="BQ141" s="14">
        <f t="shared" si="32"/>
        <v>9.1414740000000005</v>
      </c>
      <c r="BR141" s="14">
        <f t="shared" si="32"/>
        <v>7.1031219999999999</v>
      </c>
      <c r="BS141" s="14">
        <f t="shared" si="32"/>
        <v>0.49163109999999999</v>
      </c>
      <c r="BT141" s="14">
        <f t="shared" si="32"/>
        <v>4.3912789999999999</v>
      </c>
      <c r="BU141" s="14">
        <f t="shared" si="32"/>
        <v>1.9903459999999999</v>
      </c>
    </row>
    <row r="142" spans="1:75" x14ac:dyDescent="0.3">
      <c r="A142" s="4" t="s">
        <v>139</v>
      </c>
      <c r="B142" s="14">
        <f t="shared" ref="B142:Q148" si="34">B67</f>
        <v>6.5198999999999997E-4</v>
      </c>
      <c r="C142" s="14">
        <f t="shared" si="34"/>
        <v>0.32364159999999997</v>
      </c>
      <c r="D142" s="14">
        <f t="shared" si="34"/>
        <v>1.774011E-2</v>
      </c>
      <c r="E142" s="14">
        <f t="shared" si="34"/>
        <v>3.6190690000000001</v>
      </c>
      <c r="F142" s="14">
        <f t="shared" si="34"/>
        <v>0.3296579</v>
      </c>
      <c r="G142" s="14">
        <f t="shared" si="34"/>
        <v>6.7774650000000006E-2</v>
      </c>
      <c r="H142" s="14">
        <f t="shared" si="34"/>
        <v>6.8615850000000006E-2</v>
      </c>
      <c r="I142" s="14">
        <f t="shared" si="34"/>
        <v>0.90150909999999995</v>
      </c>
      <c r="J142" s="14">
        <f t="shared" si="34"/>
        <v>1.610681</v>
      </c>
      <c r="K142" s="14">
        <f t="shared" si="34"/>
        <v>3.4863459999999999E-2</v>
      </c>
      <c r="L142" s="14">
        <f t="shared" si="34"/>
        <v>0.45275409999999999</v>
      </c>
      <c r="M142" s="14">
        <f t="shared" si="34"/>
        <v>2.632249E-2</v>
      </c>
      <c r="N142" s="14">
        <f t="shared" si="34"/>
        <v>8.0357650000000003E-2</v>
      </c>
      <c r="O142" s="14">
        <f t="shared" si="34"/>
        <v>6.3626929999999998E-2</v>
      </c>
      <c r="P142" s="14">
        <f t="shared" si="34"/>
        <v>0.1167629</v>
      </c>
      <c r="Q142" s="14">
        <f t="shared" si="34"/>
        <v>1.137821E-2</v>
      </c>
      <c r="R142" s="14">
        <f t="shared" si="33"/>
        <v>5.3072309999999999E-3</v>
      </c>
      <c r="S142" s="14">
        <f t="shared" si="33"/>
        <v>8.4698030000000006</v>
      </c>
      <c r="T142" s="14">
        <f t="shared" si="33"/>
        <v>0.1191473</v>
      </c>
      <c r="U142" s="14">
        <f t="shared" si="33"/>
        <v>0.49102610000000002</v>
      </c>
      <c r="V142" s="14">
        <f t="shared" si="33"/>
        <v>9.1760650000000006E-3</v>
      </c>
      <c r="W142" s="14">
        <f t="shared" si="33"/>
        <v>0.53321510000000005</v>
      </c>
      <c r="X142" s="14">
        <f t="shared" si="33"/>
        <v>2.9998519999999999E-3</v>
      </c>
      <c r="Y142" s="14">
        <f t="shared" si="33"/>
        <v>1.290696E-3</v>
      </c>
      <c r="Z142" s="14">
        <f t="shared" si="33"/>
        <v>2.7108289999999999</v>
      </c>
      <c r="AA142" s="14">
        <f t="shared" si="33"/>
        <v>0.82381579999999999</v>
      </c>
      <c r="AB142" s="14">
        <f t="shared" si="33"/>
        <v>17.565860000000001</v>
      </c>
      <c r="AC142" s="14">
        <f t="shared" si="33"/>
        <v>10.18858</v>
      </c>
      <c r="AD142" s="14">
        <f t="shared" si="33"/>
        <v>1.058846</v>
      </c>
      <c r="AE142" s="14">
        <f t="shared" si="33"/>
        <v>2.2810570000000001</v>
      </c>
      <c r="AF142" s="14">
        <f t="shared" si="33"/>
        <v>2.7628349999999999</v>
      </c>
      <c r="AG142" s="14">
        <f t="shared" si="33"/>
        <v>3.1405200000000001E-2</v>
      </c>
      <c r="AH142" s="14">
        <f t="shared" si="33"/>
        <v>1.913608</v>
      </c>
      <c r="AI142" s="14">
        <f t="shared" si="33"/>
        <v>0.69668509999999995</v>
      </c>
      <c r="AJ142" s="14">
        <f t="shared" si="33"/>
        <v>2.3659289999999999</v>
      </c>
      <c r="AK142" s="14">
        <f t="shared" si="33"/>
        <v>4.2009720000000002</v>
      </c>
      <c r="AL142" s="14">
        <f t="shared" si="33"/>
        <v>0.3155522</v>
      </c>
      <c r="AM142" s="14">
        <f t="shared" si="33"/>
        <v>7.9294119999999996E-2</v>
      </c>
      <c r="AN142" s="14">
        <f t="shared" si="33"/>
        <v>4.2073900000000002</v>
      </c>
      <c r="AO142" s="14">
        <f t="shared" si="33"/>
        <v>0.66695519999999997</v>
      </c>
      <c r="AP142" s="14">
        <f t="shared" si="33"/>
        <v>0.91917110000000002</v>
      </c>
      <c r="AQ142" s="14">
        <f t="shared" si="33"/>
        <v>1.435279</v>
      </c>
      <c r="AR142" s="14">
        <f t="shared" si="33"/>
        <v>0.43076930000000002</v>
      </c>
      <c r="AS142" s="14">
        <f t="shared" si="33"/>
        <v>0.38959440000000001</v>
      </c>
      <c r="AT142" s="14">
        <f t="shared" si="33"/>
        <v>4.8030999999999997</v>
      </c>
      <c r="AU142" s="14">
        <f t="shared" si="33"/>
        <v>0.4361602</v>
      </c>
      <c r="AV142" s="12">
        <f>$AV$149*'VDFB_ref(한국)'!BX67</f>
        <v>5.0320690970323361E-4</v>
      </c>
      <c r="AW142" s="14">
        <f t="shared" si="33"/>
        <v>2.4861520000000002E-2</v>
      </c>
      <c r="AX142" s="14">
        <f t="shared" si="33"/>
        <v>7.5685889999999999E-4</v>
      </c>
      <c r="AY142" s="12">
        <f>$AY$149*'VDFB_ref(한국)'!BZ67</f>
        <v>5.2689142543563706E-4</v>
      </c>
      <c r="AZ142" s="14">
        <f t="shared" si="33"/>
        <v>0.1005504</v>
      </c>
      <c r="BA142" s="14">
        <f t="shared" si="33"/>
        <v>1.635232E-2</v>
      </c>
      <c r="BB142" s="14">
        <f t="shared" si="33"/>
        <v>3.0885090000000001E-3</v>
      </c>
      <c r="BC142" s="14">
        <f t="shared" si="33"/>
        <v>1.512959E-4</v>
      </c>
      <c r="BD142" s="14">
        <f t="shared" si="33"/>
        <v>0.35698980000000002</v>
      </c>
      <c r="BE142" s="14">
        <f t="shared" si="33"/>
        <v>41.36786</v>
      </c>
      <c r="BF142" s="14">
        <f t="shared" si="33"/>
        <v>601.10709999999995</v>
      </c>
      <c r="BG142" s="14">
        <f t="shared" si="33"/>
        <v>159.2552</v>
      </c>
      <c r="BH142" s="14">
        <f t="shared" si="33"/>
        <v>36.66498</v>
      </c>
      <c r="BI142" s="14">
        <f t="shared" si="33"/>
        <v>29.022369999999999</v>
      </c>
      <c r="BJ142" s="14">
        <f t="shared" si="33"/>
        <v>8.5618510000000008</v>
      </c>
      <c r="BK142" s="14">
        <f t="shared" si="33"/>
        <v>58.061660000000003</v>
      </c>
      <c r="BL142" s="14">
        <f t="shared" si="33"/>
        <v>47.083289999999998</v>
      </c>
      <c r="BM142" s="14">
        <f t="shared" si="33"/>
        <v>70.779430000000005</v>
      </c>
      <c r="BN142" s="14">
        <f t="shared" si="33"/>
        <v>10.67841</v>
      </c>
      <c r="BO142" s="14">
        <f t="shared" si="32"/>
        <v>48.389629999999997</v>
      </c>
      <c r="BP142" s="14">
        <f t="shared" si="32"/>
        <v>46.743650000000002</v>
      </c>
      <c r="BQ142" s="14">
        <f t="shared" si="32"/>
        <v>53.355200000000004</v>
      </c>
      <c r="BR142" s="14">
        <f t="shared" si="32"/>
        <v>27.703489999999999</v>
      </c>
      <c r="BS142" s="14">
        <f t="shared" si="32"/>
        <v>9.1349149999999995</v>
      </c>
      <c r="BT142" s="14">
        <f t="shared" si="32"/>
        <v>19.846340000000001</v>
      </c>
      <c r="BU142" s="14">
        <f t="shared" si="32"/>
        <v>5.8762759999999998</v>
      </c>
    </row>
    <row r="143" spans="1:75" x14ac:dyDescent="0.3">
      <c r="A143" s="4" t="s">
        <v>140</v>
      </c>
      <c r="B143" s="14">
        <f t="shared" si="34"/>
        <v>3.5991099999999998E-2</v>
      </c>
      <c r="C143" s="14">
        <f t="shared" ref="C143:BN146" si="35">C68</f>
        <v>0.43928990000000001</v>
      </c>
      <c r="D143" s="14">
        <f t="shared" si="35"/>
        <v>0.17583650000000001</v>
      </c>
      <c r="E143" s="14">
        <f t="shared" si="35"/>
        <v>3.5442749999999998</v>
      </c>
      <c r="F143" s="14">
        <f t="shared" si="35"/>
        <v>0.1622875</v>
      </c>
      <c r="G143" s="14">
        <f t="shared" si="35"/>
        <v>5.2439729999999997E-2</v>
      </c>
      <c r="H143" s="14">
        <f t="shared" si="35"/>
        <v>0.11882860000000001</v>
      </c>
      <c r="I143" s="14">
        <f t="shared" si="35"/>
        <v>0.42725150000000001</v>
      </c>
      <c r="J143" s="14">
        <f t="shared" si="35"/>
        <v>14.752319999999999</v>
      </c>
      <c r="K143" s="14">
        <f t="shared" si="35"/>
        <v>4.060848</v>
      </c>
      <c r="L143" s="14">
        <f t="shared" si="35"/>
        <v>3.988782</v>
      </c>
      <c r="M143" s="14">
        <f t="shared" si="35"/>
        <v>0.2392717</v>
      </c>
      <c r="N143" s="14">
        <f t="shared" si="35"/>
        <v>0.22649859999999999</v>
      </c>
      <c r="O143" s="14">
        <f t="shared" si="35"/>
        <v>0.85265020000000002</v>
      </c>
      <c r="P143" s="14">
        <f t="shared" si="35"/>
        <v>9.0655780000000004</v>
      </c>
      <c r="Q143" s="14">
        <f t="shared" si="35"/>
        <v>0.11017109999999999</v>
      </c>
      <c r="R143" s="14">
        <f t="shared" si="35"/>
        <v>1.7871560000000002E-2</v>
      </c>
      <c r="S143" s="14">
        <f t="shared" si="35"/>
        <v>42.112380000000002</v>
      </c>
      <c r="T143" s="14">
        <f t="shared" si="35"/>
        <v>0.70815989999999995</v>
      </c>
      <c r="U143" s="14">
        <f t="shared" si="35"/>
        <v>2.5432169999999998</v>
      </c>
      <c r="V143" s="14">
        <f t="shared" si="35"/>
        <v>0.11788949999999999</v>
      </c>
      <c r="W143" s="14">
        <f t="shared" si="35"/>
        <v>2.6851919999999998</v>
      </c>
      <c r="X143" s="14">
        <f t="shared" si="35"/>
        <v>2.103638E-2</v>
      </c>
      <c r="Y143" s="14">
        <f t="shared" si="35"/>
        <v>6.3497559999999998E-3</v>
      </c>
      <c r="Z143" s="14">
        <f t="shared" si="35"/>
        <v>19.77251</v>
      </c>
      <c r="AA143" s="14">
        <f t="shared" si="35"/>
        <v>13.710940000000001</v>
      </c>
      <c r="AB143" s="14">
        <f t="shared" si="35"/>
        <v>54.87283</v>
      </c>
      <c r="AC143" s="14">
        <f t="shared" si="35"/>
        <v>24.353259999999999</v>
      </c>
      <c r="AD143" s="14">
        <f t="shared" si="35"/>
        <v>2.7037939999999998</v>
      </c>
      <c r="AE143" s="14">
        <f t="shared" si="35"/>
        <v>8.865259</v>
      </c>
      <c r="AF143" s="14">
        <f t="shared" si="35"/>
        <v>17.547450000000001</v>
      </c>
      <c r="AG143" s="14">
        <f t="shared" si="35"/>
        <v>0.2745051</v>
      </c>
      <c r="AH143" s="14">
        <f t="shared" si="35"/>
        <v>17.156369999999999</v>
      </c>
      <c r="AI143" s="14">
        <f t="shared" si="35"/>
        <v>8.2351089999999996</v>
      </c>
      <c r="AJ143" s="14">
        <f t="shared" si="35"/>
        <v>17.188960000000002</v>
      </c>
      <c r="AK143" s="14">
        <f t="shared" si="35"/>
        <v>13.705450000000001</v>
      </c>
      <c r="AL143" s="14">
        <f t="shared" si="35"/>
        <v>2.9195250000000001</v>
      </c>
      <c r="AM143" s="14">
        <f t="shared" si="35"/>
        <v>1.503924</v>
      </c>
      <c r="AN143" s="14">
        <f t="shared" si="35"/>
        <v>23.589089999999999</v>
      </c>
      <c r="AO143" s="14">
        <f t="shared" si="35"/>
        <v>10.60749</v>
      </c>
      <c r="AP143" s="14">
        <f t="shared" si="35"/>
        <v>4.5825370000000003</v>
      </c>
      <c r="AQ143" s="14">
        <f t="shared" si="35"/>
        <v>7.1253260000000003</v>
      </c>
      <c r="AR143" s="14">
        <f t="shared" si="35"/>
        <v>4.3073360000000003</v>
      </c>
      <c r="AS143" s="14">
        <f t="shared" si="35"/>
        <v>2.0383550000000001</v>
      </c>
      <c r="AT143" s="14">
        <f t="shared" si="35"/>
        <v>14.79518</v>
      </c>
      <c r="AU143" s="14">
        <f t="shared" si="35"/>
        <v>3.489665</v>
      </c>
      <c r="AV143" s="12">
        <f>$AV$149*'VDFB_ref(한국)'!BX68</f>
        <v>1.0254699910338947E-2</v>
      </c>
      <c r="AW143" s="14">
        <f t="shared" si="35"/>
        <v>0.19891400000000001</v>
      </c>
      <c r="AX143" s="14">
        <f t="shared" si="35"/>
        <v>6.0555360000000003E-3</v>
      </c>
      <c r="AY143" s="12">
        <f>$AY$149*'VDFB_ref(한국)'!BZ68</f>
        <v>1.0737416662724522E-2</v>
      </c>
      <c r="AZ143" s="14">
        <f t="shared" si="35"/>
        <v>0.80449119999999996</v>
      </c>
      <c r="BA143" s="14">
        <f t="shared" si="35"/>
        <v>0.1308329</v>
      </c>
      <c r="BB143" s="14">
        <f t="shared" si="35"/>
        <v>2.471079E-2</v>
      </c>
      <c r="BC143" s="14">
        <f t="shared" si="35"/>
        <v>1.2105E-3</v>
      </c>
      <c r="BD143" s="14">
        <f t="shared" si="35"/>
        <v>6.6462260000000004</v>
      </c>
      <c r="BE143" s="14">
        <f t="shared" si="35"/>
        <v>483.87830000000002</v>
      </c>
      <c r="BF143" s="14">
        <f t="shared" si="35"/>
        <v>956.84429999999998</v>
      </c>
      <c r="BG143" s="14">
        <f t="shared" si="35"/>
        <v>201.84289999999999</v>
      </c>
      <c r="BH143" s="14">
        <f t="shared" si="35"/>
        <v>181.59139999999999</v>
      </c>
      <c r="BI143" s="14">
        <f t="shared" si="35"/>
        <v>8.2269330000000007</v>
      </c>
      <c r="BJ143" s="14">
        <f t="shared" si="35"/>
        <v>79.353970000000004</v>
      </c>
      <c r="BK143" s="14">
        <f t="shared" si="35"/>
        <v>157.94900000000001</v>
      </c>
      <c r="BL143" s="14">
        <f t="shared" si="35"/>
        <v>236.20009999999999</v>
      </c>
      <c r="BM143" s="14">
        <f t="shared" si="35"/>
        <v>205.70179999999999</v>
      </c>
      <c r="BN143" s="14">
        <f t="shared" si="35"/>
        <v>46.925829999999998</v>
      </c>
      <c r="BO143" s="14">
        <f t="shared" si="32"/>
        <v>66.407489999999996</v>
      </c>
      <c r="BP143" s="14">
        <f t="shared" si="32"/>
        <v>341.40609999999998</v>
      </c>
      <c r="BQ143" s="14">
        <f t="shared" si="32"/>
        <v>98.953819999999993</v>
      </c>
      <c r="BR143" s="14">
        <f t="shared" si="32"/>
        <v>480.40219999999999</v>
      </c>
      <c r="BS143" s="14">
        <f t="shared" si="32"/>
        <v>27.410990000000002</v>
      </c>
      <c r="BT143" s="14">
        <f t="shared" si="32"/>
        <v>64.758499999999998</v>
      </c>
      <c r="BU143" s="14">
        <f t="shared" si="32"/>
        <v>2.300999</v>
      </c>
    </row>
    <row r="144" spans="1:75" x14ac:dyDescent="0.3">
      <c r="A144" s="4" t="s">
        <v>141</v>
      </c>
      <c r="B144" s="14">
        <f t="shared" si="34"/>
        <v>1.249073E-2</v>
      </c>
      <c r="C144" s="14">
        <f t="shared" si="35"/>
        <v>4.9887430000000003E-3</v>
      </c>
      <c r="D144" s="14">
        <f t="shared" si="35"/>
        <v>2.3581660000000001E-3</v>
      </c>
      <c r="E144" s="14">
        <f t="shared" si="35"/>
        <v>2.9780570000000002</v>
      </c>
      <c r="F144" s="14">
        <f t="shared" si="35"/>
        <v>1.066495E-4</v>
      </c>
      <c r="G144" s="14">
        <f t="shared" si="35"/>
        <v>3.6768139999999999E-4</v>
      </c>
      <c r="H144" s="14">
        <f t="shared" si="35"/>
        <v>2.2947800000000002E-3</v>
      </c>
      <c r="I144" s="14">
        <f t="shared" si="35"/>
        <v>1.076388E-3</v>
      </c>
      <c r="J144" s="14">
        <f t="shared" si="35"/>
        <v>2.4656790000000001E-2</v>
      </c>
      <c r="K144" s="14">
        <f t="shared" si="35"/>
        <v>0.39729910000000002</v>
      </c>
      <c r="L144" s="14">
        <f t="shared" si="35"/>
        <v>4.0535370000000003E-3</v>
      </c>
      <c r="M144" s="14">
        <f t="shared" si="35"/>
        <v>6.6613019999999998E-4</v>
      </c>
      <c r="N144" s="14">
        <f t="shared" si="35"/>
        <v>2.7341899999999999</v>
      </c>
      <c r="O144" s="14">
        <f t="shared" si="35"/>
        <v>0.22903009999999999</v>
      </c>
      <c r="P144" s="14">
        <f t="shared" si="35"/>
        <v>1.425753</v>
      </c>
      <c r="Q144" s="14">
        <f t="shared" si="35"/>
        <v>5.4190050000000002E-3</v>
      </c>
      <c r="R144" s="14">
        <f t="shared" si="35"/>
        <v>2.6887220000000002E-3</v>
      </c>
      <c r="S144" s="14">
        <f t="shared" si="35"/>
        <v>3.4267240000000001</v>
      </c>
      <c r="T144" s="14">
        <f t="shared" si="35"/>
        <v>5.1595009999999997E-2</v>
      </c>
      <c r="U144" s="14">
        <f t="shared" si="35"/>
        <v>0.30481819999999998</v>
      </c>
      <c r="V144" s="14">
        <f t="shared" si="35"/>
        <v>1.578443E-4</v>
      </c>
      <c r="W144" s="14">
        <f t="shared" si="35"/>
        <v>0.3786466</v>
      </c>
      <c r="X144" s="14">
        <f t="shared" si="35"/>
        <v>1.8090529999999999E-3</v>
      </c>
      <c r="Y144" s="14">
        <f t="shared" si="35"/>
        <v>6.4174000000000002E-4</v>
      </c>
      <c r="Z144" s="14">
        <f t="shared" si="35"/>
        <v>1.1055630000000001</v>
      </c>
      <c r="AA144" s="14">
        <f t="shared" si="35"/>
        <v>0.58387440000000002</v>
      </c>
      <c r="AB144" s="14">
        <f t="shared" si="35"/>
        <v>10.647169999999999</v>
      </c>
      <c r="AC144" s="14">
        <f t="shared" si="35"/>
        <v>2.655157</v>
      </c>
      <c r="AD144" s="14">
        <f t="shared" si="35"/>
        <v>0.45216970000000001</v>
      </c>
      <c r="AE144" s="14">
        <f t="shared" si="35"/>
        <v>1.093513</v>
      </c>
      <c r="AF144" s="14">
        <f t="shared" si="35"/>
        <v>1.6377550000000001</v>
      </c>
      <c r="AG144" s="14">
        <f t="shared" si="35"/>
        <v>7.7965419999999994E-2</v>
      </c>
      <c r="AH144" s="14">
        <f t="shared" si="35"/>
        <v>1.38713</v>
      </c>
      <c r="AI144" s="14">
        <f t="shared" si="35"/>
        <v>0.5631254</v>
      </c>
      <c r="AJ144" s="14">
        <f t="shared" si="35"/>
        <v>1.30274</v>
      </c>
      <c r="AK144" s="14">
        <f t="shared" si="35"/>
        <v>3.1184470000000002</v>
      </c>
      <c r="AL144" s="14">
        <f t="shared" si="35"/>
        <v>0.3589097</v>
      </c>
      <c r="AM144" s="14">
        <f t="shared" si="35"/>
        <v>0.2031307</v>
      </c>
      <c r="AN144" s="14">
        <f t="shared" si="35"/>
        <v>2.4211930000000002</v>
      </c>
      <c r="AO144" s="14">
        <f t="shared" si="35"/>
        <v>0.71405240000000003</v>
      </c>
      <c r="AP144" s="14">
        <f t="shared" si="35"/>
        <v>0.45046609999999998</v>
      </c>
      <c r="AQ144" s="14">
        <f t="shared" si="35"/>
        <v>1.0037199999999999</v>
      </c>
      <c r="AR144" s="14">
        <f t="shared" si="35"/>
        <v>0.39638370000000001</v>
      </c>
      <c r="AS144" s="14">
        <f t="shared" si="35"/>
        <v>0.18581819999999999</v>
      </c>
      <c r="AT144" s="14">
        <f t="shared" si="35"/>
        <v>2.002888</v>
      </c>
      <c r="AU144" s="14">
        <f t="shared" si="35"/>
        <v>0.1034231</v>
      </c>
      <c r="AV144" s="12">
        <f>$AV$149*'VDFB_ref(한국)'!BX69</f>
        <v>9.9845339156068736E-4</v>
      </c>
      <c r="AW144" s="14">
        <f t="shared" si="35"/>
        <v>1.196906E-2</v>
      </c>
      <c r="AX144" s="14">
        <f t="shared" si="35"/>
        <v>3.6437379999999998E-4</v>
      </c>
      <c r="AY144" s="12">
        <f>$AY$149*'VDFB_ref(한국)'!BZ69</f>
        <v>1.0454476887088204E-3</v>
      </c>
      <c r="AZ144" s="14">
        <f t="shared" si="35"/>
        <v>4.8407859999999997E-2</v>
      </c>
      <c r="BA144" s="14">
        <f t="shared" si="35"/>
        <v>7.8724810000000006E-3</v>
      </c>
      <c r="BB144" s="14">
        <f t="shared" si="35"/>
        <v>1.486898E-3</v>
      </c>
      <c r="BC144" s="14">
        <f t="shared" si="35"/>
        <v>7.2838251072000006E-5</v>
      </c>
      <c r="BD144" s="14">
        <f t="shared" si="35"/>
        <v>0.31581189999999998</v>
      </c>
      <c r="BE144" s="14">
        <f t="shared" si="35"/>
        <v>11.98559</v>
      </c>
      <c r="BF144" s="14">
        <f t="shared" si="35"/>
        <v>106.01609999999999</v>
      </c>
      <c r="BG144" s="14">
        <f t="shared" si="35"/>
        <v>69.072519999999997</v>
      </c>
      <c r="BH144" s="14">
        <f t="shared" si="35"/>
        <v>142.85489999999999</v>
      </c>
      <c r="BI144" s="14">
        <f t="shared" si="35"/>
        <v>47.490169999999999</v>
      </c>
      <c r="BJ144" s="14">
        <f t="shared" si="35"/>
        <v>775.25379999999996</v>
      </c>
      <c r="BK144" s="14">
        <f t="shared" si="35"/>
        <v>146.95699999999999</v>
      </c>
      <c r="BL144" s="14">
        <f t="shared" si="35"/>
        <v>50.931399999999996</v>
      </c>
      <c r="BM144" s="14">
        <f t="shared" si="35"/>
        <v>17.304220000000001</v>
      </c>
      <c r="BN144" s="14">
        <f t="shared" si="35"/>
        <v>4.0186409999999997</v>
      </c>
      <c r="BO144" s="14">
        <f t="shared" si="32"/>
        <v>17.147290000000002</v>
      </c>
      <c r="BP144" s="14">
        <f t="shared" si="32"/>
        <v>53.961779999999997</v>
      </c>
      <c r="BQ144" s="14">
        <f t="shared" si="32"/>
        <v>388.22789999999998</v>
      </c>
      <c r="BR144" s="14">
        <f t="shared" si="32"/>
        <v>7.6560329999999999</v>
      </c>
      <c r="BS144" s="14">
        <f t="shared" si="32"/>
        <v>7.4432140000000002</v>
      </c>
      <c r="BT144" s="14">
        <f t="shared" si="32"/>
        <v>10.889659999999999</v>
      </c>
      <c r="BU144" s="14">
        <f t="shared" si="32"/>
        <v>9.1087189999999998E-2</v>
      </c>
    </row>
    <row r="145" spans="1:73" x14ac:dyDescent="0.3">
      <c r="A145" s="4" t="s">
        <v>142</v>
      </c>
      <c r="B145" s="14">
        <f t="shared" si="34"/>
        <v>1.2126001820000001E-6</v>
      </c>
      <c r="C145" s="14">
        <f t="shared" si="35"/>
        <v>9.413115913E-5</v>
      </c>
      <c r="D145" s="14">
        <f t="shared" si="35"/>
        <v>1.4542059033999999E-5</v>
      </c>
      <c r="E145" s="14">
        <f t="shared" si="35"/>
        <v>3.3002429999999999E-4</v>
      </c>
      <c r="F145" s="14">
        <f t="shared" si="35"/>
        <v>8.1203914305999999E-5</v>
      </c>
      <c r="G145" s="14">
        <f t="shared" si="35"/>
        <v>1.7436763300999999E-5</v>
      </c>
      <c r="H145" s="14">
        <f t="shared" si="35"/>
        <v>3.5532670000000001E-4</v>
      </c>
      <c r="I145" s="14">
        <f t="shared" si="35"/>
        <v>6.5443004132000003E-5</v>
      </c>
      <c r="J145" s="14">
        <f t="shared" si="35"/>
        <v>4.7263349999999998E-4</v>
      </c>
      <c r="K145" s="14">
        <f t="shared" si="35"/>
        <v>1.065812E-4</v>
      </c>
      <c r="L145" s="14">
        <f t="shared" si="35"/>
        <v>2.0296609999999999E-4</v>
      </c>
      <c r="M145" s="14">
        <f t="shared" si="35"/>
        <v>3.0997191515999999E-6</v>
      </c>
      <c r="N145" s="14">
        <f t="shared" si="35"/>
        <v>6.0274269999999999E-4</v>
      </c>
      <c r="O145" s="14">
        <f t="shared" si="35"/>
        <v>8.5731170000000005E-4</v>
      </c>
      <c r="P145" s="14">
        <f t="shared" si="35"/>
        <v>4.9940920000000002</v>
      </c>
      <c r="Q145" s="14">
        <f t="shared" si="35"/>
        <v>5.9191500000000001E-2</v>
      </c>
      <c r="R145" s="14">
        <f t="shared" si="35"/>
        <v>1.792416E-3</v>
      </c>
      <c r="S145" s="14">
        <f t="shared" si="35"/>
        <v>1.5675570000000001</v>
      </c>
      <c r="T145" s="14">
        <f t="shared" si="35"/>
        <v>1.3134349999999999E-2</v>
      </c>
      <c r="U145" s="14">
        <f t="shared" si="35"/>
        <v>8.9495419999999996E-3</v>
      </c>
      <c r="V145" s="14">
        <f t="shared" si="35"/>
        <v>1.055741E-2</v>
      </c>
      <c r="W145" s="14">
        <f t="shared" si="35"/>
        <v>0.27989960000000003</v>
      </c>
      <c r="X145" s="14">
        <f t="shared" si="35"/>
        <v>7.9409364843999994E-5</v>
      </c>
      <c r="Y145" s="14">
        <f t="shared" si="35"/>
        <v>2.8889493478E-5</v>
      </c>
      <c r="Z145" s="14">
        <f t="shared" si="35"/>
        <v>0.23265089999999999</v>
      </c>
      <c r="AA145" s="14">
        <f t="shared" si="35"/>
        <v>0.55887450000000005</v>
      </c>
      <c r="AB145" s="14">
        <f t="shared" si="35"/>
        <v>0.56792869999999995</v>
      </c>
      <c r="AC145" s="14">
        <f t="shared" si="35"/>
        <v>0.13373170000000001</v>
      </c>
      <c r="AD145" s="14">
        <f t="shared" si="35"/>
        <v>4.4732900000000004E-3</v>
      </c>
      <c r="AE145" s="14">
        <f t="shared" si="35"/>
        <v>8.9012649999999999E-2</v>
      </c>
      <c r="AF145" s="14">
        <f t="shared" si="35"/>
        <v>0.28156120000000001</v>
      </c>
      <c r="AG145" s="14">
        <f t="shared" si="35"/>
        <v>5.3588160000000003E-2</v>
      </c>
      <c r="AH145" s="14">
        <f t="shared" si="35"/>
        <v>0.2691249</v>
      </c>
      <c r="AI145" s="14">
        <f t="shared" si="35"/>
        <v>0.56188579999999999</v>
      </c>
      <c r="AJ145" s="14">
        <f t="shared" si="35"/>
        <v>3.7150309999999999E-2</v>
      </c>
      <c r="AK145" s="14">
        <f t="shared" si="35"/>
        <v>2.2651119999999998</v>
      </c>
      <c r="AL145" s="14">
        <f t="shared" si="35"/>
        <v>0.16758190000000001</v>
      </c>
      <c r="AM145" s="14">
        <f t="shared" si="35"/>
        <v>5.4544990000000002E-2</v>
      </c>
      <c r="AN145" s="14">
        <f t="shared" si="35"/>
        <v>9.1127269999999996E-2</v>
      </c>
      <c r="AO145" s="14">
        <f t="shared" si="35"/>
        <v>0.10953160000000001</v>
      </c>
      <c r="AP145" s="14">
        <f t="shared" si="35"/>
        <v>0.18886049999999999</v>
      </c>
      <c r="AQ145" s="14">
        <f t="shared" si="35"/>
        <v>0.49449100000000001</v>
      </c>
      <c r="AR145" s="14">
        <f t="shared" si="35"/>
        <v>5.139854E-2</v>
      </c>
      <c r="AS145" s="14">
        <f t="shared" si="35"/>
        <v>0.1515697</v>
      </c>
      <c r="AT145" s="14">
        <f t="shared" si="35"/>
        <v>0.17594360000000001</v>
      </c>
      <c r="AU145" s="14">
        <f t="shared" si="35"/>
        <v>7.2428690000000004E-2</v>
      </c>
      <c r="AV145" s="12">
        <f>$AV$149*'VDFB_ref(한국)'!BX70</f>
        <v>1.5139400925731738E-6</v>
      </c>
      <c r="AW145" s="14">
        <f t="shared" si="35"/>
        <v>8.3821050000000008E-3</v>
      </c>
      <c r="AX145" s="14">
        <f t="shared" si="35"/>
        <v>2.5517630000000002E-4</v>
      </c>
      <c r="AY145" s="12">
        <f>$AY$149*'VDFB_ref(한국)'!BZ70</f>
        <v>1.5859010723675248E-6</v>
      </c>
      <c r="AZ145" s="14">
        <f t="shared" si="35"/>
        <v>3.3900729999999997E-2</v>
      </c>
      <c r="BA145" s="14">
        <f t="shared" si="35"/>
        <v>5.5132139999999998E-3</v>
      </c>
      <c r="BB145" s="14">
        <f t="shared" si="35"/>
        <v>1.0412959999999999E-3</v>
      </c>
      <c r="BC145" s="14">
        <f t="shared" si="35"/>
        <v>5.1009690650999999E-5</v>
      </c>
      <c r="BD145" s="14">
        <f t="shared" si="35"/>
        <v>0.38856059999999998</v>
      </c>
      <c r="BE145" s="14">
        <f t="shared" si="35"/>
        <v>53.715470000000003</v>
      </c>
      <c r="BF145" s="14">
        <f t="shared" si="35"/>
        <v>6.9706190000000001</v>
      </c>
      <c r="BG145" s="14">
        <f t="shared" si="35"/>
        <v>5.4564060000000003</v>
      </c>
      <c r="BH145" s="14">
        <f t="shared" si="35"/>
        <v>2.078363</v>
      </c>
      <c r="BI145" s="14">
        <f t="shared" si="35"/>
        <v>0.13567699999999999</v>
      </c>
      <c r="BJ145" s="14">
        <f t="shared" si="35"/>
        <v>2.6181040000000002</v>
      </c>
      <c r="BK145" s="14">
        <f t="shared" si="35"/>
        <v>0.73976249999999999</v>
      </c>
      <c r="BL145" s="14">
        <f t="shared" si="35"/>
        <v>7.7981160000000003</v>
      </c>
      <c r="BM145" s="14">
        <f t="shared" si="35"/>
        <v>0.29543429999999998</v>
      </c>
      <c r="BN145" s="14">
        <f t="shared" si="35"/>
        <v>4.922791E-2</v>
      </c>
      <c r="BO145" s="14">
        <f t="shared" si="32"/>
        <v>1.882287</v>
      </c>
      <c r="BP145" s="14">
        <f t="shared" si="32"/>
        <v>10.00469</v>
      </c>
      <c r="BQ145" s="14">
        <f t="shared" si="32"/>
        <v>0.67347170000000001</v>
      </c>
      <c r="BR145" s="14">
        <f t="shared" si="32"/>
        <v>0.50868769999999996</v>
      </c>
      <c r="BS145" s="14">
        <f t="shared" si="32"/>
        <v>3.699055</v>
      </c>
      <c r="BT145" s="14">
        <f t="shared" si="32"/>
        <v>4.050656</v>
      </c>
      <c r="BU145" s="14">
        <f t="shared" si="32"/>
        <v>1.522137E-2</v>
      </c>
    </row>
    <row r="146" spans="1:73" x14ac:dyDescent="0.3">
      <c r="A146" s="4" t="s">
        <v>143</v>
      </c>
      <c r="B146" s="14">
        <f t="shared" si="34"/>
        <v>2.5129747882999999E-6</v>
      </c>
      <c r="C146" s="14">
        <f t="shared" si="35"/>
        <v>9.6861479999999997E-4</v>
      </c>
      <c r="D146" s="14">
        <f t="shared" si="35"/>
        <v>4.7635800001000003E-5</v>
      </c>
      <c r="E146" s="14">
        <f t="shared" si="35"/>
        <v>1.475541E-2</v>
      </c>
      <c r="F146" s="14">
        <f t="shared" si="35"/>
        <v>9.7388249999999998E-4</v>
      </c>
      <c r="G146" s="14">
        <f t="shared" si="35"/>
        <v>3.1987049999999999E-4</v>
      </c>
      <c r="H146" s="14">
        <f t="shared" si="35"/>
        <v>4.4178780000000002E-4</v>
      </c>
      <c r="I146" s="14">
        <f t="shared" si="35"/>
        <v>2.780715E-3</v>
      </c>
      <c r="J146" s="14">
        <f t="shared" si="35"/>
        <v>4.3291400000000004E-3</v>
      </c>
      <c r="K146" s="14">
        <f t="shared" si="35"/>
        <v>9.2588663391999999E-5</v>
      </c>
      <c r="L146" s="14">
        <f t="shared" si="35"/>
        <v>1.242096E-3</v>
      </c>
      <c r="M146" s="14">
        <f t="shared" si="35"/>
        <v>7.7015181887000003E-5</v>
      </c>
      <c r="N146" s="14">
        <f t="shared" si="35"/>
        <v>4.7708459999999996E-3</v>
      </c>
      <c r="O146" s="14">
        <f t="shared" si="35"/>
        <v>2.029372E-4</v>
      </c>
      <c r="P146" s="14">
        <f t="shared" si="35"/>
        <v>0.80862089999999998</v>
      </c>
      <c r="Q146" s="14">
        <f t="shared" si="35"/>
        <v>7.5198970000000002E-4</v>
      </c>
      <c r="R146" s="14">
        <f t="shared" si="35"/>
        <v>1.2437679999999999E-3</v>
      </c>
      <c r="S146" s="14">
        <f t="shared" si="35"/>
        <v>0.67361610000000005</v>
      </c>
      <c r="T146" s="14">
        <f t="shared" si="35"/>
        <v>4.0078559999999997E-3</v>
      </c>
      <c r="U146" s="14">
        <f t="shared" si="35"/>
        <v>5.2782380000000002E-3</v>
      </c>
      <c r="V146" s="14">
        <f t="shared" si="35"/>
        <v>6.2629042077000006E-5</v>
      </c>
      <c r="W146" s="14">
        <f t="shared" si="35"/>
        <v>1.193373E-2</v>
      </c>
      <c r="X146" s="14">
        <f t="shared" si="35"/>
        <v>3.4431537642000001E-5</v>
      </c>
      <c r="Y146" s="14">
        <f t="shared" si="35"/>
        <v>2.4111026505000001E-5</v>
      </c>
      <c r="Z146" s="14">
        <f t="shared" si="35"/>
        <v>0.145514</v>
      </c>
      <c r="AA146" s="14">
        <f t="shared" si="35"/>
        <v>7.3233709999999994E-2</v>
      </c>
      <c r="AB146" s="14">
        <f t="shared" si="35"/>
        <v>0.71602120000000002</v>
      </c>
      <c r="AC146" s="14">
        <f t="shared" si="35"/>
        <v>0.1231428</v>
      </c>
      <c r="AD146" s="14">
        <f t="shared" si="35"/>
        <v>7.3626469999999999E-3</v>
      </c>
      <c r="AE146" s="14">
        <f t="shared" si="35"/>
        <v>1.5625690000000001E-2</v>
      </c>
      <c r="AF146" s="14">
        <f t="shared" si="35"/>
        <v>4.8635739999999997E-2</v>
      </c>
      <c r="AG146" s="14">
        <f t="shared" si="35"/>
        <v>1.104726E-2</v>
      </c>
      <c r="AH146" s="14">
        <f t="shared" si="35"/>
        <v>0.1025866</v>
      </c>
      <c r="AI146" s="14">
        <f t="shared" si="35"/>
        <v>0.1047052</v>
      </c>
      <c r="AJ146" s="14">
        <f t="shared" si="35"/>
        <v>8.2364099999999996E-2</v>
      </c>
      <c r="AK146" s="14">
        <f t="shared" si="35"/>
        <v>7.9087299999999999E-2</v>
      </c>
      <c r="AL146" s="14">
        <f t="shared" si="35"/>
        <v>3.9845289999999998E-2</v>
      </c>
      <c r="AM146" s="14">
        <f t="shared" si="35"/>
        <v>1.9248950000000001E-2</v>
      </c>
      <c r="AN146" s="14">
        <f t="shared" si="35"/>
        <v>4.6513939999999997E-2</v>
      </c>
      <c r="AO146" s="14">
        <f t="shared" si="35"/>
        <v>9.6251059999999999E-2</v>
      </c>
      <c r="AP146" s="14">
        <f t="shared" si="35"/>
        <v>2.0725549999999999E-2</v>
      </c>
      <c r="AQ146" s="14">
        <f t="shared" si="35"/>
        <v>3.3515410000000002E-2</v>
      </c>
      <c r="AR146" s="14">
        <f t="shared" si="35"/>
        <v>5.0118370000000002E-2</v>
      </c>
      <c r="AS146" s="14">
        <f t="shared" si="35"/>
        <v>1.1362499999999999E-2</v>
      </c>
      <c r="AT146" s="14">
        <f t="shared" si="35"/>
        <v>0.169326</v>
      </c>
      <c r="AU146" s="14">
        <f t="shared" si="35"/>
        <v>7.0308309999999999E-2</v>
      </c>
      <c r="AV146" s="12">
        <f>$AV$149*'VDFB_ref(한국)'!BX71</f>
        <v>1.3562958160288961E-4</v>
      </c>
      <c r="AW146" s="14">
        <f t="shared" si="35"/>
        <v>8.1367160000000004E-3</v>
      </c>
      <c r="AX146" s="14">
        <f t="shared" si="35"/>
        <v>2.4770599999999999E-4</v>
      </c>
      <c r="AY146" s="12">
        <f>$AY$149*'VDFB_ref(한국)'!BZ71</f>
        <v>1.4201159823708733E-4</v>
      </c>
      <c r="AZ146" s="14">
        <f t="shared" si="35"/>
        <v>3.2908270000000003E-2</v>
      </c>
      <c r="BA146" s="14">
        <f t="shared" si="35"/>
        <v>5.3518130000000004E-3</v>
      </c>
      <c r="BB146" s="14">
        <f t="shared" si="35"/>
        <v>1.010812E-3</v>
      </c>
      <c r="BC146" s="14">
        <f t="shared" si="35"/>
        <v>4.9516365834E-5</v>
      </c>
      <c r="BD146" s="14">
        <f t="shared" si="35"/>
        <v>1.416152E-2</v>
      </c>
      <c r="BE146" s="14">
        <f t="shared" si="35"/>
        <v>2.0785909999999999</v>
      </c>
      <c r="BF146" s="14">
        <f t="shared" si="35"/>
        <v>2.1372810000000002</v>
      </c>
      <c r="BG146" s="14">
        <f t="shared" si="35"/>
        <v>1.196145</v>
      </c>
      <c r="BH146" s="14">
        <f t="shared" si="35"/>
        <v>0.15491969999999999</v>
      </c>
      <c r="BI146" s="14">
        <f t="shared" si="35"/>
        <v>3.4592440000000002E-2</v>
      </c>
      <c r="BJ146" s="14">
        <f t="shared" si="35"/>
        <v>0.32606230000000003</v>
      </c>
      <c r="BK146" s="14">
        <f t="shared" si="35"/>
        <v>0.10724649999999999</v>
      </c>
      <c r="BL146" s="14">
        <f t="shared" si="35"/>
        <v>2.3495409999999999</v>
      </c>
      <c r="BM146" s="14">
        <f t="shared" si="35"/>
        <v>1.6020190000000001</v>
      </c>
      <c r="BN146" s="14">
        <f t="shared" ref="BN146:BU148" si="36">BN71</f>
        <v>0.16811229999999999</v>
      </c>
      <c r="BO146" s="14">
        <f t="shared" si="36"/>
        <v>5.8323029999999998E-2</v>
      </c>
      <c r="BP146" s="14">
        <f t="shared" si="36"/>
        <v>1.7361120000000001</v>
      </c>
      <c r="BQ146" s="14">
        <f t="shared" si="36"/>
        <v>1.103828</v>
      </c>
      <c r="BR146" s="14">
        <f t="shared" si="36"/>
        <v>15.768280000000001</v>
      </c>
      <c r="BS146" s="14">
        <f t="shared" si="36"/>
        <v>8.6065149999999999</v>
      </c>
      <c r="BT146" s="14">
        <f t="shared" si="36"/>
        <v>2.1576659999999999</v>
      </c>
      <c r="BU146" s="14">
        <f t="shared" si="36"/>
        <v>1.2123170000000001E-3</v>
      </c>
    </row>
    <row r="147" spans="1:73" x14ac:dyDescent="0.3">
      <c r="A147" s="4" t="s">
        <v>144</v>
      </c>
      <c r="B147" s="14">
        <f t="shared" si="34"/>
        <v>7.1251783992999997E-6</v>
      </c>
      <c r="C147" s="14">
        <f t="shared" ref="C147:BN148" si="37">C72</f>
        <v>1.7420979999999999E-4</v>
      </c>
      <c r="D147" s="14">
        <f t="shared" si="37"/>
        <v>1.0383239896000001E-5</v>
      </c>
      <c r="E147" s="14">
        <f t="shared" si="37"/>
        <v>7.2687670000000002E-4</v>
      </c>
      <c r="F147" s="14">
        <f t="shared" si="37"/>
        <v>4.7147634176999998E-5</v>
      </c>
      <c r="G147" s="14">
        <f t="shared" si="37"/>
        <v>1.6779391444E-5</v>
      </c>
      <c r="H147" s="14">
        <f t="shared" si="37"/>
        <v>8.824859E-4</v>
      </c>
      <c r="I147" s="14">
        <f t="shared" si="37"/>
        <v>1.12497E-4</v>
      </c>
      <c r="J147" s="14">
        <f t="shared" si="37"/>
        <v>1.8569960000000001E-3</v>
      </c>
      <c r="K147" s="14">
        <f t="shared" si="37"/>
        <v>3.2028610000000001E-4</v>
      </c>
      <c r="L147" s="14">
        <f t="shared" si="37"/>
        <v>4.2964799999999998E-4</v>
      </c>
      <c r="M147" s="14">
        <f t="shared" si="37"/>
        <v>4.1900239012E-5</v>
      </c>
      <c r="N147" s="14">
        <f t="shared" si="37"/>
        <v>7.669679E-4</v>
      </c>
      <c r="O147" s="14">
        <f t="shared" si="37"/>
        <v>8.6034380000000001E-4</v>
      </c>
      <c r="P147" s="14">
        <f t="shared" si="37"/>
        <v>0.1514499</v>
      </c>
      <c r="Q147" s="14">
        <f t="shared" si="37"/>
        <v>2.0226165361000001E-5</v>
      </c>
      <c r="R147" s="14">
        <f t="shared" si="37"/>
        <v>6.5507310865000003E-6</v>
      </c>
      <c r="S147" s="14">
        <f t="shared" si="37"/>
        <v>1.458777</v>
      </c>
      <c r="T147" s="14">
        <f t="shared" si="37"/>
        <v>6.8168709999999997E-4</v>
      </c>
      <c r="U147" s="14">
        <f t="shared" si="37"/>
        <v>1.3453E-3</v>
      </c>
      <c r="V147" s="14">
        <f t="shared" si="37"/>
        <v>9.7547563200000003E-5</v>
      </c>
      <c r="W147" s="14">
        <f t="shared" si="37"/>
        <v>0.10216890000000001</v>
      </c>
      <c r="X147" s="14">
        <f t="shared" si="37"/>
        <v>2.6503781554999999E-5</v>
      </c>
      <c r="Y147" s="14">
        <f t="shared" si="37"/>
        <v>1.3108349776E-5</v>
      </c>
      <c r="Z147" s="14">
        <f t="shared" si="37"/>
        <v>0.1675085</v>
      </c>
      <c r="AA147" s="14">
        <f t="shared" si="37"/>
        <v>1.7478940000000001</v>
      </c>
      <c r="AB147" s="14">
        <f t="shared" si="37"/>
        <v>5.3156549999999997E-2</v>
      </c>
      <c r="AC147" s="14">
        <f t="shared" si="37"/>
        <v>2.677442E-2</v>
      </c>
      <c r="AD147" s="14">
        <f t="shared" si="37"/>
        <v>2.0987139999999998E-3</v>
      </c>
      <c r="AE147" s="14">
        <f t="shared" si="37"/>
        <v>9.3341489999999999E-3</v>
      </c>
      <c r="AF147" s="14">
        <f t="shared" si="37"/>
        <v>8.8405440000000005E-3</v>
      </c>
      <c r="AG147" s="14">
        <f t="shared" si="37"/>
        <v>2.0076960000000001E-2</v>
      </c>
      <c r="AH147" s="14">
        <f t="shared" si="37"/>
        <v>5.6997230000000003E-3</v>
      </c>
      <c r="AI147" s="14">
        <f t="shared" si="37"/>
        <v>4.1434719999999996E-3</v>
      </c>
      <c r="AJ147" s="14">
        <f t="shared" si="37"/>
        <v>4.4470379999999997E-2</v>
      </c>
      <c r="AK147" s="14">
        <f t="shared" si="37"/>
        <v>0.2246561</v>
      </c>
      <c r="AL147" s="14">
        <f t="shared" si="37"/>
        <v>4.5739259999999997E-2</v>
      </c>
      <c r="AM147" s="14">
        <f t="shared" si="37"/>
        <v>3.5546429999999997E-2</v>
      </c>
      <c r="AN147" s="14">
        <f t="shared" si="37"/>
        <v>2.4115580000000001E-2</v>
      </c>
      <c r="AO147" s="14">
        <f t="shared" si="37"/>
        <v>2.5212459999999999E-2</v>
      </c>
      <c r="AP147" s="14">
        <f t="shared" si="37"/>
        <v>5.1006189999999998E-3</v>
      </c>
      <c r="AQ147" s="14">
        <f t="shared" si="37"/>
        <v>1.169131E-2</v>
      </c>
      <c r="AR147" s="14">
        <f t="shared" si="37"/>
        <v>7.8089049999999997E-3</v>
      </c>
      <c r="AS147" s="14">
        <f t="shared" si="37"/>
        <v>2.503992E-3</v>
      </c>
      <c r="AT147" s="14">
        <f t="shared" si="37"/>
        <v>0.18524099999999999</v>
      </c>
      <c r="AU147" s="14">
        <f t="shared" si="37"/>
        <v>6.1751050000000002E-3</v>
      </c>
      <c r="AV147" s="12">
        <f>$AV$149*'VDFB_ref(한국)'!BX72</f>
        <v>3.8348386613319826E-4</v>
      </c>
      <c r="AW147" s="14">
        <f t="shared" si="37"/>
        <v>7.1463919999999995E-4</v>
      </c>
      <c r="AX147" s="14">
        <f t="shared" si="37"/>
        <v>2.1755753551000002E-5</v>
      </c>
      <c r="AY147" s="12">
        <f>$AY$149*'VDFB_ref(한국)'!BZ72</f>
        <v>4.0153011908885893E-4</v>
      </c>
      <c r="AZ147" s="14">
        <f t="shared" si="37"/>
        <v>2.8902989999999998E-3</v>
      </c>
      <c r="BA147" s="14">
        <f t="shared" si="37"/>
        <v>4.7004410000000001E-4</v>
      </c>
      <c r="BB147" s="14">
        <f t="shared" si="37"/>
        <v>8.8778557255999994E-5</v>
      </c>
      <c r="BC147" s="14">
        <f t="shared" si="37"/>
        <v>4.3489703785000003E-6</v>
      </c>
      <c r="BD147" s="14">
        <f t="shared" si="37"/>
        <v>7.8012479999999995E-2</v>
      </c>
      <c r="BE147" s="14">
        <f t="shared" si="37"/>
        <v>14.64926</v>
      </c>
      <c r="BF147" s="14">
        <f t="shared" si="37"/>
        <v>6.5661490000000002</v>
      </c>
      <c r="BG147" s="14">
        <f t="shared" si="37"/>
        <v>0.82137230000000006</v>
      </c>
      <c r="BH147" s="14">
        <f t="shared" si="37"/>
        <v>1.523412</v>
      </c>
      <c r="BI147" s="14">
        <f t="shared" si="37"/>
        <v>8.0122109999999996E-2</v>
      </c>
      <c r="BJ147" s="14">
        <f t="shared" si="37"/>
        <v>1.2165779999999999</v>
      </c>
      <c r="BK147" s="14">
        <f t="shared" si="37"/>
        <v>0.37487779999999998</v>
      </c>
      <c r="BL147" s="14">
        <f t="shared" si="37"/>
        <v>1.018478</v>
      </c>
      <c r="BM147" s="14">
        <f t="shared" si="37"/>
        <v>8.3604139999999993E-2</v>
      </c>
      <c r="BN147" s="14">
        <f t="shared" si="37"/>
        <v>3.7336080000000001E-2</v>
      </c>
      <c r="BO147" s="14">
        <f t="shared" si="36"/>
        <v>1.670143E-2</v>
      </c>
      <c r="BP147" s="14">
        <f t="shared" si="36"/>
        <v>0.27317069999999999</v>
      </c>
      <c r="BQ147" s="14">
        <f t="shared" si="36"/>
        <v>1.397664</v>
      </c>
      <c r="BR147" s="14">
        <f t="shared" si="36"/>
        <v>2.723087</v>
      </c>
      <c r="BS147" s="14">
        <f t="shared" si="36"/>
        <v>0.1621688</v>
      </c>
      <c r="BT147" s="14">
        <f t="shared" si="36"/>
        <v>5.0033310000000002</v>
      </c>
      <c r="BU147" s="14">
        <f t="shared" si="36"/>
        <v>3.4948949999999998E-4</v>
      </c>
    </row>
    <row r="148" spans="1:73" x14ac:dyDescent="0.3">
      <c r="A148" s="4" t="s">
        <v>145</v>
      </c>
      <c r="B148" s="14">
        <f t="shared" si="34"/>
        <v>1.064516E-4</v>
      </c>
      <c r="C148" s="14">
        <f t="shared" si="37"/>
        <v>8.5726329999999996E-3</v>
      </c>
      <c r="D148" s="14">
        <f t="shared" si="37"/>
        <v>5.7439660000000001E-4</v>
      </c>
      <c r="E148" s="14">
        <f t="shared" si="37"/>
        <v>0.51033039999999996</v>
      </c>
      <c r="F148" s="14">
        <f t="shared" si="37"/>
        <v>2.097415E-3</v>
      </c>
      <c r="G148" s="14">
        <f t="shared" si="37"/>
        <v>3.740831E-2</v>
      </c>
      <c r="H148" s="14">
        <f t="shared" si="37"/>
        <v>3.3074619999999999E-2</v>
      </c>
      <c r="I148" s="14">
        <f t="shared" si="37"/>
        <v>3.4774250000000001E-3</v>
      </c>
      <c r="J148" s="14">
        <f t="shared" si="37"/>
        <v>1.9763260000000001E-2</v>
      </c>
      <c r="K148" s="14">
        <f t="shared" si="37"/>
        <v>7.4191090000000001E-4</v>
      </c>
      <c r="L148" s="14">
        <f t="shared" si="37"/>
        <v>1.2982860000000001E-2</v>
      </c>
      <c r="M148" s="14">
        <f t="shared" si="37"/>
        <v>4.2824859999999998E-4</v>
      </c>
      <c r="N148" s="14">
        <f t="shared" si="37"/>
        <v>6.6266890000000003E-4</v>
      </c>
      <c r="O148" s="14">
        <f t="shared" si="37"/>
        <v>1.157933E-4</v>
      </c>
      <c r="P148" s="14">
        <f t="shared" si="37"/>
        <v>7.2456300000000001E-4</v>
      </c>
      <c r="Q148" s="14">
        <f t="shared" si="37"/>
        <v>1.1467709999999999E-4</v>
      </c>
      <c r="R148" s="14">
        <f t="shared" si="37"/>
        <v>4.3655069020999997E-5</v>
      </c>
      <c r="S148" s="14">
        <f t="shared" si="37"/>
        <v>2.059707E-3</v>
      </c>
      <c r="T148" s="14">
        <f t="shared" si="37"/>
        <v>4.9725170000000001E-4</v>
      </c>
      <c r="U148" s="14">
        <f t="shared" si="37"/>
        <v>1.4312940000000001E-3</v>
      </c>
      <c r="V148" s="14">
        <f t="shared" si="37"/>
        <v>4.7208395699000001E-5</v>
      </c>
      <c r="W148" s="14">
        <f t="shared" si="37"/>
        <v>8.8712299999999997E-4</v>
      </c>
      <c r="X148" s="14">
        <f t="shared" si="37"/>
        <v>9.7033756901999997E-5</v>
      </c>
      <c r="Y148" s="14">
        <f t="shared" si="37"/>
        <v>8.3129100402999996E-7</v>
      </c>
      <c r="Z148" s="14">
        <f t="shared" si="37"/>
        <v>2.1789790000000002E-3</v>
      </c>
      <c r="AA148" s="14">
        <f t="shared" si="37"/>
        <v>5.1312220000000004E-3</v>
      </c>
      <c r="AB148" s="14">
        <f t="shared" si="37"/>
        <v>2.4695809999999999E-2</v>
      </c>
      <c r="AC148" s="14">
        <f t="shared" si="37"/>
        <v>8.0778799999999998E-2</v>
      </c>
      <c r="AD148" s="14">
        <f t="shared" si="37"/>
        <v>2.6113E-3</v>
      </c>
      <c r="AE148" s="14">
        <f t="shared" si="37"/>
        <v>9.4487700000000004E-3</v>
      </c>
      <c r="AF148" s="14">
        <f t="shared" si="37"/>
        <v>3.149397E-3</v>
      </c>
      <c r="AG148" s="14">
        <f t="shared" si="37"/>
        <v>6.3660285376999996E-5</v>
      </c>
      <c r="AH148" s="14">
        <f t="shared" si="37"/>
        <v>6.1751790000000003E-3</v>
      </c>
      <c r="AI148" s="14">
        <f t="shared" si="37"/>
        <v>5.0837319999999997E-4</v>
      </c>
      <c r="AJ148" s="14">
        <f t="shared" si="37"/>
        <v>5.8269860000000001E-3</v>
      </c>
      <c r="AK148" s="14">
        <f t="shared" si="37"/>
        <v>2.3410630000000002E-2</v>
      </c>
      <c r="AL148" s="14">
        <f t="shared" si="37"/>
        <v>7.2109539999999997E-4</v>
      </c>
      <c r="AM148" s="14">
        <f t="shared" si="37"/>
        <v>2.4737689999999998E-4</v>
      </c>
      <c r="AN148" s="14">
        <f t="shared" si="37"/>
        <v>2.715155E-2</v>
      </c>
      <c r="AO148" s="14">
        <f t="shared" si="37"/>
        <v>7.8573360000000004E-4</v>
      </c>
      <c r="AP148" s="14">
        <f t="shared" si="37"/>
        <v>5.992107E-3</v>
      </c>
      <c r="AQ148" s="14">
        <f t="shared" si="37"/>
        <v>8.5048350000000005E-3</v>
      </c>
      <c r="AR148" s="14">
        <f t="shared" si="37"/>
        <v>4.5265909999999999E-3</v>
      </c>
      <c r="AS148" s="14">
        <f t="shared" si="37"/>
        <v>5.7887019999999997E-3</v>
      </c>
      <c r="AT148" s="14">
        <f t="shared" si="37"/>
        <v>4.5365860000000001E-2</v>
      </c>
      <c r="AU148" s="14">
        <f t="shared" si="37"/>
        <v>5.6073729999999995E-4</v>
      </c>
      <c r="AV148" s="12">
        <f>$AV$149*'VDFB_ref(한국)'!BX73</f>
        <v>2.8749554049317024E-8</v>
      </c>
      <c r="AW148" s="14">
        <f t="shared" si="37"/>
        <v>3.1962525099999998E-5</v>
      </c>
      <c r="AX148" s="14">
        <f t="shared" si="37"/>
        <v>9.7303484380999994E-7</v>
      </c>
      <c r="AY148" s="12">
        <f>$AY$149*'VDFB_ref(한국)'!BZ73</f>
        <v>3.0048651897489943E-8</v>
      </c>
      <c r="AZ148" s="14">
        <f t="shared" si="37"/>
        <v>1.292698E-4</v>
      </c>
      <c r="BA148" s="14">
        <f t="shared" si="37"/>
        <v>2.1022910005000001E-5</v>
      </c>
      <c r="BB148" s="14">
        <f t="shared" si="37"/>
        <v>3.9706569622999999E-6</v>
      </c>
      <c r="BC148" s="14">
        <f t="shared" si="37"/>
        <v>1.9450943967000001E-7</v>
      </c>
      <c r="BD148" s="14">
        <f t="shared" si="37"/>
        <v>3.608956E-3</v>
      </c>
      <c r="BE148" s="14">
        <f t="shared" si="37"/>
        <v>8.1257819999999994E-2</v>
      </c>
      <c r="BF148" s="14">
        <f t="shared" si="37"/>
        <v>0.41236859999999997</v>
      </c>
      <c r="BG148" s="14">
        <f t="shared" si="37"/>
        <v>0.55582719999999997</v>
      </c>
      <c r="BH148" s="14">
        <f t="shared" si="37"/>
        <v>7.8013219999999994E-2</v>
      </c>
      <c r="BI148" s="14">
        <f t="shared" si="37"/>
        <v>1.0088110000000001E-2</v>
      </c>
      <c r="BJ148" s="14">
        <f t="shared" si="37"/>
        <v>5.0274899999999997E-2</v>
      </c>
      <c r="BK148" s="14">
        <f t="shared" si="37"/>
        <v>1.311301E-2</v>
      </c>
      <c r="BL148" s="14">
        <f t="shared" si="37"/>
        <v>1.1184370000000001E-2</v>
      </c>
      <c r="BM148" s="14">
        <f t="shared" si="37"/>
        <v>0.17510149999999999</v>
      </c>
      <c r="BN148" s="14">
        <f t="shared" si="37"/>
        <v>1.3574070000000001E-2</v>
      </c>
      <c r="BO148" s="14">
        <f t="shared" si="36"/>
        <v>2.744692E-3</v>
      </c>
      <c r="BP148" s="14">
        <f t="shared" si="36"/>
        <v>4.9193229999999998E-2</v>
      </c>
      <c r="BQ148" s="14">
        <f t="shared" si="36"/>
        <v>5.2821260000000002E-2</v>
      </c>
      <c r="BR148" s="14">
        <f t="shared" si="36"/>
        <v>0.1326803</v>
      </c>
      <c r="BS148" s="14">
        <f t="shared" si="36"/>
        <v>2.6815350000000002E-2</v>
      </c>
      <c r="BT148" s="14">
        <f t="shared" si="36"/>
        <v>1.9120890000000001E-2</v>
      </c>
      <c r="BU148" s="14">
        <f t="shared" si="36"/>
        <v>2.4381090000000001E-2</v>
      </c>
    </row>
    <row r="149" spans="1:73" x14ac:dyDescent="0.3">
      <c r="AV149" s="1">
        <v>0.08</v>
      </c>
      <c r="AY149" s="1">
        <v>0.08</v>
      </c>
      <c r="BB149" s="11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1344-3DD3-4257-AE65-C044F7FB3EBD}">
  <dimension ref="A1:BW149"/>
  <sheetViews>
    <sheetView topLeftCell="AX89" zoomScale="55" zoomScaleNormal="55" workbookViewId="0">
      <selection activeCell="B77" sqref="B77:BU148"/>
    </sheetView>
  </sheetViews>
  <sheetFormatPr defaultRowHeight="14.4" x14ac:dyDescent="0.3"/>
  <cols>
    <col min="1" max="1" width="12.6640625" bestFit="1" customWidth="1"/>
    <col min="2" max="2" width="14.88671875" bestFit="1" customWidth="1"/>
    <col min="3" max="3" width="11.6640625" bestFit="1" customWidth="1"/>
    <col min="4" max="4" width="13.44140625" bestFit="1" customWidth="1"/>
    <col min="5" max="5" width="15.21875" bestFit="1" customWidth="1"/>
    <col min="6" max="6" width="13.6640625" bestFit="1" customWidth="1"/>
    <col min="7" max="7" width="14.88671875" bestFit="1" customWidth="1"/>
    <col min="8" max="8" width="12.44140625" bestFit="1" customWidth="1"/>
    <col min="9" max="9" width="14.6640625" bestFit="1" customWidth="1"/>
    <col min="10" max="10" width="13.6640625" bestFit="1" customWidth="1"/>
    <col min="11" max="11" width="15.21875" bestFit="1" customWidth="1"/>
    <col min="12" max="12" width="13.6640625" bestFit="1" customWidth="1"/>
    <col min="13" max="13" width="11.6640625" bestFit="1" customWidth="1"/>
    <col min="14" max="14" width="14.88671875" bestFit="1" customWidth="1"/>
    <col min="15" max="15" width="15.21875" bestFit="1" customWidth="1"/>
    <col min="16" max="16" width="14.6640625" bestFit="1" customWidth="1"/>
    <col min="17" max="17" width="13.6640625" bestFit="1" customWidth="1"/>
    <col min="18" max="18" width="13.44140625" bestFit="1" customWidth="1"/>
    <col min="19" max="19" width="14.6640625" bestFit="1" customWidth="1"/>
    <col min="20" max="20" width="14" bestFit="1" customWidth="1"/>
    <col min="21" max="21" width="14.88671875" bestFit="1" customWidth="1"/>
    <col min="22" max="22" width="14" bestFit="1" customWidth="1"/>
    <col min="23" max="23" width="14.6640625" bestFit="1" customWidth="1"/>
    <col min="24" max="24" width="14.44140625" bestFit="1" customWidth="1"/>
    <col min="25" max="25" width="13.44140625" bestFit="1" customWidth="1"/>
    <col min="26" max="26" width="14.88671875" bestFit="1" customWidth="1"/>
    <col min="27" max="28" width="14.6640625" bestFit="1" customWidth="1"/>
    <col min="29" max="29" width="15.21875" bestFit="1" customWidth="1"/>
    <col min="30" max="30" width="14.6640625" bestFit="1" customWidth="1"/>
    <col min="31" max="34" width="14.88671875" bestFit="1" customWidth="1"/>
    <col min="35" max="35" width="14.6640625" bestFit="1" customWidth="1"/>
    <col min="36" max="38" width="15.21875" bestFit="1" customWidth="1"/>
    <col min="39" max="39" width="14.88671875" bestFit="1" customWidth="1"/>
    <col min="40" max="40" width="15.21875" bestFit="1" customWidth="1"/>
    <col min="41" max="41" width="16.21875" bestFit="1" customWidth="1"/>
    <col min="42" max="42" width="14.88671875" bestFit="1" customWidth="1"/>
    <col min="43" max="44" width="14.6640625" bestFit="1" customWidth="1"/>
    <col min="45" max="46" width="14.88671875" bestFit="1" customWidth="1"/>
    <col min="47" max="47" width="14.6640625" bestFit="1" customWidth="1"/>
    <col min="48" max="48" width="15.109375" bestFit="1" customWidth="1"/>
    <col min="49" max="49" width="14.6640625" bestFit="1" customWidth="1"/>
    <col min="50" max="50" width="14.88671875" style="11" bestFit="1" customWidth="1"/>
    <col min="51" max="51" width="12.44140625" bestFit="1" customWidth="1"/>
    <col min="52" max="52" width="13.6640625" bestFit="1" customWidth="1"/>
    <col min="53" max="53" width="12.44140625" bestFit="1" customWidth="1"/>
    <col min="54" max="54" width="13" bestFit="1" customWidth="1"/>
    <col min="55" max="55" width="12.6640625" bestFit="1" customWidth="1"/>
    <col min="56" max="56" width="13.6640625" bestFit="1" customWidth="1"/>
    <col min="57" max="57" width="15.21875" bestFit="1" customWidth="1"/>
    <col min="58" max="59" width="14.88671875" bestFit="1" customWidth="1"/>
    <col min="60" max="60" width="14.6640625" bestFit="1" customWidth="1"/>
    <col min="61" max="61" width="14" bestFit="1" customWidth="1"/>
    <col min="62" max="63" width="14.6640625" bestFit="1" customWidth="1"/>
    <col min="64" max="64" width="15.21875" bestFit="1" customWidth="1"/>
    <col min="65" max="65" width="14.88671875" bestFit="1" customWidth="1"/>
    <col min="66" max="67" width="13.6640625" bestFit="1" customWidth="1"/>
    <col min="68" max="68" width="14.88671875" bestFit="1" customWidth="1"/>
    <col min="69" max="69" width="14.6640625" bestFit="1" customWidth="1"/>
    <col min="70" max="70" width="14.88671875" bestFit="1" customWidth="1"/>
    <col min="71" max="71" width="14.6640625" bestFit="1" customWidth="1"/>
    <col min="72" max="72" width="14.44140625" bestFit="1" customWidth="1"/>
    <col min="73" max="73" width="14" bestFit="1" customWidth="1"/>
    <col min="74" max="74" width="14.6640625" customWidth="1"/>
    <col min="75" max="75" width="12.88671875" bestFit="1" customWidth="1"/>
  </cols>
  <sheetData>
    <row r="1" spans="1:74" x14ac:dyDescent="0.3">
      <c r="A1" t="s">
        <v>0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 t="s">
        <v>119</v>
      </c>
      <c r="AV1" t="s">
        <v>120</v>
      </c>
      <c r="AW1" t="s">
        <v>121</v>
      </c>
      <c r="AX1" s="11" t="s">
        <v>122</v>
      </c>
      <c r="AY1" t="s">
        <v>123</v>
      </c>
      <c r="AZ1" t="s">
        <v>124</v>
      </c>
      <c r="BA1" t="s">
        <v>125</v>
      </c>
      <c r="BB1" t="s">
        <v>126</v>
      </c>
      <c r="BC1" t="s">
        <v>127</v>
      </c>
      <c r="BD1" t="s">
        <v>128</v>
      </c>
      <c r="BE1" t="s">
        <v>129</v>
      </c>
      <c r="BF1" t="s">
        <v>130</v>
      </c>
      <c r="BG1" t="s">
        <v>131</v>
      </c>
      <c r="BH1" t="s">
        <v>132</v>
      </c>
      <c r="BI1" t="s">
        <v>133</v>
      </c>
      <c r="BJ1" t="s">
        <v>134</v>
      </c>
      <c r="BK1" t="s">
        <v>135</v>
      </c>
      <c r="BL1" t="s">
        <v>136</v>
      </c>
      <c r="BM1" t="s">
        <v>137</v>
      </c>
      <c r="BN1" t="s">
        <v>138</v>
      </c>
      <c r="BO1" t="s">
        <v>139</v>
      </c>
      <c r="BP1" t="s">
        <v>140</v>
      </c>
      <c r="BQ1" t="s">
        <v>141</v>
      </c>
      <c r="BR1" t="s">
        <v>142</v>
      </c>
      <c r="BS1" t="s">
        <v>143</v>
      </c>
      <c r="BT1" t="s">
        <v>144</v>
      </c>
      <c r="BU1" t="s">
        <v>145</v>
      </c>
      <c r="BV1" t="s">
        <v>73</v>
      </c>
    </row>
    <row r="2" spans="1:74" x14ac:dyDescent="0.3">
      <c r="A2" t="s">
        <v>74</v>
      </c>
      <c r="B2">
        <v>2440.0050000000001</v>
      </c>
      <c r="C2">
        <v>0.28248420000000002</v>
      </c>
      <c r="D2">
        <v>2.4299350000000001E-2</v>
      </c>
      <c r="E2">
        <v>81.08493</v>
      </c>
      <c r="F2">
        <v>0.96614169999999999</v>
      </c>
      <c r="G2">
        <v>1.8589399999999999E-2</v>
      </c>
      <c r="H2">
        <v>2.0993270000000001E-2</v>
      </c>
      <c r="I2">
        <v>5.8625939999999996</v>
      </c>
      <c r="J2">
        <v>29.648569999999999</v>
      </c>
      <c r="K2">
        <v>218.9821</v>
      </c>
      <c r="L2">
        <v>8.6919389999999996</v>
      </c>
      <c r="M2">
        <v>0.18514410000000001</v>
      </c>
      <c r="N2">
        <v>8.1755040000000001</v>
      </c>
      <c r="O2">
        <v>6.8984420000000002</v>
      </c>
      <c r="P2">
        <v>0.33938069999999998</v>
      </c>
      <c r="Q2">
        <v>0.10462200000000001</v>
      </c>
      <c r="R2">
        <v>0.1059218</v>
      </c>
      <c r="S2">
        <v>4.5910659999999999E-2</v>
      </c>
      <c r="T2">
        <v>3.6996750000000002E-2</v>
      </c>
      <c r="U2">
        <v>1.0705180000000001</v>
      </c>
      <c r="V2">
        <v>0.30027589999999998</v>
      </c>
      <c r="W2">
        <v>0.61875360000000001</v>
      </c>
      <c r="X2">
        <v>9214.19</v>
      </c>
      <c r="Y2">
        <v>16.957699999999999</v>
      </c>
      <c r="Z2">
        <v>740.28089999999997</v>
      </c>
      <c r="AA2">
        <v>23.336110000000001</v>
      </c>
      <c r="AB2">
        <v>0.29416110000000001</v>
      </c>
      <c r="AC2">
        <v>2.1186609999999999</v>
      </c>
      <c r="AD2">
        <v>3.5941350000000001</v>
      </c>
      <c r="AE2">
        <v>0.19494710000000001</v>
      </c>
      <c r="AF2">
        <v>7.4226999999999999</v>
      </c>
      <c r="AG2">
        <v>6.0154590000000001E-2</v>
      </c>
      <c r="AH2">
        <v>1.8898870000000001</v>
      </c>
      <c r="AI2">
        <v>2.2782199999999999E-2</v>
      </c>
      <c r="AJ2">
        <v>4.7571050000000001</v>
      </c>
      <c r="AK2">
        <v>2.2157389999999999E-2</v>
      </c>
      <c r="AL2">
        <v>1.79686E-4</v>
      </c>
      <c r="AM2">
        <v>1.9024619999999999E-3</v>
      </c>
      <c r="AN2">
        <v>1.5633480000000002E-2</v>
      </c>
      <c r="AO2">
        <v>0.26486660000000001</v>
      </c>
      <c r="AP2">
        <v>0.39960659999999998</v>
      </c>
      <c r="AQ2">
        <v>5.7926489999999997E-2</v>
      </c>
      <c r="AR2">
        <v>1.327639E-4</v>
      </c>
      <c r="AS2">
        <v>3.4845310000000001E-4</v>
      </c>
      <c r="AT2">
        <v>17.54956</v>
      </c>
      <c r="AU2">
        <v>2.6246740000000001E-2</v>
      </c>
      <c r="AV2" s="1">
        <v>0</v>
      </c>
      <c r="AW2">
        <v>1.0787049999999999E-2</v>
      </c>
      <c r="AX2" s="11">
        <v>9.5463540000000004E-4</v>
      </c>
      <c r="AY2" s="26">
        <v>3.2337207813000002E-5</v>
      </c>
      <c r="AZ2">
        <v>1.0014530000000001E-2</v>
      </c>
      <c r="BA2">
        <v>3.407595E-4</v>
      </c>
      <c r="BB2" s="11">
        <v>1.2709080000000001E-4</v>
      </c>
      <c r="BC2" s="24">
        <v>4.0468617043999996E-6</v>
      </c>
      <c r="BD2">
        <v>0.17605080000000001</v>
      </c>
      <c r="BE2">
        <v>4.2980720000000003</v>
      </c>
      <c r="BF2">
        <v>23.832249999999998</v>
      </c>
      <c r="BG2">
        <v>59.825679999999998</v>
      </c>
      <c r="BH2">
        <v>1.383917E-2</v>
      </c>
      <c r="BI2">
        <v>6.5914939999999998E-3</v>
      </c>
      <c r="BJ2">
        <v>2.1008579999999999E-4</v>
      </c>
      <c r="BK2">
        <v>0.43343700000000002</v>
      </c>
      <c r="BL2">
        <v>5.786473</v>
      </c>
      <c r="BM2">
        <v>9.6911810000000001E-3</v>
      </c>
      <c r="BN2">
        <v>1.376508E-3</v>
      </c>
      <c r="BO2">
        <v>0.4688658</v>
      </c>
      <c r="BP2">
        <v>895.58839999999998</v>
      </c>
      <c r="BQ2">
        <v>8.8585429999999992</v>
      </c>
      <c r="BR2">
        <v>7.8015600000000003</v>
      </c>
      <c r="BS2">
        <v>0.69595779999999996</v>
      </c>
      <c r="BT2">
        <v>1.723017</v>
      </c>
      <c r="BU2">
        <v>0.33640399999999998</v>
      </c>
      <c r="BV2">
        <v>13846.81</v>
      </c>
    </row>
    <row r="3" spans="1:74" x14ac:dyDescent="0.3">
      <c r="A3" t="s">
        <v>75</v>
      </c>
      <c r="B3">
        <v>0.25524669999999999</v>
      </c>
      <c r="C3">
        <v>9.4640980000000006E-3</v>
      </c>
      <c r="D3">
        <v>2.4246029999999998E-2</v>
      </c>
      <c r="E3">
        <v>0.20820569999999999</v>
      </c>
      <c r="F3" s="24">
        <v>9.1647489170999997E-5</v>
      </c>
      <c r="G3">
        <v>1.5355740000000001E-3</v>
      </c>
      <c r="H3">
        <v>4.470686E-4</v>
      </c>
      <c r="I3">
        <v>0.15637139999999999</v>
      </c>
      <c r="J3">
        <v>1.461342E-2</v>
      </c>
      <c r="K3">
        <v>0.11669119999999999</v>
      </c>
      <c r="L3">
        <v>2.5599480000000001E-2</v>
      </c>
      <c r="M3">
        <v>1.473418E-3</v>
      </c>
      <c r="N3">
        <v>2.594697E-2</v>
      </c>
      <c r="O3">
        <v>4.3000800000000004E-3</v>
      </c>
      <c r="P3" s="24">
        <v>1.133801743E-5</v>
      </c>
      <c r="Q3" s="24">
        <v>1.9240815162999998E-6</v>
      </c>
      <c r="R3" s="24">
        <v>3.2302050386000002E-5</v>
      </c>
      <c r="S3" s="24">
        <v>1.1170068319E-5</v>
      </c>
      <c r="T3">
        <v>1.87374E-4</v>
      </c>
      <c r="U3">
        <v>1.708806E-3</v>
      </c>
      <c r="V3">
        <v>9.5410589999999993E-3</v>
      </c>
      <c r="W3">
        <v>3.6536380000000001E-4</v>
      </c>
      <c r="X3">
        <v>4.3275609999999999E-2</v>
      </c>
      <c r="Y3">
        <v>5.1756529999999997E-3</v>
      </c>
      <c r="Z3">
        <v>7.2674339999999997</v>
      </c>
      <c r="AA3">
        <v>7.8112870000000001E-2</v>
      </c>
      <c r="AB3">
        <v>2.4414879999999999E-3</v>
      </c>
      <c r="AC3">
        <v>1.0814590000000001E-2</v>
      </c>
      <c r="AD3">
        <v>9.9521920000000003E-3</v>
      </c>
      <c r="AE3">
        <v>1.2339829999999999E-3</v>
      </c>
      <c r="AF3">
        <v>6.5175900000000002E-4</v>
      </c>
      <c r="AG3" s="24">
        <v>3.5893335734999999E-5</v>
      </c>
      <c r="AH3">
        <v>2.5999290000000001E-2</v>
      </c>
      <c r="AI3">
        <v>6.6794230000000003E-4</v>
      </c>
      <c r="AJ3">
        <v>1.81353E-3</v>
      </c>
      <c r="AK3">
        <v>1.828186E-4</v>
      </c>
      <c r="AL3" s="24">
        <v>8.8712276919999999E-6</v>
      </c>
      <c r="AM3" s="24">
        <v>5.2437767408000002E-6</v>
      </c>
      <c r="AN3">
        <v>2.0759239999999999E-4</v>
      </c>
      <c r="AO3">
        <v>6.832645E-4</v>
      </c>
      <c r="AP3">
        <v>1.0742410000000001E-3</v>
      </c>
      <c r="AQ3">
        <v>1.9975789999999999E-4</v>
      </c>
      <c r="AR3" s="24">
        <v>1.6392981706000002E-5</v>
      </c>
      <c r="AS3" s="24">
        <v>2.4150695026E-5</v>
      </c>
      <c r="AT3">
        <v>1.607768E-2</v>
      </c>
      <c r="AU3">
        <v>1.267666E-3</v>
      </c>
      <c r="AV3" s="1">
        <v>0</v>
      </c>
      <c r="AW3">
        <v>3.9934319999999999E-4</v>
      </c>
      <c r="AX3" s="26">
        <v>5.1877934310999998E-5</v>
      </c>
      <c r="AY3" s="26">
        <v>1.7573071318E-6</v>
      </c>
      <c r="AZ3">
        <v>4.904671E-4</v>
      </c>
      <c r="BA3" s="24">
        <v>4.1235280150000001E-6</v>
      </c>
      <c r="BB3" s="26">
        <v>1.7231418497E-6</v>
      </c>
      <c r="BC3" s="24">
        <v>3.7197693813999997E-8</v>
      </c>
      <c r="BD3" s="24">
        <v>3.2569936593000001E-5</v>
      </c>
      <c r="BE3">
        <v>4.7765749999999999E-3</v>
      </c>
      <c r="BF3">
        <v>7.1341199999999994E-2</v>
      </c>
      <c r="BG3">
        <v>0.2442358</v>
      </c>
      <c r="BH3">
        <v>1.8707519999999999E-4</v>
      </c>
      <c r="BI3" s="24">
        <v>8.1455757027000005E-5</v>
      </c>
      <c r="BJ3" s="24">
        <v>4.1257222619999998E-5</v>
      </c>
      <c r="BK3">
        <v>3.5738200000000001E-3</v>
      </c>
      <c r="BL3">
        <v>1.0430959999999999E-4</v>
      </c>
      <c r="BM3">
        <v>1.2460020000000001E-4</v>
      </c>
      <c r="BN3" s="24">
        <v>2.1147185179999999E-5</v>
      </c>
      <c r="BO3">
        <v>6.4123520000000005E-4</v>
      </c>
      <c r="BP3">
        <v>0.12439699999999999</v>
      </c>
      <c r="BQ3">
        <v>3.7758190000000001E-3</v>
      </c>
      <c r="BR3">
        <v>0.1751414</v>
      </c>
      <c r="BS3">
        <v>6.6434739999999999E-3</v>
      </c>
      <c r="BT3">
        <v>1.477679E-3</v>
      </c>
      <c r="BU3">
        <v>1.761787E-4</v>
      </c>
      <c r="BV3">
        <v>8.9611699999999992</v>
      </c>
    </row>
    <row r="4" spans="1:74" x14ac:dyDescent="0.3">
      <c r="A4" t="s">
        <v>76</v>
      </c>
      <c r="B4">
        <v>0.3967774</v>
      </c>
      <c r="C4">
        <v>1.8636900000000001E-2</v>
      </c>
      <c r="D4">
        <v>109.71729999999999</v>
      </c>
      <c r="E4">
        <v>0.1805107</v>
      </c>
      <c r="F4">
        <v>6.5756479999999999E-3</v>
      </c>
      <c r="G4">
        <v>7.4472460000000004E-2</v>
      </c>
      <c r="H4">
        <v>9.2201149999999996E-2</v>
      </c>
      <c r="I4">
        <v>7.3755579999999998</v>
      </c>
      <c r="J4">
        <v>4.2942460000000002</v>
      </c>
      <c r="K4">
        <v>26.294519999999999</v>
      </c>
      <c r="L4">
        <v>6.6908349999999999</v>
      </c>
      <c r="M4">
        <v>1.268186</v>
      </c>
      <c r="N4">
        <v>0.21954380000000001</v>
      </c>
      <c r="O4">
        <v>0.35698390000000002</v>
      </c>
      <c r="P4">
        <v>1.0390969999999999E-2</v>
      </c>
      <c r="Q4">
        <v>3.1860730000000002E-3</v>
      </c>
      <c r="R4">
        <v>3.2468990000000001E-3</v>
      </c>
      <c r="S4">
        <v>1.188974E-3</v>
      </c>
      <c r="T4">
        <v>0.25048690000000001</v>
      </c>
      <c r="U4">
        <v>1.8878269999999999</v>
      </c>
      <c r="V4">
        <v>5.8393430000000003E-2</v>
      </c>
      <c r="W4">
        <v>0.1396984</v>
      </c>
      <c r="X4">
        <v>15.49497</v>
      </c>
      <c r="Y4">
        <v>0.3173918</v>
      </c>
      <c r="Z4">
        <v>796.72659999999996</v>
      </c>
      <c r="AA4">
        <v>37.628500000000003</v>
      </c>
      <c r="AB4">
        <v>2.7211370000000001</v>
      </c>
      <c r="AC4">
        <v>2.1393469999999999</v>
      </c>
      <c r="AD4">
        <v>1.0563610000000001</v>
      </c>
      <c r="AE4">
        <v>3.7305070000000003E-2</v>
      </c>
      <c r="AF4">
        <v>7.2682329999999998E-3</v>
      </c>
      <c r="AG4">
        <v>2.0701880000000001E-3</v>
      </c>
      <c r="AH4">
        <v>0.16784399999999999</v>
      </c>
      <c r="AI4">
        <v>5.2109560000000001E-3</v>
      </c>
      <c r="AJ4">
        <v>0.20092599999999999</v>
      </c>
      <c r="AK4">
        <v>1.5153949999999999E-2</v>
      </c>
      <c r="AL4" s="24">
        <v>3.6452889617000003E-5</v>
      </c>
      <c r="AM4">
        <v>5.3215309999999998E-4</v>
      </c>
      <c r="AN4">
        <v>2.1630870000000002E-3</v>
      </c>
      <c r="AO4">
        <v>6.3530820000000003E-3</v>
      </c>
      <c r="AP4">
        <v>8.1654459999999998E-3</v>
      </c>
      <c r="AQ4">
        <v>1.7243849999999999E-3</v>
      </c>
      <c r="AR4">
        <v>2.1741950000000001E-4</v>
      </c>
      <c r="AS4">
        <v>1.092562E-3</v>
      </c>
      <c r="AT4">
        <v>1.2553840000000001</v>
      </c>
      <c r="AU4">
        <v>5.6504479999999998E-3</v>
      </c>
      <c r="AV4" s="1">
        <v>0</v>
      </c>
      <c r="AW4">
        <v>5.2807210000000004E-3</v>
      </c>
      <c r="AX4" s="26">
        <v>3.8699734432000001E-5</v>
      </c>
      <c r="AY4" s="26">
        <v>1.3109104202000001E-6</v>
      </c>
      <c r="AZ4">
        <v>2.39369E-3</v>
      </c>
      <c r="BA4">
        <v>3.3815940000000001E-4</v>
      </c>
      <c r="BB4" s="11">
        <v>1.2533539999999999E-4</v>
      </c>
      <c r="BC4" s="24">
        <v>4.4197531679000001E-6</v>
      </c>
      <c r="BD4">
        <v>0.14400569999999999</v>
      </c>
      <c r="BE4">
        <v>0.14708009999999999</v>
      </c>
      <c r="BF4">
        <v>23.780110000000001</v>
      </c>
      <c r="BG4">
        <v>33.605539999999998</v>
      </c>
      <c r="BH4">
        <v>8.5002150000000002E-4</v>
      </c>
      <c r="BI4">
        <v>5.1502130000000005E-4</v>
      </c>
      <c r="BJ4">
        <v>5.7333489999999998E-4</v>
      </c>
      <c r="BK4">
        <v>3.4802689999999998E-3</v>
      </c>
      <c r="BL4">
        <v>0.82835840000000005</v>
      </c>
      <c r="BM4">
        <v>6.8094109999999996E-3</v>
      </c>
      <c r="BN4">
        <v>1.059763E-3</v>
      </c>
      <c r="BO4">
        <v>5.0600259999999997</v>
      </c>
      <c r="BP4">
        <v>49.191809999999997</v>
      </c>
      <c r="BQ4">
        <v>6.9291850000000004</v>
      </c>
      <c r="BR4">
        <v>3.12968</v>
      </c>
      <c r="BS4">
        <v>2.3969819999999999</v>
      </c>
      <c r="BT4">
        <v>1.3511040000000001</v>
      </c>
      <c r="BU4">
        <v>0.1284061</v>
      </c>
      <c r="BV4">
        <v>1143.856</v>
      </c>
    </row>
    <row r="5" spans="1:74" x14ac:dyDescent="0.3">
      <c r="A5" t="s">
        <v>77</v>
      </c>
      <c r="B5">
        <v>3.3809849999999999</v>
      </c>
      <c r="C5">
        <v>5.9849529999999998E-2</v>
      </c>
      <c r="D5">
        <v>0.2357687</v>
      </c>
      <c r="E5">
        <v>6839.8720000000003</v>
      </c>
      <c r="F5">
        <v>0.26071729999999999</v>
      </c>
      <c r="G5">
        <v>0.34409410000000001</v>
      </c>
      <c r="H5">
        <v>6.2299630000000002E-2</v>
      </c>
      <c r="I5">
        <v>1.621775</v>
      </c>
      <c r="J5">
        <v>14.486520000000001</v>
      </c>
      <c r="K5">
        <v>16.8354</v>
      </c>
      <c r="L5">
        <v>42.285589999999999</v>
      </c>
      <c r="M5">
        <v>0.17038600000000001</v>
      </c>
      <c r="N5">
        <v>16.778120000000001</v>
      </c>
      <c r="O5">
        <v>7.8834520000000001</v>
      </c>
      <c r="P5">
        <v>7.0872039999999997E-2</v>
      </c>
      <c r="Q5">
        <v>2.0203929999999998E-2</v>
      </c>
      <c r="R5">
        <v>2.7791779999999999E-2</v>
      </c>
      <c r="S5">
        <v>7.7033920000000006E-2</v>
      </c>
      <c r="T5">
        <v>13.60352</v>
      </c>
      <c r="U5">
        <v>224.06649999999999</v>
      </c>
      <c r="V5">
        <v>0.57168169999999996</v>
      </c>
      <c r="W5">
        <v>0.43662499999999999</v>
      </c>
      <c r="X5">
        <v>62.756680000000003</v>
      </c>
      <c r="Y5">
        <v>23.559439999999999</v>
      </c>
      <c r="Z5">
        <v>6011.5150000000003</v>
      </c>
      <c r="AA5">
        <v>366.46300000000002</v>
      </c>
      <c r="AB5">
        <v>34.678040000000003</v>
      </c>
      <c r="AC5">
        <v>29.011970000000002</v>
      </c>
      <c r="AD5">
        <v>25.484369999999998</v>
      </c>
      <c r="AE5">
        <v>0.76555059999999997</v>
      </c>
      <c r="AF5">
        <v>4.9073890000000002</v>
      </c>
      <c r="AG5">
        <v>0.1111948</v>
      </c>
      <c r="AH5">
        <v>62.575040000000001</v>
      </c>
      <c r="AI5">
        <v>10.954879999999999</v>
      </c>
      <c r="AJ5">
        <v>76.218540000000004</v>
      </c>
      <c r="AK5">
        <v>0.1153719</v>
      </c>
      <c r="AL5">
        <v>3.5420979999999998E-2</v>
      </c>
      <c r="AM5">
        <v>1.175585E-2</v>
      </c>
      <c r="AN5">
        <v>0.2010556</v>
      </c>
      <c r="AO5">
        <v>0.23809369999999999</v>
      </c>
      <c r="AP5">
        <v>0.17090240000000001</v>
      </c>
      <c r="AQ5">
        <v>3.8320739999999999E-2</v>
      </c>
      <c r="AR5">
        <v>7.0829550000000002E-3</v>
      </c>
      <c r="AS5">
        <v>2.3324339999999999E-2</v>
      </c>
      <c r="AT5">
        <v>24.862819999999999</v>
      </c>
      <c r="AU5">
        <v>0.1023681</v>
      </c>
      <c r="AV5" s="1">
        <v>0</v>
      </c>
      <c r="AW5">
        <v>3.9634860000000001E-2</v>
      </c>
      <c r="AX5" s="11">
        <v>3.3704109999999998E-3</v>
      </c>
      <c r="AY5" s="11">
        <v>1.141689E-4</v>
      </c>
      <c r="AZ5">
        <v>4.632319E-2</v>
      </c>
      <c r="BA5">
        <v>4.5950370000000002E-4</v>
      </c>
      <c r="BB5" s="11">
        <v>2.4090529999999999E-4</v>
      </c>
      <c r="BC5" s="24">
        <v>7.2999264376000003E-6</v>
      </c>
      <c r="BD5">
        <v>4.5837060000000003</v>
      </c>
      <c r="BE5">
        <v>9.222702</v>
      </c>
      <c r="BF5">
        <v>4.8059979999999998</v>
      </c>
      <c r="BG5">
        <v>2318.86</v>
      </c>
      <c r="BH5">
        <v>3.2273589999999998E-2</v>
      </c>
      <c r="BI5">
        <v>1.662046E-2</v>
      </c>
      <c r="BJ5">
        <v>5.3397189999999997E-3</v>
      </c>
      <c r="BK5">
        <v>0.49436249999999998</v>
      </c>
      <c r="BL5">
        <v>2.298845</v>
      </c>
      <c r="BM5">
        <v>1.443465</v>
      </c>
      <c r="BN5">
        <v>0.24248910000000001</v>
      </c>
      <c r="BO5">
        <v>15.992010000000001</v>
      </c>
      <c r="BP5">
        <v>18.812339999999999</v>
      </c>
      <c r="BQ5">
        <v>104.5414</v>
      </c>
      <c r="BR5">
        <v>9.8004809999999996</v>
      </c>
      <c r="BS5">
        <v>42.693759999999997</v>
      </c>
      <c r="BT5">
        <v>14.46392</v>
      </c>
      <c r="BU5">
        <v>0.7624763</v>
      </c>
      <c r="BV5">
        <v>16467.12</v>
      </c>
    </row>
    <row r="6" spans="1:74" x14ac:dyDescent="0.3">
      <c r="A6" t="s">
        <v>78</v>
      </c>
      <c r="B6">
        <v>0.36033910000000002</v>
      </c>
      <c r="C6">
        <v>7.760571E-3</v>
      </c>
      <c r="D6">
        <v>0.1140665</v>
      </c>
      <c r="E6">
        <v>2.8679559999999999</v>
      </c>
      <c r="F6">
        <v>100.2646</v>
      </c>
      <c r="G6">
        <v>6.4241640000000003E-2</v>
      </c>
      <c r="H6">
        <v>8.7445370000000001E-3</v>
      </c>
      <c r="I6">
        <v>0.5247079</v>
      </c>
      <c r="J6">
        <v>0.2154616</v>
      </c>
      <c r="K6">
        <v>1.1718440000000001</v>
      </c>
      <c r="L6">
        <v>0.82588839999999997</v>
      </c>
      <c r="M6">
        <v>1.416042E-2</v>
      </c>
      <c r="N6">
        <v>0.62150139999999998</v>
      </c>
      <c r="O6">
        <v>0.10110479999999999</v>
      </c>
      <c r="P6">
        <v>9.3115999999999997E-3</v>
      </c>
      <c r="Q6">
        <v>2.798484E-3</v>
      </c>
      <c r="R6">
        <v>2.8852859999999999E-3</v>
      </c>
      <c r="S6">
        <v>2.6380349999999999E-3</v>
      </c>
      <c r="T6">
        <v>4.6676349999999998E-2</v>
      </c>
      <c r="U6">
        <v>0.54434389999999999</v>
      </c>
      <c r="V6">
        <v>296.87439999999998</v>
      </c>
      <c r="W6">
        <v>3.4441320000000002</v>
      </c>
      <c r="X6">
        <v>3.9835629999999997E-2</v>
      </c>
      <c r="Y6">
        <v>0.78077640000000004</v>
      </c>
      <c r="Z6">
        <v>179.27080000000001</v>
      </c>
      <c r="AA6">
        <v>1.301091</v>
      </c>
      <c r="AB6">
        <v>0.69221949999999999</v>
      </c>
      <c r="AC6">
        <v>0.59067829999999999</v>
      </c>
      <c r="AD6">
        <v>3.541795</v>
      </c>
      <c r="AE6">
        <v>3.0542369999999999E-2</v>
      </c>
      <c r="AF6">
        <v>1.96215E-2</v>
      </c>
      <c r="AG6">
        <v>3.7881719999999998E-3</v>
      </c>
      <c r="AH6">
        <v>4.1376629999999999</v>
      </c>
      <c r="AI6">
        <v>0.3461071</v>
      </c>
      <c r="AJ6">
        <v>5.9640560000000002</v>
      </c>
      <c r="AK6">
        <v>3.2799700000000001E-3</v>
      </c>
      <c r="AL6" s="24">
        <v>2.2769459973999998E-5</v>
      </c>
      <c r="AM6">
        <v>2.042708E-4</v>
      </c>
      <c r="AN6">
        <v>1.5584679999999999E-3</v>
      </c>
      <c r="AO6">
        <v>3.157778E-3</v>
      </c>
      <c r="AP6">
        <v>2.3188269999999999E-3</v>
      </c>
      <c r="AQ6">
        <v>5.8639320000000001E-4</v>
      </c>
      <c r="AR6">
        <v>2.8001410000000001E-4</v>
      </c>
      <c r="AS6">
        <v>8.5674989999999995E-4</v>
      </c>
      <c r="AT6">
        <v>0.52453810000000001</v>
      </c>
      <c r="AU6">
        <v>0.39504800000000001</v>
      </c>
      <c r="AV6" s="1">
        <v>0</v>
      </c>
      <c r="AW6">
        <v>0.2368509</v>
      </c>
      <c r="AX6" s="11">
        <v>1.569118E-3</v>
      </c>
      <c r="AY6" s="26">
        <v>5.3152110922000001E-5</v>
      </c>
      <c r="AZ6">
        <v>0.28755999999999998</v>
      </c>
      <c r="BA6">
        <v>3.7145679999999999E-4</v>
      </c>
      <c r="BB6" s="11">
        <v>1.3268279999999999E-3</v>
      </c>
      <c r="BC6" s="24">
        <v>5.2732935727999997E-5</v>
      </c>
      <c r="BD6">
        <v>0.2048961</v>
      </c>
      <c r="BE6">
        <v>0.32614090000000001</v>
      </c>
      <c r="BF6">
        <v>0.95413950000000003</v>
      </c>
      <c r="BG6">
        <v>11.399800000000001</v>
      </c>
      <c r="BH6">
        <v>5.3875989999999999E-3</v>
      </c>
      <c r="BI6">
        <v>1.7561930000000001E-3</v>
      </c>
      <c r="BJ6">
        <v>9.9493759999999998E-4</v>
      </c>
      <c r="BK6">
        <v>1.4082849999999999E-2</v>
      </c>
      <c r="BL6">
        <v>0.56530049999999998</v>
      </c>
      <c r="BM6">
        <v>1.183195</v>
      </c>
      <c r="BN6">
        <v>0.20815339999999999</v>
      </c>
      <c r="BO6">
        <v>2.204151</v>
      </c>
      <c r="BP6">
        <v>5.879073</v>
      </c>
      <c r="BQ6">
        <v>1.2241869999999999</v>
      </c>
      <c r="BR6">
        <v>3.686064</v>
      </c>
      <c r="BS6">
        <v>0.34350649999999999</v>
      </c>
      <c r="BT6">
        <v>1.8964780000000001</v>
      </c>
      <c r="BU6">
        <v>0.76272110000000004</v>
      </c>
      <c r="BV6">
        <v>637.12810000000002</v>
      </c>
    </row>
    <row r="7" spans="1:74" x14ac:dyDescent="0.3">
      <c r="A7" t="s">
        <v>79</v>
      </c>
      <c r="B7">
        <v>3.7614049999999999</v>
      </c>
      <c r="C7">
        <v>0.2379059</v>
      </c>
      <c r="D7">
        <v>4.3291049999999998E-2</v>
      </c>
      <c r="E7">
        <v>4.3550560000000003</v>
      </c>
      <c r="F7">
        <v>0.1400449</v>
      </c>
      <c r="G7">
        <v>2193.8409999999999</v>
      </c>
      <c r="H7">
        <v>1.9127600000000002E-2</v>
      </c>
      <c r="I7">
        <v>1.0620879999999999</v>
      </c>
      <c r="J7">
        <v>1.6066910000000001</v>
      </c>
      <c r="K7">
        <v>2.6239319999999999</v>
      </c>
      <c r="L7">
        <v>11.52909</v>
      </c>
      <c r="M7">
        <v>8.3356399999999997E-2</v>
      </c>
      <c r="N7">
        <v>0.3531936</v>
      </c>
      <c r="O7">
        <v>8.7275240000000004E-2</v>
      </c>
      <c r="P7">
        <v>0.28857389999999999</v>
      </c>
      <c r="Q7">
        <v>8.9201870000000003E-2</v>
      </c>
      <c r="R7">
        <v>8.9978959999999997E-2</v>
      </c>
      <c r="S7">
        <v>2.1034890000000001E-2</v>
      </c>
      <c r="T7">
        <v>0.96217719999999995</v>
      </c>
      <c r="U7">
        <v>13.8156</v>
      </c>
      <c r="V7">
        <v>1.354789</v>
      </c>
      <c r="W7">
        <v>0.6267083</v>
      </c>
      <c r="X7">
        <v>1.6488229999999999</v>
      </c>
      <c r="Y7">
        <v>712.21690000000001</v>
      </c>
      <c r="Z7">
        <v>18.743510000000001</v>
      </c>
      <c r="AA7">
        <v>3.875299</v>
      </c>
      <c r="AB7">
        <v>0.3276406</v>
      </c>
      <c r="AC7">
        <v>1.1722889999999999</v>
      </c>
      <c r="AD7">
        <v>0.8406515</v>
      </c>
      <c r="AE7">
        <v>0.14784449999999999</v>
      </c>
      <c r="AF7">
        <v>1.03735</v>
      </c>
      <c r="AG7">
        <v>2.397873E-2</v>
      </c>
      <c r="AH7">
        <v>45.060850000000002</v>
      </c>
      <c r="AI7">
        <v>6.3640070000000007E-2</v>
      </c>
      <c r="AJ7">
        <v>0.29376980000000003</v>
      </c>
      <c r="AK7">
        <v>0.2012429</v>
      </c>
      <c r="AL7">
        <v>3.866327E-4</v>
      </c>
      <c r="AM7">
        <v>1.2906030000000001E-2</v>
      </c>
      <c r="AN7">
        <v>1.230876E-2</v>
      </c>
      <c r="AO7">
        <v>3.4369230000000001E-2</v>
      </c>
      <c r="AP7">
        <v>9.3360630000000003E-3</v>
      </c>
      <c r="AQ7">
        <v>4.2297519999999998E-3</v>
      </c>
      <c r="AR7">
        <v>2.3827390000000001E-4</v>
      </c>
      <c r="AS7">
        <v>1.5426E-2</v>
      </c>
      <c r="AT7">
        <v>0.36575790000000002</v>
      </c>
      <c r="AU7">
        <v>1.4461850000000001</v>
      </c>
      <c r="AV7" s="1">
        <v>0</v>
      </c>
      <c r="AW7">
        <v>0.99095960000000005</v>
      </c>
      <c r="AX7" s="11">
        <v>3.0353359999999999E-2</v>
      </c>
      <c r="AY7" s="11">
        <v>1.0281859999999999E-3</v>
      </c>
      <c r="AZ7">
        <v>0.58190399999999998</v>
      </c>
      <c r="BA7">
        <v>5.4427490000000002E-2</v>
      </c>
      <c r="BB7" s="11">
        <v>2.0177850000000001E-2</v>
      </c>
      <c r="BC7">
        <v>6.9999459999999999E-4</v>
      </c>
      <c r="BD7">
        <v>0.21342910000000001</v>
      </c>
      <c r="BE7">
        <v>0.17835429999999999</v>
      </c>
      <c r="BF7">
        <v>2.482777</v>
      </c>
      <c r="BG7">
        <v>8.3130419999999994</v>
      </c>
      <c r="BH7">
        <v>1.8514570000000001E-2</v>
      </c>
      <c r="BI7">
        <v>1.3482070000000001E-2</v>
      </c>
      <c r="BJ7">
        <v>4.6780270000000004E-3</v>
      </c>
      <c r="BK7">
        <v>9.5259819999999995E-2</v>
      </c>
      <c r="BL7">
        <v>1.096922</v>
      </c>
      <c r="BM7">
        <v>0.226907</v>
      </c>
      <c r="BN7">
        <v>3.6699530000000001E-2</v>
      </c>
      <c r="BO7">
        <v>5.2545809999999999</v>
      </c>
      <c r="BP7">
        <v>3.974005</v>
      </c>
      <c r="BQ7">
        <v>1.8473729999999999</v>
      </c>
      <c r="BR7">
        <v>2.2540420000000001</v>
      </c>
      <c r="BS7">
        <v>0.72838570000000002</v>
      </c>
      <c r="BT7">
        <v>1.0418130000000001</v>
      </c>
      <c r="BU7">
        <v>0.69027269999999996</v>
      </c>
      <c r="BV7">
        <v>3054.6959999999999</v>
      </c>
    </row>
    <row r="8" spans="1:74" x14ac:dyDescent="0.3">
      <c r="A8" t="s">
        <v>80</v>
      </c>
      <c r="B8">
        <v>4.9037799999999999E-2</v>
      </c>
      <c r="C8" s="24">
        <v>5.0794518755999998E-5</v>
      </c>
      <c r="D8">
        <v>4.7414450000000004E-3</v>
      </c>
      <c r="E8">
        <v>1.409449</v>
      </c>
      <c r="F8">
        <v>1.0392299999999999E-3</v>
      </c>
      <c r="G8">
        <v>4.4371929999999999E-3</v>
      </c>
      <c r="H8">
        <v>5.8088359999999999E-2</v>
      </c>
      <c r="I8">
        <v>6.3934069999999996E-2</v>
      </c>
      <c r="J8">
        <v>4.0447840000000001E-3</v>
      </c>
      <c r="K8">
        <v>4.2094189999999997E-2</v>
      </c>
      <c r="L8">
        <v>3.537625E-3</v>
      </c>
      <c r="M8">
        <v>5.4680020000000002E-4</v>
      </c>
      <c r="N8">
        <v>4.0942640000000002E-2</v>
      </c>
      <c r="O8">
        <v>1.0487120000000001E-2</v>
      </c>
      <c r="P8" s="24">
        <v>3.7509260436999999E-5</v>
      </c>
      <c r="Q8" s="24">
        <v>1.8021939467999999E-5</v>
      </c>
      <c r="R8">
        <v>1.2336970000000001E-4</v>
      </c>
      <c r="S8">
        <v>2.6060990000000001E-4</v>
      </c>
      <c r="T8">
        <v>1.2381560000000001E-4</v>
      </c>
      <c r="U8">
        <v>2.8829480000000002E-3</v>
      </c>
      <c r="V8">
        <v>5.915542E-2</v>
      </c>
      <c r="W8">
        <v>2.1507459999999998E-3</v>
      </c>
      <c r="X8">
        <v>7.2438190000000003E-3</v>
      </c>
      <c r="Y8">
        <v>1.588343E-2</v>
      </c>
      <c r="Z8">
        <v>1.9323389999999999E-2</v>
      </c>
      <c r="AA8">
        <v>1.7165980000000001E-2</v>
      </c>
      <c r="AB8">
        <v>268.9796</v>
      </c>
      <c r="AC8">
        <v>2.3346550000000001</v>
      </c>
      <c r="AD8">
        <v>7.8838259999999993E-2</v>
      </c>
      <c r="AE8">
        <v>2.0201429999999999E-2</v>
      </c>
      <c r="AF8">
        <v>9.4147209999999992E-3</v>
      </c>
      <c r="AG8">
        <v>1.037343E-4</v>
      </c>
      <c r="AH8">
        <v>0.62247600000000003</v>
      </c>
      <c r="AI8">
        <v>2.4748610000000001E-2</v>
      </c>
      <c r="AJ8">
        <v>0.4175372</v>
      </c>
      <c r="AK8">
        <v>1.904469E-3</v>
      </c>
      <c r="AL8" s="24">
        <v>2.5177938368999999E-5</v>
      </c>
      <c r="AM8" s="24">
        <v>4.1336290451000001E-5</v>
      </c>
      <c r="AN8">
        <v>4.8828809999999995E-4</v>
      </c>
      <c r="AO8">
        <v>1.496428E-2</v>
      </c>
      <c r="AP8">
        <v>1.933847E-2</v>
      </c>
      <c r="AQ8">
        <v>2.8780680000000001E-3</v>
      </c>
      <c r="AR8" s="24">
        <v>1.8696739062E-5</v>
      </c>
      <c r="AS8" s="24">
        <v>2.6328045351E-5</v>
      </c>
      <c r="AT8">
        <v>7.7200779999999997E-2</v>
      </c>
      <c r="AU8">
        <v>1.17471E-3</v>
      </c>
      <c r="AV8" s="1">
        <v>0</v>
      </c>
      <c r="AW8">
        <v>3.4324570000000002E-4</v>
      </c>
      <c r="AX8" s="26">
        <v>5.0697199185000002E-5</v>
      </c>
      <c r="AY8" s="26">
        <v>1.7173110791E-6</v>
      </c>
      <c r="AZ8">
        <v>4.3543660000000002E-4</v>
      </c>
      <c r="BA8" s="24">
        <v>2.8977285637999999E-6</v>
      </c>
      <c r="BB8" s="26">
        <v>1.103364184E-6</v>
      </c>
      <c r="BC8" s="24">
        <v>1.9239448796999999E-20</v>
      </c>
      <c r="BD8">
        <v>1.0222580000000001E-3</v>
      </c>
      <c r="BE8">
        <v>1.1152189999999999E-2</v>
      </c>
      <c r="BF8">
        <v>7.0765250000000002E-3</v>
      </c>
      <c r="BG8">
        <v>9.8740789999999995E-2</v>
      </c>
      <c r="BH8">
        <v>1.229143E-4</v>
      </c>
      <c r="BI8" s="24">
        <v>5.6944671086999999E-5</v>
      </c>
      <c r="BJ8" s="24">
        <v>3.8356341974999998E-5</v>
      </c>
      <c r="BK8">
        <v>2.7089269999999999E-3</v>
      </c>
      <c r="BL8">
        <v>2.864513E-3</v>
      </c>
      <c r="BM8">
        <v>2.113293E-3</v>
      </c>
      <c r="BN8" s="24">
        <v>3.3614232961999999E-5</v>
      </c>
      <c r="BO8">
        <v>4.5799109999999999E-3</v>
      </c>
      <c r="BP8">
        <v>1.9302739999999999E-2</v>
      </c>
      <c r="BQ8">
        <v>4.5357870000000003E-3</v>
      </c>
      <c r="BR8">
        <v>3.3974850000000001E-2</v>
      </c>
      <c r="BS8">
        <v>1.3778200000000001E-3</v>
      </c>
      <c r="BT8">
        <v>2.2222869999999999E-3</v>
      </c>
      <c r="BU8">
        <v>3.3399900000000001E-3</v>
      </c>
      <c r="BV8">
        <v>274.61849999999998</v>
      </c>
    </row>
    <row r="9" spans="1:74" x14ac:dyDescent="0.3">
      <c r="A9" t="s">
        <v>81</v>
      </c>
      <c r="B9">
        <v>1.8474619999999999</v>
      </c>
      <c r="C9">
        <v>4.8180929999999999E-3</v>
      </c>
      <c r="D9">
        <v>6.0719269999999999E-2</v>
      </c>
      <c r="E9">
        <v>650.7568</v>
      </c>
      <c r="F9">
        <v>0.36274610000000002</v>
      </c>
      <c r="G9">
        <v>0.44760430000000001</v>
      </c>
      <c r="H9">
        <v>1.251004E-2</v>
      </c>
      <c r="I9">
        <v>106.5329</v>
      </c>
      <c r="J9">
        <v>7.1065740000000002</v>
      </c>
      <c r="K9">
        <v>9.5712779999999995</v>
      </c>
      <c r="L9">
        <v>7.9301069999999996</v>
      </c>
      <c r="M9">
        <v>5.2577650000000002E-3</v>
      </c>
      <c r="N9">
        <v>2.886476</v>
      </c>
      <c r="O9">
        <v>0.1877548</v>
      </c>
      <c r="P9">
        <v>5.3984719999999996E-3</v>
      </c>
      <c r="Q9">
        <v>1.5600900000000001E-3</v>
      </c>
      <c r="R9">
        <v>2.0062460000000002E-3</v>
      </c>
      <c r="S9">
        <v>0.1616283</v>
      </c>
      <c r="T9">
        <v>0.114271</v>
      </c>
      <c r="U9">
        <v>1.477055</v>
      </c>
      <c r="V9">
        <v>0.23513790000000001</v>
      </c>
      <c r="W9">
        <v>3.7358620000000002E-2</v>
      </c>
      <c r="X9">
        <v>1.272567E-2</v>
      </c>
      <c r="Y9">
        <v>1.4101049999999999</v>
      </c>
      <c r="Z9">
        <v>160.1755</v>
      </c>
      <c r="AA9">
        <v>165.49619999999999</v>
      </c>
      <c r="AB9">
        <v>65.180809999999994</v>
      </c>
      <c r="AC9">
        <v>1.410884</v>
      </c>
      <c r="AD9">
        <v>4.9102769999999998</v>
      </c>
      <c r="AE9">
        <v>5.2276319999999998</v>
      </c>
      <c r="AF9">
        <v>1.2438419999999999</v>
      </c>
      <c r="AG9">
        <v>1.618087E-2</v>
      </c>
      <c r="AH9">
        <v>329.93079999999998</v>
      </c>
      <c r="AI9">
        <v>13.92803</v>
      </c>
      <c r="AJ9">
        <v>302.24340000000001</v>
      </c>
      <c r="AK9">
        <v>0.68390150000000005</v>
      </c>
      <c r="AL9">
        <v>6.5968499999999996E-3</v>
      </c>
      <c r="AM9">
        <v>6.8742730000000002E-2</v>
      </c>
      <c r="AN9">
        <v>9.3468140000000002E-3</v>
      </c>
      <c r="AO9">
        <v>5.9781529999999999E-2</v>
      </c>
      <c r="AP9">
        <v>5.0101760000000002E-2</v>
      </c>
      <c r="AQ9">
        <v>1.147461E-2</v>
      </c>
      <c r="AR9">
        <v>3.0605139999999999E-3</v>
      </c>
      <c r="AS9">
        <v>9.4242089999999994E-3</v>
      </c>
      <c r="AT9">
        <v>17.897580000000001</v>
      </c>
      <c r="AU9">
        <v>6.9769860000000003E-2</v>
      </c>
      <c r="AV9" s="1">
        <v>0</v>
      </c>
      <c r="AW9">
        <v>3.9419620000000002E-2</v>
      </c>
      <c r="AX9" s="11">
        <v>5.8790769999999995E-4</v>
      </c>
      <c r="AY9" s="26">
        <v>1.9914716177000001E-5</v>
      </c>
      <c r="AZ9">
        <v>4.7932160000000001E-2</v>
      </c>
      <c r="BA9" s="24">
        <v>8.2114012911999995E-5</v>
      </c>
      <c r="BB9" s="11">
        <v>2.165673E-4</v>
      </c>
      <c r="BC9" s="24">
        <v>8.4044704636000007E-6</v>
      </c>
      <c r="BD9">
        <v>0.44166369999999999</v>
      </c>
      <c r="BE9">
        <v>2.196504</v>
      </c>
      <c r="BF9">
        <v>1.2683629999999999</v>
      </c>
      <c r="BG9">
        <v>8.2728110000000008</v>
      </c>
      <c r="BH9">
        <v>6.9089869999999998E-2</v>
      </c>
      <c r="BI9">
        <v>7.0754829999999996E-3</v>
      </c>
      <c r="BJ9">
        <v>2.5503380000000001E-3</v>
      </c>
      <c r="BK9">
        <v>0.54999589999999998</v>
      </c>
      <c r="BL9">
        <v>0.2527374</v>
      </c>
      <c r="BM9">
        <v>1.233903</v>
      </c>
      <c r="BN9">
        <v>1.8053590000000001E-2</v>
      </c>
      <c r="BO9">
        <v>4.4754860000000001</v>
      </c>
      <c r="BP9">
        <v>11.06678</v>
      </c>
      <c r="BQ9">
        <v>13.984909999999999</v>
      </c>
      <c r="BR9">
        <v>1.2621739999999999</v>
      </c>
      <c r="BS9">
        <v>0.4720261</v>
      </c>
      <c r="BT9">
        <v>0.97506700000000002</v>
      </c>
      <c r="BU9">
        <v>2.175179</v>
      </c>
      <c r="BV9">
        <v>1908.616</v>
      </c>
    </row>
    <row r="10" spans="1:74" x14ac:dyDescent="0.3">
      <c r="A10" t="s">
        <v>82</v>
      </c>
      <c r="B10">
        <v>12.120950000000001</v>
      </c>
      <c r="C10">
        <v>6.5929029999999998E-3</v>
      </c>
      <c r="D10">
        <v>0.47956559999999998</v>
      </c>
      <c r="E10">
        <v>21.272290000000002</v>
      </c>
      <c r="F10">
        <v>0.20095759999999999</v>
      </c>
      <c r="G10">
        <v>0.39243529999999999</v>
      </c>
      <c r="H10">
        <v>4.2995779999999997E-2</v>
      </c>
      <c r="I10">
        <v>6.009919</v>
      </c>
      <c r="J10">
        <v>420.92360000000002</v>
      </c>
      <c r="K10">
        <v>0.2646868</v>
      </c>
      <c r="L10">
        <v>1.476188E-2</v>
      </c>
      <c r="M10">
        <v>3.169276E-3</v>
      </c>
      <c r="N10">
        <v>1.372452</v>
      </c>
      <c r="O10">
        <v>1.177975</v>
      </c>
      <c r="P10">
        <v>8.3353119999999992E-3</v>
      </c>
      <c r="Q10">
        <v>2.207742E-3</v>
      </c>
      <c r="R10">
        <v>2.9525049999999998E-3</v>
      </c>
      <c r="S10">
        <v>6.215913E-3</v>
      </c>
      <c r="T10">
        <v>222.5701</v>
      </c>
      <c r="U10">
        <v>2.8493569999999999</v>
      </c>
      <c r="V10">
        <v>1.2787990000000001E-2</v>
      </c>
      <c r="W10">
        <v>86.9696</v>
      </c>
      <c r="X10">
        <v>3.135429E-2</v>
      </c>
      <c r="Y10">
        <v>2.1595080000000002</v>
      </c>
      <c r="Z10">
        <v>3.6701730000000001</v>
      </c>
      <c r="AA10">
        <v>3.8345280000000002E-2</v>
      </c>
      <c r="AB10">
        <v>7.3977389999999996</v>
      </c>
      <c r="AC10">
        <v>9.7113689999999995</v>
      </c>
      <c r="AD10">
        <v>60.634030000000003</v>
      </c>
      <c r="AE10">
        <v>3.489225E-2</v>
      </c>
      <c r="AF10">
        <v>1.7953670000000001E-2</v>
      </c>
      <c r="AG10">
        <v>1.0259290000000001E-2</v>
      </c>
      <c r="AH10">
        <v>1.298365</v>
      </c>
      <c r="AI10">
        <v>7.0880200000000004E-2</v>
      </c>
      <c r="AJ10">
        <v>1.2458</v>
      </c>
      <c r="AK10">
        <v>7.2659969999999997E-3</v>
      </c>
      <c r="AL10">
        <v>1.5970599999999999E-4</v>
      </c>
      <c r="AM10">
        <v>1.0793489999999999E-2</v>
      </c>
      <c r="AN10">
        <v>6.1342510000000003E-3</v>
      </c>
      <c r="AO10">
        <v>3.8077949999999999E-2</v>
      </c>
      <c r="AP10">
        <v>2.1367270000000001E-2</v>
      </c>
      <c r="AQ10">
        <v>3.6326710000000001E-3</v>
      </c>
      <c r="AR10">
        <v>3.1053569999999999E-4</v>
      </c>
      <c r="AS10">
        <v>1.7724360000000001E-3</v>
      </c>
      <c r="AT10">
        <v>1.470286</v>
      </c>
      <c r="AU10">
        <v>2.2998439999999998E-2</v>
      </c>
      <c r="AV10" s="1">
        <v>0</v>
      </c>
      <c r="AW10">
        <v>1.039472E-2</v>
      </c>
      <c r="AX10" s="11">
        <v>6.515046E-4</v>
      </c>
      <c r="AY10" s="26">
        <v>2.2068990802000001E-5</v>
      </c>
      <c r="AZ10">
        <v>1.085679E-2</v>
      </c>
      <c r="BA10">
        <v>2.078103E-4</v>
      </c>
      <c r="BB10" s="26">
        <v>9.5775947556999997E-5</v>
      </c>
      <c r="BC10" s="24">
        <v>3.1815573038000001E-6</v>
      </c>
      <c r="BD10">
        <v>3.2523740000000002E-2</v>
      </c>
      <c r="BE10">
        <v>0.84998569999999996</v>
      </c>
      <c r="BF10">
        <v>6.2197529999999999</v>
      </c>
      <c r="BG10">
        <v>79.694100000000006</v>
      </c>
      <c r="BH10">
        <v>3.156786E-3</v>
      </c>
      <c r="BI10">
        <v>3.9826799999999997E-3</v>
      </c>
      <c r="BJ10">
        <v>8.1431240000000001E-4</v>
      </c>
      <c r="BK10">
        <v>8.1053029999999998E-2</v>
      </c>
      <c r="BL10">
        <v>0.33990229999999999</v>
      </c>
      <c r="BM10">
        <v>6.6136709999999998E-3</v>
      </c>
      <c r="BN10">
        <v>1.0494079999999999E-3</v>
      </c>
      <c r="BO10">
        <v>2.097969</v>
      </c>
      <c r="BP10">
        <v>8.1190890000000007</v>
      </c>
      <c r="BQ10">
        <v>0.4856259</v>
      </c>
      <c r="BR10">
        <v>1.6409590000000001</v>
      </c>
      <c r="BS10">
        <v>7.6507750000000003</v>
      </c>
      <c r="BT10">
        <v>0.65197150000000004</v>
      </c>
      <c r="BU10">
        <v>0.36869449999999998</v>
      </c>
      <c r="BV10">
        <v>972.87760000000003</v>
      </c>
    </row>
    <row r="11" spans="1:74" x14ac:dyDescent="0.3">
      <c r="A11" t="s">
        <v>83</v>
      </c>
      <c r="B11">
        <v>0.48235509999999998</v>
      </c>
      <c r="C11">
        <v>1.569653E-2</v>
      </c>
      <c r="D11">
        <v>2.477789E-2</v>
      </c>
      <c r="E11">
        <v>2.269466</v>
      </c>
      <c r="F11">
        <v>2.2841730000000001E-2</v>
      </c>
      <c r="G11">
        <v>0.10828980000000001</v>
      </c>
      <c r="H11">
        <v>4.0091189999999999E-2</v>
      </c>
      <c r="I11">
        <v>0.30829260000000003</v>
      </c>
      <c r="J11">
        <v>7.3883250000000003E-3</v>
      </c>
      <c r="K11">
        <v>1921.914</v>
      </c>
      <c r="L11">
        <v>68.070549999999997</v>
      </c>
      <c r="M11">
        <v>8.213202E-2</v>
      </c>
      <c r="N11">
        <v>2.1835170000000002</v>
      </c>
      <c r="O11">
        <v>1.419273</v>
      </c>
      <c r="P11">
        <v>1.869434E-2</v>
      </c>
      <c r="Q11">
        <v>5.4796070000000001E-3</v>
      </c>
      <c r="R11">
        <v>7.1068750000000003E-3</v>
      </c>
      <c r="S11">
        <v>1.0156770000000001E-2</v>
      </c>
      <c r="T11">
        <v>0.24914130000000001</v>
      </c>
      <c r="U11">
        <v>1859.7929999999999</v>
      </c>
      <c r="V11">
        <v>2.4974949999999999E-2</v>
      </c>
      <c r="W11">
        <v>1.0406979999999999</v>
      </c>
      <c r="X11">
        <v>7.5063450000000004E-2</v>
      </c>
      <c r="Y11">
        <v>3.4850599999999998</v>
      </c>
      <c r="Z11">
        <v>12.21637</v>
      </c>
      <c r="AA11">
        <v>1.9062300000000001E-2</v>
      </c>
      <c r="AB11">
        <v>3.090093</v>
      </c>
      <c r="AC11">
        <v>16.990770000000001</v>
      </c>
      <c r="AD11">
        <v>99.019900000000007</v>
      </c>
      <c r="AE11">
        <v>4.9916250000000002E-2</v>
      </c>
      <c r="AF11">
        <v>2.0032669999999999E-2</v>
      </c>
      <c r="AG11">
        <v>1.506977E-2</v>
      </c>
      <c r="AH11">
        <v>2.5108609999999998</v>
      </c>
      <c r="AI11">
        <v>6.9995970000000005E-2</v>
      </c>
      <c r="AJ11">
        <v>1.9445060000000001</v>
      </c>
      <c r="AK11">
        <v>8.0354280000000007E-3</v>
      </c>
      <c r="AL11">
        <v>1.964395E-4</v>
      </c>
      <c r="AM11">
        <v>1.121543E-3</v>
      </c>
      <c r="AN11">
        <v>9.7058189999999992E-3</v>
      </c>
      <c r="AO11">
        <v>5.0921130000000002E-2</v>
      </c>
      <c r="AP11">
        <v>1.682968E-2</v>
      </c>
      <c r="AQ11">
        <v>3.02892E-3</v>
      </c>
      <c r="AR11">
        <v>4.456218E-4</v>
      </c>
      <c r="AS11">
        <v>1.818989E-3</v>
      </c>
      <c r="AT11">
        <v>2.2342209999999998</v>
      </c>
      <c r="AU11">
        <v>2.8373619999999999E-2</v>
      </c>
      <c r="AV11" s="1">
        <v>0</v>
      </c>
      <c r="AW11">
        <v>1.3433270000000001E-2</v>
      </c>
      <c r="AX11" s="11">
        <v>6.1411379999999995E-4</v>
      </c>
      <c r="AY11" s="26">
        <v>2.0802421204000001E-5</v>
      </c>
      <c r="AZ11">
        <v>1.5806420000000002E-2</v>
      </c>
      <c r="BA11">
        <v>1.045437E-4</v>
      </c>
      <c r="BB11" s="26">
        <v>8.3189625002000003E-5</v>
      </c>
      <c r="BC11" s="24">
        <v>2.8942213248000002E-6</v>
      </c>
      <c r="BD11">
        <v>5.0688759999999999E-2</v>
      </c>
      <c r="BE11">
        <v>1.3442890000000001</v>
      </c>
      <c r="BF11">
        <v>7.8815210000000002</v>
      </c>
      <c r="BG11">
        <v>340.4101</v>
      </c>
      <c r="BH11">
        <v>3.1224389999999999E-3</v>
      </c>
      <c r="BI11">
        <v>2.1177589999999999E-3</v>
      </c>
      <c r="BJ11">
        <v>2.4083359999999999E-4</v>
      </c>
      <c r="BK11">
        <v>9.5485180000000003E-2</v>
      </c>
      <c r="BL11">
        <v>8.8890440000000001E-2</v>
      </c>
      <c r="BM11">
        <v>2.649331E-3</v>
      </c>
      <c r="BN11">
        <v>4.5711200000000002E-4</v>
      </c>
      <c r="BO11">
        <v>0.32414920000000003</v>
      </c>
      <c r="BP11">
        <v>7.5369640000000002</v>
      </c>
      <c r="BQ11">
        <v>1.581215</v>
      </c>
      <c r="BR11">
        <v>2.2860960000000001</v>
      </c>
      <c r="BS11">
        <v>22.20363</v>
      </c>
      <c r="BT11">
        <v>2.830962</v>
      </c>
      <c r="BU11">
        <v>0.21018329999999999</v>
      </c>
      <c r="BV11">
        <v>4386.8429999999998</v>
      </c>
    </row>
    <row r="12" spans="1:74" x14ac:dyDescent="0.3">
      <c r="A12" t="s">
        <v>84</v>
      </c>
      <c r="B12">
        <v>34.735399999999998</v>
      </c>
      <c r="C12">
        <v>9.0016420000000007E-3</v>
      </c>
      <c r="D12">
        <v>0.72376200000000002</v>
      </c>
      <c r="E12">
        <v>109.0517</v>
      </c>
      <c r="F12">
        <v>1.9566030000000001</v>
      </c>
      <c r="G12">
        <v>2.6210960000000001</v>
      </c>
      <c r="H12">
        <v>0.1676511</v>
      </c>
      <c r="I12">
        <v>14.683249999999999</v>
      </c>
      <c r="J12">
        <v>7.0775870000000005E-2</v>
      </c>
      <c r="K12">
        <v>5.8759350000000002E-2</v>
      </c>
      <c r="L12">
        <v>416.74369999999999</v>
      </c>
      <c r="M12">
        <v>6.6573239999999996E-4</v>
      </c>
      <c r="N12">
        <v>8.1088780000000007</v>
      </c>
      <c r="O12">
        <v>0.78185400000000005</v>
      </c>
      <c r="P12">
        <v>2.0120339999999998E-3</v>
      </c>
      <c r="Q12">
        <v>2.1049090000000001E-4</v>
      </c>
      <c r="R12">
        <v>3.9752349999999997E-3</v>
      </c>
      <c r="S12">
        <v>1.6150520000000002E-2</v>
      </c>
      <c r="T12">
        <v>0.75251109999999999</v>
      </c>
      <c r="U12">
        <v>12.77641</v>
      </c>
      <c r="V12">
        <v>0.61106830000000001</v>
      </c>
      <c r="W12">
        <v>88.027259999999998</v>
      </c>
      <c r="X12">
        <v>0.16062499999999999</v>
      </c>
      <c r="Y12">
        <v>5.7740879999999999</v>
      </c>
      <c r="Z12">
        <v>4.4267450000000004</v>
      </c>
      <c r="AA12">
        <v>0.1242094</v>
      </c>
      <c r="AB12">
        <v>2.02427</v>
      </c>
      <c r="AC12">
        <v>0.95392299999999997</v>
      </c>
      <c r="AD12">
        <v>3.9599470000000001</v>
      </c>
      <c r="AE12">
        <v>0.13656769999999999</v>
      </c>
      <c r="AF12">
        <v>1.6232389999999999E-2</v>
      </c>
      <c r="AG12">
        <v>2.7285830000000001E-2</v>
      </c>
      <c r="AH12">
        <v>2.0142899999999999</v>
      </c>
      <c r="AI12">
        <v>5.8605450000000003E-2</v>
      </c>
      <c r="AJ12">
        <v>2.1511939999999998</v>
      </c>
      <c r="AK12">
        <v>1.6499900000000001E-2</v>
      </c>
      <c r="AL12">
        <v>8.7670330000000005E-4</v>
      </c>
      <c r="AM12">
        <v>9.8444859999999995E-4</v>
      </c>
      <c r="AN12">
        <v>1.5811970000000002E-2</v>
      </c>
      <c r="AO12">
        <v>2.3392119999999999E-2</v>
      </c>
      <c r="AP12">
        <v>1.4112980000000001E-2</v>
      </c>
      <c r="AQ12">
        <v>3.5208919999999999E-3</v>
      </c>
      <c r="AR12">
        <v>7.4374539999999996E-3</v>
      </c>
      <c r="AS12">
        <v>2.5573479999999999E-2</v>
      </c>
      <c r="AT12">
        <v>3.743493</v>
      </c>
      <c r="AU12">
        <v>6.1924189999999997E-2</v>
      </c>
      <c r="AV12" s="1">
        <v>0</v>
      </c>
      <c r="AW12">
        <v>2.5107859999999999E-2</v>
      </c>
      <c r="AX12" s="11">
        <v>1.760536E-3</v>
      </c>
      <c r="AY12" s="26">
        <v>5.9636182413999998E-5</v>
      </c>
      <c r="AZ12">
        <v>3.1375670000000001E-2</v>
      </c>
      <c r="BA12" s="24">
        <v>9.4367402198000002E-5</v>
      </c>
      <c r="BB12" s="11">
        <v>1.070808E-4</v>
      </c>
      <c r="BC12" s="24">
        <v>3.341519232E-6</v>
      </c>
      <c r="BD12">
        <v>5.0946230000000004E-3</v>
      </c>
      <c r="BE12">
        <v>3.880808</v>
      </c>
      <c r="BF12">
        <v>1.537911</v>
      </c>
      <c r="BG12">
        <v>68.051959999999994</v>
      </c>
      <c r="BH12">
        <v>7.5663249999999996E-3</v>
      </c>
      <c r="BI12">
        <v>1.15847E-2</v>
      </c>
      <c r="BJ12">
        <v>1.714492E-3</v>
      </c>
      <c r="BK12">
        <v>0.21269750000000001</v>
      </c>
      <c r="BL12">
        <v>7.3035080000000002E-3</v>
      </c>
      <c r="BM12">
        <v>1.587186E-3</v>
      </c>
      <c r="BN12">
        <v>2.912937E-4</v>
      </c>
      <c r="BO12">
        <v>0.1286118</v>
      </c>
      <c r="BP12">
        <v>1.814797</v>
      </c>
      <c r="BQ12">
        <v>0.25981300000000002</v>
      </c>
      <c r="BR12">
        <v>4.4565919999999997</v>
      </c>
      <c r="BS12">
        <v>12.26085</v>
      </c>
      <c r="BT12">
        <v>1.0203759999999999</v>
      </c>
      <c r="BU12">
        <v>3.0103330000000001E-2</v>
      </c>
      <c r="BV12">
        <v>811.39250000000004</v>
      </c>
    </row>
    <row r="13" spans="1:74" x14ac:dyDescent="0.3">
      <c r="A13" t="s">
        <v>85</v>
      </c>
      <c r="B13">
        <v>8.2193170000000003E-3</v>
      </c>
      <c r="C13" s="24">
        <v>4.8537140173999996E-6</v>
      </c>
      <c r="D13">
        <v>8.1963629999999999E-4</v>
      </c>
      <c r="E13">
        <v>1.9153650000000001E-2</v>
      </c>
      <c r="F13">
        <v>1.2796770000000001E-4</v>
      </c>
      <c r="G13">
        <v>1.9028490000000001E-3</v>
      </c>
      <c r="H13">
        <v>1.7621609999999999E-4</v>
      </c>
      <c r="I13">
        <v>1.3101399999999999E-2</v>
      </c>
      <c r="J13">
        <v>9.6535269999999996E-4</v>
      </c>
      <c r="K13">
        <v>0.137823</v>
      </c>
      <c r="L13">
        <v>0.56440159999999995</v>
      </c>
      <c r="M13">
        <v>9.6543580000000002</v>
      </c>
      <c r="N13">
        <v>7.6592259999999999E-3</v>
      </c>
      <c r="O13">
        <v>6.3502100000000006E-2</v>
      </c>
      <c r="P13" s="24">
        <v>9.9965154732000002E-6</v>
      </c>
      <c r="Q13" s="24">
        <v>1.1557109474000001E-6</v>
      </c>
      <c r="R13" s="24">
        <v>2.3312693884000002E-5</v>
      </c>
      <c r="S13" s="24">
        <v>2.4849430246999998E-6</v>
      </c>
      <c r="T13">
        <v>8.3633310000000001E-4</v>
      </c>
      <c r="U13">
        <v>2.0183920000000001E-2</v>
      </c>
      <c r="V13">
        <v>7.7647719999999999E-4</v>
      </c>
      <c r="W13">
        <v>1.3108900000000001E-3</v>
      </c>
      <c r="X13">
        <v>9.3189779999999995E-4</v>
      </c>
      <c r="Y13">
        <v>2.6918509999999999E-3</v>
      </c>
      <c r="Z13">
        <v>9.7582799999999997E-2</v>
      </c>
      <c r="AA13">
        <v>6.411705E-4</v>
      </c>
      <c r="AB13">
        <v>11.072929999999999</v>
      </c>
      <c r="AC13">
        <v>9.1410060000000001E-2</v>
      </c>
      <c r="AD13">
        <v>0.84168799999999999</v>
      </c>
      <c r="AE13">
        <v>5.7487979999999998E-4</v>
      </c>
      <c r="AF13" s="24">
        <v>9.3029499112E-5</v>
      </c>
      <c r="AG13" s="24">
        <v>9.6072353699000004E-6</v>
      </c>
      <c r="AH13">
        <v>8.1795450000000006E-2</v>
      </c>
      <c r="AI13">
        <v>1.8314379999999999E-3</v>
      </c>
      <c r="AJ13">
        <v>3.3052459999999999E-2</v>
      </c>
      <c r="AK13">
        <v>1.019588E-4</v>
      </c>
      <c r="AL13" s="24">
        <v>3.0088015137000001E-6</v>
      </c>
      <c r="AM13" s="24">
        <v>9.8622854238999998E-7</v>
      </c>
      <c r="AN13" s="24">
        <v>7.9039491538E-5</v>
      </c>
      <c r="AO13">
        <v>3.0923880000000002E-3</v>
      </c>
      <c r="AP13">
        <v>2.7964600000000002E-3</v>
      </c>
      <c r="AQ13">
        <v>4.066796E-4</v>
      </c>
      <c r="AR13" s="24">
        <v>1.3355618193999999E-6</v>
      </c>
      <c r="AS13" s="24">
        <v>3.9541851037999998E-6</v>
      </c>
      <c r="AT13">
        <v>1.440146E-2</v>
      </c>
      <c r="AU13">
        <v>3.1786219999999999E-4</v>
      </c>
      <c r="AV13" s="1">
        <v>0</v>
      </c>
      <c r="AW13" s="24">
        <v>9.5053008408000004E-5</v>
      </c>
      <c r="AX13" s="26">
        <v>1.3482236682E-5</v>
      </c>
      <c r="AY13" s="26">
        <v>4.5669571590999997E-7</v>
      </c>
      <c r="AZ13">
        <v>1.1972049999999999E-4</v>
      </c>
      <c r="BA13" s="24">
        <v>8.2840529103000001E-7</v>
      </c>
      <c r="BB13" s="26">
        <v>3.3040583957999999E-7</v>
      </c>
      <c r="BC13" s="24">
        <v>1.9047487965E-20</v>
      </c>
      <c r="BD13">
        <v>2.6384109999999998E-3</v>
      </c>
      <c r="BE13">
        <v>1.3103770000000001E-2</v>
      </c>
      <c r="BF13">
        <v>6.4993739999999994E-2</v>
      </c>
      <c r="BG13">
        <v>2.707281</v>
      </c>
      <c r="BH13" s="24">
        <v>3.8473630411000002E-5</v>
      </c>
      <c r="BI13" s="24">
        <v>8.4204286394999996E-5</v>
      </c>
      <c r="BJ13" s="24">
        <v>2.3568089091000001E-5</v>
      </c>
      <c r="BK13">
        <v>2.0778699999999999E-3</v>
      </c>
      <c r="BL13" s="24">
        <v>6.1055281549000006E-5</v>
      </c>
      <c r="BM13" s="24">
        <v>2.7793534172999998E-5</v>
      </c>
      <c r="BN13" s="24">
        <v>4.8498432078999999E-6</v>
      </c>
      <c r="BO13">
        <v>1.1055769999999999E-3</v>
      </c>
      <c r="BP13">
        <v>5.3762219999999999E-2</v>
      </c>
      <c r="BQ13">
        <v>4.0879449999999999E-3</v>
      </c>
      <c r="BR13">
        <v>4.7147099999999997E-2</v>
      </c>
      <c r="BS13">
        <v>0.18599789999999999</v>
      </c>
      <c r="BT13">
        <v>2.1380139999999999E-2</v>
      </c>
      <c r="BU13">
        <v>3.1155599999999999E-3</v>
      </c>
      <c r="BV13">
        <v>25.848960000000002</v>
      </c>
    </row>
    <row r="14" spans="1:74" x14ac:dyDescent="0.3">
      <c r="A14" t="s">
        <v>86</v>
      </c>
      <c r="B14">
        <v>14.973789999999999</v>
      </c>
      <c r="C14">
        <v>1.434728E-2</v>
      </c>
      <c r="D14">
        <v>0.43165500000000001</v>
      </c>
      <c r="E14">
        <v>30.135560000000002</v>
      </c>
      <c r="F14">
        <v>0.78077730000000001</v>
      </c>
      <c r="G14">
        <v>1.111286</v>
      </c>
      <c r="H14">
        <v>0.12672949999999999</v>
      </c>
      <c r="I14">
        <v>6.6995899999999997</v>
      </c>
      <c r="J14">
        <v>7.1886239999999999</v>
      </c>
      <c r="K14">
        <v>5.8931680000000002</v>
      </c>
      <c r="L14">
        <v>1.816408</v>
      </c>
      <c r="M14">
        <v>6.233321E-3</v>
      </c>
      <c r="N14">
        <v>3628.163</v>
      </c>
      <c r="O14">
        <v>1.6633279999999999</v>
      </c>
      <c r="P14">
        <v>0.95346869999999995</v>
      </c>
      <c r="Q14">
        <v>6.4481089999999996E-3</v>
      </c>
      <c r="R14">
        <v>7.4302539999999999E-3</v>
      </c>
      <c r="S14">
        <v>8.983867</v>
      </c>
      <c r="T14">
        <v>2.2591869999999998</v>
      </c>
      <c r="U14">
        <v>7.9897049999999998</v>
      </c>
      <c r="V14">
        <v>1.034727</v>
      </c>
      <c r="W14">
        <v>0.65211810000000003</v>
      </c>
      <c r="X14">
        <v>0.34258470000000002</v>
      </c>
      <c r="Y14">
        <v>0.34915829999999998</v>
      </c>
      <c r="Z14">
        <v>17.468299999999999</v>
      </c>
      <c r="AA14">
        <v>1.54013</v>
      </c>
      <c r="AB14">
        <v>2.973935</v>
      </c>
      <c r="AC14">
        <v>5.4619150000000003</v>
      </c>
      <c r="AD14">
        <v>5.9370649999999996</v>
      </c>
      <c r="AE14">
        <v>5901.6880000000001</v>
      </c>
      <c r="AF14">
        <v>105.5492</v>
      </c>
      <c r="AG14">
        <v>3.1463680000000001E-2</v>
      </c>
      <c r="AH14">
        <v>117.4226</v>
      </c>
      <c r="AI14">
        <v>0.83936279999999996</v>
      </c>
      <c r="AJ14">
        <v>42.64329</v>
      </c>
      <c r="AK14">
        <v>39.5548</v>
      </c>
      <c r="AL14">
        <v>0.24859880000000001</v>
      </c>
      <c r="AM14">
        <v>23.350650000000002</v>
      </c>
      <c r="AN14">
        <v>0.61262119999999998</v>
      </c>
      <c r="AO14">
        <v>0.61787049999999999</v>
      </c>
      <c r="AP14">
        <v>26.204930000000001</v>
      </c>
      <c r="AQ14">
        <v>2.9524740000000001E-2</v>
      </c>
      <c r="AR14">
        <v>6.0144250000000003E-3</v>
      </c>
      <c r="AS14">
        <v>1.2440560000000001</v>
      </c>
      <c r="AT14">
        <v>3719.9409999999998</v>
      </c>
      <c r="AU14">
        <v>0.16650670000000001</v>
      </c>
      <c r="AV14" s="1">
        <v>0</v>
      </c>
      <c r="AW14">
        <v>4.6466849999999997E-2</v>
      </c>
      <c r="AX14" s="11">
        <v>7.4570249999999999E-3</v>
      </c>
      <c r="AY14" s="11">
        <v>2.5259840000000001E-4</v>
      </c>
      <c r="AZ14">
        <v>5.9295220000000003E-2</v>
      </c>
      <c r="BA14">
        <v>4.1148349999999998E-4</v>
      </c>
      <c r="BB14" s="11">
        <v>1.3648830000000001E-4</v>
      </c>
      <c r="BC14" s="24">
        <v>1.1684647916E-6</v>
      </c>
      <c r="BD14">
        <v>0.4790798</v>
      </c>
      <c r="BE14">
        <v>128.3964</v>
      </c>
      <c r="BF14">
        <v>0.10632320000000001</v>
      </c>
      <c r="BG14">
        <v>6.3579489999999996</v>
      </c>
      <c r="BH14">
        <v>5.9800959999999998E-3</v>
      </c>
      <c r="BI14">
        <v>0.18063070000000001</v>
      </c>
      <c r="BJ14">
        <v>1.1136139999999999E-2</v>
      </c>
      <c r="BK14">
        <v>3.7442040000000001E-3</v>
      </c>
      <c r="BL14">
        <v>0.25633830000000002</v>
      </c>
      <c r="BM14">
        <v>3.1791889999999998E-3</v>
      </c>
      <c r="BN14">
        <v>9.2160239999999997E-3</v>
      </c>
      <c r="BO14">
        <v>0.70497779999999999</v>
      </c>
      <c r="BP14">
        <v>17.097480000000001</v>
      </c>
      <c r="BQ14">
        <v>4.8983030000000003</v>
      </c>
      <c r="BR14">
        <v>0.57935550000000002</v>
      </c>
      <c r="BS14">
        <v>0.3200364</v>
      </c>
      <c r="BT14">
        <v>0.34238160000000001</v>
      </c>
      <c r="BU14">
        <v>0.1249142</v>
      </c>
      <c r="BV14">
        <v>13895.11</v>
      </c>
    </row>
    <row r="15" spans="1:74" x14ac:dyDescent="0.3">
      <c r="A15" t="s">
        <v>87</v>
      </c>
      <c r="B15">
        <v>0.3118998</v>
      </c>
      <c r="C15">
        <v>5.6261440000000003E-2</v>
      </c>
      <c r="D15">
        <v>3.3295E-3</v>
      </c>
      <c r="E15">
        <v>0.1196306</v>
      </c>
      <c r="F15">
        <v>1.1709769999999999E-3</v>
      </c>
      <c r="G15">
        <v>8.6755229999999992E-3</v>
      </c>
      <c r="H15">
        <v>4.7098069999999999E-3</v>
      </c>
      <c r="I15">
        <v>0.24559449999999999</v>
      </c>
      <c r="J15">
        <v>1.6590549999999999</v>
      </c>
      <c r="K15">
        <v>16.44096</v>
      </c>
      <c r="L15">
        <v>2.8821129999999999</v>
      </c>
      <c r="M15">
        <v>2.1706530000000002E-2</v>
      </c>
      <c r="N15">
        <v>0.10106420000000001</v>
      </c>
      <c r="O15">
        <v>2204.9780000000001</v>
      </c>
      <c r="P15">
        <v>6.8967849999999997E-2</v>
      </c>
      <c r="Q15">
        <v>2.0826770000000001E-2</v>
      </c>
      <c r="R15">
        <v>2.2185819999999998E-2</v>
      </c>
      <c r="S15">
        <v>1.7041380000000001E-4</v>
      </c>
      <c r="T15">
        <v>1.986594</v>
      </c>
      <c r="U15">
        <v>13.644780000000001</v>
      </c>
      <c r="V15">
        <v>8.0981890000000001E-2</v>
      </c>
      <c r="W15">
        <v>0.32703120000000002</v>
      </c>
      <c r="X15">
        <v>2.4868079999999999</v>
      </c>
      <c r="Y15">
        <v>65.560779999999994</v>
      </c>
      <c r="Z15">
        <v>5074.8819999999996</v>
      </c>
      <c r="AA15">
        <v>4.1403270000000001</v>
      </c>
      <c r="AB15">
        <v>1.7809680000000001E-2</v>
      </c>
      <c r="AC15">
        <v>0.33850599999999997</v>
      </c>
      <c r="AD15">
        <v>1.8617140000000001</v>
      </c>
      <c r="AE15">
        <v>0.2231786</v>
      </c>
      <c r="AF15">
        <v>1.603425E-2</v>
      </c>
      <c r="AG15">
        <v>3.0072549999999999E-3</v>
      </c>
      <c r="AH15">
        <v>2.508921</v>
      </c>
      <c r="AI15">
        <v>12.085279999999999</v>
      </c>
      <c r="AJ15">
        <v>0.47403109999999998</v>
      </c>
      <c r="AK15">
        <v>2.8854210000000002E-2</v>
      </c>
      <c r="AL15">
        <v>1.2244980000000001E-3</v>
      </c>
      <c r="AM15">
        <v>2.090335E-4</v>
      </c>
      <c r="AN15">
        <v>1.365749E-2</v>
      </c>
      <c r="AO15">
        <v>9.0634409999999999E-2</v>
      </c>
      <c r="AP15">
        <v>0.1056677</v>
      </c>
      <c r="AQ15">
        <v>1.7218219999999999E-2</v>
      </c>
      <c r="AR15">
        <v>1.2996360000000001E-3</v>
      </c>
      <c r="AS15">
        <v>3.8410470000000002E-2</v>
      </c>
      <c r="AT15">
        <v>7.2276749999999996</v>
      </c>
      <c r="AU15">
        <v>4.1539699999999999E-3</v>
      </c>
      <c r="AV15" s="1">
        <v>0</v>
      </c>
      <c r="AW15">
        <v>1.2350340000000001E-3</v>
      </c>
      <c r="AX15" s="11">
        <v>1.7944829999999999E-4</v>
      </c>
      <c r="AY15" s="26">
        <v>6.0786092035000003E-6</v>
      </c>
      <c r="AZ15">
        <v>1.5205869999999999E-3</v>
      </c>
      <c r="BA15" s="24">
        <v>1.3974542525999999E-5</v>
      </c>
      <c r="BB15" s="26">
        <v>5.0933786041999998E-6</v>
      </c>
      <c r="BC15" s="24">
        <v>9.3810584190000004E-8</v>
      </c>
      <c r="BD15">
        <v>3.2042009999999998E-3</v>
      </c>
      <c r="BE15">
        <v>5.4383510000000003E-2</v>
      </c>
      <c r="BF15">
        <v>2.5128539999999999</v>
      </c>
      <c r="BG15">
        <v>463.75850000000003</v>
      </c>
      <c r="BH15">
        <v>5.539214E-4</v>
      </c>
      <c r="BI15">
        <v>6.8395779999999998E-3</v>
      </c>
      <c r="BJ15">
        <v>5.1962660000000002E-4</v>
      </c>
      <c r="BK15">
        <v>1.3008E-3</v>
      </c>
      <c r="BL15">
        <v>0.98684479999999997</v>
      </c>
      <c r="BM15">
        <v>1.5514000000000001E-3</v>
      </c>
      <c r="BN15">
        <v>2.6173560000000002E-4</v>
      </c>
      <c r="BO15">
        <v>4.197686</v>
      </c>
      <c r="BP15">
        <v>20.679069999999999</v>
      </c>
      <c r="BQ15">
        <v>117.0394</v>
      </c>
      <c r="BR15">
        <v>1.0251440000000001</v>
      </c>
      <c r="BS15">
        <v>9.7119350000000004</v>
      </c>
      <c r="BT15">
        <v>2.8433419999999998</v>
      </c>
      <c r="BU15">
        <v>3.6066910000000001</v>
      </c>
      <c r="BV15">
        <v>8041.5460000000003</v>
      </c>
    </row>
    <row r="16" spans="1:74" x14ac:dyDescent="0.3">
      <c r="A16" t="s">
        <v>88</v>
      </c>
      <c r="B16">
        <v>1.6818059999999999E-2</v>
      </c>
      <c r="C16" s="24">
        <v>3.2905860279999999E-5</v>
      </c>
      <c r="D16">
        <v>0.42607200000000001</v>
      </c>
      <c r="E16">
        <v>0.5202388</v>
      </c>
      <c r="F16">
        <v>1.238942E-3</v>
      </c>
      <c r="G16">
        <v>3.3808859999999999E-4</v>
      </c>
      <c r="H16">
        <v>4.7062939999999998E-3</v>
      </c>
      <c r="I16">
        <v>0.238125</v>
      </c>
      <c r="J16">
        <v>7.4255809999999997E-3</v>
      </c>
      <c r="K16">
        <v>7.9829670000000005E-2</v>
      </c>
      <c r="L16">
        <v>7.3001239999999998E-3</v>
      </c>
      <c r="M16">
        <v>4.1051E-4</v>
      </c>
      <c r="N16">
        <v>2.3000799999999998E-2</v>
      </c>
      <c r="O16">
        <v>1.046949E-2</v>
      </c>
      <c r="P16">
        <v>0.121601</v>
      </c>
      <c r="Q16">
        <v>3.3100000000000002E-4</v>
      </c>
      <c r="R16">
        <v>2.6118679999999998E-3</v>
      </c>
      <c r="S16">
        <v>3.2787190000000002</v>
      </c>
      <c r="T16">
        <v>1.6674059999999999</v>
      </c>
      <c r="U16">
        <v>10.71124</v>
      </c>
      <c r="V16">
        <v>6.1473029999999998E-2</v>
      </c>
      <c r="W16">
        <v>0.13786909999999999</v>
      </c>
      <c r="X16">
        <v>0.32340170000000001</v>
      </c>
      <c r="Y16">
        <v>0.93281139999999996</v>
      </c>
      <c r="Z16">
        <v>60.84158</v>
      </c>
      <c r="AA16">
        <v>7.1471590000000003</v>
      </c>
      <c r="AB16">
        <v>53.759540000000001</v>
      </c>
      <c r="AC16">
        <v>43.268770000000004</v>
      </c>
      <c r="AD16">
        <v>77.102260000000001</v>
      </c>
      <c r="AE16">
        <v>7.6751370000000003</v>
      </c>
      <c r="AF16">
        <v>65.700019999999995</v>
      </c>
      <c r="AG16">
        <v>6.5937839999999998E-2</v>
      </c>
      <c r="AH16">
        <v>20.961490000000001</v>
      </c>
      <c r="AI16">
        <v>0.1731492</v>
      </c>
      <c r="AJ16">
        <v>13.368589999999999</v>
      </c>
      <c r="AK16">
        <v>687.60860000000002</v>
      </c>
      <c r="AL16">
        <v>58.936639999999997</v>
      </c>
      <c r="AM16">
        <v>6.2577990000000003</v>
      </c>
      <c r="AN16">
        <v>2.5299740000000002</v>
      </c>
      <c r="AO16">
        <v>5.0823910000000003</v>
      </c>
      <c r="AP16">
        <v>9.3249020000000002E-2</v>
      </c>
      <c r="AQ16">
        <v>0.18174570000000001</v>
      </c>
      <c r="AR16">
        <v>1.031614E-2</v>
      </c>
      <c r="AS16">
        <v>9.2045760000000004E-2</v>
      </c>
      <c r="AT16">
        <v>9.4941940000000002</v>
      </c>
      <c r="AU16">
        <v>0</v>
      </c>
      <c r="AV16" s="1">
        <v>0</v>
      </c>
      <c r="AW16">
        <v>1512.7639999999999</v>
      </c>
      <c r="AX16" s="11">
        <v>0</v>
      </c>
      <c r="AY16" s="11">
        <v>0</v>
      </c>
      <c r="AZ16">
        <v>0</v>
      </c>
      <c r="BA16">
        <v>0</v>
      </c>
      <c r="BB16" s="11">
        <v>0</v>
      </c>
      <c r="BC16">
        <v>0</v>
      </c>
      <c r="BD16">
        <v>3.7909250000000001</v>
      </c>
      <c r="BE16">
        <v>0.31278509999999998</v>
      </c>
      <c r="BF16">
        <v>8.2003900000000005</v>
      </c>
      <c r="BG16">
        <v>3.8475929999999998</v>
      </c>
      <c r="BH16">
        <v>2.7498490000000002</v>
      </c>
      <c r="BI16">
        <v>3.6159570000000002E-2</v>
      </c>
      <c r="BJ16">
        <v>2.1362629999999998E-3</v>
      </c>
      <c r="BK16">
        <v>0.11120910000000001</v>
      </c>
      <c r="BL16">
        <v>0.43544319999999997</v>
      </c>
      <c r="BM16">
        <v>0.11440690000000001</v>
      </c>
      <c r="BN16">
        <v>5.4008770000000001E-3</v>
      </c>
      <c r="BO16">
        <v>7.4465530000000002E-2</v>
      </c>
      <c r="BP16">
        <v>0.12401239999999999</v>
      </c>
      <c r="BQ16">
        <v>37.350900000000003</v>
      </c>
      <c r="BR16">
        <v>1.34337</v>
      </c>
      <c r="BS16">
        <v>0.19066259999999999</v>
      </c>
      <c r="BT16">
        <v>0.1768692</v>
      </c>
      <c r="BU16" s="24">
        <v>3.8897513150000001E-5</v>
      </c>
      <c r="BV16">
        <v>2710.5549999999998</v>
      </c>
    </row>
    <row r="17" spans="1:74" x14ac:dyDescent="0.3">
      <c r="A17" t="s">
        <v>89</v>
      </c>
      <c r="B17">
        <v>2.0677129999999998E-2</v>
      </c>
      <c r="C17" s="24">
        <v>2.7478101856000002E-6</v>
      </c>
      <c r="D17">
        <v>4.5811909999999998E-4</v>
      </c>
      <c r="E17">
        <v>1.5823219999999999E-2</v>
      </c>
      <c r="F17">
        <v>4.0390199999999998E-4</v>
      </c>
      <c r="G17">
        <v>4.8998940000000001E-3</v>
      </c>
      <c r="H17" s="24">
        <v>6.5747881308E-5</v>
      </c>
      <c r="I17">
        <v>1.9460040000000001E-3</v>
      </c>
      <c r="J17">
        <v>3.8024789999999999E-4</v>
      </c>
      <c r="K17">
        <v>8.3138600000000004E-4</v>
      </c>
      <c r="L17" s="24">
        <v>1.1443165930999999E-5</v>
      </c>
      <c r="M17" s="24">
        <v>1.3433756294E-6</v>
      </c>
      <c r="N17">
        <v>1.2719999999999999E-3</v>
      </c>
      <c r="O17">
        <v>5.5181400000000004E-3</v>
      </c>
      <c r="P17">
        <v>1.7937709999999999E-2</v>
      </c>
      <c r="Q17">
        <v>0.22581950000000001</v>
      </c>
      <c r="R17">
        <v>3.3165970000000003E-2</v>
      </c>
      <c r="S17">
        <v>0.20000509999999999</v>
      </c>
      <c r="T17">
        <v>8.4204799999999997E-4</v>
      </c>
      <c r="U17">
        <v>7.7084069999999996E-3</v>
      </c>
      <c r="V17">
        <v>5.388802E-4</v>
      </c>
      <c r="W17">
        <v>3.4175330000000003E-4</v>
      </c>
      <c r="X17">
        <v>1.9727740000000001E-3</v>
      </c>
      <c r="Y17">
        <v>1.891462E-3</v>
      </c>
      <c r="Z17">
        <v>1.091147E-2</v>
      </c>
      <c r="AA17">
        <v>1.052028E-2</v>
      </c>
      <c r="AB17">
        <v>4.1276419999999999E-3</v>
      </c>
      <c r="AC17">
        <v>1.1246630000000001E-2</v>
      </c>
      <c r="AD17">
        <v>6.4919540000000003E-3</v>
      </c>
      <c r="AE17">
        <v>1.8285119999999998E-2</v>
      </c>
      <c r="AF17">
        <v>1.3905030000000001E-2</v>
      </c>
      <c r="AG17">
        <v>1773.508</v>
      </c>
      <c r="AH17">
        <v>0.1999254</v>
      </c>
      <c r="AI17">
        <v>2.1327490000000001E-2</v>
      </c>
      <c r="AJ17">
        <v>0.29727379999999998</v>
      </c>
      <c r="AK17">
        <v>2.91189E-2</v>
      </c>
      <c r="AL17">
        <v>2.3822349999999999E-3</v>
      </c>
      <c r="AM17">
        <v>6.1888730000000001E-3</v>
      </c>
      <c r="AN17">
        <v>6.281834E-3</v>
      </c>
      <c r="AO17">
        <v>0.14586540000000001</v>
      </c>
      <c r="AP17">
        <v>1.24876E-2</v>
      </c>
      <c r="AQ17">
        <v>1.019221E-2</v>
      </c>
      <c r="AR17">
        <v>3.5470390000000001E-3</v>
      </c>
      <c r="AS17">
        <v>5.284202E-3</v>
      </c>
      <c r="AT17">
        <v>1.5156029999999999E-2</v>
      </c>
      <c r="AU17">
        <v>0.14745179999999999</v>
      </c>
      <c r="AV17" s="1">
        <v>0</v>
      </c>
      <c r="AW17">
        <v>0</v>
      </c>
      <c r="AX17" s="11">
        <v>0</v>
      </c>
      <c r="AY17" s="11">
        <v>0</v>
      </c>
      <c r="AZ17">
        <v>0</v>
      </c>
      <c r="BA17">
        <v>6.1686480000000002E-2</v>
      </c>
      <c r="BB17" s="11">
        <v>0.73207520000000004</v>
      </c>
      <c r="BC17">
        <v>0</v>
      </c>
      <c r="BD17">
        <v>4.4960680000000003E-2</v>
      </c>
      <c r="BE17">
        <v>0.18827279999999999</v>
      </c>
      <c r="BF17">
        <v>1.8386559999999999E-3</v>
      </c>
      <c r="BG17">
        <v>1.4661870000000001E-3</v>
      </c>
      <c r="BH17">
        <v>8.9747240000000006E-2</v>
      </c>
      <c r="BI17">
        <v>9.4714059999999995E-4</v>
      </c>
      <c r="BJ17">
        <v>6.0000609999999997E-4</v>
      </c>
      <c r="BK17">
        <v>1.5163959999999999E-3</v>
      </c>
      <c r="BL17">
        <v>1.624571E-4</v>
      </c>
      <c r="BM17">
        <v>2.0265600000000001E-4</v>
      </c>
      <c r="BN17" s="24">
        <v>6.1647027905999995E-5</v>
      </c>
      <c r="BO17">
        <v>6.9907910000000005E-4</v>
      </c>
      <c r="BP17">
        <v>1.095967E-3</v>
      </c>
      <c r="BQ17">
        <v>1.8312059999999999E-3</v>
      </c>
      <c r="BR17">
        <v>3.0260209999999998E-3</v>
      </c>
      <c r="BS17" s="24">
        <v>7.5276431743999996E-5</v>
      </c>
      <c r="BT17">
        <v>2.04451E-4</v>
      </c>
      <c r="BU17" s="24">
        <v>4.4100401283000001E-5</v>
      </c>
      <c r="BV17">
        <v>1776.1590000000001</v>
      </c>
    </row>
    <row r="18" spans="1:74" x14ac:dyDescent="0.3">
      <c r="A18" t="s">
        <v>90</v>
      </c>
      <c r="B18">
        <v>2.1382990000000002E-3</v>
      </c>
      <c r="C18" s="24">
        <v>2.4909165859000001E-6</v>
      </c>
      <c r="D18">
        <v>8.7396329999999995E-4</v>
      </c>
      <c r="E18">
        <v>6.8359010000000001E-3</v>
      </c>
      <c r="F18">
        <v>3.8269490000000001E-3</v>
      </c>
      <c r="G18">
        <v>1.58657E-3</v>
      </c>
      <c r="H18">
        <v>2.6412419999999998E-3</v>
      </c>
      <c r="I18">
        <v>0.16608999999999999</v>
      </c>
      <c r="J18">
        <v>2.5727010000000002E-4</v>
      </c>
      <c r="K18">
        <v>1.3532189999999999E-3</v>
      </c>
      <c r="L18">
        <v>5.1749239999999996E-4</v>
      </c>
      <c r="M18" s="24">
        <v>4.2826936805999996E-6</v>
      </c>
      <c r="N18">
        <v>1.620093E-3</v>
      </c>
      <c r="O18">
        <v>0.4450942</v>
      </c>
      <c r="P18">
        <v>6.7965930000000001E-3</v>
      </c>
      <c r="Q18">
        <v>1.080995E-2</v>
      </c>
      <c r="R18">
        <v>16.40157</v>
      </c>
      <c r="S18">
        <v>0.11912209999999999</v>
      </c>
      <c r="T18">
        <v>2.4981249999999999E-3</v>
      </c>
      <c r="U18">
        <v>1.5237540000000001E-2</v>
      </c>
      <c r="V18">
        <v>5.0672269999999997E-3</v>
      </c>
      <c r="W18">
        <v>1.460436E-2</v>
      </c>
      <c r="X18">
        <v>6.9638999999999996E-4</v>
      </c>
      <c r="Y18">
        <v>2.1573030000000002E-3</v>
      </c>
      <c r="Z18">
        <v>8.8747870000000006E-2</v>
      </c>
      <c r="AA18">
        <v>5.208982E-3</v>
      </c>
      <c r="AB18">
        <v>0.12315470000000001</v>
      </c>
      <c r="AC18">
        <v>0.186582</v>
      </c>
      <c r="AD18">
        <v>2.8961440000000001E-2</v>
      </c>
      <c r="AE18">
        <v>5.8844489999999999E-3</v>
      </c>
      <c r="AF18">
        <v>0.16360430000000001</v>
      </c>
      <c r="AG18">
        <v>221.1857</v>
      </c>
      <c r="AH18">
        <v>195.54409999999999</v>
      </c>
      <c r="AI18">
        <v>0.3303294</v>
      </c>
      <c r="AJ18">
        <v>2.7547760000000001</v>
      </c>
      <c r="AK18">
        <v>28.049209999999999</v>
      </c>
      <c r="AL18">
        <v>0.88710809999999996</v>
      </c>
      <c r="AM18">
        <v>9.0463059999999998E-2</v>
      </c>
      <c r="AN18">
        <v>0.48426039999999998</v>
      </c>
      <c r="AO18">
        <v>0.1801142</v>
      </c>
      <c r="AP18">
        <v>0.223467</v>
      </c>
      <c r="AQ18">
        <v>1.6783340000000001E-2</v>
      </c>
      <c r="AR18">
        <v>1.1194620000000001E-2</v>
      </c>
      <c r="AS18">
        <v>9.8103369999999995E-2</v>
      </c>
      <c r="AT18">
        <v>0.10082289999999999</v>
      </c>
      <c r="AU18">
        <v>0.16467580000000001</v>
      </c>
      <c r="AV18" s="1">
        <v>0</v>
      </c>
      <c r="AW18">
        <v>0</v>
      </c>
      <c r="AX18" s="11">
        <v>1453.546</v>
      </c>
      <c r="AY18" s="11">
        <v>0</v>
      </c>
      <c r="AZ18">
        <v>0</v>
      </c>
      <c r="BA18">
        <v>1.128301E-2</v>
      </c>
      <c r="BB18" s="11">
        <v>0.72578379999999998</v>
      </c>
      <c r="BC18">
        <v>0</v>
      </c>
      <c r="BD18">
        <v>3.4754449999999999E-2</v>
      </c>
      <c r="BE18">
        <v>8.3669339999999995E-2</v>
      </c>
      <c r="BF18">
        <v>0.23347670000000001</v>
      </c>
      <c r="BG18">
        <v>0.55400360000000004</v>
      </c>
      <c r="BH18">
        <v>0.77326349999999999</v>
      </c>
      <c r="BI18">
        <v>6.38933E-2</v>
      </c>
      <c r="BJ18">
        <v>8.3932710000000008E-3</v>
      </c>
      <c r="BK18">
        <v>1.176629E-3</v>
      </c>
      <c r="BL18">
        <v>6.2695340000000002E-3</v>
      </c>
      <c r="BM18">
        <v>2.4174000000000001E-3</v>
      </c>
      <c r="BN18">
        <v>6.0435930000000005E-4</v>
      </c>
      <c r="BO18">
        <v>4.8509730000000001E-2</v>
      </c>
      <c r="BP18">
        <v>2.8414149999999999E-2</v>
      </c>
      <c r="BQ18">
        <v>0.1017617</v>
      </c>
      <c r="BR18">
        <v>3.5936950000000002E-2</v>
      </c>
      <c r="BS18">
        <v>3.6023149999999997E-2</v>
      </c>
      <c r="BT18">
        <v>2.664704E-2</v>
      </c>
      <c r="BU18">
        <v>3.291909E-3</v>
      </c>
      <c r="BV18">
        <v>1924.26</v>
      </c>
    </row>
    <row r="19" spans="1:74" x14ac:dyDescent="0.3">
      <c r="A19" t="s">
        <v>91</v>
      </c>
      <c r="B19">
        <v>0.35244599999999998</v>
      </c>
      <c r="C19">
        <v>5.7451580000000002E-3</v>
      </c>
      <c r="D19">
        <v>9.6610470000000004E-2</v>
      </c>
      <c r="E19">
        <v>0.47915160000000001</v>
      </c>
      <c r="F19">
        <v>2.7536709999999999E-2</v>
      </c>
      <c r="G19">
        <v>8.8754239999999998E-2</v>
      </c>
      <c r="H19">
        <v>5.450112E-3</v>
      </c>
      <c r="I19">
        <v>0.47893419999999998</v>
      </c>
      <c r="J19">
        <v>0.59499380000000002</v>
      </c>
      <c r="K19">
        <v>0.1761461</v>
      </c>
      <c r="L19">
        <v>0.103313</v>
      </c>
      <c r="M19">
        <v>2.4338279999999999E-3</v>
      </c>
      <c r="N19">
        <v>0.2434848</v>
      </c>
      <c r="O19">
        <v>2.6673490000000002</v>
      </c>
      <c r="P19">
        <v>275.459</v>
      </c>
      <c r="Q19">
        <v>0.92856879999999997</v>
      </c>
      <c r="R19">
        <v>0.70635930000000002</v>
      </c>
      <c r="S19">
        <v>238.91970000000001</v>
      </c>
      <c r="T19">
        <v>0.24666979999999999</v>
      </c>
      <c r="U19">
        <v>1.599245</v>
      </c>
      <c r="V19">
        <v>8.0457619999999997E-3</v>
      </c>
      <c r="W19">
        <v>1.784583E-2</v>
      </c>
      <c r="X19">
        <v>0.18286830000000001</v>
      </c>
      <c r="Y19">
        <v>0.15308160000000001</v>
      </c>
      <c r="Z19">
        <v>9.4988159999999997</v>
      </c>
      <c r="AA19">
        <v>0.29005599999999998</v>
      </c>
      <c r="AB19">
        <v>0.44860129999999998</v>
      </c>
      <c r="AC19">
        <v>0.35244219999999998</v>
      </c>
      <c r="AD19">
        <v>0.68220150000000002</v>
      </c>
      <c r="AE19">
        <v>0.40920060000000003</v>
      </c>
      <c r="AF19">
        <v>3.2465480000000002</v>
      </c>
      <c r="AG19">
        <v>0.67197490000000004</v>
      </c>
      <c r="AH19">
        <v>747.12609999999995</v>
      </c>
      <c r="AI19">
        <v>2.1213139999999998E-2</v>
      </c>
      <c r="AJ19">
        <v>11.4034</v>
      </c>
      <c r="AK19">
        <v>681.15110000000004</v>
      </c>
      <c r="AL19">
        <v>427.82350000000002</v>
      </c>
      <c r="AM19">
        <v>316.79570000000001</v>
      </c>
      <c r="AN19">
        <v>26.151789999999998</v>
      </c>
      <c r="AO19">
        <v>4.2122640000000002</v>
      </c>
      <c r="AP19">
        <v>0.99113700000000005</v>
      </c>
      <c r="AQ19">
        <v>0.40221200000000001</v>
      </c>
      <c r="AR19">
        <v>0.7333288</v>
      </c>
      <c r="AS19">
        <v>0.57361649999999997</v>
      </c>
      <c r="AT19">
        <v>19.145019999999999</v>
      </c>
      <c r="AU19">
        <v>9.2998119999999993</v>
      </c>
      <c r="AV19" s="1">
        <v>0</v>
      </c>
      <c r="AW19">
        <v>3.0925069999999999</v>
      </c>
      <c r="AX19" s="11">
        <v>0.35469970000000001</v>
      </c>
      <c r="AY19" s="11">
        <v>1.2015059999999999E-2</v>
      </c>
      <c r="AZ19">
        <v>3.8653849999999998</v>
      </c>
      <c r="BA19">
        <v>2.263604E-2</v>
      </c>
      <c r="BB19" s="11">
        <v>1.2104500000000001E-2</v>
      </c>
      <c r="BC19">
        <v>2.78793E-4</v>
      </c>
      <c r="BD19">
        <v>2.2987700000000002</v>
      </c>
      <c r="BE19">
        <v>508.50540000000001</v>
      </c>
      <c r="BF19">
        <v>8.3126730000000002</v>
      </c>
      <c r="BG19">
        <v>1.135867</v>
      </c>
      <c r="BH19">
        <v>0.2572334</v>
      </c>
      <c r="BI19">
        <v>3.0803549999999999E-2</v>
      </c>
      <c r="BJ19">
        <v>0.1037603</v>
      </c>
      <c r="BK19">
        <v>0.3748204</v>
      </c>
      <c r="BL19">
        <v>9.9617570000000003E-2</v>
      </c>
      <c r="BM19">
        <v>1.6684709999999998E-2</v>
      </c>
      <c r="BN19">
        <v>2.5155139999999999E-3</v>
      </c>
      <c r="BO19">
        <v>1.56044</v>
      </c>
      <c r="BP19">
        <v>4.2650639999999997</v>
      </c>
      <c r="BQ19">
        <v>8.4116750000000007</v>
      </c>
      <c r="BR19">
        <v>1.3880459999999999</v>
      </c>
      <c r="BS19">
        <v>5.3815540000000002E-2</v>
      </c>
      <c r="BT19">
        <v>0.14597209999999999</v>
      </c>
      <c r="BU19">
        <v>1.5805290000000001</v>
      </c>
      <c r="BV19">
        <v>3330.877</v>
      </c>
    </row>
    <row r="20" spans="1:74" x14ac:dyDescent="0.3">
      <c r="A20" t="s">
        <v>92</v>
      </c>
      <c r="B20">
        <v>6.157783E-2</v>
      </c>
      <c r="C20">
        <v>5.3446910000000004E-3</v>
      </c>
      <c r="D20">
        <v>2.2357790000000001E-4</v>
      </c>
      <c r="E20">
        <v>5.9458820000000003E-2</v>
      </c>
      <c r="F20">
        <v>6.8535280000000004E-2</v>
      </c>
      <c r="G20">
        <v>8.9881330000000006E-3</v>
      </c>
      <c r="H20">
        <v>1.445289E-4</v>
      </c>
      <c r="I20">
        <v>3.5725969999999998E-3</v>
      </c>
      <c r="J20">
        <v>5.825373E-3</v>
      </c>
      <c r="K20">
        <v>6.8054550000000005E-2</v>
      </c>
      <c r="L20">
        <v>1.7069819999999999E-2</v>
      </c>
      <c r="M20">
        <v>1.9361949999999999E-3</v>
      </c>
      <c r="N20">
        <v>7.6016670000000003E-3</v>
      </c>
      <c r="O20">
        <v>0.26263130000000001</v>
      </c>
      <c r="P20">
        <v>1.5542230000000001E-2</v>
      </c>
      <c r="Q20">
        <v>2.1366570000000001E-3</v>
      </c>
      <c r="R20">
        <v>4.5378859999999997E-3</v>
      </c>
      <c r="S20">
        <v>1.6469500000000001E-2</v>
      </c>
      <c r="T20">
        <v>20.29777</v>
      </c>
      <c r="U20">
        <v>0.47921140000000001</v>
      </c>
      <c r="V20">
        <v>0.12654090000000001</v>
      </c>
      <c r="W20">
        <v>6.8045030000000006E-2</v>
      </c>
      <c r="X20">
        <v>8.1385429999999998E-3</v>
      </c>
      <c r="Y20">
        <v>3.3015429999999998E-2</v>
      </c>
      <c r="Z20">
        <v>25.308920000000001</v>
      </c>
      <c r="AA20">
        <v>0.3864167</v>
      </c>
      <c r="AB20">
        <v>2.6267019999999999E-2</v>
      </c>
      <c r="AC20">
        <v>1.9384410000000001E-2</v>
      </c>
      <c r="AD20">
        <v>24.112480000000001</v>
      </c>
      <c r="AE20">
        <v>2.6908040000000001E-2</v>
      </c>
      <c r="AF20">
        <v>1.8191450000000001E-2</v>
      </c>
      <c r="AG20">
        <v>1.1426349999999999E-3</v>
      </c>
      <c r="AH20">
        <v>0.11241230000000001</v>
      </c>
      <c r="AI20">
        <v>19.154530000000001</v>
      </c>
      <c r="AJ20">
        <v>3.520744E-2</v>
      </c>
      <c r="AK20">
        <v>7.724992E-3</v>
      </c>
      <c r="AL20">
        <v>5.1547249999999995E-4</v>
      </c>
      <c r="AM20">
        <v>5.101948E-4</v>
      </c>
      <c r="AN20">
        <v>9.6942710000000008E-3</v>
      </c>
      <c r="AO20">
        <v>2.438394E-2</v>
      </c>
      <c r="AP20">
        <v>1.3624809999999999E-2</v>
      </c>
      <c r="AQ20">
        <v>3.6570330000000001E-3</v>
      </c>
      <c r="AR20">
        <v>6.2801000000000003E-4</v>
      </c>
      <c r="AS20">
        <v>1.0342870000000001E-2</v>
      </c>
      <c r="AT20">
        <v>26.673660000000002</v>
      </c>
      <c r="AU20">
        <v>1.0059169999999999E-2</v>
      </c>
      <c r="AV20" s="1">
        <v>0</v>
      </c>
      <c r="AW20">
        <v>2.9783510000000002E-3</v>
      </c>
      <c r="AX20" s="11">
        <v>4.355459E-4</v>
      </c>
      <c r="AY20" s="26">
        <v>1.4753630239E-5</v>
      </c>
      <c r="AZ20">
        <v>3.6766670000000002E-3</v>
      </c>
      <c r="BA20" s="24">
        <v>3.3130225347000001E-5</v>
      </c>
      <c r="BB20" s="26">
        <v>1.2030326616E-5</v>
      </c>
      <c r="BC20" s="24">
        <v>2.1571577236E-7</v>
      </c>
      <c r="BD20">
        <v>0.1479</v>
      </c>
      <c r="BE20">
        <v>4.9774149999999998E-3</v>
      </c>
      <c r="BF20">
        <v>1.818546</v>
      </c>
      <c r="BG20">
        <v>355.28050000000002</v>
      </c>
      <c r="BH20">
        <v>2.0640229999999999E-3</v>
      </c>
      <c r="BI20">
        <v>2.2266709999999999E-2</v>
      </c>
      <c r="BJ20">
        <v>2.0465399999999999E-3</v>
      </c>
      <c r="BK20">
        <v>2.734493E-2</v>
      </c>
      <c r="BL20">
        <v>0.49473339999999999</v>
      </c>
      <c r="BM20">
        <v>2.134118E-3</v>
      </c>
      <c r="BN20">
        <v>7.7384649999999997E-4</v>
      </c>
      <c r="BO20">
        <v>0.65480760000000005</v>
      </c>
      <c r="BP20">
        <v>1.7390939999999999</v>
      </c>
      <c r="BQ20">
        <v>31.321020000000001</v>
      </c>
      <c r="BR20">
        <v>0.37150820000000001</v>
      </c>
      <c r="BS20">
        <v>4.8791770000000003</v>
      </c>
      <c r="BT20">
        <v>1.5963130000000001</v>
      </c>
      <c r="BU20">
        <v>0.17155519999999999</v>
      </c>
      <c r="BV20">
        <v>516.12300000000005</v>
      </c>
    </row>
    <row r="21" spans="1:74" x14ac:dyDescent="0.3">
      <c r="A21" t="s">
        <v>93</v>
      </c>
      <c r="B21">
        <v>8.6569839999999995E-2</v>
      </c>
      <c r="C21">
        <v>1.91554E-2</v>
      </c>
      <c r="D21">
        <v>2.8522999999999998E-4</v>
      </c>
      <c r="E21">
        <v>7.7776150000000002E-2</v>
      </c>
      <c r="F21">
        <v>9.0047340000000003E-2</v>
      </c>
      <c r="G21">
        <v>1.454795E-2</v>
      </c>
      <c r="H21">
        <v>3.8258880000000001E-4</v>
      </c>
      <c r="I21">
        <v>4.2274599999999997E-3</v>
      </c>
      <c r="J21">
        <v>1.933607E-2</v>
      </c>
      <c r="K21">
        <v>0.19064999999999999</v>
      </c>
      <c r="L21">
        <v>3.3047470000000002E-2</v>
      </c>
      <c r="M21">
        <v>6.7723260000000004E-3</v>
      </c>
      <c r="N21">
        <v>8.850821E-3</v>
      </c>
      <c r="O21">
        <v>0.30320849999999999</v>
      </c>
      <c r="P21">
        <v>3.6707589999999998E-2</v>
      </c>
      <c r="Q21">
        <v>7.3226749999999998E-3</v>
      </c>
      <c r="R21">
        <v>9.4051169999999993E-3</v>
      </c>
      <c r="S21">
        <v>1.9587739999999999E-2</v>
      </c>
      <c r="T21">
        <v>0.13711010000000001</v>
      </c>
      <c r="U21">
        <v>365.55790000000002</v>
      </c>
      <c r="V21">
        <v>0.25592399999999998</v>
      </c>
      <c r="W21">
        <v>0.30547879999999999</v>
      </c>
      <c r="X21">
        <v>7.4169930000000002E-3</v>
      </c>
      <c r="Y21">
        <v>4.1534469999999997E-2</v>
      </c>
      <c r="Z21">
        <v>68.711479999999995</v>
      </c>
      <c r="AA21">
        <v>1.390082</v>
      </c>
      <c r="AB21">
        <v>7.8770809999999997E-2</v>
      </c>
      <c r="AC21">
        <v>5.1832330000000003E-2</v>
      </c>
      <c r="AD21">
        <v>124.38809999999999</v>
      </c>
      <c r="AE21">
        <v>3.175803E-2</v>
      </c>
      <c r="AF21">
        <v>2.1418019999999999E-2</v>
      </c>
      <c r="AG21">
        <v>1.5472330000000001E-3</v>
      </c>
      <c r="AH21">
        <v>0.15051149999999999</v>
      </c>
      <c r="AI21">
        <v>25.106390000000001</v>
      </c>
      <c r="AJ21">
        <v>4.4363979999999997E-2</v>
      </c>
      <c r="AK21">
        <v>9.2612990000000006E-3</v>
      </c>
      <c r="AL21">
        <v>7.6425240000000001E-4</v>
      </c>
      <c r="AM21">
        <v>6.2910090000000004E-4</v>
      </c>
      <c r="AN21">
        <v>1.29208E-2</v>
      </c>
      <c r="AO21">
        <v>3.1603279999999997E-2</v>
      </c>
      <c r="AP21">
        <v>8.0517760000000001E-3</v>
      </c>
      <c r="AQ21">
        <v>3.5966349999999999E-3</v>
      </c>
      <c r="AR21">
        <v>1.1190449999999999E-3</v>
      </c>
      <c r="AS21">
        <v>1.072422E-2</v>
      </c>
      <c r="AT21">
        <v>38.400219999999997</v>
      </c>
      <c r="AU21">
        <v>8.3688359999999993E-3</v>
      </c>
      <c r="AV21" s="1">
        <v>0</v>
      </c>
      <c r="AW21">
        <v>2.4823309999999999E-3</v>
      </c>
      <c r="AX21" s="11">
        <v>3.6210490000000001E-4</v>
      </c>
      <c r="AY21" s="26">
        <v>1.2265899386E-5</v>
      </c>
      <c r="AZ21">
        <v>3.0592179999999998E-3</v>
      </c>
      <c r="BA21" s="24">
        <v>2.7960795705000001E-5</v>
      </c>
      <c r="BB21" s="26">
        <v>1.0156062671999999E-5</v>
      </c>
      <c r="BC21" s="24">
        <v>1.8480358220999999E-7</v>
      </c>
      <c r="BD21">
        <v>0.75796200000000002</v>
      </c>
      <c r="BE21">
        <v>5.7245020000000002E-3</v>
      </c>
      <c r="BF21">
        <v>2.3853629999999999</v>
      </c>
      <c r="BG21">
        <v>494.834</v>
      </c>
      <c r="BH21">
        <v>1.5763249999999999E-3</v>
      </c>
      <c r="BI21">
        <v>6.9503850000000006E-2</v>
      </c>
      <c r="BJ21">
        <v>1.1309950000000001E-3</v>
      </c>
      <c r="BK21">
        <v>7.9721990000000006E-2</v>
      </c>
      <c r="BL21">
        <v>3.2659159999999998</v>
      </c>
      <c r="BM21">
        <v>2.3798339999999999E-3</v>
      </c>
      <c r="BN21">
        <v>1.0651359999999999E-3</v>
      </c>
      <c r="BO21">
        <v>22.464459999999999</v>
      </c>
      <c r="BP21">
        <v>17.5717</v>
      </c>
      <c r="BQ21">
        <v>77.35548</v>
      </c>
      <c r="BR21">
        <v>0.18438099999999999</v>
      </c>
      <c r="BS21">
        <v>6.3967219999999996</v>
      </c>
      <c r="BT21">
        <v>3.6343380000000001</v>
      </c>
      <c r="BU21">
        <v>5.5022599999999997</v>
      </c>
      <c r="BV21">
        <v>1260.2159999999999</v>
      </c>
    </row>
    <row r="22" spans="1:74" x14ac:dyDescent="0.3">
      <c r="A22" t="s">
        <v>94</v>
      </c>
      <c r="B22">
        <v>0.2423545</v>
      </c>
      <c r="C22">
        <v>2.8353940000000002E-3</v>
      </c>
      <c r="D22">
        <v>1.745031E-3</v>
      </c>
      <c r="E22">
        <v>1.6253839999999999</v>
      </c>
      <c r="F22">
        <v>0.76989940000000001</v>
      </c>
      <c r="G22">
        <v>2.7408910000000001E-3</v>
      </c>
      <c r="H22">
        <v>1.1916720000000001E-4</v>
      </c>
      <c r="I22">
        <v>2.3347E-2</v>
      </c>
      <c r="J22">
        <v>1.37494E-2</v>
      </c>
      <c r="K22">
        <v>0.1816101</v>
      </c>
      <c r="L22">
        <v>2.4178499999999999E-2</v>
      </c>
      <c r="M22">
        <v>1.3966510000000001E-3</v>
      </c>
      <c r="N22">
        <v>8.7241909999999992E-3</v>
      </c>
      <c r="O22">
        <v>0.35007050000000001</v>
      </c>
      <c r="P22">
        <v>4.4334869999999998E-3</v>
      </c>
      <c r="Q22">
        <v>1.1057759999999999E-3</v>
      </c>
      <c r="R22">
        <v>1.5356199999999999E-3</v>
      </c>
      <c r="S22">
        <v>7.5550290000000004E-3</v>
      </c>
      <c r="T22">
        <v>0.8127162</v>
      </c>
      <c r="U22">
        <v>8.8340920000000001</v>
      </c>
      <c r="V22">
        <v>36.686810000000001</v>
      </c>
      <c r="W22">
        <v>50.41377</v>
      </c>
      <c r="X22">
        <v>0.1541923</v>
      </c>
      <c r="Y22">
        <v>4.4810429999999998E-2</v>
      </c>
      <c r="Z22">
        <v>245.67740000000001</v>
      </c>
      <c r="AA22">
        <v>0.82299699999999998</v>
      </c>
      <c r="AB22">
        <v>0.55944159999999998</v>
      </c>
      <c r="AC22">
        <v>8.9207920000000003E-3</v>
      </c>
      <c r="AD22">
        <v>9.978824E-2</v>
      </c>
      <c r="AE22">
        <v>0.1182762</v>
      </c>
      <c r="AF22">
        <v>4.0282529999999997E-2</v>
      </c>
      <c r="AG22">
        <v>1.868912E-2</v>
      </c>
      <c r="AH22">
        <v>1.4541809999999999</v>
      </c>
      <c r="AI22">
        <v>2.9665279999999998</v>
      </c>
      <c r="AJ22">
        <v>4.5835649999999999E-2</v>
      </c>
      <c r="AK22">
        <v>3.3450509999999999E-3</v>
      </c>
      <c r="AL22">
        <v>5.5978940000000002E-4</v>
      </c>
      <c r="AM22">
        <v>4.4547979999999998E-4</v>
      </c>
      <c r="AN22">
        <v>6.9439000000000002E-3</v>
      </c>
      <c r="AO22">
        <v>1.2639299999999999E-2</v>
      </c>
      <c r="AP22">
        <v>3.6508640000000002E-3</v>
      </c>
      <c r="AQ22">
        <v>1.440481E-3</v>
      </c>
      <c r="AR22">
        <v>3.907394E-4</v>
      </c>
      <c r="AS22">
        <v>2.023132E-3</v>
      </c>
      <c r="AT22">
        <v>4.4939279999999998E-2</v>
      </c>
      <c r="AU22">
        <v>4.1234870000000003E-3</v>
      </c>
      <c r="AV22" s="1">
        <v>0</v>
      </c>
      <c r="AW22">
        <v>1.24485E-3</v>
      </c>
      <c r="AX22" s="11">
        <v>1.7717890000000001E-4</v>
      </c>
      <c r="AY22" s="26">
        <v>6.0017373471000004E-6</v>
      </c>
      <c r="AZ22">
        <v>1.5092409999999999E-3</v>
      </c>
      <c r="BA22" s="24">
        <v>1.5710527805E-5</v>
      </c>
      <c r="BB22" s="26">
        <v>5.7209626901999996E-6</v>
      </c>
      <c r="BC22" s="24">
        <v>1.1703632197000001E-7</v>
      </c>
      <c r="BD22">
        <v>8.7609509999999995E-4</v>
      </c>
      <c r="BE22">
        <v>5.4536159999999997E-3</v>
      </c>
      <c r="BF22">
        <v>7.3360209999999997</v>
      </c>
      <c r="BG22">
        <v>118.19880000000001</v>
      </c>
      <c r="BH22">
        <v>8.1289000000000003E-4</v>
      </c>
      <c r="BI22">
        <v>2.0281320000000002E-3</v>
      </c>
      <c r="BJ22">
        <v>8.9434499999999995E-4</v>
      </c>
      <c r="BK22">
        <v>4.9453429999999996E-3</v>
      </c>
      <c r="BL22">
        <v>0.40585060000000001</v>
      </c>
      <c r="BM22">
        <v>1.9686590000000002E-3</v>
      </c>
      <c r="BN22">
        <v>7.8869970000000004E-4</v>
      </c>
      <c r="BO22">
        <v>2.326962</v>
      </c>
      <c r="BP22">
        <v>9.2118009999999995</v>
      </c>
      <c r="BQ22">
        <v>4.5227680000000001</v>
      </c>
      <c r="BR22">
        <v>0.14702200000000001</v>
      </c>
      <c r="BS22">
        <v>2.7044220000000001</v>
      </c>
      <c r="BT22">
        <v>0.43111769999999999</v>
      </c>
      <c r="BU22">
        <v>0.44536569999999998</v>
      </c>
      <c r="BV22">
        <v>497.85289999999998</v>
      </c>
    </row>
    <row r="23" spans="1:74" x14ac:dyDescent="0.3">
      <c r="A23" t="s">
        <v>95</v>
      </c>
      <c r="B23">
        <v>4.5879099999999997E-3</v>
      </c>
      <c r="C23">
        <v>1.120231E-3</v>
      </c>
      <c r="D23">
        <v>4.1220059999999998E-4</v>
      </c>
      <c r="E23">
        <v>1.4290689999999999</v>
      </c>
      <c r="F23">
        <v>2.9401399999999999E-4</v>
      </c>
      <c r="G23">
        <v>1.301939E-3</v>
      </c>
      <c r="H23" s="24">
        <v>6.4360072429E-5</v>
      </c>
      <c r="I23">
        <v>4.4219469999999999E-3</v>
      </c>
      <c r="J23">
        <v>0.1025127</v>
      </c>
      <c r="K23">
        <v>2.0796220000000001E-2</v>
      </c>
      <c r="L23">
        <v>0.27895199999999998</v>
      </c>
      <c r="M23">
        <v>3.9199789999999998E-4</v>
      </c>
      <c r="N23">
        <v>3.5495840000000001E-2</v>
      </c>
      <c r="O23">
        <v>0.115273</v>
      </c>
      <c r="P23">
        <v>3.7662989999999999E-3</v>
      </c>
      <c r="Q23">
        <v>1.0089439999999999E-3</v>
      </c>
      <c r="R23">
        <v>2.0909169999999999E-3</v>
      </c>
      <c r="S23">
        <v>0.14609829999999999</v>
      </c>
      <c r="T23">
        <v>0.1014501</v>
      </c>
      <c r="U23">
        <v>1.4899119999999999</v>
      </c>
      <c r="V23">
        <v>2.9059700000000001E-2</v>
      </c>
      <c r="W23">
        <v>1703.136</v>
      </c>
      <c r="X23">
        <v>8.8540839999999996E-2</v>
      </c>
      <c r="Y23">
        <v>3.6444339999999999E-2</v>
      </c>
      <c r="Z23">
        <v>46.89631</v>
      </c>
      <c r="AA23">
        <v>0.27968890000000002</v>
      </c>
      <c r="AB23">
        <v>3.87563E-2</v>
      </c>
      <c r="AC23">
        <v>6.3391160000000002E-2</v>
      </c>
      <c r="AD23">
        <v>18.372389999999999</v>
      </c>
      <c r="AE23">
        <v>6.3880889999999996E-2</v>
      </c>
      <c r="AF23">
        <v>4.3318750000000003E-2</v>
      </c>
      <c r="AG23">
        <v>2.2911810000000002E-3</v>
      </c>
      <c r="AH23">
        <v>1.065644</v>
      </c>
      <c r="AI23">
        <v>2.4574180000000001</v>
      </c>
      <c r="AJ23">
        <v>4.031887E-2</v>
      </c>
      <c r="AK23">
        <v>1.909367E-2</v>
      </c>
      <c r="AL23">
        <v>1.267212E-3</v>
      </c>
      <c r="AM23">
        <v>1.059599E-3</v>
      </c>
      <c r="AN23">
        <v>0.53407559999999998</v>
      </c>
      <c r="AO23">
        <v>4.7413499999999997E-2</v>
      </c>
      <c r="AP23">
        <v>1.512779E-2</v>
      </c>
      <c r="AQ23">
        <v>7.356759E-3</v>
      </c>
      <c r="AR23">
        <v>1.5935070000000001E-3</v>
      </c>
      <c r="AS23">
        <v>2.3297430000000001E-2</v>
      </c>
      <c r="AT23">
        <v>0.37170249999999999</v>
      </c>
      <c r="AU23">
        <v>1.350149E-2</v>
      </c>
      <c r="AV23" s="1">
        <v>0</v>
      </c>
      <c r="AW23">
        <v>4.0082080000000001E-3</v>
      </c>
      <c r="AX23" s="11">
        <v>5.8398200000000003E-4</v>
      </c>
      <c r="AY23" s="26">
        <v>1.9781738956E-5</v>
      </c>
      <c r="AZ23">
        <v>4.9358659999999997E-3</v>
      </c>
      <c r="BA23" s="24">
        <v>4.5406159188E-5</v>
      </c>
      <c r="BB23" s="26">
        <v>1.6495900126999999E-5</v>
      </c>
      <c r="BC23" s="24">
        <v>3.0218123469999999E-7</v>
      </c>
      <c r="BD23">
        <v>0.2062032</v>
      </c>
      <c r="BE23">
        <v>2.3612709999999999E-2</v>
      </c>
      <c r="BF23">
        <v>52.997480000000003</v>
      </c>
      <c r="BG23">
        <v>98.183570000000003</v>
      </c>
      <c r="BH23">
        <v>0.1255212</v>
      </c>
      <c r="BI23">
        <v>1.0217199999999999E-2</v>
      </c>
      <c r="BJ23">
        <v>2.4764840000000002E-3</v>
      </c>
      <c r="BK23">
        <v>1.5296809999999999E-2</v>
      </c>
      <c r="BL23">
        <v>0.14429719999999999</v>
      </c>
      <c r="BM23">
        <v>3.3339020000000001E-3</v>
      </c>
      <c r="BN23">
        <v>7.3665500000000001E-4</v>
      </c>
      <c r="BO23">
        <v>0.37490459999999998</v>
      </c>
      <c r="BP23">
        <v>1.360028</v>
      </c>
      <c r="BQ23">
        <v>12.244910000000001</v>
      </c>
      <c r="BR23">
        <v>0.123346</v>
      </c>
      <c r="BS23">
        <v>7.2737020000000001</v>
      </c>
      <c r="BT23">
        <v>2.2953570000000001</v>
      </c>
      <c r="BU23">
        <v>0.38654529999999998</v>
      </c>
      <c r="BV23">
        <v>1953.17</v>
      </c>
    </row>
    <row r="24" spans="1:74" x14ac:dyDescent="0.3">
      <c r="A24" t="s">
        <v>96</v>
      </c>
      <c r="B24">
        <v>0.41539989999999999</v>
      </c>
      <c r="C24">
        <v>4.4475760000000003E-2</v>
      </c>
      <c r="D24">
        <v>0.15279680000000001</v>
      </c>
      <c r="E24">
        <v>3.3218459999999999</v>
      </c>
      <c r="F24">
        <v>6.8593260000000003E-2</v>
      </c>
      <c r="G24">
        <v>1.308928E-2</v>
      </c>
      <c r="H24">
        <v>1.215542E-2</v>
      </c>
      <c r="I24">
        <v>0.98942819999999998</v>
      </c>
      <c r="J24">
        <v>26.328230000000001</v>
      </c>
      <c r="K24">
        <v>184.34989999999999</v>
      </c>
      <c r="L24">
        <v>8.3185699999999994</v>
      </c>
      <c r="M24">
        <v>0.66640469999999996</v>
      </c>
      <c r="N24">
        <v>1.61574</v>
      </c>
      <c r="O24">
        <v>7.9579659999999999</v>
      </c>
      <c r="P24">
        <v>5.8706380000000002E-2</v>
      </c>
      <c r="Q24">
        <v>1.343975E-2</v>
      </c>
      <c r="R24">
        <v>1.3579819999999999E-2</v>
      </c>
      <c r="S24">
        <v>2.3013769999999999E-2</v>
      </c>
      <c r="T24">
        <v>4.4753230000000004</v>
      </c>
      <c r="U24">
        <v>74.067760000000007</v>
      </c>
      <c r="V24">
        <v>6.5488580000000001</v>
      </c>
      <c r="W24">
        <v>10.134869999999999</v>
      </c>
      <c r="X24">
        <v>937.57209999999998</v>
      </c>
      <c r="Y24">
        <v>6.6330410000000006E-2</v>
      </c>
      <c r="Z24">
        <v>1045.2670000000001</v>
      </c>
      <c r="AA24">
        <v>74.924080000000004</v>
      </c>
      <c r="AB24">
        <v>6.1279750000000001E-2</v>
      </c>
      <c r="AC24">
        <v>1.51745E-2</v>
      </c>
      <c r="AD24">
        <v>2.0101020000000001E-2</v>
      </c>
      <c r="AE24">
        <v>1.825864E-2</v>
      </c>
      <c r="AF24">
        <v>57.261020000000002</v>
      </c>
      <c r="AG24">
        <v>27.726479999999999</v>
      </c>
      <c r="AH24">
        <v>9.3903420000000004</v>
      </c>
      <c r="AI24">
        <v>19.434640000000002</v>
      </c>
      <c r="AJ24">
        <v>7.0784900000000004</v>
      </c>
      <c r="AK24">
        <v>23.631239999999998</v>
      </c>
      <c r="AL24">
        <v>0.1164097</v>
      </c>
      <c r="AM24">
        <v>4.7737149999999999E-4</v>
      </c>
      <c r="AN24">
        <v>3.7325829999999998E-3</v>
      </c>
      <c r="AO24">
        <v>2.328086E-2</v>
      </c>
      <c r="AP24">
        <v>6.9079069999999996E-3</v>
      </c>
      <c r="AQ24">
        <v>1.6670529999999999E-3</v>
      </c>
      <c r="AR24">
        <v>6.4327549999999996E-4</v>
      </c>
      <c r="AS24">
        <v>1.3388390000000001E-3</v>
      </c>
      <c r="AT24">
        <v>2.6321919999999999</v>
      </c>
      <c r="AU24">
        <v>1.5862980000000001E-3</v>
      </c>
      <c r="AV24" s="1">
        <v>0</v>
      </c>
      <c r="AW24">
        <v>5.4459150000000004E-4</v>
      </c>
      <c r="AX24" s="26">
        <v>6.4691310398999995E-5</v>
      </c>
      <c r="AY24" s="26">
        <v>2.1913460840999998E-6</v>
      </c>
      <c r="AZ24">
        <v>5.822987E-4</v>
      </c>
      <c r="BA24" s="24">
        <v>1.223723757E-5</v>
      </c>
      <c r="BB24" s="26">
        <v>4.4602325033000004E-6</v>
      </c>
      <c r="BC24" s="24">
        <v>1.2649866221E-7</v>
      </c>
      <c r="BD24">
        <v>7.5063060000000001E-2</v>
      </c>
      <c r="BE24">
        <v>6.1644550000000001E-3</v>
      </c>
      <c r="BF24">
        <v>1.342144</v>
      </c>
      <c r="BG24">
        <v>317.17689999999999</v>
      </c>
      <c r="BH24">
        <v>1.2431569999999999E-3</v>
      </c>
      <c r="BI24">
        <v>1.0927259999999999E-2</v>
      </c>
      <c r="BJ24">
        <v>1.455633E-3</v>
      </c>
      <c r="BK24">
        <v>9.4122990000000007E-3</v>
      </c>
      <c r="BL24">
        <v>0.1223104</v>
      </c>
      <c r="BM24">
        <v>1.758524E-3</v>
      </c>
      <c r="BN24">
        <v>1.14517E-3</v>
      </c>
      <c r="BO24">
        <v>0.67595289999999997</v>
      </c>
      <c r="BP24">
        <v>3.6738629999999999</v>
      </c>
      <c r="BQ24">
        <v>57.269039999999997</v>
      </c>
      <c r="BR24">
        <v>0.33028459999999998</v>
      </c>
      <c r="BS24">
        <v>5.60968</v>
      </c>
      <c r="BT24">
        <v>3.6482899999999998</v>
      </c>
      <c r="BU24">
        <v>0.17830560000000001</v>
      </c>
      <c r="BV24">
        <v>2924.98</v>
      </c>
    </row>
    <row r="25" spans="1:74" x14ac:dyDescent="0.3">
      <c r="A25" t="s">
        <v>97</v>
      </c>
      <c r="B25">
        <v>5.9400750000000002E-2</v>
      </c>
      <c r="C25">
        <v>3.999959E-3</v>
      </c>
      <c r="D25">
        <v>5.7642740000000004E-4</v>
      </c>
      <c r="E25">
        <v>6.233981</v>
      </c>
      <c r="F25">
        <v>2.7807520000000001E-3</v>
      </c>
      <c r="G25">
        <v>5.5756750000000004E-3</v>
      </c>
      <c r="H25">
        <v>1.809321E-4</v>
      </c>
      <c r="I25">
        <v>6.1280689999999999E-3</v>
      </c>
      <c r="J25">
        <v>3.1768919999999999E-2</v>
      </c>
      <c r="K25">
        <v>0.33446500000000001</v>
      </c>
      <c r="L25">
        <v>1.3443200000000001E-2</v>
      </c>
      <c r="M25">
        <v>2.0360410000000002E-3</v>
      </c>
      <c r="N25">
        <v>0.13963990000000001</v>
      </c>
      <c r="O25">
        <v>88.775480000000002</v>
      </c>
      <c r="P25">
        <v>4.9520220000000004E-3</v>
      </c>
      <c r="Q25">
        <v>1.5384960000000001E-3</v>
      </c>
      <c r="R25">
        <v>7.0969780000000003E-3</v>
      </c>
      <c r="S25">
        <v>4.39137E-2</v>
      </c>
      <c r="T25">
        <v>1.45957</v>
      </c>
      <c r="U25">
        <v>11.086209999999999</v>
      </c>
      <c r="V25">
        <v>1.379061E-2</v>
      </c>
      <c r="W25">
        <v>1.3671990000000001</v>
      </c>
      <c r="X25">
        <v>0.1352573</v>
      </c>
      <c r="Y25">
        <v>45.374380000000002</v>
      </c>
      <c r="Z25">
        <v>208.9982</v>
      </c>
      <c r="AA25">
        <v>137.75360000000001</v>
      </c>
      <c r="AB25">
        <v>5.9497919999999998E-3</v>
      </c>
      <c r="AC25">
        <v>5.1663610000000004E-3</v>
      </c>
      <c r="AD25">
        <v>1.326839E-2</v>
      </c>
      <c r="AE25">
        <v>8.9367869999999999E-3</v>
      </c>
      <c r="AF25">
        <v>3.1792720000000001</v>
      </c>
      <c r="AG25">
        <v>2.5018529999999998E-4</v>
      </c>
      <c r="AH25">
        <v>0.61310730000000002</v>
      </c>
      <c r="AI25">
        <v>0.23839920000000001</v>
      </c>
      <c r="AJ25">
        <v>7.0614880000000003E-3</v>
      </c>
      <c r="AK25">
        <v>4.265273E-3</v>
      </c>
      <c r="AL25">
        <v>1.7472060000000001E-3</v>
      </c>
      <c r="AM25">
        <v>2.7944100000000001E-4</v>
      </c>
      <c r="AN25">
        <v>7.4430620000000003E-2</v>
      </c>
      <c r="AO25">
        <v>7.6311E-3</v>
      </c>
      <c r="AP25">
        <v>2.1236139999999998E-3</v>
      </c>
      <c r="AQ25">
        <v>8.388394E-4</v>
      </c>
      <c r="AR25">
        <v>1.8071440000000001E-4</v>
      </c>
      <c r="AS25">
        <v>3.2406700000000002E-3</v>
      </c>
      <c r="AT25">
        <v>4.8234619999999999E-2</v>
      </c>
      <c r="AU25">
        <v>7.6267210000000004E-3</v>
      </c>
      <c r="AV25" s="1">
        <v>0</v>
      </c>
      <c r="AW25">
        <v>2.3931059999999999E-3</v>
      </c>
      <c r="AX25" s="11">
        <v>3.2379130000000002E-4</v>
      </c>
      <c r="AY25" s="26">
        <v>1.0968072273999999E-5</v>
      </c>
      <c r="AZ25">
        <v>2.7805429999999999E-3</v>
      </c>
      <c r="BA25" s="24">
        <v>3.8761820178000003E-5</v>
      </c>
      <c r="BB25" s="26">
        <v>1.4008423932E-5</v>
      </c>
      <c r="BC25" s="24">
        <v>3.3877586246999999E-7</v>
      </c>
      <c r="BD25">
        <v>1.226761E-2</v>
      </c>
      <c r="BE25">
        <v>1.0667980000000001E-2</v>
      </c>
      <c r="BF25">
        <v>1.1223780000000001</v>
      </c>
      <c r="BG25">
        <v>51.210700000000003</v>
      </c>
      <c r="BH25">
        <v>1.009022E-3</v>
      </c>
      <c r="BI25">
        <v>1.252297E-2</v>
      </c>
      <c r="BJ25">
        <v>2.4396539999999999E-3</v>
      </c>
      <c r="BK25">
        <v>1.73899E-2</v>
      </c>
      <c r="BL25">
        <v>0.13566890000000001</v>
      </c>
      <c r="BM25">
        <v>2.8583269999999999E-3</v>
      </c>
      <c r="BN25">
        <v>2.7663929999999998E-3</v>
      </c>
      <c r="BO25">
        <v>0.82883130000000005</v>
      </c>
      <c r="BP25">
        <v>2.6703869999999998</v>
      </c>
      <c r="BQ25">
        <v>1.9824329999999999</v>
      </c>
      <c r="BR25">
        <v>0.15900719999999999</v>
      </c>
      <c r="BS25">
        <v>0.56329379999999996</v>
      </c>
      <c r="BT25">
        <v>0.49225750000000001</v>
      </c>
      <c r="BU25">
        <v>7.3815989999999998E-2</v>
      </c>
      <c r="BV25">
        <v>565.38340000000005</v>
      </c>
    </row>
    <row r="26" spans="1:74" x14ac:dyDescent="0.3">
      <c r="A26" t="s">
        <v>98</v>
      </c>
      <c r="B26">
        <v>6.0145470000000003</v>
      </c>
      <c r="C26">
        <v>6.8729830000000006E-2</v>
      </c>
      <c r="D26">
        <v>2.2967049999999999E-2</v>
      </c>
      <c r="E26">
        <v>199.76329999999999</v>
      </c>
      <c r="F26">
        <v>9.6360970000000004E-2</v>
      </c>
      <c r="G26">
        <v>0.14333480000000001</v>
      </c>
      <c r="H26">
        <v>2.9717879999999999E-3</v>
      </c>
      <c r="I26">
        <v>0.38429760000000002</v>
      </c>
      <c r="J26">
        <v>189.39019999999999</v>
      </c>
      <c r="K26">
        <v>2632.3739999999998</v>
      </c>
      <c r="L26">
        <v>175.2835</v>
      </c>
      <c r="M26">
        <v>4.404909</v>
      </c>
      <c r="N26">
        <v>3.5119039999999999</v>
      </c>
      <c r="O26">
        <v>2893.3319999999999</v>
      </c>
      <c r="P26">
        <v>0.30069800000000002</v>
      </c>
      <c r="Q26">
        <v>2.6794220000000001E-2</v>
      </c>
      <c r="R26">
        <v>0.2076132</v>
      </c>
      <c r="S26">
        <v>1.6528449999999999</v>
      </c>
      <c r="T26">
        <v>1.087923</v>
      </c>
      <c r="U26">
        <v>17.392489999999999</v>
      </c>
      <c r="V26">
        <v>46.999459999999999</v>
      </c>
      <c r="W26">
        <v>231.13939999999999</v>
      </c>
      <c r="X26">
        <v>0.1876042</v>
      </c>
      <c r="Y26">
        <v>0.76441700000000001</v>
      </c>
      <c r="Z26">
        <v>1340.9259999999999</v>
      </c>
      <c r="AA26">
        <v>14.36933</v>
      </c>
      <c r="AB26">
        <v>16.042819999999999</v>
      </c>
      <c r="AC26">
        <v>0.91332670000000005</v>
      </c>
      <c r="AD26">
        <v>6.7111409999999996</v>
      </c>
      <c r="AE26">
        <v>0.48282059999999999</v>
      </c>
      <c r="AF26">
        <v>3.0273919999999999</v>
      </c>
      <c r="AG26">
        <v>1.8740779999999999E-2</v>
      </c>
      <c r="AH26">
        <v>12.427149999999999</v>
      </c>
      <c r="AI26">
        <v>6.465325</v>
      </c>
      <c r="AJ26">
        <v>1.2234670000000001</v>
      </c>
      <c r="AK26">
        <v>0.1824856</v>
      </c>
      <c r="AL26">
        <v>7.1721950000000007E-2</v>
      </c>
      <c r="AM26">
        <v>1.102296E-2</v>
      </c>
      <c r="AN26">
        <v>2.4682230000000001</v>
      </c>
      <c r="AO26">
        <v>0.47075319999999998</v>
      </c>
      <c r="AP26">
        <v>0.15242910000000001</v>
      </c>
      <c r="AQ26">
        <v>6.0681449999999998E-2</v>
      </c>
      <c r="AR26">
        <v>1.7637150000000001E-2</v>
      </c>
      <c r="AS26">
        <v>9.9801609999999999E-2</v>
      </c>
      <c r="AT26">
        <v>1.252149</v>
      </c>
      <c r="AU26">
        <v>6.7609020000000006E-2</v>
      </c>
      <c r="AV26" s="1">
        <v>0</v>
      </c>
      <c r="AW26">
        <v>1.9551099999999998E-2</v>
      </c>
      <c r="AX26" s="11">
        <v>2.9793049999999998E-3</v>
      </c>
      <c r="AY26" s="11">
        <v>1.009206E-4</v>
      </c>
      <c r="AZ26">
        <v>2.4284030000000002E-2</v>
      </c>
      <c r="BA26">
        <v>2.1493099999999999E-4</v>
      </c>
      <c r="BB26" s="26">
        <v>7.4494666477999995E-5</v>
      </c>
      <c r="BC26" s="24">
        <v>1.1805246913000001E-6</v>
      </c>
      <c r="BD26">
        <v>0.52328859999999999</v>
      </c>
      <c r="BE26">
        <v>0.32872119999999999</v>
      </c>
      <c r="BF26">
        <v>37.217979999999997</v>
      </c>
      <c r="BG26">
        <v>1782.5060000000001</v>
      </c>
      <c r="BH26">
        <v>5.7529700000000003E-2</v>
      </c>
      <c r="BI26">
        <v>0.64434550000000002</v>
      </c>
      <c r="BJ26">
        <v>7.8909160000000006E-2</v>
      </c>
      <c r="BK26">
        <v>0.53750260000000005</v>
      </c>
      <c r="BL26">
        <v>2.8279019999999999</v>
      </c>
      <c r="BM26">
        <v>0.38561859999999998</v>
      </c>
      <c r="BN26">
        <v>0.53381109999999998</v>
      </c>
      <c r="BO26">
        <v>7.9610329999999996</v>
      </c>
      <c r="BP26">
        <v>70.314350000000005</v>
      </c>
      <c r="BQ26">
        <v>104.94889999999999</v>
      </c>
      <c r="BR26">
        <v>1.5208539999999999</v>
      </c>
      <c r="BS26">
        <v>18.307379999999998</v>
      </c>
      <c r="BT26">
        <v>11.64847</v>
      </c>
      <c r="BU26">
        <v>12.473979999999999</v>
      </c>
      <c r="BV26">
        <v>9864.8780000000006</v>
      </c>
    </row>
    <row r="27" spans="1:74" x14ac:dyDescent="0.3">
      <c r="A27" t="s">
        <v>99</v>
      </c>
      <c r="B27">
        <v>3.136517</v>
      </c>
      <c r="C27">
        <v>1.249508E-2</v>
      </c>
      <c r="D27">
        <v>2.438705E-2</v>
      </c>
      <c r="E27">
        <v>3.7667519999999999</v>
      </c>
      <c r="F27">
        <v>1.9210270000000002E-2</v>
      </c>
      <c r="G27">
        <v>0.34749839999999999</v>
      </c>
      <c r="H27">
        <v>1.7582489999999999E-3</v>
      </c>
      <c r="I27">
        <v>0.12645819999999999</v>
      </c>
      <c r="J27">
        <v>9.3763150000000003E-2</v>
      </c>
      <c r="K27">
        <v>0.48965579999999997</v>
      </c>
      <c r="L27">
        <v>1.9713049999999999E-2</v>
      </c>
      <c r="M27">
        <v>6.1590430000000003E-3</v>
      </c>
      <c r="N27">
        <v>1.7188369999999999</v>
      </c>
      <c r="O27">
        <v>0.95006869999999999</v>
      </c>
      <c r="P27">
        <v>0.108601</v>
      </c>
      <c r="Q27">
        <v>4.8850910000000003E-3</v>
      </c>
      <c r="R27">
        <v>4.0496409999999997E-2</v>
      </c>
      <c r="S27">
        <v>0.3928508</v>
      </c>
      <c r="T27">
        <v>5.2078079999999999E-2</v>
      </c>
      <c r="U27">
        <v>0.8542535</v>
      </c>
      <c r="V27">
        <v>2.16831E-2</v>
      </c>
      <c r="W27">
        <v>3.6470590000000001</v>
      </c>
      <c r="X27">
        <v>1.135452E-2</v>
      </c>
      <c r="Y27">
        <v>0.2517276</v>
      </c>
      <c r="Z27">
        <v>1.062262</v>
      </c>
      <c r="AA27">
        <v>57.74935</v>
      </c>
      <c r="AB27">
        <v>0.18496789999999999</v>
      </c>
      <c r="AC27">
        <v>0.52679640000000005</v>
      </c>
      <c r="AD27">
        <v>0.17001520000000001</v>
      </c>
      <c r="AE27">
        <v>0.23227600000000001</v>
      </c>
      <c r="AF27">
        <v>0.1556507</v>
      </c>
      <c r="AG27">
        <v>1.1881640000000001E-2</v>
      </c>
      <c r="AH27">
        <v>0.52549840000000003</v>
      </c>
      <c r="AI27">
        <v>1.034751</v>
      </c>
      <c r="AJ27">
        <v>0.43110540000000003</v>
      </c>
      <c r="AK27">
        <v>0.1554857</v>
      </c>
      <c r="AL27">
        <v>2.3479400000000001E-2</v>
      </c>
      <c r="AM27">
        <v>0.3245828</v>
      </c>
      <c r="AN27">
        <v>5.9490729999999999E-2</v>
      </c>
      <c r="AO27">
        <v>0.2324011</v>
      </c>
      <c r="AP27">
        <v>0.13654160000000001</v>
      </c>
      <c r="AQ27">
        <v>4.4491999999999997E-2</v>
      </c>
      <c r="AR27">
        <v>7.3313909999999996E-3</v>
      </c>
      <c r="AS27">
        <v>0.1043148</v>
      </c>
      <c r="AT27">
        <v>0.27753919999999999</v>
      </c>
      <c r="AU27">
        <v>0.16937289999999999</v>
      </c>
      <c r="AV27" s="1">
        <v>0</v>
      </c>
      <c r="AW27">
        <v>4.7341250000000001E-2</v>
      </c>
      <c r="AX27" s="11">
        <v>7.5814430000000002E-3</v>
      </c>
      <c r="AY27" s="11">
        <v>2.5681290000000002E-4</v>
      </c>
      <c r="AZ27">
        <v>6.0317969999999999E-2</v>
      </c>
      <c r="BA27">
        <v>4.2558009999999998E-4</v>
      </c>
      <c r="BB27" s="11">
        <v>1.4139750000000001E-4</v>
      </c>
      <c r="BC27" s="24">
        <v>1.2808993688000001E-6</v>
      </c>
      <c r="BD27">
        <v>0.42984850000000002</v>
      </c>
      <c r="BE27">
        <v>0.87276549999999997</v>
      </c>
      <c r="BF27">
        <v>21.457429999999999</v>
      </c>
      <c r="BG27">
        <v>119.2414</v>
      </c>
      <c r="BH27">
        <v>6.4981410000000004</v>
      </c>
      <c r="BI27">
        <v>0.27895300000000001</v>
      </c>
      <c r="BJ27">
        <v>1.526106E-2</v>
      </c>
      <c r="BK27">
        <v>0.55593939999999997</v>
      </c>
      <c r="BL27">
        <v>0.82738599999999995</v>
      </c>
      <c r="BM27">
        <v>1.5986260000000001</v>
      </c>
      <c r="BN27">
        <v>0.190665</v>
      </c>
      <c r="BO27">
        <v>2.703271</v>
      </c>
      <c r="BP27">
        <v>5.7239009999999997</v>
      </c>
      <c r="BQ27">
        <v>22.060870000000001</v>
      </c>
      <c r="BR27">
        <v>2.299213</v>
      </c>
      <c r="BS27">
        <v>6.7461799999999998</v>
      </c>
      <c r="BT27">
        <v>1.009639</v>
      </c>
      <c r="BU27">
        <v>0.1248768</v>
      </c>
      <c r="BV27">
        <v>272.4683</v>
      </c>
    </row>
    <row r="28" spans="1:74" x14ac:dyDescent="0.3">
      <c r="A28" t="s">
        <v>100</v>
      </c>
      <c r="B28">
        <v>1.9965930000000001</v>
      </c>
      <c r="C28">
        <v>1.6754140000000001E-2</v>
      </c>
      <c r="D28">
        <v>0.1448893</v>
      </c>
      <c r="E28">
        <v>5.3601640000000002</v>
      </c>
      <c r="F28">
        <v>3.2166699999999999E-2</v>
      </c>
      <c r="G28">
        <v>1.7999810000000002E-2</v>
      </c>
      <c r="H28">
        <v>8.9791179999999998E-2</v>
      </c>
      <c r="I28">
        <v>3.5156200000000002</v>
      </c>
      <c r="J28">
        <v>0.4121435</v>
      </c>
      <c r="K28">
        <v>9.0402709999999997E-2</v>
      </c>
      <c r="L28">
        <v>0.14261750000000001</v>
      </c>
      <c r="M28">
        <v>6.1329310000000003E-3</v>
      </c>
      <c r="N28">
        <v>0.98250689999999996</v>
      </c>
      <c r="O28">
        <v>169.28700000000001</v>
      </c>
      <c r="P28">
        <v>8.3011080000000001E-2</v>
      </c>
      <c r="Q28">
        <v>1.480832E-2</v>
      </c>
      <c r="R28">
        <v>0.1636638</v>
      </c>
      <c r="S28">
        <v>0.67843160000000002</v>
      </c>
      <c r="T28">
        <v>5.1544060000000003E-2</v>
      </c>
      <c r="U28">
        <v>0.29487809999999998</v>
      </c>
      <c r="V28">
        <v>0.1271293</v>
      </c>
      <c r="W28">
        <v>4.1800999999999998E-2</v>
      </c>
      <c r="X28">
        <v>0.24277550000000001</v>
      </c>
      <c r="Y28">
        <v>6.4286330000000003E-2</v>
      </c>
      <c r="Z28">
        <v>3.74743</v>
      </c>
      <c r="AA28">
        <v>0.40451920000000002</v>
      </c>
      <c r="AB28">
        <v>4217.116</v>
      </c>
      <c r="AC28">
        <v>6483.4470000000001</v>
      </c>
      <c r="AD28">
        <v>1715.74</v>
      </c>
      <c r="AE28">
        <v>10.90077</v>
      </c>
      <c r="AF28">
        <v>65.761020000000002</v>
      </c>
      <c r="AG28">
        <v>1.8515340000000002E-2</v>
      </c>
      <c r="AH28">
        <v>18.600639999999999</v>
      </c>
      <c r="AI28">
        <v>0.2118997</v>
      </c>
      <c r="AJ28">
        <v>24.40729</v>
      </c>
      <c r="AK28">
        <v>1.775809</v>
      </c>
      <c r="AL28">
        <v>0.45044450000000003</v>
      </c>
      <c r="AM28">
        <v>1.1883779999999999</v>
      </c>
      <c r="AN28">
        <v>1.6542399999999999</v>
      </c>
      <c r="AO28">
        <v>11.8698</v>
      </c>
      <c r="AP28">
        <v>5.7303040000000003</v>
      </c>
      <c r="AQ28">
        <v>1.334657</v>
      </c>
      <c r="AR28">
        <v>0.555643</v>
      </c>
      <c r="AS28">
        <v>81.856089999999995</v>
      </c>
      <c r="AT28">
        <v>246.76070000000001</v>
      </c>
      <c r="AU28">
        <v>0.1228253</v>
      </c>
      <c r="AV28" s="1">
        <v>0</v>
      </c>
      <c r="AW28">
        <v>8.2197439999999997E-2</v>
      </c>
      <c r="AX28" s="11">
        <v>2.8474170000000001E-3</v>
      </c>
      <c r="AY28" s="26">
        <v>9.6453091828000004E-5</v>
      </c>
      <c r="AZ28">
        <v>4.6849179999999997E-2</v>
      </c>
      <c r="BA28">
        <v>4.657464E-3</v>
      </c>
      <c r="BB28" s="11">
        <v>1.704966E-3</v>
      </c>
      <c r="BC28" s="24">
        <v>5.8893212554000002E-5</v>
      </c>
      <c r="BD28">
        <v>0.33015600000000001</v>
      </c>
      <c r="BE28">
        <v>9.7146310000000007</v>
      </c>
      <c r="BF28">
        <v>19.279450000000001</v>
      </c>
      <c r="BG28">
        <v>87.40119</v>
      </c>
      <c r="BH28">
        <v>1.8944559999999999</v>
      </c>
      <c r="BI28">
        <v>0.36527110000000002</v>
      </c>
      <c r="BJ28">
        <v>0.4916777</v>
      </c>
      <c r="BK28">
        <v>0.63336130000000002</v>
      </c>
      <c r="BL28">
        <v>1.0200769999999999</v>
      </c>
      <c r="BM28">
        <v>0.66560010000000003</v>
      </c>
      <c r="BN28">
        <v>0.3885267</v>
      </c>
      <c r="BO28">
        <v>0.64297870000000001</v>
      </c>
      <c r="BP28">
        <v>8.2554010000000009</v>
      </c>
      <c r="BQ28">
        <v>9.3279219999999992</v>
      </c>
      <c r="BR28">
        <v>3.852716</v>
      </c>
      <c r="BS28">
        <v>2.5230899999999998</v>
      </c>
      <c r="BT28">
        <v>5.1416810000000002</v>
      </c>
      <c r="BU28">
        <v>0.7692679</v>
      </c>
      <c r="BV28">
        <v>13230.35</v>
      </c>
    </row>
    <row r="29" spans="1:74" x14ac:dyDescent="0.3">
      <c r="A29" t="s">
        <v>101</v>
      </c>
      <c r="B29">
        <v>4.9781190000000004</v>
      </c>
      <c r="C29">
        <v>0.19886880000000001</v>
      </c>
      <c r="D29">
        <v>0.20202410000000001</v>
      </c>
      <c r="E29">
        <v>22.974540000000001</v>
      </c>
      <c r="F29">
        <v>9.5936080000000007E-2</v>
      </c>
      <c r="G29">
        <v>0.26344309999999999</v>
      </c>
      <c r="H29">
        <v>0.13795209999999999</v>
      </c>
      <c r="I29">
        <v>8.1307290000000005</v>
      </c>
      <c r="J29">
        <v>0.49581389999999997</v>
      </c>
      <c r="K29">
        <v>1.251239</v>
      </c>
      <c r="L29">
        <v>0.36274200000000001</v>
      </c>
      <c r="M29">
        <v>7.3449130000000001E-2</v>
      </c>
      <c r="N29">
        <v>19.743210000000001</v>
      </c>
      <c r="O29">
        <v>1.8555809999999999</v>
      </c>
      <c r="P29">
        <v>11.745660000000001</v>
      </c>
      <c r="Q29">
        <v>7.531504</v>
      </c>
      <c r="R29">
        <v>8.8913580000000006E-2</v>
      </c>
      <c r="S29">
        <v>5.2215990000000003</v>
      </c>
      <c r="T29">
        <v>0.40880620000000001</v>
      </c>
      <c r="U29">
        <v>2.597702</v>
      </c>
      <c r="V29">
        <v>8.2252989999999998E-2</v>
      </c>
      <c r="W29">
        <v>0.52385660000000001</v>
      </c>
      <c r="X29">
        <v>8.2410310000000001E-2</v>
      </c>
      <c r="Y29">
        <v>6.9883059999999997E-2</v>
      </c>
      <c r="Z29">
        <v>4.6431659999999999</v>
      </c>
      <c r="AA29">
        <v>0.87373270000000003</v>
      </c>
      <c r="AB29">
        <v>12.537280000000001</v>
      </c>
      <c r="AC29">
        <v>2977.0770000000002</v>
      </c>
      <c r="AD29">
        <v>293.37990000000002</v>
      </c>
      <c r="AE29">
        <v>1.4117599999999999</v>
      </c>
      <c r="AF29">
        <v>16.47871</v>
      </c>
      <c r="AG29">
        <v>14.429639999999999</v>
      </c>
      <c r="AH29">
        <v>8.2627330000000008</v>
      </c>
      <c r="AI29">
        <v>1.6699170000000001</v>
      </c>
      <c r="AJ29">
        <v>16.43553</v>
      </c>
      <c r="AK29">
        <v>52.187280000000001</v>
      </c>
      <c r="AL29">
        <v>4.19489</v>
      </c>
      <c r="AM29">
        <v>1.962979</v>
      </c>
      <c r="AN29">
        <v>9.471069</v>
      </c>
      <c r="AO29">
        <v>8.2198779999999996</v>
      </c>
      <c r="AP29">
        <v>3.2027070000000002</v>
      </c>
      <c r="AQ29">
        <v>1.373335</v>
      </c>
      <c r="AR29">
        <v>0.4706883</v>
      </c>
      <c r="AS29">
        <v>3.5501429999999998</v>
      </c>
      <c r="AT29">
        <v>29.50731</v>
      </c>
      <c r="AU29">
        <v>17.233170000000001</v>
      </c>
      <c r="AV29" s="1">
        <v>0</v>
      </c>
      <c r="AW29">
        <v>5.5236369999999999</v>
      </c>
      <c r="AX29" s="11">
        <v>0.73844109999999996</v>
      </c>
      <c r="AY29" s="11">
        <v>2.5013870000000001E-2</v>
      </c>
      <c r="AZ29">
        <v>6.0888660000000003</v>
      </c>
      <c r="BA29">
        <v>0.1157426</v>
      </c>
      <c r="BB29" s="11">
        <v>4.0246539999999997E-2</v>
      </c>
      <c r="BC29">
        <v>1.0564560000000001E-3</v>
      </c>
      <c r="BD29">
        <v>14.823090000000001</v>
      </c>
      <c r="BE29">
        <v>27.098020000000002</v>
      </c>
      <c r="BF29">
        <v>69.325519999999997</v>
      </c>
      <c r="BG29">
        <v>30.451509999999999</v>
      </c>
      <c r="BH29">
        <v>11.499420000000001</v>
      </c>
      <c r="BI29">
        <v>1.8323050000000001</v>
      </c>
      <c r="BJ29">
        <v>4.1346819999999997</v>
      </c>
      <c r="BK29">
        <v>6.8032899999999996</v>
      </c>
      <c r="BL29">
        <v>14.380420000000001</v>
      </c>
      <c r="BM29">
        <v>17.491769999999999</v>
      </c>
      <c r="BN29">
        <v>0.277036</v>
      </c>
      <c r="BO29">
        <v>22.660170000000001</v>
      </c>
      <c r="BP29">
        <v>26.076149999999998</v>
      </c>
      <c r="BQ29">
        <v>102.6485</v>
      </c>
      <c r="BR29">
        <v>31.812609999999999</v>
      </c>
      <c r="BS29">
        <v>30.789380000000001</v>
      </c>
      <c r="BT29">
        <v>12.96457</v>
      </c>
      <c r="BU29">
        <v>0.27070080000000002</v>
      </c>
      <c r="BV29">
        <v>4005.5610000000001</v>
      </c>
    </row>
    <row r="30" spans="1:74" x14ac:dyDescent="0.3">
      <c r="A30" t="s">
        <v>102</v>
      </c>
      <c r="B30">
        <v>0.32841999999999999</v>
      </c>
      <c r="C30">
        <v>1.645961E-2</v>
      </c>
      <c r="D30">
        <v>5.504771E-2</v>
      </c>
      <c r="E30">
        <v>8.189152</v>
      </c>
      <c r="F30">
        <v>1.996028E-2</v>
      </c>
      <c r="G30">
        <v>2.885716E-2</v>
      </c>
      <c r="H30">
        <v>1.636665E-2</v>
      </c>
      <c r="I30">
        <v>0.92046280000000003</v>
      </c>
      <c r="J30">
        <v>0.1026257</v>
      </c>
      <c r="K30">
        <v>0.16390660000000001</v>
      </c>
      <c r="L30">
        <v>0.17864940000000001</v>
      </c>
      <c r="M30">
        <v>6.2343629999999997E-3</v>
      </c>
      <c r="N30">
        <v>2.075161</v>
      </c>
      <c r="O30">
        <v>7.6283680000000006E-2</v>
      </c>
      <c r="P30">
        <v>0.94291910000000001</v>
      </c>
      <c r="Q30">
        <v>6.1126610000000001E-3</v>
      </c>
      <c r="R30">
        <v>6.6641249999999999E-3</v>
      </c>
      <c r="S30">
        <v>0.4122499</v>
      </c>
      <c r="T30">
        <v>1.1920139999999999E-2</v>
      </c>
      <c r="U30">
        <v>8.2190020000000003E-2</v>
      </c>
      <c r="V30">
        <v>1.6569560000000001E-2</v>
      </c>
      <c r="W30">
        <v>1.11724E-3</v>
      </c>
      <c r="X30">
        <v>5.6785730000000001E-3</v>
      </c>
      <c r="Y30">
        <v>5.8956360000000001E-3</v>
      </c>
      <c r="Z30">
        <v>0.38560339999999999</v>
      </c>
      <c r="AA30">
        <v>0.15605959999999999</v>
      </c>
      <c r="AB30">
        <v>247.8013</v>
      </c>
      <c r="AC30">
        <v>99.437070000000006</v>
      </c>
      <c r="AD30">
        <v>6811.93</v>
      </c>
      <c r="AE30">
        <v>0.39852880000000002</v>
      </c>
      <c r="AF30">
        <v>15.10669</v>
      </c>
      <c r="AG30">
        <v>3.77934E-3</v>
      </c>
      <c r="AH30">
        <v>2.827861</v>
      </c>
      <c r="AI30">
        <v>9.7449499999999994E-2</v>
      </c>
      <c r="AJ30">
        <v>13.50569</v>
      </c>
      <c r="AK30">
        <v>7.3271610000000003</v>
      </c>
      <c r="AL30">
        <v>0.53755050000000004</v>
      </c>
      <c r="AM30">
        <v>0.25442720000000002</v>
      </c>
      <c r="AN30">
        <v>1.3349580000000001</v>
      </c>
      <c r="AO30">
        <v>1.599591</v>
      </c>
      <c r="AP30">
        <v>0.33274310000000001</v>
      </c>
      <c r="AQ30">
        <v>0.28653309999999999</v>
      </c>
      <c r="AR30">
        <v>0.47253859999999998</v>
      </c>
      <c r="AS30">
        <v>19.639340000000001</v>
      </c>
      <c r="AT30">
        <v>152.0523</v>
      </c>
      <c r="AU30">
        <v>2.259226</v>
      </c>
      <c r="AV30" s="1">
        <v>0</v>
      </c>
      <c r="AW30">
        <v>1.089207</v>
      </c>
      <c r="AX30" s="11">
        <v>7.6875940000000004E-2</v>
      </c>
      <c r="AY30" s="11">
        <v>2.6040870000000002E-3</v>
      </c>
      <c r="AZ30">
        <v>0.81763509999999995</v>
      </c>
      <c r="BA30">
        <v>4.8717379999999998E-2</v>
      </c>
      <c r="BB30" s="11">
        <v>1.759813E-2</v>
      </c>
      <c r="BC30">
        <v>5.8379250000000003E-4</v>
      </c>
      <c r="BD30">
        <v>1.039031</v>
      </c>
      <c r="BE30">
        <v>4.1647420000000004</v>
      </c>
      <c r="BF30">
        <v>38.463380000000001</v>
      </c>
      <c r="BG30">
        <v>6.8483239999999999</v>
      </c>
      <c r="BH30">
        <v>2.2100780000000002</v>
      </c>
      <c r="BI30">
        <v>0.15359419999999999</v>
      </c>
      <c r="BJ30">
        <v>9.5270370000000004E-3</v>
      </c>
      <c r="BK30">
        <v>1.1127339999999999</v>
      </c>
      <c r="BL30">
        <v>0.85920779999999997</v>
      </c>
      <c r="BM30">
        <v>0.20461579999999999</v>
      </c>
      <c r="BN30">
        <v>0.1454926</v>
      </c>
      <c r="BO30">
        <v>0.61318150000000005</v>
      </c>
      <c r="BP30">
        <v>5.4354839999999998</v>
      </c>
      <c r="BQ30">
        <v>8.9274039999999992</v>
      </c>
      <c r="BR30">
        <v>1.3445199999999999</v>
      </c>
      <c r="BS30">
        <v>1.7925390000000001</v>
      </c>
      <c r="BT30">
        <v>0.59567490000000001</v>
      </c>
      <c r="BU30">
        <v>0.45616479999999998</v>
      </c>
      <c r="BV30">
        <v>7467.8440000000001</v>
      </c>
    </row>
    <row r="31" spans="1:74" x14ac:dyDescent="0.3">
      <c r="A31" t="s">
        <v>103</v>
      </c>
      <c r="B31">
        <v>31.026730000000001</v>
      </c>
      <c r="C31">
        <v>1.3419210000000001E-2</v>
      </c>
      <c r="D31">
        <v>0.6055045</v>
      </c>
      <c r="E31">
        <v>139.27979999999999</v>
      </c>
      <c r="F31">
        <v>0.80688859999999996</v>
      </c>
      <c r="G31">
        <v>0.72387239999999997</v>
      </c>
      <c r="H31">
        <v>0.72427019999999998</v>
      </c>
      <c r="I31">
        <v>45.640090000000001</v>
      </c>
      <c r="J31">
        <v>4.8496180000000004</v>
      </c>
      <c r="K31">
        <v>2.8050869999999999</v>
      </c>
      <c r="L31">
        <v>20.735620000000001</v>
      </c>
      <c r="M31">
        <v>1.261756E-2</v>
      </c>
      <c r="N31">
        <v>32.716119999999997</v>
      </c>
      <c r="O31">
        <v>39.735480000000003</v>
      </c>
      <c r="P31">
        <v>0.30030370000000001</v>
      </c>
      <c r="Q31">
        <v>3.7815429999999997E-2</v>
      </c>
      <c r="R31">
        <v>0.30789260000000002</v>
      </c>
      <c r="S31">
        <v>4.0919819999999998</v>
      </c>
      <c r="T31">
        <v>2.4248810000000001</v>
      </c>
      <c r="U31">
        <v>15.551460000000001</v>
      </c>
      <c r="V31">
        <v>0.64805109999999999</v>
      </c>
      <c r="W31">
        <v>0.28755969999999997</v>
      </c>
      <c r="X31">
        <v>0.1952258</v>
      </c>
      <c r="Y31">
        <v>0.20209820000000001</v>
      </c>
      <c r="Z31">
        <v>10.77966</v>
      </c>
      <c r="AA31">
        <v>9.4852209999999992</v>
      </c>
      <c r="AB31">
        <v>37.620959999999997</v>
      </c>
      <c r="AC31">
        <v>144.98609999999999</v>
      </c>
      <c r="AD31">
        <v>15.153280000000001</v>
      </c>
      <c r="AE31">
        <v>2415.7190000000001</v>
      </c>
      <c r="AF31">
        <v>589.29790000000003</v>
      </c>
      <c r="AG31">
        <v>0.258303</v>
      </c>
      <c r="AH31">
        <v>193.53290000000001</v>
      </c>
      <c r="AI31">
        <v>1.727015</v>
      </c>
      <c r="AJ31">
        <v>36.87565</v>
      </c>
      <c r="AK31">
        <v>73.97175</v>
      </c>
      <c r="AL31">
        <v>10.258749999999999</v>
      </c>
      <c r="AM31">
        <v>6.0302049999999996</v>
      </c>
      <c r="AN31">
        <v>31.35632</v>
      </c>
      <c r="AO31">
        <v>24.211559999999999</v>
      </c>
      <c r="AP31">
        <v>25.747720000000001</v>
      </c>
      <c r="AQ31">
        <v>12.17587</v>
      </c>
      <c r="AR31">
        <v>3.582017</v>
      </c>
      <c r="AS31">
        <v>7.6748940000000001</v>
      </c>
      <c r="AT31">
        <v>4686.2</v>
      </c>
      <c r="AU31">
        <v>3.0506890000000002</v>
      </c>
      <c r="AV31" s="1">
        <v>0</v>
      </c>
      <c r="AW31">
        <v>0.96606919999999996</v>
      </c>
      <c r="AX31" s="11">
        <v>0.1236339</v>
      </c>
      <c r="AY31" s="11">
        <v>4.1879589999999998E-3</v>
      </c>
      <c r="AZ31">
        <v>1.194863</v>
      </c>
      <c r="BA31">
        <v>9.1401950000000003E-3</v>
      </c>
      <c r="BB31" s="11">
        <v>3.9838149999999999E-3</v>
      </c>
      <c r="BC31" s="24">
        <v>8.5023406426999994E-5</v>
      </c>
      <c r="BD31">
        <v>3.9730259999999999</v>
      </c>
      <c r="BE31">
        <v>661.72339999999997</v>
      </c>
      <c r="BF31">
        <v>103.9178</v>
      </c>
      <c r="BG31">
        <v>32.756830000000001</v>
      </c>
      <c r="BH31">
        <v>1.3410340000000001</v>
      </c>
      <c r="BI31">
        <v>6.1650070000000001</v>
      </c>
      <c r="BJ31">
        <v>0.59420859999999998</v>
      </c>
      <c r="BK31">
        <v>4.0936329999999996</v>
      </c>
      <c r="BL31">
        <v>12.012930000000001</v>
      </c>
      <c r="BM31">
        <v>5.6989590000000003</v>
      </c>
      <c r="BN31">
        <v>0.18540010000000001</v>
      </c>
      <c r="BO31">
        <v>31.88448</v>
      </c>
      <c r="BP31">
        <v>30.536359999999998</v>
      </c>
      <c r="BQ31">
        <v>32.707500000000003</v>
      </c>
      <c r="BR31">
        <v>22.574819999999999</v>
      </c>
      <c r="BS31">
        <v>15.75883</v>
      </c>
      <c r="BT31">
        <v>3.4297879999999998</v>
      </c>
      <c r="BU31">
        <v>9.3597190000000001</v>
      </c>
      <c r="BV31">
        <v>9664.4339999999993</v>
      </c>
    </row>
    <row r="32" spans="1:74" x14ac:dyDescent="0.3">
      <c r="A32" t="s">
        <v>104</v>
      </c>
      <c r="B32">
        <v>8.4470770000000002</v>
      </c>
      <c r="C32">
        <v>5.3677109999999998E-3</v>
      </c>
      <c r="D32">
        <v>0.29508459999999997</v>
      </c>
      <c r="E32">
        <v>323.9239</v>
      </c>
      <c r="F32">
        <v>1.6791290000000001</v>
      </c>
      <c r="G32">
        <v>0.37929750000000001</v>
      </c>
      <c r="H32">
        <v>0.3115098</v>
      </c>
      <c r="I32">
        <v>19.827819999999999</v>
      </c>
      <c r="J32">
        <v>1.9270059999999999E-2</v>
      </c>
      <c r="K32">
        <v>1.2741929999999999</v>
      </c>
      <c r="L32">
        <v>0.24943319999999999</v>
      </c>
      <c r="M32">
        <v>5.8889559999999999E-3</v>
      </c>
      <c r="N32">
        <v>12.39453</v>
      </c>
      <c r="O32">
        <v>9.0833600000000008</v>
      </c>
      <c r="P32">
        <v>3.1872280000000002</v>
      </c>
      <c r="Q32">
        <v>0.84176949999999995</v>
      </c>
      <c r="R32">
        <v>1.6813089999999999</v>
      </c>
      <c r="S32">
        <v>2.5994969999999999</v>
      </c>
      <c r="T32">
        <v>5.5201719999999996</v>
      </c>
      <c r="U32">
        <v>34.219700000000003</v>
      </c>
      <c r="V32">
        <v>1.984248</v>
      </c>
      <c r="W32">
        <v>302.72340000000003</v>
      </c>
      <c r="X32">
        <v>0.4372413</v>
      </c>
      <c r="Y32">
        <v>2.2107709999999998</v>
      </c>
      <c r="Z32">
        <v>155.6052</v>
      </c>
      <c r="AA32">
        <v>97.596500000000006</v>
      </c>
      <c r="AB32">
        <v>88.381069999999994</v>
      </c>
      <c r="AC32">
        <v>323.1069</v>
      </c>
      <c r="AD32">
        <v>585.34900000000005</v>
      </c>
      <c r="AE32">
        <v>52.691310000000001</v>
      </c>
      <c r="AF32">
        <v>3109.57</v>
      </c>
      <c r="AG32">
        <v>0.65295890000000001</v>
      </c>
      <c r="AH32">
        <v>194.9051</v>
      </c>
      <c r="AI32">
        <v>66.250069999999994</v>
      </c>
      <c r="AJ32">
        <v>198.21680000000001</v>
      </c>
      <c r="AK32">
        <v>252.9786</v>
      </c>
      <c r="AL32">
        <v>5.5829149999999998</v>
      </c>
      <c r="AM32">
        <v>6.8095220000000003</v>
      </c>
      <c r="AN32">
        <v>59.696779999999997</v>
      </c>
      <c r="AO32">
        <v>317.24770000000001</v>
      </c>
      <c r="AP32">
        <v>551.92489999999998</v>
      </c>
      <c r="AQ32">
        <v>10.22794</v>
      </c>
      <c r="AR32">
        <v>3.4430510000000001</v>
      </c>
      <c r="AS32">
        <v>19.28051</v>
      </c>
      <c r="AT32">
        <v>631.47900000000004</v>
      </c>
      <c r="AU32">
        <v>20.350739999999998</v>
      </c>
      <c r="AV32" s="1">
        <v>0</v>
      </c>
      <c r="AW32">
        <v>7.9708009999999998</v>
      </c>
      <c r="AX32" s="11">
        <v>0.7938035</v>
      </c>
      <c r="AY32" s="11">
        <v>2.688921E-2</v>
      </c>
      <c r="AZ32">
        <v>7.254753</v>
      </c>
      <c r="BA32">
        <v>0.27081569999999999</v>
      </c>
      <c r="BB32" s="11">
        <v>9.669026E-2</v>
      </c>
      <c r="BC32">
        <v>3.0230130000000002E-3</v>
      </c>
      <c r="BD32">
        <v>4.8565339999999999</v>
      </c>
      <c r="BE32">
        <v>40.119959999999999</v>
      </c>
      <c r="BF32">
        <v>435.69220000000001</v>
      </c>
      <c r="BG32">
        <v>147.37430000000001</v>
      </c>
      <c r="BH32">
        <v>16.10173</v>
      </c>
      <c r="BI32">
        <v>1.7554240000000001</v>
      </c>
      <c r="BJ32">
        <v>2.1915969999999998</v>
      </c>
      <c r="BK32">
        <v>10.170260000000001</v>
      </c>
      <c r="BL32">
        <v>348.83859999999999</v>
      </c>
      <c r="BM32">
        <v>108.48269999999999</v>
      </c>
      <c r="BN32">
        <v>33.306690000000003</v>
      </c>
      <c r="BO32">
        <v>36.307380000000002</v>
      </c>
      <c r="BP32">
        <v>233.50749999999999</v>
      </c>
      <c r="BQ32">
        <v>412.21980000000002</v>
      </c>
      <c r="BR32">
        <v>206.0307</v>
      </c>
      <c r="BS32">
        <v>125.2572</v>
      </c>
      <c r="BT32">
        <v>29.266269999999999</v>
      </c>
      <c r="BU32">
        <v>6.6115209999999998</v>
      </c>
      <c r="BV32">
        <v>9699.1550000000007</v>
      </c>
    </row>
    <row r="33" spans="1:74" x14ac:dyDescent="0.3">
      <c r="A33" t="s">
        <v>105</v>
      </c>
      <c r="B33">
        <v>5.3648439999999997</v>
      </c>
      <c r="C33" s="24">
        <v>6.0639864386999999E-5</v>
      </c>
      <c r="D33">
        <v>7.4427259999999995E-2</v>
      </c>
      <c r="E33">
        <v>10.24577</v>
      </c>
      <c r="F33">
        <v>7.4602070000000006E-2</v>
      </c>
      <c r="G33">
        <v>0.3477519</v>
      </c>
      <c r="H33">
        <v>9.3190259999999997E-2</v>
      </c>
      <c r="I33">
        <v>5.8049359999999997</v>
      </c>
      <c r="J33">
        <v>0.1399782</v>
      </c>
      <c r="K33">
        <v>0.98906479999999997</v>
      </c>
      <c r="L33">
        <v>0.1615422</v>
      </c>
      <c r="M33">
        <v>3.755169E-3</v>
      </c>
      <c r="N33">
        <v>8.735792</v>
      </c>
      <c r="O33">
        <v>80.948009999999996</v>
      </c>
      <c r="P33">
        <v>1.323817</v>
      </c>
      <c r="Q33">
        <v>1.1289439999999999</v>
      </c>
      <c r="R33">
        <v>0.2953247</v>
      </c>
      <c r="S33">
        <v>109.2979</v>
      </c>
      <c r="T33">
        <v>0.83961589999999997</v>
      </c>
      <c r="U33">
        <v>5.4057300000000001</v>
      </c>
      <c r="V33">
        <v>0.99830439999999998</v>
      </c>
      <c r="W33">
        <v>10.86923</v>
      </c>
      <c r="X33">
        <v>1.0447329999999999</v>
      </c>
      <c r="Y33">
        <v>0.852661</v>
      </c>
      <c r="Z33">
        <v>53.825420000000001</v>
      </c>
      <c r="AA33">
        <v>25.706910000000001</v>
      </c>
      <c r="AB33">
        <v>18.82526</v>
      </c>
      <c r="AC33">
        <v>27.981359999999999</v>
      </c>
      <c r="AD33">
        <v>23.04701</v>
      </c>
      <c r="AE33">
        <v>33.763719999999999</v>
      </c>
      <c r="AF33">
        <v>20.539909999999999</v>
      </c>
      <c r="AG33">
        <v>13.9634</v>
      </c>
      <c r="AH33">
        <v>68.670950000000005</v>
      </c>
      <c r="AI33">
        <v>5.977824</v>
      </c>
      <c r="AJ33">
        <v>60.017780000000002</v>
      </c>
      <c r="AK33">
        <v>85.027529999999999</v>
      </c>
      <c r="AL33">
        <v>62.504550000000002</v>
      </c>
      <c r="AM33">
        <v>2.557401</v>
      </c>
      <c r="AN33">
        <v>39.757420000000003</v>
      </c>
      <c r="AO33">
        <v>14.783580000000001</v>
      </c>
      <c r="AP33">
        <v>28.470359999999999</v>
      </c>
      <c r="AQ33">
        <v>7.1657479999999998</v>
      </c>
      <c r="AR33">
        <v>5.2675979999999996</v>
      </c>
      <c r="AS33">
        <v>20.036909999999999</v>
      </c>
      <c r="AT33">
        <v>20.670339999999999</v>
      </c>
      <c r="AU33">
        <v>4.7137270000000004</v>
      </c>
      <c r="AV33" s="1">
        <v>0</v>
      </c>
      <c r="AW33">
        <v>0</v>
      </c>
      <c r="AX33" s="11">
        <v>62.9358</v>
      </c>
      <c r="AY33" s="11">
        <v>0</v>
      </c>
      <c r="AZ33">
        <v>0</v>
      </c>
      <c r="BA33">
        <v>28.39939</v>
      </c>
      <c r="BB33" s="11">
        <v>1.1230770000000001</v>
      </c>
      <c r="BC33">
        <v>0</v>
      </c>
      <c r="BD33">
        <v>9.2637710000000002</v>
      </c>
      <c r="BE33">
        <v>145.22749999999999</v>
      </c>
      <c r="BF33">
        <v>63.01155</v>
      </c>
      <c r="BG33">
        <v>128.87780000000001</v>
      </c>
      <c r="BH33">
        <v>1369.095</v>
      </c>
      <c r="BI33">
        <v>235.6387</v>
      </c>
      <c r="BJ33">
        <v>394.96940000000001</v>
      </c>
      <c r="BK33">
        <v>14.16564</v>
      </c>
      <c r="BL33">
        <v>10.756959999999999</v>
      </c>
      <c r="BM33">
        <v>11.44706</v>
      </c>
      <c r="BN33">
        <v>0.80874880000000005</v>
      </c>
      <c r="BO33">
        <v>4.7989439999999997</v>
      </c>
      <c r="BP33">
        <v>19.402729999999998</v>
      </c>
      <c r="BQ33">
        <v>4.3468330000000002</v>
      </c>
      <c r="BR33">
        <v>15.420680000000001</v>
      </c>
      <c r="BS33">
        <v>10.99057</v>
      </c>
      <c r="BT33">
        <v>1.405403</v>
      </c>
      <c r="BU33">
        <v>1.0126759999999999E-3</v>
      </c>
      <c r="BV33">
        <v>3420.4009999999998</v>
      </c>
    </row>
    <row r="34" spans="1:74" x14ac:dyDescent="0.3">
      <c r="A34" t="s">
        <v>106</v>
      </c>
      <c r="B34">
        <v>1046.5899999999999</v>
      </c>
      <c r="C34">
        <v>1.356256E-2</v>
      </c>
      <c r="D34">
        <v>11.10032</v>
      </c>
      <c r="E34">
        <v>1782.681</v>
      </c>
      <c r="F34">
        <v>7.3222759999999996</v>
      </c>
      <c r="G34">
        <v>126.9259</v>
      </c>
      <c r="H34">
        <v>12.26824</v>
      </c>
      <c r="I34">
        <v>765.46220000000005</v>
      </c>
      <c r="J34">
        <v>1.3815519999999999</v>
      </c>
      <c r="K34">
        <v>10.03825</v>
      </c>
      <c r="L34">
        <v>10.376379999999999</v>
      </c>
      <c r="M34">
        <v>5.1659169999999997E-2</v>
      </c>
      <c r="N34">
        <v>99.876909999999995</v>
      </c>
      <c r="O34">
        <v>60.807009999999998</v>
      </c>
      <c r="P34">
        <v>2.5251860000000002</v>
      </c>
      <c r="Q34">
        <v>60.649410000000003</v>
      </c>
      <c r="R34">
        <v>1.444536</v>
      </c>
      <c r="S34">
        <v>105.3141</v>
      </c>
      <c r="T34">
        <v>0.3011239</v>
      </c>
      <c r="U34">
        <v>1.695924</v>
      </c>
      <c r="V34">
        <v>6.4241720000000004</v>
      </c>
      <c r="W34">
        <v>6.4216519999999999</v>
      </c>
      <c r="X34">
        <v>0.70573039999999998</v>
      </c>
      <c r="Y34">
        <v>1.149648</v>
      </c>
      <c r="Z34">
        <v>75.128609999999995</v>
      </c>
      <c r="AA34">
        <v>48.366410000000002</v>
      </c>
      <c r="AB34">
        <v>741.96420000000001</v>
      </c>
      <c r="AC34">
        <v>172.90559999999999</v>
      </c>
      <c r="AD34">
        <v>626.41449999999998</v>
      </c>
      <c r="AE34">
        <v>107.6429</v>
      </c>
      <c r="AF34">
        <v>364.2457</v>
      </c>
      <c r="AG34">
        <v>147.78960000000001</v>
      </c>
      <c r="AH34">
        <v>4344.2139999999999</v>
      </c>
      <c r="AI34">
        <v>105.2407</v>
      </c>
      <c r="AJ34">
        <v>1047.1379999999999</v>
      </c>
      <c r="AK34">
        <v>485.97460000000001</v>
      </c>
      <c r="AL34">
        <v>98.783060000000006</v>
      </c>
      <c r="AM34">
        <v>142.22329999999999</v>
      </c>
      <c r="AN34">
        <v>371.57459999999998</v>
      </c>
      <c r="AO34">
        <v>369.35320000000002</v>
      </c>
      <c r="AP34">
        <v>284.2423</v>
      </c>
      <c r="AQ34">
        <v>18.586020000000001</v>
      </c>
      <c r="AR34">
        <v>23.70571</v>
      </c>
      <c r="AS34">
        <v>173.3031</v>
      </c>
      <c r="AT34">
        <v>918.94680000000005</v>
      </c>
      <c r="AU34">
        <v>10.19172</v>
      </c>
      <c r="AV34" s="1">
        <v>0</v>
      </c>
      <c r="AW34">
        <v>3.4322750000000002</v>
      </c>
      <c r="AX34" s="11">
        <v>0.40316920000000001</v>
      </c>
      <c r="AY34" s="11">
        <v>1.365691E-2</v>
      </c>
      <c r="AZ34">
        <v>3.9826229999999998</v>
      </c>
      <c r="BA34">
        <v>5.1107550000000002E-2</v>
      </c>
      <c r="BB34" s="11">
        <v>2.0690699999999999E-2</v>
      </c>
      <c r="BC34">
        <v>5.488426E-4</v>
      </c>
      <c r="BD34">
        <v>52.086350000000003</v>
      </c>
      <c r="BE34">
        <v>289.81130000000002</v>
      </c>
      <c r="BF34">
        <v>81.115260000000006</v>
      </c>
      <c r="BG34">
        <v>69.476010000000002</v>
      </c>
      <c r="BH34">
        <v>19.696059999999999</v>
      </c>
      <c r="BI34">
        <v>4.0799000000000003</v>
      </c>
      <c r="BJ34">
        <v>0.17217099999999999</v>
      </c>
      <c r="BK34">
        <v>1.7976650000000001</v>
      </c>
      <c r="BL34">
        <v>17.786480000000001</v>
      </c>
      <c r="BM34">
        <v>14.97766</v>
      </c>
      <c r="BN34">
        <v>3.6834950000000002</v>
      </c>
      <c r="BO34">
        <v>29.063310000000001</v>
      </c>
      <c r="BP34">
        <v>154.69139999999999</v>
      </c>
      <c r="BQ34">
        <v>124.6181</v>
      </c>
      <c r="BR34">
        <v>33.81465</v>
      </c>
      <c r="BS34">
        <v>25.784300000000002</v>
      </c>
      <c r="BT34">
        <v>45.093440000000001</v>
      </c>
      <c r="BU34">
        <v>17.574339999999999</v>
      </c>
      <c r="BV34">
        <v>15792.69</v>
      </c>
    </row>
    <row r="35" spans="1:74" x14ac:dyDescent="0.3">
      <c r="A35" t="s">
        <v>107</v>
      </c>
      <c r="B35">
        <v>0.1188087</v>
      </c>
      <c r="C35">
        <v>6.3781579999999997E-4</v>
      </c>
      <c r="D35">
        <v>2.8550030000000001E-2</v>
      </c>
      <c r="E35">
        <v>6.2907000000000002</v>
      </c>
      <c r="F35">
        <v>5.1677019999999997E-3</v>
      </c>
      <c r="G35">
        <v>2.4267919999999998E-2</v>
      </c>
      <c r="H35">
        <v>2.327777E-2</v>
      </c>
      <c r="I35">
        <v>0.57953200000000005</v>
      </c>
      <c r="J35">
        <v>2.019984</v>
      </c>
      <c r="K35">
        <v>135.89689999999999</v>
      </c>
      <c r="L35">
        <v>3.421567</v>
      </c>
      <c r="M35">
        <v>0.47271960000000002</v>
      </c>
      <c r="N35">
        <v>0.2299986</v>
      </c>
      <c r="O35">
        <v>19.114190000000001</v>
      </c>
      <c r="P35">
        <v>3.016016</v>
      </c>
      <c r="Q35">
        <v>3.9712910000000001E-3</v>
      </c>
      <c r="R35">
        <v>1.446194E-2</v>
      </c>
      <c r="S35">
        <v>0.46410509999999999</v>
      </c>
      <c r="T35">
        <v>7.5400670000000001E-3</v>
      </c>
      <c r="U35">
        <v>5.3752580000000001E-2</v>
      </c>
      <c r="V35">
        <v>4.1024219999999997E-3</v>
      </c>
      <c r="W35">
        <v>2.1208459999999998E-2</v>
      </c>
      <c r="X35">
        <v>5.1685109999999998E-3</v>
      </c>
      <c r="Y35">
        <v>0.2245692</v>
      </c>
      <c r="Z35">
        <v>15.82108</v>
      </c>
      <c r="AA35">
        <v>68.826210000000003</v>
      </c>
      <c r="AB35">
        <v>0.1667122</v>
      </c>
      <c r="AC35">
        <v>1.591356</v>
      </c>
      <c r="AD35">
        <v>1.9094949999999999</v>
      </c>
      <c r="AE35">
        <v>0.51415829999999996</v>
      </c>
      <c r="AF35">
        <v>0.24033160000000001</v>
      </c>
      <c r="AG35">
        <v>5.6228470000000003E-2</v>
      </c>
      <c r="AH35">
        <v>4.3895229999999996</v>
      </c>
      <c r="AI35">
        <v>1032.287</v>
      </c>
      <c r="AJ35">
        <v>3.3634569999999999</v>
      </c>
      <c r="AK35">
        <v>8.1700879999999998</v>
      </c>
      <c r="AL35">
        <v>0.28194340000000001</v>
      </c>
      <c r="AM35">
        <v>5.2090270000000001E-2</v>
      </c>
      <c r="AN35">
        <v>0.86257079999999997</v>
      </c>
      <c r="AO35">
        <v>0.1380238</v>
      </c>
      <c r="AP35">
        <v>0.58665860000000003</v>
      </c>
      <c r="AQ35">
        <v>5.0407889999999997E-2</v>
      </c>
      <c r="AR35">
        <v>5.1593610000000003E-3</v>
      </c>
      <c r="AS35">
        <v>5.507074E-2</v>
      </c>
      <c r="AT35">
        <v>0.67973189999999994</v>
      </c>
      <c r="AU35">
        <v>0.1114686</v>
      </c>
      <c r="AV35" s="1">
        <v>0</v>
      </c>
      <c r="AW35">
        <v>3.2942520000000003E-2</v>
      </c>
      <c r="AX35" s="11">
        <v>4.8297410000000002E-3</v>
      </c>
      <c r="AY35" s="11">
        <v>1.636021E-4</v>
      </c>
      <c r="AZ35">
        <v>4.0739450000000003E-2</v>
      </c>
      <c r="BA35">
        <v>3.6143610000000001E-4</v>
      </c>
      <c r="BB35" s="11">
        <v>1.3122559999999999E-4</v>
      </c>
      <c r="BC35" s="24">
        <v>2.3150710149000002E-6</v>
      </c>
      <c r="BD35">
        <v>0.70059939999999998</v>
      </c>
      <c r="BE35">
        <v>2.2777780000000001</v>
      </c>
      <c r="BF35">
        <v>10.68702</v>
      </c>
      <c r="BG35">
        <v>0.5991609</v>
      </c>
      <c r="BH35">
        <v>1.1039600000000001</v>
      </c>
      <c r="BI35">
        <v>5.361134E-2</v>
      </c>
      <c r="BJ35">
        <v>0.13242590000000001</v>
      </c>
      <c r="BK35">
        <v>8.1178609999999998E-2</v>
      </c>
      <c r="BL35">
        <v>3.4150510000000001</v>
      </c>
      <c r="BM35">
        <v>2.453579</v>
      </c>
      <c r="BN35">
        <v>8.4289249999999996E-2</v>
      </c>
      <c r="BO35">
        <v>0.50011070000000002</v>
      </c>
      <c r="BP35">
        <v>13.75431</v>
      </c>
      <c r="BQ35">
        <v>13.041779999999999</v>
      </c>
      <c r="BR35">
        <v>5.2077840000000002</v>
      </c>
      <c r="BS35">
        <v>77.734030000000004</v>
      </c>
      <c r="BT35">
        <v>1595.702</v>
      </c>
      <c r="BU35">
        <v>0.161742</v>
      </c>
      <c r="BV35">
        <v>3039.9690000000001</v>
      </c>
    </row>
    <row r="36" spans="1:74" x14ac:dyDescent="0.3">
      <c r="A36" t="s">
        <v>108</v>
      </c>
      <c r="B36">
        <v>27.677800000000001</v>
      </c>
      <c r="C36">
        <v>4.0146920000000003E-3</v>
      </c>
      <c r="D36">
        <v>7.1128869999999997</v>
      </c>
      <c r="E36">
        <v>74.482380000000006</v>
      </c>
      <c r="F36">
        <v>5.1386349999999998</v>
      </c>
      <c r="G36">
        <v>0.92936350000000001</v>
      </c>
      <c r="H36">
        <v>0.43429250000000003</v>
      </c>
      <c r="I36">
        <v>27.153310000000001</v>
      </c>
      <c r="J36">
        <v>0.78969469999999997</v>
      </c>
      <c r="K36">
        <v>4.253959</v>
      </c>
      <c r="L36">
        <v>1.0150570000000001</v>
      </c>
      <c r="M36">
        <v>1.6114119999999999E-2</v>
      </c>
      <c r="N36">
        <v>14.384840000000001</v>
      </c>
      <c r="O36">
        <v>26.002549999999999</v>
      </c>
      <c r="P36">
        <v>184.33459999999999</v>
      </c>
      <c r="Q36">
        <v>0.2980602</v>
      </c>
      <c r="R36">
        <v>0.19885659999999999</v>
      </c>
      <c r="S36">
        <v>83.670590000000004</v>
      </c>
      <c r="T36">
        <v>2.1112660000000001</v>
      </c>
      <c r="U36">
        <v>13.31317</v>
      </c>
      <c r="V36">
        <v>4.7956099999999999</v>
      </c>
      <c r="W36">
        <v>21.56382</v>
      </c>
      <c r="X36">
        <v>2.0670449999999998</v>
      </c>
      <c r="Y36">
        <v>1.0500609999999999</v>
      </c>
      <c r="Z36">
        <v>73.509749999999997</v>
      </c>
      <c r="AA36">
        <v>36.131659999999997</v>
      </c>
      <c r="AB36">
        <v>952.73559999999998</v>
      </c>
      <c r="AC36">
        <v>104.64449999999999</v>
      </c>
      <c r="AD36">
        <v>879.99</v>
      </c>
      <c r="AE36">
        <v>30.745830000000002</v>
      </c>
      <c r="AF36">
        <v>172.90690000000001</v>
      </c>
      <c r="AG36">
        <v>19.97784</v>
      </c>
      <c r="AH36">
        <v>245.26419999999999</v>
      </c>
      <c r="AI36">
        <v>37.512430000000002</v>
      </c>
      <c r="AJ36">
        <v>4846.84</v>
      </c>
      <c r="AK36">
        <v>44.881259999999997</v>
      </c>
      <c r="AL36">
        <v>6.701543</v>
      </c>
      <c r="AM36">
        <v>16.95757</v>
      </c>
      <c r="AN36">
        <v>63.620139999999999</v>
      </c>
      <c r="AO36">
        <v>592.17110000000002</v>
      </c>
      <c r="AP36">
        <v>2348.8969999999999</v>
      </c>
      <c r="AQ36">
        <v>78.640180000000001</v>
      </c>
      <c r="AR36">
        <v>24.994029999999999</v>
      </c>
      <c r="AS36">
        <v>391.4837</v>
      </c>
      <c r="AT36">
        <v>327.12299999999999</v>
      </c>
      <c r="AU36">
        <v>9.6548390000000008</v>
      </c>
      <c r="AV36" s="1">
        <v>0</v>
      </c>
      <c r="AW36">
        <v>2.824929</v>
      </c>
      <c r="AX36" s="11">
        <v>0.42343310000000001</v>
      </c>
      <c r="AY36" s="11">
        <v>1.434332E-2</v>
      </c>
      <c r="AZ36">
        <v>3.4730210000000001</v>
      </c>
      <c r="BA36">
        <v>3.3422809999999997E-2</v>
      </c>
      <c r="BB36" s="11">
        <v>1.1670740000000001E-2</v>
      </c>
      <c r="BC36">
        <v>2.062342E-4</v>
      </c>
      <c r="BD36">
        <v>14.871270000000001</v>
      </c>
      <c r="BE36">
        <v>167.94649999999999</v>
      </c>
      <c r="BF36">
        <v>126.75960000000001</v>
      </c>
      <c r="BG36">
        <v>17.704599999999999</v>
      </c>
      <c r="BH36">
        <v>267.8134</v>
      </c>
      <c r="BI36">
        <v>13.47372</v>
      </c>
      <c r="BJ36">
        <v>0.50747660000000006</v>
      </c>
      <c r="BK36">
        <v>7.8346970000000002</v>
      </c>
      <c r="BL36">
        <v>9.2692709999999998</v>
      </c>
      <c r="BM36">
        <v>9.7732770000000002</v>
      </c>
      <c r="BN36">
        <v>0.23965510000000001</v>
      </c>
      <c r="BO36">
        <v>2.9858980000000002</v>
      </c>
      <c r="BP36">
        <v>45.896720000000002</v>
      </c>
      <c r="BQ36">
        <v>13.953620000000001</v>
      </c>
      <c r="BR36">
        <v>18.176459999999999</v>
      </c>
      <c r="BS36">
        <v>13.417199999999999</v>
      </c>
      <c r="BT36">
        <v>9.8784100000000006</v>
      </c>
      <c r="BU36">
        <v>2.5152649999999999</v>
      </c>
      <c r="BV36">
        <v>12557.98</v>
      </c>
    </row>
    <row r="37" spans="1:74" x14ac:dyDescent="0.3">
      <c r="A37" t="s">
        <v>109</v>
      </c>
      <c r="B37">
        <v>7.7392250000000002</v>
      </c>
      <c r="C37">
        <v>1.640287E-2</v>
      </c>
      <c r="D37">
        <v>0.23668510000000001</v>
      </c>
      <c r="E37">
        <v>13.07315</v>
      </c>
      <c r="F37">
        <v>9.2897779999999999E-2</v>
      </c>
      <c r="G37">
        <v>0.61670619999999998</v>
      </c>
      <c r="H37">
        <v>0.70838199999999996</v>
      </c>
      <c r="I37">
        <v>43.095550000000003</v>
      </c>
      <c r="J37">
        <v>12.464560000000001</v>
      </c>
      <c r="K37">
        <v>1.9581299999999999</v>
      </c>
      <c r="L37">
        <v>3.620851</v>
      </c>
      <c r="M37">
        <v>1.4334370000000001E-2</v>
      </c>
      <c r="N37">
        <v>1.138339</v>
      </c>
      <c r="O37">
        <v>3.1117400000000002</v>
      </c>
      <c r="P37">
        <v>3.9228489999999998</v>
      </c>
      <c r="Q37">
        <v>0.36696800000000002</v>
      </c>
      <c r="R37">
        <v>0.1205217</v>
      </c>
      <c r="S37">
        <v>9.9869599999999998</v>
      </c>
      <c r="T37">
        <v>7.0034360000000004E-2</v>
      </c>
      <c r="U37">
        <v>0.38782109999999997</v>
      </c>
      <c r="V37">
        <v>9.9882299999999993E-2</v>
      </c>
      <c r="W37">
        <v>0.30464140000000001</v>
      </c>
      <c r="X37">
        <v>0.26293670000000002</v>
      </c>
      <c r="Y37">
        <v>0.20636389999999999</v>
      </c>
      <c r="Z37">
        <v>14.52613</v>
      </c>
      <c r="AA37">
        <v>25.832039999999999</v>
      </c>
      <c r="AB37">
        <v>1.7659039999999999</v>
      </c>
      <c r="AC37">
        <v>5.9043429999999999</v>
      </c>
      <c r="AD37">
        <v>3.3715980000000001</v>
      </c>
      <c r="AE37">
        <v>6.4736019999999996</v>
      </c>
      <c r="AF37">
        <v>6.0849760000000002</v>
      </c>
      <c r="AG37">
        <v>0.1239465</v>
      </c>
      <c r="AH37">
        <v>112.4581</v>
      </c>
      <c r="AI37">
        <v>36.4604</v>
      </c>
      <c r="AJ37">
        <v>85.753529999999998</v>
      </c>
      <c r="AK37">
        <v>2933.4279999999999</v>
      </c>
      <c r="AL37">
        <v>35.248750000000001</v>
      </c>
      <c r="AM37">
        <v>100.96939999999999</v>
      </c>
      <c r="AN37">
        <v>90.720439999999996</v>
      </c>
      <c r="AO37">
        <v>570.17309999999998</v>
      </c>
      <c r="AP37">
        <v>221.64279999999999</v>
      </c>
      <c r="AQ37">
        <v>3.058589</v>
      </c>
      <c r="AR37">
        <v>10.07976</v>
      </c>
      <c r="AS37">
        <v>182.3296</v>
      </c>
      <c r="AT37">
        <v>286.97149999999999</v>
      </c>
      <c r="AU37">
        <v>9.4243009999999998</v>
      </c>
      <c r="AV37" s="1">
        <v>0</v>
      </c>
      <c r="AW37">
        <v>3.1790590000000001</v>
      </c>
      <c r="AX37" s="11">
        <v>0.38589329999999999</v>
      </c>
      <c r="AY37" s="11">
        <v>1.307171E-2</v>
      </c>
      <c r="AZ37">
        <v>3.4796260000000001</v>
      </c>
      <c r="BA37">
        <v>6.5499329999999995E-2</v>
      </c>
      <c r="BB37" s="11">
        <v>2.405498E-2</v>
      </c>
      <c r="BC37">
        <v>6.6549540000000003E-4</v>
      </c>
      <c r="BD37">
        <v>10.45876</v>
      </c>
      <c r="BE37">
        <v>7740.5910000000003</v>
      </c>
      <c r="BF37">
        <v>52.613250000000001</v>
      </c>
      <c r="BG37">
        <v>44.175220000000003</v>
      </c>
      <c r="BH37">
        <v>13.510730000000001</v>
      </c>
      <c r="BI37">
        <v>6.2426300000000001</v>
      </c>
      <c r="BJ37">
        <v>0.21611240000000001</v>
      </c>
      <c r="BK37">
        <v>10.17132</v>
      </c>
      <c r="BL37">
        <v>146.93950000000001</v>
      </c>
      <c r="BM37">
        <v>22.024360000000001</v>
      </c>
      <c r="BN37">
        <v>0.5159532</v>
      </c>
      <c r="BO37">
        <v>112.083</v>
      </c>
      <c r="BP37">
        <v>121.1532</v>
      </c>
      <c r="BQ37">
        <v>72.650829999999999</v>
      </c>
      <c r="BR37">
        <v>25.036269999999998</v>
      </c>
      <c r="BS37">
        <v>16.83774</v>
      </c>
      <c r="BT37">
        <v>6.3932339999999996</v>
      </c>
      <c r="BU37">
        <v>322.75880000000001</v>
      </c>
      <c r="BV37">
        <v>13577.94</v>
      </c>
    </row>
    <row r="38" spans="1:74" x14ac:dyDescent="0.3">
      <c r="A38" t="s">
        <v>110</v>
      </c>
      <c r="B38">
        <v>0.93740069999999998</v>
      </c>
      <c r="C38">
        <v>4.8858469999999996E-3</v>
      </c>
      <c r="D38">
        <v>0.1200005</v>
      </c>
      <c r="E38">
        <v>5.2525829999999996</v>
      </c>
      <c r="F38">
        <v>2.9857769999999999E-2</v>
      </c>
      <c r="G38">
        <v>0.1141286</v>
      </c>
      <c r="H38">
        <v>6.7600679999999996E-2</v>
      </c>
      <c r="I38">
        <v>2.7401119999999999</v>
      </c>
      <c r="J38">
        <v>0.2436113</v>
      </c>
      <c r="K38">
        <v>0.49370409999999998</v>
      </c>
      <c r="L38">
        <v>0.2099895</v>
      </c>
      <c r="M38">
        <v>5.5849309999999996E-3</v>
      </c>
      <c r="N38">
        <v>0.50613699999999995</v>
      </c>
      <c r="O38">
        <v>2.2213799999999999</v>
      </c>
      <c r="P38">
        <v>15.246829999999999</v>
      </c>
      <c r="Q38">
        <v>92.373670000000004</v>
      </c>
      <c r="R38">
        <v>0.56990730000000001</v>
      </c>
      <c r="S38">
        <v>32.965339999999998</v>
      </c>
      <c r="T38">
        <v>2.3454220000000001E-2</v>
      </c>
      <c r="U38">
        <v>9.2295829999999995E-2</v>
      </c>
      <c r="V38">
        <v>7.6494960000000004E-3</v>
      </c>
      <c r="W38">
        <v>7.3828850000000001E-2</v>
      </c>
      <c r="X38">
        <v>9.7149899999999997E-2</v>
      </c>
      <c r="Y38">
        <v>2.7078109999999999E-2</v>
      </c>
      <c r="Z38">
        <v>0.99532319999999996</v>
      </c>
      <c r="AA38">
        <v>0.34684209999999999</v>
      </c>
      <c r="AB38">
        <v>4.9042620000000001</v>
      </c>
      <c r="AC38">
        <v>2.036613</v>
      </c>
      <c r="AD38">
        <v>3.397405</v>
      </c>
      <c r="AE38">
        <v>14.381460000000001</v>
      </c>
      <c r="AF38">
        <v>8.3969819999999995</v>
      </c>
      <c r="AG38">
        <v>2.1509399999999999</v>
      </c>
      <c r="AH38">
        <v>8.6500760000000003</v>
      </c>
      <c r="AI38">
        <v>0.11073089999999999</v>
      </c>
      <c r="AJ38">
        <v>82.900670000000005</v>
      </c>
      <c r="AK38">
        <v>105.2024</v>
      </c>
      <c r="AL38">
        <v>3797.8240000000001</v>
      </c>
      <c r="AM38">
        <v>169.45249999999999</v>
      </c>
      <c r="AN38">
        <v>2692.6709999999998</v>
      </c>
      <c r="AO38">
        <v>101.08620000000001</v>
      </c>
      <c r="AP38">
        <v>803.05290000000002</v>
      </c>
      <c r="AQ38">
        <v>193.83179999999999</v>
      </c>
      <c r="AR38">
        <v>58.812449999999998</v>
      </c>
      <c r="AS38">
        <v>693.13</v>
      </c>
      <c r="AT38">
        <v>344.17149999999998</v>
      </c>
      <c r="AU38">
        <v>47.06429</v>
      </c>
      <c r="AV38" s="1">
        <v>0</v>
      </c>
      <c r="AW38">
        <v>15.62067</v>
      </c>
      <c r="AX38" s="11">
        <v>1.917297</v>
      </c>
      <c r="AY38" s="11">
        <v>6.4946299999999998E-2</v>
      </c>
      <c r="AZ38">
        <v>17.725059999999999</v>
      </c>
      <c r="BA38">
        <v>0.27206269999999999</v>
      </c>
      <c r="BB38" s="11">
        <v>0.1030732</v>
      </c>
      <c r="BC38">
        <v>2.7424599999999999E-3</v>
      </c>
      <c r="BD38">
        <v>2.32274</v>
      </c>
      <c r="BE38">
        <v>1766.5219999999999</v>
      </c>
      <c r="BF38">
        <v>33.689039999999999</v>
      </c>
      <c r="BG38">
        <v>5.8095679999999996</v>
      </c>
      <c r="BH38">
        <v>7.831728</v>
      </c>
      <c r="BI38">
        <v>5.7925259999999996</v>
      </c>
      <c r="BJ38">
        <v>0.28078959999999997</v>
      </c>
      <c r="BK38">
        <v>7.4401539999999997</v>
      </c>
      <c r="BL38">
        <v>9.6801779999999997</v>
      </c>
      <c r="BM38">
        <v>1.8476889999999999</v>
      </c>
      <c r="BN38">
        <v>7.0932310000000002E-4</v>
      </c>
      <c r="BO38">
        <v>30.997409999999999</v>
      </c>
      <c r="BP38">
        <v>32.044989999999999</v>
      </c>
      <c r="BQ38">
        <v>4.6017409999999996</v>
      </c>
      <c r="BR38">
        <v>0.80644760000000004</v>
      </c>
      <c r="BS38">
        <v>1.1446620000000001</v>
      </c>
      <c r="BT38">
        <v>0.2464672</v>
      </c>
      <c r="BU38">
        <v>22.515879999999999</v>
      </c>
      <c r="BV38">
        <v>11258.27</v>
      </c>
    </row>
    <row r="39" spans="1:74" x14ac:dyDescent="0.3">
      <c r="A39" t="s">
        <v>111</v>
      </c>
      <c r="B39">
        <v>1.108481</v>
      </c>
      <c r="C39">
        <v>3.3392410000000002E-3</v>
      </c>
      <c r="D39">
        <v>5.9695539999999998E-2</v>
      </c>
      <c r="E39">
        <v>169.10159999999999</v>
      </c>
      <c r="F39">
        <v>3.510257E-2</v>
      </c>
      <c r="G39">
        <v>4.6202609999999998E-2</v>
      </c>
      <c r="H39">
        <v>1.7295910000000001E-2</v>
      </c>
      <c r="I39">
        <v>0.23285149999999999</v>
      </c>
      <c r="J39">
        <v>5.819626E-2</v>
      </c>
      <c r="K39">
        <v>0.33048359999999999</v>
      </c>
      <c r="L39">
        <v>4.5274799999999997E-2</v>
      </c>
      <c r="M39">
        <v>3.5826289999999999E-3</v>
      </c>
      <c r="N39">
        <v>0.26312039999999998</v>
      </c>
      <c r="O39">
        <v>0.8664925</v>
      </c>
      <c r="P39">
        <v>7.2839539999999994E-2</v>
      </c>
      <c r="Q39">
        <v>1.101229</v>
      </c>
      <c r="R39">
        <v>0.32911240000000003</v>
      </c>
      <c r="S39">
        <v>6.256761</v>
      </c>
      <c r="T39">
        <v>0.1160742</v>
      </c>
      <c r="U39">
        <v>0.50383630000000001</v>
      </c>
      <c r="V39">
        <v>7.8782149999999992E-3</v>
      </c>
      <c r="W39">
        <v>17.675329999999999</v>
      </c>
      <c r="X39">
        <v>5.2635580000000001E-2</v>
      </c>
      <c r="Y39">
        <v>1.7743800000000001E-2</v>
      </c>
      <c r="Z39">
        <v>1.5733440000000001</v>
      </c>
      <c r="AA39">
        <v>99.301959999999994</v>
      </c>
      <c r="AB39">
        <v>0.59876260000000003</v>
      </c>
      <c r="AC39">
        <v>1.5677049999999999</v>
      </c>
      <c r="AD39">
        <v>0.83280810000000005</v>
      </c>
      <c r="AE39">
        <v>1.337251</v>
      </c>
      <c r="AF39">
        <v>3.682912</v>
      </c>
      <c r="AG39">
        <v>4.7249109999999997E-2</v>
      </c>
      <c r="AH39">
        <v>62.82732</v>
      </c>
      <c r="AI39">
        <v>1.038341</v>
      </c>
      <c r="AJ39">
        <v>19.535170000000001</v>
      </c>
      <c r="AK39">
        <v>5.8401420000000002</v>
      </c>
      <c r="AL39">
        <v>18.98837</v>
      </c>
      <c r="AM39">
        <v>952.61019999999996</v>
      </c>
      <c r="AN39">
        <v>505.8929</v>
      </c>
      <c r="AO39">
        <v>229.69030000000001</v>
      </c>
      <c r="AP39">
        <v>2934.6709999999998</v>
      </c>
      <c r="AQ39">
        <v>25.196259999999999</v>
      </c>
      <c r="AR39">
        <v>13.491070000000001</v>
      </c>
      <c r="AS39">
        <v>60.966549999999998</v>
      </c>
      <c r="AT39">
        <v>195.65190000000001</v>
      </c>
      <c r="AU39">
        <v>28.848669999999998</v>
      </c>
      <c r="AV39" s="1">
        <v>0</v>
      </c>
      <c r="AW39">
        <v>8.5243369999999992</v>
      </c>
      <c r="AX39" s="11">
        <v>1.250073</v>
      </c>
      <c r="AY39" s="11">
        <v>4.2344819999999998E-2</v>
      </c>
      <c r="AZ39">
        <v>10.542960000000001</v>
      </c>
      <c r="BA39">
        <v>9.3464580000000005E-2</v>
      </c>
      <c r="BB39" s="11">
        <v>3.3928800000000002E-2</v>
      </c>
      <c r="BC39">
        <v>5.9790319999999996E-4</v>
      </c>
      <c r="BD39">
        <v>18.56288</v>
      </c>
      <c r="BE39">
        <v>136.77610000000001</v>
      </c>
      <c r="BF39">
        <v>1.58274</v>
      </c>
      <c r="BG39">
        <v>1.148058</v>
      </c>
      <c r="BH39">
        <v>0.5865243</v>
      </c>
      <c r="BI39">
        <v>0.13672100000000001</v>
      </c>
      <c r="BJ39">
        <v>1.165997E-2</v>
      </c>
      <c r="BK39">
        <v>1.789058</v>
      </c>
      <c r="BL39">
        <v>54.034320000000001</v>
      </c>
      <c r="BM39">
        <v>32.623100000000001</v>
      </c>
      <c r="BN39">
        <v>6.3769360000000004E-4</v>
      </c>
      <c r="BO39">
        <v>2.2013509999999998</v>
      </c>
      <c r="BP39">
        <v>11.418419999999999</v>
      </c>
      <c r="BQ39">
        <v>4.4190959999999997</v>
      </c>
      <c r="BR39">
        <v>8.7264209999999995E-2</v>
      </c>
      <c r="BS39">
        <v>0.5577126</v>
      </c>
      <c r="BT39">
        <v>0.3922291</v>
      </c>
      <c r="BU39">
        <v>1.012367</v>
      </c>
      <c r="BV39">
        <v>5650.3230000000003</v>
      </c>
    </row>
    <row r="40" spans="1:74" x14ac:dyDescent="0.3">
      <c r="A40" t="s">
        <v>112</v>
      </c>
      <c r="B40">
        <v>30.417169999999999</v>
      </c>
      <c r="C40">
        <v>4.4407029999999998E-3</v>
      </c>
      <c r="D40">
        <v>1.028599</v>
      </c>
      <c r="E40">
        <v>145.41540000000001</v>
      </c>
      <c r="F40">
        <v>0.7146382</v>
      </c>
      <c r="G40">
        <v>9.1829870000000007</v>
      </c>
      <c r="H40">
        <v>0.38024599999999997</v>
      </c>
      <c r="I40">
        <v>21.245519999999999</v>
      </c>
      <c r="J40">
        <v>2.19584</v>
      </c>
      <c r="K40">
        <v>2.8043070000000001</v>
      </c>
      <c r="L40">
        <v>1.281398</v>
      </c>
      <c r="M40">
        <v>1.063382E-2</v>
      </c>
      <c r="N40">
        <v>98.803539999999998</v>
      </c>
      <c r="O40">
        <v>57.336329999999997</v>
      </c>
      <c r="P40">
        <v>234.78530000000001</v>
      </c>
      <c r="Q40">
        <v>160.72890000000001</v>
      </c>
      <c r="R40">
        <v>6.7667190000000002</v>
      </c>
      <c r="S40">
        <v>30.398440000000001</v>
      </c>
      <c r="T40">
        <v>1.169413</v>
      </c>
      <c r="U40">
        <v>4.5018279999999997</v>
      </c>
      <c r="V40">
        <v>0.87961040000000001</v>
      </c>
      <c r="W40">
        <v>0.97308890000000003</v>
      </c>
      <c r="X40">
        <v>0.47946440000000001</v>
      </c>
      <c r="Y40">
        <v>0.71567729999999996</v>
      </c>
      <c r="Z40">
        <v>49.133899999999997</v>
      </c>
      <c r="AA40">
        <v>56.92624</v>
      </c>
      <c r="AB40">
        <v>55.01379</v>
      </c>
      <c r="AC40">
        <v>91.565610000000007</v>
      </c>
      <c r="AD40">
        <v>537.90129999999999</v>
      </c>
      <c r="AE40">
        <v>67.56832</v>
      </c>
      <c r="AF40">
        <v>58.392690000000002</v>
      </c>
      <c r="AG40">
        <v>1.998613</v>
      </c>
      <c r="AH40">
        <v>102.3398</v>
      </c>
      <c r="AI40">
        <v>6.3891270000000002</v>
      </c>
      <c r="AJ40">
        <v>196.09289999999999</v>
      </c>
      <c r="AK40">
        <v>178.6447</v>
      </c>
      <c r="AL40">
        <v>245.0137</v>
      </c>
      <c r="AM40">
        <v>1286.6389999999999</v>
      </c>
      <c r="AN40">
        <v>1196.1469999999999</v>
      </c>
      <c r="AO40">
        <v>1504.1790000000001</v>
      </c>
      <c r="AP40">
        <v>1155.289</v>
      </c>
      <c r="AQ40">
        <v>412.17950000000002</v>
      </c>
      <c r="AR40">
        <v>175.36269999999999</v>
      </c>
      <c r="AS40">
        <v>342.51440000000002</v>
      </c>
      <c r="AT40">
        <v>1101.155</v>
      </c>
      <c r="AU40">
        <v>63.627130000000001</v>
      </c>
      <c r="AV40" s="1">
        <v>0</v>
      </c>
      <c r="AW40">
        <v>19.137509999999999</v>
      </c>
      <c r="AX40" s="11">
        <v>2.7352910000000001</v>
      </c>
      <c r="AY40" s="11">
        <v>9.2654909999999993E-2</v>
      </c>
      <c r="AZ40">
        <v>23.323</v>
      </c>
      <c r="BA40">
        <v>0.23252680000000001</v>
      </c>
      <c r="BB40" s="11">
        <v>8.4979650000000004E-2</v>
      </c>
      <c r="BC40">
        <v>1.690535E-3</v>
      </c>
      <c r="BD40">
        <v>16.96228</v>
      </c>
      <c r="BE40">
        <v>1214.9570000000001</v>
      </c>
      <c r="BF40">
        <v>192.5514</v>
      </c>
      <c r="BG40">
        <v>17.202639999999999</v>
      </c>
      <c r="BH40">
        <v>67.525800000000004</v>
      </c>
      <c r="BI40">
        <v>28.31298</v>
      </c>
      <c r="BJ40">
        <v>0.3649867</v>
      </c>
      <c r="BK40">
        <v>16.95288</v>
      </c>
      <c r="BL40">
        <v>18.326820000000001</v>
      </c>
      <c r="BM40">
        <v>22.732019999999999</v>
      </c>
      <c r="BN40">
        <v>0.39225549999999998</v>
      </c>
      <c r="BO40">
        <v>22.185300000000002</v>
      </c>
      <c r="BP40">
        <v>117.32510000000001</v>
      </c>
      <c r="BQ40">
        <v>22.890370000000001</v>
      </c>
      <c r="BR40">
        <v>52.682670000000002</v>
      </c>
      <c r="BS40">
        <v>31.154720000000001</v>
      </c>
      <c r="BT40">
        <v>7.9778989999999999</v>
      </c>
      <c r="BU40">
        <v>23.925650000000001</v>
      </c>
      <c r="BV40">
        <v>11616.32</v>
      </c>
    </row>
    <row r="41" spans="1:74" x14ac:dyDescent="0.3">
      <c r="A41" t="s">
        <v>113</v>
      </c>
      <c r="B41">
        <v>1.6894400000000001</v>
      </c>
      <c r="C41">
        <v>1.48538E-2</v>
      </c>
      <c r="D41">
        <v>5.6996100000000001E-2</v>
      </c>
      <c r="E41">
        <v>16.146229999999999</v>
      </c>
      <c r="F41">
        <v>1.3697050000000001E-2</v>
      </c>
      <c r="G41">
        <v>0.35542230000000002</v>
      </c>
      <c r="H41">
        <v>1.7736660000000001E-2</v>
      </c>
      <c r="I41">
        <v>1.031417</v>
      </c>
      <c r="J41">
        <v>1.566389E-2</v>
      </c>
      <c r="K41">
        <v>0.42149189999999997</v>
      </c>
      <c r="L41">
        <v>0.17450089999999999</v>
      </c>
      <c r="M41">
        <v>6.459528E-3</v>
      </c>
      <c r="N41">
        <v>1.1808069999999999</v>
      </c>
      <c r="O41">
        <v>1.4961500000000001</v>
      </c>
      <c r="P41">
        <v>0.38220409999999999</v>
      </c>
      <c r="Q41">
        <v>0.21945819999999999</v>
      </c>
      <c r="R41">
        <v>0.1748931</v>
      </c>
      <c r="S41">
        <v>6.7126140000000003</v>
      </c>
      <c r="T41">
        <v>0.14417450000000001</v>
      </c>
      <c r="U41">
        <v>0.65104960000000001</v>
      </c>
      <c r="V41">
        <v>8.0627660000000004E-2</v>
      </c>
      <c r="W41">
        <v>5.54633E-2</v>
      </c>
      <c r="X41">
        <v>0.131856</v>
      </c>
      <c r="Y41">
        <v>6.9877880000000003E-2</v>
      </c>
      <c r="Z41">
        <v>1.771722</v>
      </c>
      <c r="AA41">
        <v>0.78831649999999998</v>
      </c>
      <c r="AB41">
        <v>9.4195969999999996</v>
      </c>
      <c r="AC41">
        <v>20.209820000000001</v>
      </c>
      <c r="AD41">
        <v>19.855599999999999</v>
      </c>
      <c r="AE41">
        <v>1.6208739999999999</v>
      </c>
      <c r="AF41">
        <v>3.2537750000000001</v>
      </c>
      <c r="AG41">
        <v>0.26259260000000001</v>
      </c>
      <c r="AH41">
        <v>11.333270000000001</v>
      </c>
      <c r="AI41">
        <v>1.430277</v>
      </c>
      <c r="AJ41">
        <v>4.224488</v>
      </c>
      <c r="AK41">
        <v>3.780405</v>
      </c>
      <c r="AL41">
        <v>1.2690319999999999</v>
      </c>
      <c r="AM41">
        <v>1.0186999999999999</v>
      </c>
      <c r="AN41">
        <v>4.1463010000000002</v>
      </c>
      <c r="AO41">
        <v>22189.39</v>
      </c>
      <c r="AP41">
        <v>913.47940000000006</v>
      </c>
      <c r="AQ41">
        <v>77.838239999999999</v>
      </c>
      <c r="AR41">
        <v>31.733450000000001</v>
      </c>
      <c r="AS41">
        <v>13.10488</v>
      </c>
      <c r="AT41">
        <v>60.416260000000001</v>
      </c>
      <c r="AU41">
        <v>27.655249999999999</v>
      </c>
      <c r="AV41" s="1">
        <v>0</v>
      </c>
      <c r="AW41">
        <v>23.596550000000001</v>
      </c>
      <c r="AX41" s="11">
        <v>0.38541370000000003</v>
      </c>
      <c r="AY41" s="11">
        <v>1.305546E-2</v>
      </c>
      <c r="AZ41">
        <v>10.48211</v>
      </c>
      <c r="BA41">
        <v>1.5456780000000001</v>
      </c>
      <c r="BB41" s="11">
        <v>0.56351359999999995</v>
      </c>
      <c r="BC41">
        <v>1.9718739999999998E-2</v>
      </c>
      <c r="BD41">
        <v>1.9592449999999999</v>
      </c>
      <c r="BE41">
        <v>52.552019999999999</v>
      </c>
      <c r="BF41">
        <v>82.802930000000003</v>
      </c>
      <c r="BG41">
        <v>13.450699999999999</v>
      </c>
      <c r="BH41">
        <v>5.2929890000000004</v>
      </c>
      <c r="BI41">
        <v>1.19922</v>
      </c>
      <c r="BJ41">
        <v>0.37389860000000003</v>
      </c>
      <c r="BK41">
        <v>6.5377260000000001</v>
      </c>
      <c r="BL41">
        <v>959.73910000000001</v>
      </c>
      <c r="BM41">
        <v>23.457470000000001</v>
      </c>
      <c r="BN41">
        <v>0.79796489999999998</v>
      </c>
      <c r="BO41">
        <v>8.8415119999999998</v>
      </c>
      <c r="BP41">
        <v>43.248130000000003</v>
      </c>
      <c r="BQ41">
        <v>50.996090000000002</v>
      </c>
      <c r="BR41">
        <v>46.216650000000001</v>
      </c>
      <c r="BS41">
        <v>34.772860000000001</v>
      </c>
      <c r="BT41">
        <v>4.459206</v>
      </c>
      <c r="BU41">
        <v>0.40980610000000001</v>
      </c>
      <c r="BV41">
        <v>24802.959999999999</v>
      </c>
    </row>
    <row r="42" spans="1:74" x14ac:dyDescent="0.3">
      <c r="A42" t="s">
        <v>114</v>
      </c>
      <c r="B42">
        <v>20.864439999999998</v>
      </c>
      <c r="C42">
        <v>2.2374600000000001E-3</v>
      </c>
      <c r="D42">
        <v>0.23901800000000001</v>
      </c>
      <c r="E42">
        <v>163.4786</v>
      </c>
      <c r="F42">
        <v>8.4160189999999996E-2</v>
      </c>
      <c r="G42">
        <v>1.14876</v>
      </c>
      <c r="H42">
        <v>0.22534599999999999</v>
      </c>
      <c r="I42">
        <v>14.12026</v>
      </c>
      <c r="J42">
        <v>4.4350709999999998</v>
      </c>
      <c r="K42">
        <v>4.4768610000000004</v>
      </c>
      <c r="L42">
        <v>2.1671109999999998</v>
      </c>
      <c r="M42">
        <v>1.6320669999999999E-2</v>
      </c>
      <c r="N42">
        <v>33.178550000000001</v>
      </c>
      <c r="O42">
        <v>40.608620000000002</v>
      </c>
      <c r="P42">
        <v>96.444450000000003</v>
      </c>
      <c r="Q42">
        <v>7.3953189999999998</v>
      </c>
      <c r="R42">
        <v>0.90678820000000004</v>
      </c>
      <c r="S42">
        <v>33.74165</v>
      </c>
      <c r="T42">
        <v>1.561083</v>
      </c>
      <c r="U42">
        <v>9.9989299999999997</v>
      </c>
      <c r="V42">
        <v>7.6708860000000004E-2</v>
      </c>
      <c r="W42">
        <v>0.1029301</v>
      </c>
      <c r="X42">
        <v>1.1457250000000001</v>
      </c>
      <c r="Y42">
        <v>0.18326129999999999</v>
      </c>
      <c r="Z42">
        <v>12.71467</v>
      </c>
      <c r="AA42">
        <v>6.5285529999999996</v>
      </c>
      <c r="AB42">
        <v>21.967759999999998</v>
      </c>
      <c r="AC42">
        <v>81.823909999999998</v>
      </c>
      <c r="AD42">
        <v>80.256870000000006</v>
      </c>
      <c r="AE42">
        <v>8.6493780000000005</v>
      </c>
      <c r="AF42">
        <v>29.26877</v>
      </c>
      <c r="AG42">
        <v>39.362070000000003</v>
      </c>
      <c r="AH42">
        <v>34.734499999999997</v>
      </c>
      <c r="AI42">
        <v>3.6065239999999998</v>
      </c>
      <c r="AJ42">
        <v>88.5274</v>
      </c>
      <c r="AK42">
        <v>63.246760000000002</v>
      </c>
      <c r="AL42">
        <v>14.69032</v>
      </c>
      <c r="AM42">
        <v>354.17579999999998</v>
      </c>
      <c r="AN42">
        <v>240.98230000000001</v>
      </c>
      <c r="AO42">
        <v>5620.335</v>
      </c>
      <c r="AP42">
        <v>3717.3560000000002</v>
      </c>
      <c r="AQ42">
        <v>344.94549999999998</v>
      </c>
      <c r="AR42">
        <v>57.172980000000003</v>
      </c>
      <c r="AS42">
        <v>716.41890000000001</v>
      </c>
      <c r="AT42">
        <v>1151.0260000000001</v>
      </c>
      <c r="AU42">
        <v>929.26480000000004</v>
      </c>
      <c r="AV42" s="1">
        <v>0</v>
      </c>
      <c r="AW42">
        <v>251.1326</v>
      </c>
      <c r="AX42" s="11">
        <v>42.409680000000002</v>
      </c>
      <c r="AY42" s="11">
        <v>1.43658</v>
      </c>
      <c r="AZ42">
        <v>325.23910000000001</v>
      </c>
      <c r="BA42">
        <v>2.001665</v>
      </c>
      <c r="BB42" s="11">
        <v>0.60755979999999998</v>
      </c>
      <c r="BC42">
        <v>4.3597180000000001E-4</v>
      </c>
      <c r="BD42">
        <v>46.93824</v>
      </c>
      <c r="BE42">
        <v>2798.6570000000002</v>
      </c>
      <c r="BF42">
        <v>411.0575</v>
      </c>
      <c r="BG42">
        <v>70.208969999999994</v>
      </c>
      <c r="BH42">
        <v>145.85509999999999</v>
      </c>
      <c r="BI42">
        <v>18.60069</v>
      </c>
      <c r="BJ42">
        <v>4.9473660000000003E-2</v>
      </c>
      <c r="BK42">
        <v>19.383990000000001</v>
      </c>
      <c r="BL42">
        <v>147.40960000000001</v>
      </c>
      <c r="BM42">
        <v>54.391629999999999</v>
      </c>
      <c r="BN42">
        <v>0.34102650000000001</v>
      </c>
      <c r="BO42">
        <v>49.819310000000002</v>
      </c>
      <c r="BP42">
        <v>542.58209999999997</v>
      </c>
      <c r="BQ42">
        <v>91.146510000000006</v>
      </c>
      <c r="BR42">
        <v>143.92769999999999</v>
      </c>
      <c r="BS42">
        <v>143.9494</v>
      </c>
      <c r="BT42">
        <v>67.997020000000006</v>
      </c>
      <c r="BU42">
        <v>4.4176549999999999</v>
      </c>
      <c r="BV42">
        <v>19433.22</v>
      </c>
    </row>
    <row r="43" spans="1:74" x14ac:dyDescent="0.3">
      <c r="A43" t="s">
        <v>115</v>
      </c>
      <c r="B43">
        <v>11.78823</v>
      </c>
      <c r="C43">
        <v>5.479093E-3</v>
      </c>
      <c r="D43">
        <v>0.11435240000000001</v>
      </c>
      <c r="E43">
        <v>45.877049999999997</v>
      </c>
      <c r="F43">
        <v>0.1155379</v>
      </c>
      <c r="G43">
        <v>0.71859130000000004</v>
      </c>
      <c r="H43">
        <v>8.3085759999999995E-2</v>
      </c>
      <c r="I43">
        <v>5.1540879999999998</v>
      </c>
      <c r="J43">
        <v>0.1360499</v>
      </c>
      <c r="K43">
        <v>0.54053589999999996</v>
      </c>
      <c r="L43">
        <v>5.6108100000000001E-2</v>
      </c>
      <c r="M43">
        <v>4.0556439999999997E-3</v>
      </c>
      <c r="N43">
        <v>76.956779999999995</v>
      </c>
      <c r="O43">
        <v>1.123985</v>
      </c>
      <c r="P43">
        <v>0.57235780000000003</v>
      </c>
      <c r="Q43">
        <v>165.43620000000001</v>
      </c>
      <c r="R43">
        <v>2.569251</v>
      </c>
      <c r="S43">
        <v>4.7744450000000001</v>
      </c>
      <c r="T43">
        <v>8.0550569999999991E-3</v>
      </c>
      <c r="U43">
        <v>8.2779870000000005E-2</v>
      </c>
      <c r="V43">
        <v>7.3212260000000001E-2</v>
      </c>
      <c r="W43">
        <v>1.7543679999999999E-2</v>
      </c>
      <c r="X43">
        <v>6.9824070000000002E-2</v>
      </c>
      <c r="Y43">
        <v>2.8478369999999999E-2</v>
      </c>
      <c r="Z43">
        <v>0.90215659999999998</v>
      </c>
      <c r="AA43">
        <v>0.69312099999999999</v>
      </c>
      <c r="AB43">
        <v>1.5728340000000001</v>
      </c>
      <c r="AC43">
        <v>16.85145</v>
      </c>
      <c r="AD43">
        <v>15.25299</v>
      </c>
      <c r="AE43">
        <v>4.8389119999999997</v>
      </c>
      <c r="AF43">
        <v>3.476709</v>
      </c>
      <c r="AG43">
        <v>0.62462150000000005</v>
      </c>
      <c r="AH43">
        <v>1.323172</v>
      </c>
      <c r="AI43">
        <v>0.3934549</v>
      </c>
      <c r="AJ43">
        <v>15.69337</v>
      </c>
      <c r="AK43">
        <v>5.3949680000000004</v>
      </c>
      <c r="AL43">
        <v>19.4621</v>
      </c>
      <c r="AM43">
        <v>6.9910829999999997</v>
      </c>
      <c r="AN43">
        <v>9.6135479999999998</v>
      </c>
      <c r="AO43">
        <v>21.058669999999999</v>
      </c>
      <c r="AP43">
        <v>15.52364</v>
      </c>
      <c r="AQ43">
        <v>482.99529999999999</v>
      </c>
      <c r="AR43">
        <v>30.626159999999999</v>
      </c>
      <c r="AS43">
        <v>18.680759999999999</v>
      </c>
      <c r="AT43">
        <v>23.858550000000001</v>
      </c>
      <c r="AU43">
        <v>1.0059089999999999</v>
      </c>
      <c r="AV43" s="1">
        <v>0</v>
      </c>
      <c r="AW43">
        <v>0.58609290000000003</v>
      </c>
      <c r="AX43" s="11">
        <v>2.4525439999999999E-2</v>
      </c>
      <c r="AY43" s="11">
        <v>8.3077209999999995E-4</v>
      </c>
      <c r="AZ43">
        <v>0.43305179999999999</v>
      </c>
      <c r="BA43">
        <v>2.5427129999999999E-2</v>
      </c>
      <c r="BB43" s="11">
        <v>9.7640829999999998E-3</v>
      </c>
      <c r="BC43">
        <v>3.3585350000000001E-4</v>
      </c>
      <c r="BD43">
        <v>5.3305059999999997</v>
      </c>
      <c r="BE43">
        <v>106.5715</v>
      </c>
      <c r="BF43">
        <v>27.76613</v>
      </c>
      <c r="BG43">
        <v>1.134358</v>
      </c>
      <c r="BH43">
        <v>3.7135349999999998</v>
      </c>
      <c r="BI43">
        <v>5.5188059999999997</v>
      </c>
      <c r="BJ43">
        <v>0.51410860000000003</v>
      </c>
      <c r="BK43">
        <v>1.6789670000000001</v>
      </c>
      <c r="BL43">
        <v>2.278251</v>
      </c>
      <c r="BM43">
        <v>1.32552</v>
      </c>
      <c r="BN43">
        <v>2.1990139999999998E-2</v>
      </c>
      <c r="BO43">
        <v>1.198564</v>
      </c>
      <c r="BP43">
        <v>22.849779999999999</v>
      </c>
      <c r="BQ43">
        <v>3.2642850000000001</v>
      </c>
      <c r="BR43">
        <v>3.4768370000000002</v>
      </c>
      <c r="BS43">
        <v>6.8356079999999997</v>
      </c>
      <c r="BT43">
        <v>11.74127</v>
      </c>
      <c r="BU43">
        <v>0.1084101</v>
      </c>
      <c r="BV43">
        <v>1219.548</v>
      </c>
    </row>
    <row r="44" spans="1:74" x14ac:dyDescent="0.3">
      <c r="A44" t="s">
        <v>116</v>
      </c>
      <c r="B44">
        <v>0.27808660000000002</v>
      </c>
      <c r="C44">
        <v>2.7033419999999999E-2</v>
      </c>
      <c r="D44">
        <v>0.1491101</v>
      </c>
      <c r="E44">
        <v>1.4338740000000001</v>
      </c>
      <c r="F44">
        <v>6.532789E-2</v>
      </c>
      <c r="G44">
        <v>1.2038279999999999</v>
      </c>
      <c r="H44">
        <v>5.6972519999999999E-3</v>
      </c>
      <c r="I44">
        <v>0.30754779999999998</v>
      </c>
      <c r="J44">
        <v>3.7133659999999999E-2</v>
      </c>
      <c r="K44">
        <v>0.3237719</v>
      </c>
      <c r="L44">
        <v>2.6177079999999998E-2</v>
      </c>
      <c r="M44">
        <v>9.4602869999999995E-3</v>
      </c>
      <c r="N44">
        <v>0.7251126</v>
      </c>
      <c r="O44">
        <v>0.21533359999999999</v>
      </c>
      <c r="P44">
        <v>0.1871699</v>
      </c>
      <c r="Q44">
        <v>1.4696870000000001E-2</v>
      </c>
      <c r="R44">
        <v>4.2780220000000001E-2</v>
      </c>
      <c r="S44">
        <v>2.6104820000000002</v>
      </c>
      <c r="T44">
        <v>0.24747189999999999</v>
      </c>
      <c r="U44">
        <v>0.82014560000000003</v>
      </c>
      <c r="V44">
        <v>7.7012839999999999E-2</v>
      </c>
      <c r="W44">
        <v>8.8958380000000004E-2</v>
      </c>
      <c r="X44">
        <v>1.725896E-2</v>
      </c>
      <c r="Y44">
        <v>1.8482709999999999E-2</v>
      </c>
      <c r="Z44">
        <v>0.97444949999999997</v>
      </c>
      <c r="AA44">
        <v>0.6841237</v>
      </c>
      <c r="AB44">
        <v>1.488451</v>
      </c>
      <c r="AC44">
        <v>7.8684329999999996</v>
      </c>
      <c r="AD44">
        <v>3.8077559999999999</v>
      </c>
      <c r="AE44">
        <v>1.7824180000000001</v>
      </c>
      <c r="AF44">
        <v>0.56635000000000002</v>
      </c>
      <c r="AG44">
        <v>5.9104490000000003E-2</v>
      </c>
      <c r="AH44">
        <v>0.51694260000000003</v>
      </c>
      <c r="AI44">
        <v>2.5192409999999998E-2</v>
      </c>
      <c r="AJ44">
        <v>0.90674480000000002</v>
      </c>
      <c r="AK44">
        <v>0.90020820000000001</v>
      </c>
      <c r="AL44">
        <v>0.1332998</v>
      </c>
      <c r="AM44">
        <v>0.36995030000000001</v>
      </c>
      <c r="AN44">
        <v>0.75132109999999996</v>
      </c>
      <c r="AO44">
        <v>1.3879030000000001</v>
      </c>
      <c r="AP44">
        <v>0.51508849999999995</v>
      </c>
      <c r="AQ44">
        <v>1.0787119999999999</v>
      </c>
      <c r="AR44">
        <v>113.4247</v>
      </c>
      <c r="AS44">
        <v>3.7480709999999999</v>
      </c>
      <c r="AT44">
        <v>1.4573370000000001</v>
      </c>
      <c r="AU44">
        <v>0.52868870000000001</v>
      </c>
      <c r="AV44" s="1">
        <v>0</v>
      </c>
      <c r="AW44">
        <v>0.55482690000000001</v>
      </c>
      <c r="AX44" s="11">
        <v>9.7401699999999998E-4</v>
      </c>
      <c r="AY44" s="26">
        <v>3.2993735657999999E-5</v>
      </c>
      <c r="AZ44">
        <v>0.21701809999999999</v>
      </c>
      <c r="BA44">
        <v>3.8108990000000002E-2</v>
      </c>
      <c r="BB44" s="11">
        <v>1.401439E-2</v>
      </c>
      <c r="BC44">
        <v>4.9520070000000002E-4</v>
      </c>
      <c r="BD44">
        <v>1.307679</v>
      </c>
      <c r="BE44">
        <v>5.0149759999999999</v>
      </c>
      <c r="BF44">
        <v>12.3224</v>
      </c>
      <c r="BG44">
        <v>0.2264302</v>
      </c>
      <c r="BH44">
        <v>34.568049999999999</v>
      </c>
      <c r="BI44">
        <v>5.9441660000000001</v>
      </c>
      <c r="BJ44">
        <v>23.48856</v>
      </c>
      <c r="BK44">
        <v>15.16405</v>
      </c>
      <c r="BL44">
        <v>0.55971349999999997</v>
      </c>
      <c r="BM44">
        <v>2.3073760000000001</v>
      </c>
      <c r="BN44">
        <v>0.27853440000000002</v>
      </c>
      <c r="BO44">
        <v>8.0965460000000003E-2</v>
      </c>
      <c r="BP44">
        <v>1.76712</v>
      </c>
      <c r="BQ44">
        <v>0.58685659999999995</v>
      </c>
      <c r="BR44">
        <v>12.17929</v>
      </c>
      <c r="BS44">
        <v>1.3639840000000001</v>
      </c>
      <c r="BT44">
        <v>8.2584370000000007</v>
      </c>
      <c r="BU44">
        <v>1.884763E-3</v>
      </c>
      <c r="BV44">
        <v>278.15320000000003</v>
      </c>
    </row>
    <row r="45" spans="1:74" x14ac:dyDescent="0.3">
      <c r="A45" t="s">
        <v>117</v>
      </c>
      <c r="B45">
        <v>5.1075369999999998</v>
      </c>
      <c r="C45">
        <v>2.826322E-3</v>
      </c>
      <c r="D45">
        <v>6.7162719999999995E-2</v>
      </c>
      <c r="E45">
        <v>9.6999759999999995</v>
      </c>
      <c r="F45">
        <v>3.9069029999999998E-2</v>
      </c>
      <c r="G45">
        <v>8.2070749999999998E-2</v>
      </c>
      <c r="H45">
        <v>2.5561400000000001E-2</v>
      </c>
      <c r="I45">
        <v>1.853602</v>
      </c>
      <c r="J45">
        <v>0.2687097</v>
      </c>
      <c r="K45">
        <v>6.364032E-2</v>
      </c>
      <c r="L45">
        <v>0.70434410000000003</v>
      </c>
      <c r="M45">
        <v>1.1825749999999999E-3</v>
      </c>
      <c r="N45">
        <v>1.9455039999999999</v>
      </c>
      <c r="O45">
        <v>3.8049080000000002</v>
      </c>
      <c r="P45">
        <v>17.745360000000002</v>
      </c>
      <c r="Q45">
        <v>3.3483810000000001E-3</v>
      </c>
      <c r="R45">
        <v>1.0389280000000001E-2</v>
      </c>
      <c r="S45">
        <v>2.24268</v>
      </c>
      <c r="T45">
        <v>4.4895029999999997E-3</v>
      </c>
      <c r="U45">
        <v>2.7107889999999999E-2</v>
      </c>
      <c r="V45">
        <v>3.2425299999999997E-2</v>
      </c>
      <c r="W45">
        <v>7.1634669999999998E-3</v>
      </c>
      <c r="X45">
        <v>9.2457479999999998E-3</v>
      </c>
      <c r="Y45">
        <v>4.6405079999999998E-3</v>
      </c>
      <c r="Z45">
        <v>0.32646629999999999</v>
      </c>
      <c r="AA45">
        <v>0.35660500000000001</v>
      </c>
      <c r="AB45">
        <v>0.51320670000000002</v>
      </c>
      <c r="AC45">
        <v>2.325259</v>
      </c>
      <c r="AD45">
        <v>17.733370000000001</v>
      </c>
      <c r="AE45">
        <v>0.95813879999999996</v>
      </c>
      <c r="AF45">
        <v>1.7883230000000001</v>
      </c>
      <c r="AG45">
        <v>0.1284748</v>
      </c>
      <c r="AH45">
        <v>1.629969</v>
      </c>
      <c r="AI45">
        <v>5.2406559999999998E-2</v>
      </c>
      <c r="AJ45">
        <v>0.80918679999999998</v>
      </c>
      <c r="AK45">
        <v>1.865308</v>
      </c>
      <c r="AL45">
        <v>0.40392410000000001</v>
      </c>
      <c r="AM45">
        <v>0.63534089999999999</v>
      </c>
      <c r="AN45">
        <v>0.59858860000000003</v>
      </c>
      <c r="AO45">
        <v>0.49427969999999999</v>
      </c>
      <c r="AP45">
        <v>1.3499989999999999</v>
      </c>
      <c r="AQ45">
        <v>0.59378799999999998</v>
      </c>
      <c r="AR45">
        <v>1591.799</v>
      </c>
      <c r="AS45">
        <v>2640.3130000000001</v>
      </c>
      <c r="AT45">
        <v>2.0829360000000001</v>
      </c>
      <c r="AU45">
        <v>1.5971390000000001</v>
      </c>
      <c r="AV45" s="1">
        <v>0</v>
      </c>
      <c r="AW45">
        <v>1.5552520000000001</v>
      </c>
      <c r="AX45" s="11">
        <v>1.1340070000000001E-2</v>
      </c>
      <c r="AY45" s="11">
        <v>3.8413219999999999E-4</v>
      </c>
      <c r="AZ45">
        <v>0.62179530000000005</v>
      </c>
      <c r="BA45">
        <v>0.1064121</v>
      </c>
      <c r="BB45" s="11">
        <v>3.8896710000000001E-2</v>
      </c>
      <c r="BC45">
        <v>1.368979E-3</v>
      </c>
      <c r="BD45">
        <v>7.5663039999999997</v>
      </c>
      <c r="BE45">
        <v>17.887709999999998</v>
      </c>
      <c r="BF45">
        <v>44.78557</v>
      </c>
      <c r="BG45">
        <v>1.7939750000000001</v>
      </c>
      <c r="BH45">
        <v>31.78856</v>
      </c>
      <c r="BI45">
        <v>25.170369999999998</v>
      </c>
      <c r="BJ45">
        <v>5.2220659999999999</v>
      </c>
      <c r="BK45">
        <v>13.43871</v>
      </c>
      <c r="BL45">
        <v>0.3343315</v>
      </c>
      <c r="BM45">
        <v>0.65631490000000003</v>
      </c>
      <c r="BN45">
        <v>7.2530390000000002E-3</v>
      </c>
      <c r="BO45">
        <v>1.180607</v>
      </c>
      <c r="BP45">
        <v>21.092880000000001</v>
      </c>
      <c r="BQ45">
        <v>2.3924780000000001</v>
      </c>
      <c r="BR45">
        <v>5.747935</v>
      </c>
      <c r="BS45">
        <v>0.4911953</v>
      </c>
      <c r="BT45">
        <v>0.477684</v>
      </c>
      <c r="BU45">
        <v>5.137338E-3</v>
      </c>
      <c r="BV45">
        <v>4494.482</v>
      </c>
    </row>
    <row r="46" spans="1:74" x14ac:dyDescent="0.3">
      <c r="A46" t="s">
        <v>118</v>
      </c>
      <c r="B46">
        <v>9.3013429999999993</v>
      </c>
      <c r="C46">
        <v>1.190686E-2</v>
      </c>
      <c r="D46">
        <v>2.0661429999999998</v>
      </c>
      <c r="E46">
        <v>445.3852</v>
      </c>
      <c r="F46">
        <v>1.230348</v>
      </c>
      <c r="G46">
        <v>1.4928809999999999</v>
      </c>
      <c r="H46">
        <v>2.6136330000000001</v>
      </c>
      <c r="I46">
        <v>163.80240000000001</v>
      </c>
      <c r="J46">
        <v>0.94195399999999996</v>
      </c>
      <c r="K46">
        <v>8.9178960000000007</v>
      </c>
      <c r="L46">
        <v>2.5580590000000001</v>
      </c>
      <c r="M46">
        <v>3.6665030000000001E-2</v>
      </c>
      <c r="N46">
        <v>102.1673</v>
      </c>
      <c r="O46">
        <v>58.172600000000003</v>
      </c>
      <c r="P46">
        <v>14.064690000000001</v>
      </c>
      <c r="Q46">
        <v>52.829099999999997</v>
      </c>
      <c r="R46">
        <v>22.95795</v>
      </c>
      <c r="S46">
        <v>91.576239999999999</v>
      </c>
      <c r="T46">
        <v>1.1295630000000001</v>
      </c>
      <c r="U46">
        <v>7.1859229999999998</v>
      </c>
      <c r="V46">
        <v>1.160658</v>
      </c>
      <c r="W46">
        <v>5.7637479999999996</v>
      </c>
      <c r="X46">
        <v>2.0053519999999998</v>
      </c>
      <c r="Y46">
        <v>2.413805</v>
      </c>
      <c r="Z46">
        <v>167.05709999999999</v>
      </c>
      <c r="AA46">
        <v>19.859400000000001</v>
      </c>
      <c r="AB46">
        <v>58.3857</v>
      </c>
      <c r="AC46">
        <v>822.73339999999996</v>
      </c>
      <c r="AD46">
        <v>337.07589999999999</v>
      </c>
      <c r="AE46">
        <v>28.985859999999999</v>
      </c>
      <c r="AF46">
        <v>56.02281</v>
      </c>
      <c r="AG46">
        <v>31.982009999999999</v>
      </c>
      <c r="AH46">
        <v>141.08670000000001</v>
      </c>
      <c r="AI46">
        <v>22.08841</v>
      </c>
      <c r="AJ46">
        <v>98.050129999999996</v>
      </c>
      <c r="AK46">
        <v>98.340770000000006</v>
      </c>
      <c r="AL46">
        <v>77.676190000000005</v>
      </c>
      <c r="AM46">
        <v>39.681660000000001</v>
      </c>
      <c r="AN46">
        <v>118.0247</v>
      </c>
      <c r="AO46">
        <v>1379.0350000000001</v>
      </c>
      <c r="AP46">
        <v>192.7379</v>
      </c>
      <c r="AQ46">
        <v>15.46007</v>
      </c>
      <c r="AR46">
        <v>57.876460000000002</v>
      </c>
      <c r="AS46">
        <v>118.3386</v>
      </c>
      <c r="AT46">
        <v>605.89769999999999</v>
      </c>
      <c r="AU46">
        <v>508.0985</v>
      </c>
      <c r="AV46" s="1">
        <v>0</v>
      </c>
      <c r="AW46">
        <v>139.15899999999999</v>
      </c>
      <c r="AX46" s="11">
        <v>22.947469999999999</v>
      </c>
      <c r="AY46" s="11">
        <v>0.77731980000000001</v>
      </c>
      <c r="AZ46">
        <v>180.0652</v>
      </c>
      <c r="BA46">
        <v>1.0776950000000001</v>
      </c>
      <c r="BB46" s="11">
        <v>0.34469949999999999</v>
      </c>
      <c r="BC46">
        <v>8.9901580000000003E-4</v>
      </c>
      <c r="BD46">
        <v>174.98570000000001</v>
      </c>
      <c r="BE46">
        <v>554.00369999999998</v>
      </c>
      <c r="BF46">
        <v>483.27870000000001</v>
      </c>
      <c r="BG46">
        <v>206.1454</v>
      </c>
      <c r="BH46">
        <v>40.247660000000003</v>
      </c>
      <c r="BI46">
        <v>83.789630000000002</v>
      </c>
      <c r="BJ46">
        <v>367.02330000000001</v>
      </c>
      <c r="BK46">
        <v>375.68889999999999</v>
      </c>
      <c r="BL46">
        <v>72.406509999999997</v>
      </c>
      <c r="BM46">
        <v>187.93530000000001</v>
      </c>
      <c r="BN46">
        <v>22.240839999999999</v>
      </c>
      <c r="BO46">
        <v>120.14190000000001</v>
      </c>
      <c r="BP46">
        <v>511.52199999999999</v>
      </c>
      <c r="BQ46">
        <v>116.55840000000001</v>
      </c>
      <c r="BR46">
        <v>307.17320000000001</v>
      </c>
      <c r="BS46">
        <v>350.7749</v>
      </c>
      <c r="BT46">
        <v>142.85830000000001</v>
      </c>
      <c r="BU46">
        <v>31.525449999999999</v>
      </c>
      <c r="BV46">
        <v>10486.95</v>
      </c>
    </row>
    <row r="47" spans="1:74" x14ac:dyDescent="0.3">
      <c r="A47" t="s">
        <v>119</v>
      </c>
      <c r="B47">
        <v>28.537790000000001</v>
      </c>
      <c r="C47">
        <v>1.887247E-4</v>
      </c>
      <c r="D47">
        <v>0.48714479999999999</v>
      </c>
      <c r="E47">
        <v>77.789720000000003</v>
      </c>
      <c r="F47">
        <v>0.26637090000000002</v>
      </c>
      <c r="G47">
        <v>7.6636829999999998</v>
      </c>
      <c r="H47">
        <v>0.29724010000000001</v>
      </c>
      <c r="I47">
        <v>18.218769999999999</v>
      </c>
      <c r="J47">
        <v>0.67071159999999996</v>
      </c>
      <c r="K47">
        <v>11.723000000000001</v>
      </c>
      <c r="L47">
        <v>3.198534</v>
      </c>
      <c r="M47">
        <v>4.0387220000000001E-2</v>
      </c>
      <c r="N47">
        <v>31.14518</v>
      </c>
      <c r="O47">
        <v>10.99475</v>
      </c>
      <c r="P47">
        <v>2.143782E-2</v>
      </c>
      <c r="Q47">
        <v>2.089067E-2</v>
      </c>
      <c r="R47">
        <v>0.1139259</v>
      </c>
      <c r="S47">
        <v>188.48050000000001</v>
      </c>
      <c r="T47">
        <v>3.9930219999999998</v>
      </c>
      <c r="U47">
        <v>25.605619999999998</v>
      </c>
      <c r="V47">
        <v>1.2177169999999999</v>
      </c>
      <c r="W47">
        <v>17.01735</v>
      </c>
      <c r="X47">
        <v>12.005940000000001</v>
      </c>
      <c r="Y47">
        <v>4.9538880000000001</v>
      </c>
      <c r="Z47">
        <v>312.82589999999999</v>
      </c>
      <c r="AA47">
        <v>44.273429999999998</v>
      </c>
      <c r="AB47">
        <v>183.00790000000001</v>
      </c>
      <c r="AC47">
        <v>124.6671</v>
      </c>
      <c r="AD47">
        <v>135.40520000000001</v>
      </c>
      <c r="AE47">
        <v>246.38740000000001</v>
      </c>
      <c r="AF47">
        <v>359.9923</v>
      </c>
      <c r="AG47">
        <v>9.8973539999999999E-2</v>
      </c>
      <c r="AH47">
        <v>175.98939999999999</v>
      </c>
      <c r="AI47">
        <v>15.53356</v>
      </c>
      <c r="AJ47">
        <v>244.52440000000001</v>
      </c>
      <c r="AK47">
        <v>681.73130000000003</v>
      </c>
      <c r="AL47">
        <v>459.71589999999998</v>
      </c>
      <c r="AM47">
        <v>71.580690000000004</v>
      </c>
      <c r="AN47">
        <v>191.93629999999999</v>
      </c>
      <c r="AO47">
        <v>189.61920000000001</v>
      </c>
      <c r="AP47">
        <v>134.35140000000001</v>
      </c>
      <c r="AQ47">
        <v>19.725069999999999</v>
      </c>
      <c r="AR47">
        <v>17.86459</v>
      </c>
      <c r="AS47">
        <v>130.2226</v>
      </c>
      <c r="AT47">
        <v>42.045380000000002</v>
      </c>
      <c r="AU47">
        <v>66.120620000000002</v>
      </c>
      <c r="AV47" s="1">
        <v>0</v>
      </c>
      <c r="AW47">
        <v>60.06635</v>
      </c>
      <c r="AX47" s="11">
        <v>20.741140000000001</v>
      </c>
      <c r="AY47" s="11">
        <v>0.25571050000000001</v>
      </c>
      <c r="AZ47">
        <v>73.105130000000003</v>
      </c>
      <c r="BA47">
        <v>0.63183330000000004</v>
      </c>
      <c r="BB47" s="11">
        <v>0.1078257</v>
      </c>
      <c r="BC47">
        <v>4.1409560000000003E-3</v>
      </c>
      <c r="BD47">
        <v>21.166889999999999</v>
      </c>
      <c r="BE47">
        <v>179.6508</v>
      </c>
      <c r="BF47">
        <v>183.27090000000001</v>
      </c>
      <c r="BG47">
        <v>84.624920000000003</v>
      </c>
      <c r="BH47">
        <v>15.74831</v>
      </c>
      <c r="BI47">
        <v>1.8947590000000001</v>
      </c>
      <c r="BJ47">
        <v>2.5448680000000001</v>
      </c>
      <c r="BK47">
        <v>9.9711590000000001</v>
      </c>
      <c r="BL47">
        <v>32.834020000000002</v>
      </c>
      <c r="BM47">
        <v>32.33475</v>
      </c>
      <c r="BN47">
        <v>4.4455900000000002</v>
      </c>
      <c r="BO47">
        <v>40.78013</v>
      </c>
      <c r="BP47">
        <v>58.352969999999999</v>
      </c>
      <c r="BQ47">
        <v>30.55171</v>
      </c>
      <c r="BR47">
        <v>28.445989999999998</v>
      </c>
      <c r="BS47">
        <v>41.345329999999997</v>
      </c>
      <c r="BT47">
        <v>15.039709999999999</v>
      </c>
      <c r="BU47">
        <v>4.133828E-3</v>
      </c>
      <c r="BV47">
        <v>5230.0020000000004</v>
      </c>
    </row>
    <row r="48" spans="1:74" x14ac:dyDescent="0.3">
      <c r="A48" t="s">
        <v>120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 s="1">
        <v>0</v>
      </c>
      <c r="AW48">
        <v>0</v>
      </c>
      <c r="AX48" s="11">
        <v>0</v>
      </c>
      <c r="AY48" s="11">
        <v>0</v>
      </c>
      <c r="AZ48">
        <v>0</v>
      </c>
      <c r="BA48">
        <v>0</v>
      </c>
      <c r="BB48" s="11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</row>
    <row r="49" spans="1:74" x14ac:dyDescent="0.3">
      <c r="A49" t="s">
        <v>121</v>
      </c>
      <c r="B49">
        <v>22.108550000000001</v>
      </c>
      <c r="C49">
        <v>1.591451E-4</v>
      </c>
      <c r="D49">
        <v>0.3898221</v>
      </c>
      <c r="E49">
        <v>60.228549999999998</v>
      </c>
      <c r="F49">
        <v>0.20732049999999999</v>
      </c>
      <c r="G49">
        <v>5.9225130000000004</v>
      </c>
      <c r="H49">
        <v>0.23060910000000001</v>
      </c>
      <c r="I49">
        <v>14.08541</v>
      </c>
      <c r="J49">
        <v>0.52484050000000004</v>
      </c>
      <c r="K49">
        <v>9.0688080000000006</v>
      </c>
      <c r="L49">
        <v>2.4720599999999999</v>
      </c>
      <c r="M49">
        <v>3.1207720000000001E-2</v>
      </c>
      <c r="N49">
        <v>24.068449999999999</v>
      </c>
      <c r="O49">
        <v>8.4992529999999995</v>
      </c>
      <c r="P49">
        <v>1.710532E-2</v>
      </c>
      <c r="Q49">
        <v>1.6542020000000001E-2</v>
      </c>
      <c r="R49">
        <v>8.8694259999999997E-2</v>
      </c>
      <c r="S49">
        <v>148.24619999999999</v>
      </c>
      <c r="T49">
        <v>3.2612969999999999</v>
      </c>
      <c r="U49">
        <v>20.469239999999999</v>
      </c>
      <c r="V49">
        <v>1.0368230000000001</v>
      </c>
      <c r="W49">
        <v>13.20448</v>
      </c>
      <c r="X49">
        <v>9.5575170000000007</v>
      </c>
      <c r="Y49">
        <v>3.9044850000000002</v>
      </c>
      <c r="Z49">
        <v>243.61410000000001</v>
      </c>
      <c r="AA49">
        <v>34.576239999999999</v>
      </c>
      <c r="AB49">
        <v>142.39099999999999</v>
      </c>
      <c r="AC49">
        <v>97.609409999999997</v>
      </c>
      <c r="AD49">
        <v>104.94410000000001</v>
      </c>
      <c r="AE49">
        <v>191.2364</v>
      </c>
      <c r="AF49">
        <v>281.1739</v>
      </c>
      <c r="AG49">
        <v>7.6524439999999999E-2</v>
      </c>
      <c r="AH49">
        <v>141.43709999999999</v>
      </c>
      <c r="AI49">
        <v>12.04731</v>
      </c>
      <c r="AJ49">
        <v>196.2535</v>
      </c>
      <c r="AK49">
        <v>531.00120000000004</v>
      </c>
      <c r="AL49">
        <v>362.65949999999998</v>
      </c>
      <c r="AM49">
        <v>62.940959999999997</v>
      </c>
      <c r="AN49">
        <v>149.65459999999999</v>
      </c>
      <c r="AO49">
        <v>152.20269999999999</v>
      </c>
      <c r="AP49">
        <v>106.2865</v>
      </c>
      <c r="AQ49">
        <v>16.427790000000002</v>
      </c>
      <c r="AR49">
        <v>14.20044</v>
      </c>
      <c r="AS49">
        <v>102.07510000000001</v>
      </c>
      <c r="AT49">
        <v>36.308950000000003</v>
      </c>
      <c r="AU49">
        <v>53.388680000000001</v>
      </c>
      <c r="AV49" s="1">
        <v>0</v>
      </c>
      <c r="AW49">
        <v>51.422939999999997</v>
      </c>
      <c r="AX49" s="11">
        <v>16.024889999999999</v>
      </c>
      <c r="AY49" s="11">
        <v>0.1975654</v>
      </c>
      <c r="AZ49">
        <v>58.530200000000001</v>
      </c>
      <c r="BA49">
        <v>0.76712049999999998</v>
      </c>
      <c r="BB49" s="11">
        <v>0.1378809</v>
      </c>
      <c r="BC49">
        <v>7.1623470000000003E-3</v>
      </c>
      <c r="BD49">
        <v>19.54513</v>
      </c>
      <c r="BE49">
        <v>139.3904</v>
      </c>
      <c r="BF49">
        <v>163.40430000000001</v>
      </c>
      <c r="BG49">
        <v>82.885379999999998</v>
      </c>
      <c r="BH49">
        <v>13.33891</v>
      </c>
      <c r="BI49">
        <v>1.7832840000000001</v>
      </c>
      <c r="BJ49">
        <v>2.556673</v>
      </c>
      <c r="BK49">
        <v>8.2780539999999991</v>
      </c>
      <c r="BL49">
        <v>26.661380000000001</v>
      </c>
      <c r="BM49">
        <v>29.1431</v>
      </c>
      <c r="BN49">
        <v>4.3150870000000001</v>
      </c>
      <c r="BO49">
        <v>35.629930000000002</v>
      </c>
      <c r="BP49">
        <v>45.976399999999998</v>
      </c>
      <c r="BQ49">
        <v>35.512659999999997</v>
      </c>
      <c r="BR49">
        <v>26.24841</v>
      </c>
      <c r="BS49">
        <v>39.251959999999997</v>
      </c>
      <c r="BT49">
        <v>16.27918</v>
      </c>
      <c r="BU49">
        <v>3.2201370000000001E-3</v>
      </c>
      <c r="BV49">
        <v>4197.4369999999999</v>
      </c>
    </row>
    <row r="50" spans="1:74" x14ac:dyDescent="0.3">
      <c r="A50" t="s">
        <v>122</v>
      </c>
      <c r="B50">
        <v>9.2208839999999999</v>
      </c>
      <c r="C50" s="24">
        <v>5.1526825699999999E-5</v>
      </c>
      <c r="D50">
        <v>0.1349564</v>
      </c>
      <c r="E50">
        <v>25.18486</v>
      </c>
      <c r="F50">
        <v>8.4337040000000002E-2</v>
      </c>
      <c r="G50">
        <v>2.5012970000000001</v>
      </c>
      <c r="H50">
        <v>9.5383880000000004E-2</v>
      </c>
      <c r="I50">
        <v>5.9352710000000002</v>
      </c>
      <c r="J50">
        <v>0.2072099</v>
      </c>
      <c r="K50">
        <v>3.8096459999999999</v>
      </c>
      <c r="L50">
        <v>1.043455</v>
      </c>
      <c r="M50">
        <v>1.319176E-2</v>
      </c>
      <c r="N50">
        <v>10.16553</v>
      </c>
      <c r="O50">
        <v>3.5841349999999998</v>
      </c>
      <c r="P50">
        <v>6.0402759999999998E-3</v>
      </c>
      <c r="Q50">
        <v>6.1125179999999999E-3</v>
      </c>
      <c r="R50">
        <v>3.6013709999999997E-2</v>
      </c>
      <c r="S50">
        <v>59.490560000000002</v>
      </c>
      <c r="T50">
        <v>1.2330540000000001</v>
      </c>
      <c r="U50">
        <v>7.982011</v>
      </c>
      <c r="V50">
        <v>0.36355500000000002</v>
      </c>
      <c r="W50">
        <v>5.5292839999999996</v>
      </c>
      <c r="X50">
        <v>3.5337580000000002</v>
      </c>
      <c r="Y50">
        <v>1.4840979999999999</v>
      </c>
      <c r="Z50">
        <v>101.04510000000001</v>
      </c>
      <c r="AA50">
        <v>14.04345</v>
      </c>
      <c r="AB50">
        <v>59.315370000000001</v>
      </c>
      <c r="AC50">
        <v>39.796759999999999</v>
      </c>
      <c r="AD50">
        <v>43.924630000000001</v>
      </c>
      <c r="AE50">
        <v>79.878910000000005</v>
      </c>
      <c r="AF50">
        <v>115.9798</v>
      </c>
      <c r="AG50">
        <v>3.2240739999999997E-2</v>
      </c>
      <c r="AH50">
        <v>53.910269999999997</v>
      </c>
      <c r="AI50">
        <v>5.0529409999999997</v>
      </c>
      <c r="AJ50">
        <v>74.636219999999994</v>
      </c>
      <c r="AK50">
        <v>219.7867</v>
      </c>
      <c r="AL50">
        <v>145.60040000000001</v>
      </c>
      <c r="AM50">
        <v>18.022269999999999</v>
      </c>
      <c r="AN50">
        <v>61.672029999999999</v>
      </c>
      <c r="AO50">
        <v>57.297330000000002</v>
      </c>
      <c r="AP50">
        <v>42.849029999999999</v>
      </c>
      <c r="AQ50">
        <v>5.9837860000000003</v>
      </c>
      <c r="AR50">
        <v>5.4593769999999999</v>
      </c>
      <c r="AS50">
        <v>41.826329999999999</v>
      </c>
      <c r="AT50">
        <v>10.973409999999999</v>
      </c>
      <c r="AU50">
        <v>20.81317</v>
      </c>
      <c r="AV50" s="1">
        <v>0</v>
      </c>
      <c r="AW50">
        <v>17.909880000000001</v>
      </c>
      <c r="AX50" s="11">
        <v>6.7759790000000004</v>
      </c>
      <c r="AY50" s="11">
        <v>8.3538730000000005E-2</v>
      </c>
      <c r="AZ50">
        <v>23.181180000000001</v>
      </c>
      <c r="BA50">
        <v>0.1112139</v>
      </c>
      <c r="BB50" s="11">
        <v>1.659716E-2</v>
      </c>
      <c r="BC50">
        <v>0</v>
      </c>
      <c r="BD50">
        <v>5.7687850000000003</v>
      </c>
      <c r="BE50">
        <v>57.939529999999998</v>
      </c>
      <c r="BF50">
        <v>47.837139999999998</v>
      </c>
      <c r="BG50">
        <v>18.706800000000001</v>
      </c>
      <c r="BH50">
        <v>4.3160930000000004</v>
      </c>
      <c r="BI50">
        <v>0.50936749999999997</v>
      </c>
      <c r="BJ50">
        <v>0.62665590000000004</v>
      </c>
      <c r="BK50">
        <v>3.0455420000000002</v>
      </c>
      <c r="BL50">
        <v>10.03697</v>
      </c>
      <c r="BM50">
        <v>8.961748</v>
      </c>
      <c r="BN50">
        <v>0.99185659999999998</v>
      </c>
      <c r="BO50">
        <v>11.49579</v>
      </c>
      <c r="BP50">
        <v>18.71848</v>
      </c>
      <c r="BQ50">
        <v>5.5711890000000004</v>
      </c>
      <c r="BR50">
        <v>7.368557</v>
      </c>
      <c r="BS50">
        <v>6.4712430000000003</v>
      </c>
      <c r="BT50">
        <v>2.7963939999999998</v>
      </c>
      <c r="BU50">
        <v>1.3056260000000001E-3</v>
      </c>
      <c r="BV50">
        <v>1618.7860000000001</v>
      </c>
    </row>
    <row r="51" spans="1:74" x14ac:dyDescent="0.3">
      <c r="A51" t="s">
        <v>123</v>
      </c>
      <c r="B51">
        <v>0.137929</v>
      </c>
      <c r="C51" s="24">
        <v>7.7075515037000002E-7</v>
      </c>
      <c r="D51">
        <v>2.0187220000000001E-3</v>
      </c>
      <c r="E51">
        <v>0.37672339999999999</v>
      </c>
      <c r="F51">
        <v>1.2615409999999999E-3</v>
      </c>
      <c r="G51">
        <v>3.7415230000000001E-2</v>
      </c>
      <c r="H51">
        <v>1.426783E-3</v>
      </c>
      <c r="I51">
        <v>8.8781730000000003E-2</v>
      </c>
      <c r="J51">
        <v>3.0995150000000002E-3</v>
      </c>
      <c r="K51">
        <v>5.6985929999999997E-2</v>
      </c>
      <c r="L51">
        <v>1.560833E-2</v>
      </c>
      <c r="M51">
        <v>1.973267E-4</v>
      </c>
      <c r="N51">
        <v>0.15205940000000001</v>
      </c>
      <c r="O51">
        <v>5.3612659999999999E-2</v>
      </c>
      <c r="P51" s="24">
        <v>9.0352441474999995E-5</v>
      </c>
      <c r="Q51" s="24">
        <v>9.1433052148000006E-5</v>
      </c>
      <c r="R51">
        <v>5.38705E-4</v>
      </c>
      <c r="S51">
        <v>0.88987939999999999</v>
      </c>
      <c r="T51">
        <v>1.844442E-2</v>
      </c>
      <c r="U51">
        <v>0.1193975</v>
      </c>
      <c r="V51">
        <v>5.4381739999999996E-3</v>
      </c>
      <c r="W51">
        <v>8.2708840000000006E-2</v>
      </c>
      <c r="X51">
        <v>5.2859110000000001E-2</v>
      </c>
      <c r="Y51">
        <v>2.2199630000000001E-2</v>
      </c>
      <c r="Z51">
        <v>1.511466</v>
      </c>
      <c r="AA51">
        <v>0.21006659999999999</v>
      </c>
      <c r="AB51">
        <v>0.88725880000000001</v>
      </c>
      <c r="AC51">
        <v>0.59529310000000002</v>
      </c>
      <c r="AD51">
        <v>0.65703909999999999</v>
      </c>
      <c r="AE51">
        <v>1.194855</v>
      </c>
      <c r="AF51">
        <v>1.734864</v>
      </c>
      <c r="AG51">
        <v>4.8226760000000002E-4</v>
      </c>
      <c r="AH51">
        <v>0.80640750000000005</v>
      </c>
      <c r="AI51">
        <v>7.5583549999999999E-2</v>
      </c>
      <c r="AJ51">
        <v>1.116433</v>
      </c>
      <c r="AK51">
        <v>3.287642</v>
      </c>
      <c r="AL51">
        <v>2.1779389999999998</v>
      </c>
      <c r="AM51">
        <v>0.26958300000000002</v>
      </c>
      <c r="AN51">
        <v>0.92251050000000001</v>
      </c>
      <c r="AO51">
        <v>0.85707230000000001</v>
      </c>
      <c r="AP51">
        <v>0.64094980000000001</v>
      </c>
      <c r="AQ51">
        <v>8.9507439999999994E-2</v>
      </c>
      <c r="AR51">
        <v>8.1663159999999999E-2</v>
      </c>
      <c r="AS51">
        <v>0.62565199999999999</v>
      </c>
      <c r="AT51">
        <v>0.16414390000000001</v>
      </c>
      <c r="AU51">
        <v>0.3113302</v>
      </c>
      <c r="AV51" s="1">
        <v>0</v>
      </c>
      <c r="AW51">
        <v>0.26790180000000002</v>
      </c>
      <c r="AX51" s="11">
        <v>0.1013573</v>
      </c>
      <c r="AY51" s="11">
        <v>1.2496E-3</v>
      </c>
      <c r="AZ51">
        <v>0.3467518</v>
      </c>
      <c r="BA51">
        <v>1.6635739999999999E-3</v>
      </c>
      <c r="BB51" s="11">
        <v>2.4826580000000001E-4</v>
      </c>
      <c r="BC51">
        <v>0</v>
      </c>
      <c r="BD51">
        <v>8.6291389999999996E-2</v>
      </c>
      <c r="BE51">
        <v>0.86667850000000002</v>
      </c>
      <c r="BF51">
        <v>0.71556370000000002</v>
      </c>
      <c r="BG51">
        <v>0.27982240000000003</v>
      </c>
      <c r="BH51">
        <v>6.4561549999999995E-2</v>
      </c>
      <c r="BI51">
        <v>7.6192860000000003E-3</v>
      </c>
      <c r="BJ51">
        <v>9.3737249999999994E-3</v>
      </c>
      <c r="BK51">
        <v>4.5556220000000001E-2</v>
      </c>
      <c r="BL51">
        <v>0.1501363</v>
      </c>
      <c r="BM51">
        <v>0.1340528</v>
      </c>
      <c r="BN51">
        <v>1.4836520000000001E-2</v>
      </c>
      <c r="BO51">
        <v>0.17195779999999999</v>
      </c>
      <c r="BP51">
        <v>0.2799972</v>
      </c>
      <c r="BQ51">
        <v>8.3335679999999995E-2</v>
      </c>
      <c r="BR51">
        <v>0.11022129999999999</v>
      </c>
      <c r="BS51">
        <v>9.6798980000000007E-2</v>
      </c>
      <c r="BT51">
        <v>4.1829369999999998E-2</v>
      </c>
      <c r="BU51" s="24">
        <v>1.9529987185000001E-5</v>
      </c>
      <c r="BV51">
        <v>24.21434</v>
      </c>
    </row>
    <row r="52" spans="1:74" x14ac:dyDescent="0.3">
      <c r="A52" t="s">
        <v>124</v>
      </c>
      <c r="B52">
        <v>42.842829999999999</v>
      </c>
      <c r="C52">
        <v>2.7708600000000001E-4</v>
      </c>
      <c r="D52">
        <v>0.7422723</v>
      </c>
      <c r="E52">
        <v>116.77030000000001</v>
      </c>
      <c r="F52">
        <v>0.40073409999999998</v>
      </c>
      <c r="G52">
        <v>11.494059999999999</v>
      </c>
      <c r="H52">
        <v>0.44659979999999999</v>
      </c>
      <c r="I52">
        <v>27.33034</v>
      </c>
      <c r="J52">
        <v>1.0115890000000001</v>
      </c>
      <c r="K52">
        <v>17.590209999999999</v>
      </c>
      <c r="L52">
        <v>4.7974959999999998</v>
      </c>
      <c r="M52">
        <v>6.056549E-2</v>
      </c>
      <c r="N52">
        <v>46.712380000000003</v>
      </c>
      <c r="O52">
        <v>16.492039999999999</v>
      </c>
      <c r="P52">
        <v>3.2606839999999998E-2</v>
      </c>
      <c r="Q52">
        <v>3.1666279999999998E-2</v>
      </c>
      <c r="R52">
        <v>0.17143079999999999</v>
      </c>
      <c r="S52">
        <v>281.60829999999999</v>
      </c>
      <c r="T52">
        <v>5.8306690000000003</v>
      </c>
      <c r="U52">
        <v>37.919960000000003</v>
      </c>
      <c r="V52">
        <v>1.7344539999999999</v>
      </c>
      <c r="W52">
        <v>25.479099999999999</v>
      </c>
      <c r="X52">
        <v>18.1008</v>
      </c>
      <c r="Y52">
        <v>7.4909160000000004</v>
      </c>
      <c r="Z52">
        <v>467.8963</v>
      </c>
      <c r="AA52">
        <v>66.407700000000006</v>
      </c>
      <c r="AB52">
        <v>273.64890000000003</v>
      </c>
      <c r="AC52">
        <v>186.32470000000001</v>
      </c>
      <c r="AD52">
        <v>202.99700000000001</v>
      </c>
      <c r="AE52">
        <v>369.05</v>
      </c>
      <c r="AF52">
        <v>537.65740000000005</v>
      </c>
      <c r="AG52">
        <v>0.14846790000000001</v>
      </c>
      <c r="AH52">
        <v>260.77480000000003</v>
      </c>
      <c r="AI52">
        <v>23.258400000000002</v>
      </c>
      <c r="AJ52">
        <v>363.03730000000002</v>
      </c>
      <c r="AK52">
        <v>1020.058</v>
      </c>
      <c r="AL52">
        <v>684.71130000000005</v>
      </c>
      <c r="AM52">
        <v>103.39060000000001</v>
      </c>
      <c r="AN52">
        <v>287.23360000000002</v>
      </c>
      <c r="AO52">
        <v>282.23390000000001</v>
      </c>
      <c r="AP52">
        <v>199.3074</v>
      </c>
      <c r="AQ52">
        <v>28.492090000000001</v>
      </c>
      <c r="AR52">
        <v>26.708269999999999</v>
      </c>
      <c r="AS52">
        <v>194.14019999999999</v>
      </c>
      <c r="AT52">
        <v>61.1706</v>
      </c>
      <c r="AU52">
        <v>96.916150000000002</v>
      </c>
      <c r="AV52" s="1">
        <v>0</v>
      </c>
      <c r="AW52">
        <v>85.19135</v>
      </c>
      <c r="AX52" s="11">
        <v>31.105129999999999</v>
      </c>
      <c r="AY52" s="11">
        <v>0.38348460000000001</v>
      </c>
      <c r="AZ52">
        <v>107.64019999999999</v>
      </c>
      <c r="BA52">
        <v>0.67545149999999998</v>
      </c>
      <c r="BB52" s="11">
        <v>0.1084784</v>
      </c>
      <c r="BC52">
        <v>2.345022E-3</v>
      </c>
      <c r="BD52">
        <v>28.703189999999999</v>
      </c>
      <c r="BE52">
        <v>269.5403</v>
      </c>
      <c r="BF52">
        <v>259.39640000000003</v>
      </c>
      <c r="BG52">
        <v>113.5949</v>
      </c>
      <c r="BH52">
        <v>23.01803</v>
      </c>
      <c r="BI52">
        <v>2.53084</v>
      </c>
      <c r="BJ52">
        <v>3.2446190000000001</v>
      </c>
      <c r="BK52">
        <v>14.41376</v>
      </c>
      <c r="BL52">
        <v>48.293520000000001</v>
      </c>
      <c r="BM52">
        <v>44.663600000000002</v>
      </c>
      <c r="BN52">
        <v>6.0109620000000001</v>
      </c>
      <c r="BO52">
        <v>57.667720000000003</v>
      </c>
      <c r="BP52">
        <v>86.692179999999993</v>
      </c>
      <c r="BQ52">
        <v>34.640830000000001</v>
      </c>
      <c r="BR52">
        <v>39.085929999999998</v>
      </c>
      <c r="BS52">
        <v>60.629339999999999</v>
      </c>
      <c r="BT52">
        <v>18.677379999999999</v>
      </c>
      <c r="BU52">
        <v>6.2192580000000001E-3</v>
      </c>
      <c r="BV52">
        <v>7736.5709999999999</v>
      </c>
    </row>
    <row r="53" spans="1:74" x14ac:dyDescent="0.3">
      <c r="A53" t="s">
        <v>125</v>
      </c>
      <c r="B53">
        <v>0.3586317</v>
      </c>
      <c r="C53" s="24">
        <v>4.7956491470999998E-6</v>
      </c>
      <c r="D53">
        <v>5.2420319999999998E-3</v>
      </c>
      <c r="E53">
        <v>0.97654490000000005</v>
      </c>
      <c r="F53">
        <v>3.2803709999999998E-3</v>
      </c>
      <c r="G53">
        <v>9.7020889999999999E-2</v>
      </c>
      <c r="H53">
        <v>3.6986200000000001E-3</v>
      </c>
      <c r="I53">
        <v>0.2301397</v>
      </c>
      <c r="J53">
        <v>8.0457040000000007E-3</v>
      </c>
      <c r="K53">
        <v>0.1477928</v>
      </c>
      <c r="L53">
        <v>4.0456440000000003E-2</v>
      </c>
      <c r="M53">
        <v>5.1239340000000001E-4</v>
      </c>
      <c r="N53">
        <v>0.3941288</v>
      </c>
      <c r="O53">
        <v>0.13904620000000001</v>
      </c>
      <c r="P53">
        <v>2.369886E-4</v>
      </c>
      <c r="Q53">
        <v>2.3930779999999999E-4</v>
      </c>
      <c r="R53">
        <v>1.3980489999999999E-3</v>
      </c>
      <c r="S53">
        <v>2.8384710000000002</v>
      </c>
      <c r="T53">
        <v>9.7346660000000002E-2</v>
      </c>
      <c r="U53">
        <v>0.48115469999999999</v>
      </c>
      <c r="V53">
        <v>4.2016919999999999E-2</v>
      </c>
      <c r="W53">
        <v>0.22883970000000001</v>
      </c>
      <c r="X53">
        <v>0.1609524</v>
      </c>
      <c r="Y53">
        <v>5.8456880000000003E-2</v>
      </c>
      <c r="Z53">
        <v>4.3820199999999998</v>
      </c>
      <c r="AA53">
        <v>0.59406040000000004</v>
      </c>
      <c r="AB53">
        <v>2.5660669999999999</v>
      </c>
      <c r="AC53">
        <v>1.823361</v>
      </c>
      <c r="AD53">
        <v>1.759341</v>
      </c>
      <c r="AE53">
        <v>3.2903449999999999</v>
      </c>
      <c r="AF53">
        <v>5.2712089999999998</v>
      </c>
      <c r="AG53">
        <v>1.2515569999999999E-3</v>
      </c>
      <c r="AH53">
        <v>3.351016</v>
      </c>
      <c r="AI53">
        <v>0.2081578</v>
      </c>
      <c r="AJ53">
        <v>4.49627</v>
      </c>
      <c r="AK53">
        <v>9.4860170000000004</v>
      </c>
      <c r="AL53">
        <v>7.4338110000000004</v>
      </c>
      <c r="AM53">
        <v>2.3893819999999999</v>
      </c>
      <c r="AN53">
        <v>2.6772710000000002</v>
      </c>
      <c r="AO53">
        <v>3.3531840000000002</v>
      </c>
      <c r="AP53">
        <v>2.3526099999999999</v>
      </c>
      <c r="AQ53">
        <v>0.57021330000000003</v>
      </c>
      <c r="AR53">
        <v>0.28017979999999998</v>
      </c>
      <c r="AS53">
        <v>2.0081380000000002</v>
      </c>
      <c r="AT53">
        <v>1.256515</v>
      </c>
      <c r="AU53">
        <v>1.4836020000000001</v>
      </c>
      <c r="AV53" s="1">
        <v>0</v>
      </c>
      <c r="AW53">
        <v>2.168377</v>
      </c>
      <c r="AX53" s="11">
        <v>0.26269949999999997</v>
      </c>
      <c r="AY53" s="11">
        <v>3.2387319999999998E-3</v>
      </c>
      <c r="AZ53">
        <v>1.500345</v>
      </c>
      <c r="BA53">
        <v>8.6327459999999995E-2</v>
      </c>
      <c r="BB53" s="11">
        <v>1.6687589999999999E-2</v>
      </c>
      <c r="BC53">
        <v>1.1650810000000001E-3</v>
      </c>
      <c r="BD53">
        <v>1.1504190000000001</v>
      </c>
      <c r="BE53">
        <v>2.3090459999999999</v>
      </c>
      <c r="BF53">
        <v>7.3416350000000001</v>
      </c>
      <c r="BG53">
        <v>5.2744679999999997</v>
      </c>
      <c r="BH53">
        <v>0.42547269999999998</v>
      </c>
      <c r="BI53">
        <v>0.11351459999999999</v>
      </c>
      <c r="BJ53">
        <v>0.19725110000000001</v>
      </c>
      <c r="BK53">
        <v>0.28367360000000003</v>
      </c>
      <c r="BL53">
        <v>0.71943239999999997</v>
      </c>
      <c r="BM53">
        <v>1.534181</v>
      </c>
      <c r="BN53">
        <v>0.26508749999999998</v>
      </c>
      <c r="BO53">
        <v>1.573307</v>
      </c>
      <c r="BP53">
        <v>0.97982369999999996</v>
      </c>
      <c r="BQ53">
        <v>3.6474380000000002</v>
      </c>
      <c r="BR53">
        <v>1.4473020000000001</v>
      </c>
      <c r="BS53">
        <v>1.4856469999999999</v>
      </c>
      <c r="BT53">
        <v>1.3722810000000001</v>
      </c>
      <c r="BU53" s="24">
        <v>5.1123824960000002E-5</v>
      </c>
      <c r="BV53">
        <v>101.50660000000001</v>
      </c>
    </row>
    <row r="54" spans="1:74" x14ac:dyDescent="0.3">
      <c r="A54" t="s">
        <v>126</v>
      </c>
      <c r="B54">
        <v>4.8615680000000001E-2</v>
      </c>
      <c r="C54" s="24">
        <v>7.7503136707999999E-7</v>
      </c>
      <c r="D54">
        <v>1.1098760000000001E-3</v>
      </c>
      <c r="E54">
        <v>0.13153390000000001</v>
      </c>
      <c r="F54">
        <v>4.7545319999999999E-4</v>
      </c>
      <c r="G54">
        <v>1.271018E-2</v>
      </c>
      <c r="H54">
        <v>5.1325079999999998E-4</v>
      </c>
      <c r="I54">
        <v>3.0344389999999999E-2</v>
      </c>
      <c r="J54">
        <v>1.2598990000000001E-3</v>
      </c>
      <c r="K54">
        <v>1.9652579999999999E-2</v>
      </c>
      <c r="L54">
        <v>5.3088509999999998E-3</v>
      </c>
      <c r="M54" s="24">
        <v>6.6941196565000003E-5</v>
      </c>
      <c r="N54">
        <v>5.1629870000000001E-2</v>
      </c>
      <c r="O54">
        <v>1.8292289999999999E-2</v>
      </c>
      <c r="P54" s="24">
        <v>4.7859688493000002E-5</v>
      </c>
      <c r="Q54" s="24">
        <v>4.3752996134999998E-5</v>
      </c>
      <c r="R54">
        <v>2.0373289999999999E-4</v>
      </c>
      <c r="S54">
        <v>0.40173680000000001</v>
      </c>
      <c r="T54">
        <v>1.3448760000000001E-2</v>
      </c>
      <c r="U54">
        <v>6.7768800000000004E-2</v>
      </c>
      <c r="V54">
        <v>5.7965819999999998E-3</v>
      </c>
      <c r="W54">
        <v>3.0260619999999998E-2</v>
      </c>
      <c r="X54">
        <v>2.7599209999999999E-2</v>
      </c>
      <c r="Y54">
        <v>9.9858369999999991E-3</v>
      </c>
      <c r="Z54">
        <v>0.58761079999999999</v>
      </c>
      <c r="AA54">
        <v>8.444583E-2</v>
      </c>
      <c r="AB54">
        <v>0.34058549999999999</v>
      </c>
      <c r="AC54">
        <v>0.2515309</v>
      </c>
      <c r="AD54">
        <v>0.2346173</v>
      </c>
      <c r="AE54">
        <v>0.4384246</v>
      </c>
      <c r="AF54">
        <v>0.70881090000000002</v>
      </c>
      <c r="AG54">
        <v>1.6505029999999999E-4</v>
      </c>
      <c r="AH54">
        <v>0.48740060000000002</v>
      </c>
      <c r="AI54">
        <v>2.743543E-2</v>
      </c>
      <c r="AJ54">
        <v>0.66263229999999995</v>
      </c>
      <c r="AK54">
        <v>1.2801</v>
      </c>
      <c r="AL54">
        <v>1.0326070000000001</v>
      </c>
      <c r="AM54">
        <v>0.38860719999999999</v>
      </c>
      <c r="AN54">
        <v>0.36475109999999999</v>
      </c>
      <c r="AO54">
        <v>0.50778109999999999</v>
      </c>
      <c r="AP54">
        <v>0.3182952</v>
      </c>
      <c r="AQ54">
        <v>7.9008700000000001E-2</v>
      </c>
      <c r="AR54">
        <v>4.2496020000000002E-2</v>
      </c>
      <c r="AS54">
        <v>0.27077230000000002</v>
      </c>
      <c r="AT54">
        <v>0.2039541</v>
      </c>
      <c r="AU54">
        <v>0.20049539999999999</v>
      </c>
      <c r="AV54" s="1">
        <v>0</v>
      </c>
      <c r="AW54">
        <v>0.29783320000000002</v>
      </c>
      <c r="AX54" s="11">
        <v>3.4303239999999999E-2</v>
      </c>
      <c r="AY54" s="11">
        <v>4.2291300000000002E-4</v>
      </c>
      <c r="AZ54">
        <v>0.20195179999999999</v>
      </c>
      <c r="BA54">
        <v>1.2087509999999999E-2</v>
      </c>
      <c r="BB54" s="11">
        <v>2.338564E-3</v>
      </c>
      <c r="BC54">
        <v>1.637195E-4</v>
      </c>
      <c r="BD54">
        <v>0.1606699</v>
      </c>
      <c r="BE54">
        <v>0.31406709999999999</v>
      </c>
      <c r="BF54">
        <v>1.1128610000000001</v>
      </c>
      <c r="BG54">
        <v>0.79829510000000004</v>
      </c>
      <c r="BH54">
        <v>6.7429569999999994E-2</v>
      </c>
      <c r="BI54">
        <v>1.5768339999999999E-2</v>
      </c>
      <c r="BJ54">
        <v>2.7545320000000002E-2</v>
      </c>
      <c r="BK54">
        <v>3.9034579999999999E-2</v>
      </c>
      <c r="BL54">
        <v>0.1026118</v>
      </c>
      <c r="BM54">
        <v>0.21606839999999999</v>
      </c>
      <c r="BN54">
        <v>4.0339140000000002E-2</v>
      </c>
      <c r="BO54">
        <v>0.2257545</v>
      </c>
      <c r="BP54">
        <v>0.13134999999999999</v>
      </c>
      <c r="BQ54">
        <v>0.51788100000000004</v>
      </c>
      <c r="BR54">
        <v>0.21066389999999999</v>
      </c>
      <c r="BS54">
        <v>0.30480810000000003</v>
      </c>
      <c r="BT54">
        <v>0.20318079999999999</v>
      </c>
      <c r="BU54" s="24">
        <v>7.4595600380999997E-6</v>
      </c>
      <c r="BV54">
        <v>14.428369999999999</v>
      </c>
    </row>
    <row r="55" spans="1:74" x14ac:dyDescent="0.3">
      <c r="A55" t="s">
        <v>127</v>
      </c>
      <c r="B55" s="24">
        <v>8.3942068159E-5</v>
      </c>
      <c r="C55" s="24">
        <v>1.8943621782E-8</v>
      </c>
      <c r="D55" s="24">
        <v>1.8834389266000001E-5</v>
      </c>
      <c r="E55">
        <v>1.7809689999999999E-4</v>
      </c>
      <c r="F55" s="24">
        <v>2.1280195597E-6</v>
      </c>
      <c r="G55" s="24">
        <v>2.030801852E-6</v>
      </c>
      <c r="H55" s="24">
        <v>1.3407883444000001E-6</v>
      </c>
      <c r="I55" s="24">
        <v>1.3083680642E-5</v>
      </c>
      <c r="J55" s="24">
        <v>9.2999998742000006E-6</v>
      </c>
      <c r="K55" s="24">
        <v>1.6053267245000001E-5</v>
      </c>
      <c r="L55" s="24">
        <v>1.162152671E-6</v>
      </c>
      <c r="M55" s="24">
        <v>5.6957221161999999E-9</v>
      </c>
      <c r="N55" s="24">
        <v>7.3552955654999998E-6</v>
      </c>
      <c r="O55" s="24">
        <v>6.3998609220999997E-6</v>
      </c>
      <c r="P55" s="24">
        <v>7.5959223976999997E-7</v>
      </c>
      <c r="Q55" s="24">
        <v>5.6267333547999999E-7</v>
      </c>
      <c r="R55" s="24">
        <v>9.4351264578999996E-7</v>
      </c>
      <c r="S55">
        <v>3.7256120000000001E-3</v>
      </c>
      <c r="T55">
        <v>2.5158940000000001E-4</v>
      </c>
      <c r="U55">
        <v>9.7727449999999993E-4</v>
      </c>
      <c r="V55">
        <v>1.3713660000000001E-4</v>
      </c>
      <c r="W55" s="24">
        <v>8.0718949903000003E-5</v>
      </c>
      <c r="X55">
        <v>3.9664870000000001E-4</v>
      </c>
      <c r="Y55">
        <v>1.079886E-4</v>
      </c>
      <c r="Z55">
        <v>2.7344880000000002E-3</v>
      </c>
      <c r="AA55">
        <v>5.2294410000000005E-4</v>
      </c>
      <c r="AB55">
        <v>1.421336E-3</v>
      </c>
      <c r="AC55">
        <v>1.833508E-3</v>
      </c>
      <c r="AD55">
        <v>4.6511769999999999E-4</v>
      </c>
      <c r="AE55">
        <v>1.2429559999999999E-3</v>
      </c>
      <c r="AF55">
        <v>4.330619E-3</v>
      </c>
      <c r="AG55" s="24">
        <v>7.8772174561000001E-8</v>
      </c>
      <c r="AH55">
        <v>7.7756129999999998E-3</v>
      </c>
      <c r="AI55" s="24">
        <v>6.5427047957000007E-5</v>
      </c>
      <c r="AJ55">
        <v>1.042097E-2</v>
      </c>
      <c r="AK55">
        <v>6.0960570000000002E-3</v>
      </c>
      <c r="AL55">
        <v>1.064347E-2</v>
      </c>
      <c r="AM55">
        <v>1.08582E-2</v>
      </c>
      <c r="AN55">
        <v>1.935088E-3</v>
      </c>
      <c r="AO55">
        <v>8.0924719999999999E-3</v>
      </c>
      <c r="AP55">
        <v>3.546539E-3</v>
      </c>
      <c r="AQ55">
        <v>1.696281E-3</v>
      </c>
      <c r="AR55">
        <v>5.6402000000000004E-4</v>
      </c>
      <c r="AS55">
        <v>2.086657E-3</v>
      </c>
      <c r="AT55">
        <v>5.4357809999999998E-3</v>
      </c>
      <c r="AU55">
        <v>3.290524E-3</v>
      </c>
      <c r="AV55" s="1">
        <v>0</v>
      </c>
      <c r="AW55">
        <v>7.1653300000000001E-3</v>
      </c>
      <c r="AX55" s="11">
        <v>0</v>
      </c>
      <c r="AY55" s="11">
        <v>0</v>
      </c>
      <c r="AZ55">
        <v>2.9264320000000001E-3</v>
      </c>
      <c r="BA55">
        <v>3.9858219999999999E-4</v>
      </c>
      <c r="BB55" s="26">
        <v>7.7975651948000005E-5</v>
      </c>
      <c r="BC55" s="24">
        <v>5.6624203353000004E-6</v>
      </c>
      <c r="BD55">
        <v>4.5587170000000003E-3</v>
      </c>
      <c r="BE55">
        <v>8.3202120000000002E-4</v>
      </c>
      <c r="BF55">
        <v>3.1069059999999999E-2</v>
      </c>
      <c r="BG55">
        <v>2.4951330000000001E-2</v>
      </c>
      <c r="BH55">
        <v>1.665637E-3</v>
      </c>
      <c r="BI55">
        <v>4.5630790000000002E-4</v>
      </c>
      <c r="BJ55">
        <v>8.4362209999999996E-4</v>
      </c>
      <c r="BK55">
        <v>8.2012420000000005E-4</v>
      </c>
      <c r="BL55">
        <v>1.843185E-3</v>
      </c>
      <c r="BM55">
        <v>5.9415839999999998E-3</v>
      </c>
      <c r="BN55">
        <v>1.2547890000000001E-3</v>
      </c>
      <c r="BO55">
        <v>5.8824250000000002E-3</v>
      </c>
      <c r="BP55">
        <v>1.273861E-3</v>
      </c>
      <c r="BQ55">
        <v>1.7007769999999998E-2</v>
      </c>
      <c r="BR55">
        <v>6.0929720000000003E-3</v>
      </c>
      <c r="BS55">
        <v>1.0353899999999999E-2</v>
      </c>
      <c r="BT55">
        <v>6.647137E-3</v>
      </c>
      <c r="BU55" s="24">
        <v>3.6860789975999997E-8</v>
      </c>
      <c r="BV55">
        <v>0.2231456</v>
      </c>
    </row>
    <row r="56" spans="1:74" x14ac:dyDescent="0.3">
      <c r="A56" t="s">
        <v>128</v>
      </c>
      <c r="B56">
        <v>8.9049060000000004</v>
      </c>
      <c r="C56">
        <v>7.5725330000000002E-3</v>
      </c>
      <c r="D56">
        <v>0.30314219999999997</v>
      </c>
      <c r="E56">
        <v>34.774790000000003</v>
      </c>
      <c r="F56">
        <v>0.14950550000000001</v>
      </c>
      <c r="G56">
        <v>4.5141330000000002</v>
      </c>
      <c r="H56">
        <v>8.9743809999999993E-2</v>
      </c>
      <c r="I56">
        <v>4.5231890000000003</v>
      </c>
      <c r="J56">
        <v>0.46109</v>
      </c>
      <c r="K56">
        <v>1.9633640000000001</v>
      </c>
      <c r="L56">
        <v>1.070368</v>
      </c>
      <c r="M56">
        <v>9.6794979999999999E-3</v>
      </c>
      <c r="N56">
        <v>2.2112379999999998</v>
      </c>
      <c r="O56">
        <v>7.0522200000000002</v>
      </c>
      <c r="P56">
        <v>4.5316070000000002</v>
      </c>
      <c r="Q56">
        <v>3.4932650000000001</v>
      </c>
      <c r="R56">
        <v>1.685103</v>
      </c>
      <c r="S56">
        <v>4.4489789999999996</v>
      </c>
      <c r="T56">
        <v>0.84795719999999997</v>
      </c>
      <c r="U56">
        <v>4.6584630000000002</v>
      </c>
      <c r="V56">
        <v>0.24836920000000001</v>
      </c>
      <c r="W56">
        <v>2.8238319999999999</v>
      </c>
      <c r="X56">
        <v>0.66633120000000001</v>
      </c>
      <c r="Y56">
        <v>0.22405149999999999</v>
      </c>
      <c r="Z56">
        <v>19.14939</v>
      </c>
      <c r="AA56">
        <v>45.220030000000001</v>
      </c>
      <c r="AB56">
        <v>21.917169999999999</v>
      </c>
      <c r="AC56">
        <v>27.098330000000001</v>
      </c>
      <c r="AD56">
        <v>41.965560000000004</v>
      </c>
      <c r="AE56">
        <v>5.3018400000000003</v>
      </c>
      <c r="AF56">
        <v>45.462919999999997</v>
      </c>
      <c r="AG56">
        <v>67.366389999999996</v>
      </c>
      <c r="AH56">
        <v>15.922000000000001</v>
      </c>
      <c r="AI56">
        <v>6.1568189999999996</v>
      </c>
      <c r="AJ56">
        <v>40.501629999999999</v>
      </c>
      <c r="AK56">
        <v>50.817349999999998</v>
      </c>
      <c r="AL56">
        <v>14.285880000000001</v>
      </c>
      <c r="AM56">
        <v>22.463830000000002</v>
      </c>
      <c r="AN56">
        <v>20.369820000000001</v>
      </c>
      <c r="AO56">
        <v>19.747070000000001</v>
      </c>
      <c r="AP56">
        <v>20.914860000000001</v>
      </c>
      <c r="AQ56">
        <v>3.4259010000000001</v>
      </c>
      <c r="AR56">
        <v>1.377159</v>
      </c>
      <c r="AS56">
        <v>9.2684580000000008</v>
      </c>
      <c r="AT56">
        <v>24.955469999999998</v>
      </c>
      <c r="AU56">
        <v>29.155550000000002</v>
      </c>
      <c r="AV56" s="1">
        <v>0</v>
      </c>
      <c r="AW56">
        <v>9.9848219999999994</v>
      </c>
      <c r="AX56" s="11">
        <v>1.1569970000000001</v>
      </c>
      <c r="AY56" s="11">
        <v>3.919197E-2</v>
      </c>
      <c r="AZ56">
        <v>11.20851</v>
      </c>
      <c r="BA56">
        <v>0.1783547</v>
      </c>
      <c r="BB56" s="11">
        <v>6.9309239999999994E-2</v>
      </c>
      <c r="BC56">
        <v>1.91684E-3</v>
      </c>
      <c r="BD56">
        <v>241.5891</v>
      </c>
      <c r="BE56">
        <v>44.336170000000003</v>
      </c>
      <c r="BF56">
        <v>73.229380000000006</v>
      </c>
      <c r="BG56">
        <v>92.738740000000007</v>
      </c>
      <c r="BH56">
        <v>6.0618150000000002</v>
      </c>
      <c r="BI56">
        <v>1.844592</v>
      </c>
      <c r="BJ56">
        <v>0.67733600000000005</v>
      </c>
      <c r="BK56">
        <v>6.3838109999999997</v>
      </c>
      <c r="BL56">
        <v>9.4999090000000006</v>
      </c>
      <c r="BM56">
        <v>8.6019419999999993</v>
      </c>
      <c r="BN56">
        <v>1.408776</v>
      </c>
      <c r="BO56">
        <v>48.512070000000001</v>
      </c>
      <c r="BP56">
        <v>27.569800000000001</v>
      </c>
      <c r="BQ56">
        <v>33.26229</v>
      </c>
      <c r="BR56">
        <v>41.047879999999999</v>
      </c>
      <c r="BS56">
        <v>41.0137</v>
      </c>
      <c r="BT56">
        <v>25.93787</v>
      </c>
      <c r="BU56">
        <v>0.70476320000000003</v>
      </c>
      <c r="BV56">
        <v>1369.5650000000001</v>
      </c>
    </row>
    <row r="57" spans="1:74" x14ac:dyDescent="0.3">
      <c r="A57" t="s">
        <v>129</v>
      </c>
      <c r="B57">
        <v>10.574389999999999</v>
      </c>
      <c r="C57">
        <v>7.093998E-2</v>
      </c>
      <c r="D57">
        <v>1.9891529999999999</v>
      </c>
      <c r="E57">
        <v>25.604399999999998</v>
      </c>
      <c r="F57">
        <v>0.24239169999999999</v>
      </c>
      <c r="G57">
        <v>0.52931410000000001</v>
      </c>
      <c r="H57">
        <v>0.17695469999999999</v>
      </c>
      <c r="I57">
        <v>5.9139600000000003</v>
      </c>
      <c r="J57">
        <v>2.0655510000000001</v>
      </c>
      <c r="K57">
        <v>4.3312759999999999</v>
      </c>
      <c r="L57">
        <v>1.1830309999999999</v>
      </c>
      <c r="M57">
        <v>3.3344510000000001E-2</v>
      </c>
      <c r="N57">
        <v>180.934</v>
      </c>
      <c r="O57">
        <v>12.57147</v>
      </c>
      <c r="P57">
        <v>88.991</v>
      </c>
      <c r="Q57">
        <v>0.27386100000000002</v>
      </c>
      <c r="R57">
        <v>5.1954359999999999</v>
      </c>
      <c r="S57">
        <v>35.98471</v>
      </c>
      <c r="T57">
        <v>0.1519324</v>
      </c>
      <c r="U57">
        <v>0.7882671</v>
      </c>
      <c r="V57">
        <v>0.10548490000000001</v>
      </c>
      <c r="W57">
        <v>9.5895980000000006E-2</v>
      </c>
      <c r="X57">
        <v>0.22912350000000001</v>
      </c>
      <c r="Y57">
        <v>7.1629680000000001E-2</v>
      </c>
      <c r="Z57">
        <v>5.3778810000000004</v>
      </c>
      <c r="AA57">
        <v>0.48672409999999999</v>
      </c>
      <c r="AB57">
        <v>11.633509999999999</v>
      </c>
      <c r="AC57">
        <v>41.431640000000002</v>
      </c>
      <c r="AD57">
        <v>63.489049999999999</v>
      </c>
      <c r="AE57">
        <v>3.9955470000000002</v>
      </c>
      <c r="AF57">
        <v>7.8411710000000001</v>
      </c>
      <c r="AG57">
        <v>0.28766890000000001</v>
      </c>
      <c r="AH57">
        <v>22.196650000000002</v>
      </c>
      <c r="AI57">
        <v>1.300427</v>
      </c>
      <c r="AJ57">
        <v>11.5169</v>
      </c>
      <c r="AK57">
        <v>7.8934170000000003</v>
      </c>
      <c r="AL57">
        <v>2.2592859999999999</v>
      </c>
      <c r="AM57">
        <v>6.1509289999999996</v>
      </c>
      <c r="AN57">
        <v>11.30843</v>
      </c>
      <c r="AO57">
        <v>13.63034</v>
      </c>
      <c r="AP57">
        <v>7.4928809999999997</v>
      </c>
      <c r="AQ57">
        <v>3.8254649999999999</v>
      </c>
      <c r="AR57">
        <v>0.78819839999999997</v>
      </c>
      <c r="AS57">
        <v>2.6269330000000002</v>
      </c>
      <c r="AT57">
        <v>78.493669999999995</v>
      </c>
      <c r="AU57">
        <v>83.637519999999995</v>
      </c>
      <c r="AV57" s="1">
        <v>0</v>
      </c>
      <c r="AW57">
        <v>34.456620000000001</v>
      </c>
      <c r="AX57" s="11">
        <v>2.619605</v>
      </c>
      <c r="AY57" s="11">
        <v>8.8736209999999996E-2</v>
      </c>
      <c r="AZ57">
        <v>38.275300000000001</v>
      </c>
      <c r="BA57">
        <v>0.5382304</v>
      </c>
      <c r="BB57" s="11">
        <v>0.25940809999999997</v>
      </c>
      <c r="BC57">
        <v>8.2569410000000003E-3</v>
      </c>
      <c r="BD57">
        <v>9.6782830000000004</v>
      </c>
      <c r="BE57">
        <v>2721.3339999999998</v>
      </c>
      <c r="BF57">
        <v>369.12799999999999</v>
      </c>
      <c r="BG57">
        <v>88.226150000000004</v>
      </c>
      <c r="BH57">
        <v>66.41422</v>
      </c>
      <c r="BI57">
        <v>0.43222909999999998</v>
      </c>
      <c r="BJ57">
        <v>0.1319873</v>
      </c>
      <c r="BK57">
        <v>20.209430000000001</v>
      </c>
      <c r="BL57">
        <v>45.682540000000003</v>
      </c>
      <c r="BM57">
        <v>16.268560000000001</v>
      </c>
      <c r="BN57">
        <v>0.78896239999999995</v>
      </c>
      <c r="BO57">
        <v>448.16989999999998</v>
      </c>
      <c r="BP57">
        <v>160.38069999999999</v>
      </c>
      <c r="BQ57">
        <v>49.217269999999999</v>
      </c>
      <c r="BR57">
        <v>179.20419999999999</v>
      </c>
      <c r="BS57">
        <v>466.03890000000001</v>
      </c>
      <c r="BT57">
        <v>63.519730000000003</v>
      </c>
      <c r="BU57">
        <v>863.83370000000002</v>
      </c>
      <c r="BV57">
        <v>6410.6769999999997</v>
      </c>
    </row>
    <row r="58" spans="1:74" x14ac:dyDescent="0.3">
      <c r="A58" t="s">
        <v>130</v>
      </c>
      <c r="B58">
        <v>438.28269999999998</v>
      </c>
      <c r="C58">
        <v>0.11152330000000001</v>
      </c>
      <c r="D58">
        <v>27.301220000000001</v>
      </c>
      <c r="E58">
        <v>775.31619999999998</v>
      </c>
      <c r="F58">
        <v>11.604760000000001</v>
      </c>
      <c r="G58">
        <v>44.8673</v>
      </c>
      <c r="H58">
        <v>4.5212300000000001</v>
      </c>
      <c r="I58">
        <v>179.62649999999999</v>
      </c>
      <c r="J58">
        <v>64.775890000000004</v>
      </c>
      <c r="K58">
        <v>460.11200000000002</v>
      </c>
      <c r="L58">
        <v>55.083640000000003</v>
      </c>
      <c r="M58">
        <v>1.673789</v>
      </c>
      <c r="N58">
        <v>112.7312</v>
      </c>
      <c r="O58">
        <v>566.86440000000005</v>
      </c>
      <c r="P58">
        <v>254.55709999999999</v>
      </c>
      <c r="Q58">
        <v>39.558880000000002</v>
      </c>
      <c r="R58">
        <v>41.239699999999999</v>
      </c>
      <c r="S58">
        <v>166.2028</v>
      </c>
      <c r="T58">
        <v>42.854959999999998</v>
      </c>
      <c r="U58">
        <v>243.3485</v>
      </c>
      <c r="V58">
        <v>14.63002</v>
      </c>
      <c r="W58">
        <v>190.7654</v>
      </c>
      <c r="X58">
        <v>225.94640000000001</v>
      </c>
      <c r="Y58">
        <v>18.966100000000001</v>
      </c>
      <c r="Z58">
        <v>1109.769</v>
      </c>
      <c r="AA58">
        <v>124.0796</v>
      </c>
      <c r="AB58">
        <v>753.10400000000004</v>
      </c>
      <c r="AC58">
        <v>1437.8879999999999</v>
      </c>
      <c r="AD58">
        <v>1061.3510000000001</v>
      </c>
      <c r="AE58">
        <v>270.041</v>
      </c>
      <c r="AF58">
        <v>410.94549999999998</v>
      </c>
      <c r="AG58">
        <v>444.29349999999999</v>
      </c>
      <c r="AH58">
        <v>785.7654</v>
      </c>
      <c r="AI58">
        <v>116.6755</v>
      </c>
      <c r="AJ58">
        <v>899.22080000000005</v>
      </c>
      <c r="AK58">
        <v>856.20510000000002</v>
      </c>
      <c r="AL58">
        <v>384.61149999999998</v>
      </c>
      <c r="AM58">
        <v>391.75420000000003</v>
      </c>
      <c r="AN58">
        <v>439.4359</v>
      </c>
      <c r="AO58">
        <v>2733.7559999999999</v>
      </c>
      <c r="AP58">
        <v>1501.0509999999999</v>
      </c>
      <c r="AQ58">
        <v>142.7132</v>
      </c>
      <c r="AR58">
        <v>179.9384</v>
      </c>
      <c r="AS58">
        <v>584.10829999999999</v>
      </c>
      <c r="AT58">
        <v>925.24199999999996</v>
      </c>
      <c r="AU58">
        <v>743.07569999999998</v>
      </c>
      <c r="AV58" s="1">
        <v>0</v>
      </c>
      <c r="AW58">
        <v>214.9776</v>
      </c>
      <c r="AX58" s="11">
        <v>32.438330000000001</v>
      </c>
      <c r="AY58" s="11">
        <v>1.0988119999999999</v>
      </c>
      <c r="AZ58">
        <v>271.49020000000002</v>
      </c>
      <c r="BA58">
        <v>1.9707239999999999</v>
      </c>
      <c r="BB58" s="11">
        <v>0.71500799999999998</v>
      </c>
      <c r="BC58">
        <v>9.6742879999999996E-3</v>
      </c>
      <c r="BD58">
        <v>76.521799999999999</v>
      </c>
      <c r="BE58">
        <v>1908.223</v>
      </c>
      <c r="BF58">
        <v>472.85950000000003</v>
      </c>
      <c r="BG58">
        <v>761.97299999999996</v>
      </c>
      <c r="BH58">
        <v>386.34780000000001</v>
      </c>
      <c r="BI58">
        <v>33.224119999999999</v>
      </c>
      <c r="BJ58">
        <v>42.219900000000003</v>
      </c>
      <c r="BK58">
        <v>148.44</v>
      </c>
      <c r="BL58">
        <v>267.3562</v>
      </c>
      <c r="BM58">
        <v>74.112889999999993</v>
      </c>
      <c r="BN58">
        <v>11.1997</v>
      </c>
      <c r="BO58">
        <v>118.37139999999999</v>
      </c>
      <c r="BP58">
        <v>253.43680000000001</v>
      </c>
      <c r="BQ58">
        <v>233.345</v>
      </c>
      <c r="BR58">
        <v>215.06630000000001</v>
      </c>
      <c r="BS58">
        <v>199.67140000000001</v>
      </c>
      <c r="BT58">
        <v>160.00110000000001</v>
      </c>
      <c r="BU58">
        <v>40.029229999999998</v>
      </c>
      <c r="BV58">
        <v>26201.07</v>
      </c>
    </row>
    <row r="59" spans="1:74" x14ac:dyDescent="0.3">
      <c r="A59" t="s">
        <v>131</v>
      </c>
      <c r="B59">
        <v>9.0975330000000003</v>
      </c>
      <c r="C59">
        <v>1.8236740000000001E-2</v>
      </c>
      <c r="D59">
        <v>2.10025</v>
      </c>
      <c r="E59">
        <v>255.7784</v>
      </c>
      <c r="F59">
        <v>0.19775429999999999</v>
      </c>
      <c r="G59">
        <v>1.9336439999999999</v>
      </c>
      <c r="H59">
        <v>0.36605599999999999</v>
      </c>
      <c r="I59">
        <v>16.526029999999999</v>
      </c>
      <c r="J59">
        <v>0.22557240000000001</v>
      </c>
      <c r="K59">
        <v>2.9990320000000001</v>
      </c>
      <c r="L59">
        <v>5.2686979999999997</v>
      </c>
      <c r="M59">
        <v>1.598461E-2</v>
      </c>
      <c r="N59">
        <v>67.108869999999996</v>
      </c>
      <c r="O59">
        <v>13.859959999999999</v>
      </c>
      <c r="P59">
        <v>3.4476619999999998</v>
      </c>
      <c r="Q59">
        <v>10.59853</v>
      </c>
      <c r="R59">
        <v>0.53084509999999996</v>
      </c>
      <c r="S59">
        <v>18.818460000000002</v>
      </c>
      <c r="T59">
        <v>0.56168989999999996</v>
      </c>
      <c r="U59">
        <v>2.0776379999999999</v>
      </c>
      <c r="V59">
        <v>5.0233189999999997E-2</v>
      </c>
      <c r="W59">
        <v>4.4479990000000003</v>
      </c>
      <c r="X59">
        <v>0.56322819999999996</v>
      </c>
      <c r="Y59">
        <v>0.15915309999999999</v>
      </c>
      <c r="Z59">
        <v>13.054360000000001</v>
      </c>
      <c r="AA59">
        <v>17.833580000000001</v>
      </c>
      <c r="AB59">
        <v>28.988160000000001</v>
      </c>
      <c r="AC59">
        <v>67.413489999999996</v>
      </c>
      <c r="AD59">
        <v>40.193040000000003</v>
      </c>
      <c r="AE59">
        <v>9.9568499999999993</v>
      </c>
      <c r="AF59">
        <v>23.868870000000001</v>
      </c>
      <c r="AG59">
        <v>4.5197750000000001</v>
      </c>
      <c r="AH59">
        <v>25.798300000000001</v>
      </c>
      <c r="AI59">
        <v>17.216470000000001</v>
      </c>
      <c r="AJ59">
        <v>32.486530000000002</v>
      </c>
      <c r="AK59">
        <v>35.274030000000003</v>
      </c>
      <c r="AL59">
        <v>13.931240000000001</v>
      </c>
      <c r="AM59">
        <v>6.5755939999999997</v>
      </c>
      <c r="AN59">
        <v>34.460329999999999</v>
      </c>
      <c r="AO59">
        <v>92.514279999999999</v>
      </c>
      <c r="AP59">
        <v>28.631900000000002</v>
      </c>
      <c r="AQ59">
        <v>8.4283549999999998</v>
      </c>
      <c r="AR59">
        <v>7.2360730000000002</v>
      </c>
      <c r="AS59">
        <v>17.975989999999999</v>
      </c>
      <c r="AT59">
        <v>49.766309999999997</v>
      </c>
      <c r="AU59">
        <v>35.601390000000002</v>
      </c>
      <c r="AV59" s="1">
        <v>0</v>
      </c>
      <c r="AW59">
        <v>10.141489999999999</v>
      </c>
      <c r="AX59" s="11">
        <v>1.5788310000000001</v>
      </c>
      <c r="AY59" s="11">
        <v>5.3481140000000003E-2</v>
      </c>
      <c r="AZ59">
        <v>12.75483</v>
      </c>
      <c r="BA59">
        <v>0.1011904</v>
      </c>
      <c r="BB59" s="11">
        <v>3.461024E-2</v>
      </c>
      <c r="BC59">
        <v>4.5239740000000003E-4</v>
      </c>
      <c r="BD59">
        <v>10.546530000000001</v>
      </c>
      <c r="BE59">
        <v>126.30289999999999</v>
      </c>
      <c r="BF59">
        <v>343.8852</v>
      </c>
      <c r="BG59">
        <v>80.051220000000001</v>
      </c>
      <c r="BH59">
        <v>43.719299999999997</v>
      </c>
      <c r="BI59">
        <v>7.948359</v>
      </c>
      <c r="BJ59">
        <v>13.53571</v>
      </c>
      <c r="BK59">
        <v>19.387830000000001</v>
      </c>
      <c r="BL59">
        <v>84.75779</v>
      </c>
      <c r="BM59">
        <v>152.84280000000001</v>
      </c>
      <c r="BN59">
        <v>65.855379999999997</v>
      </c>
      <c r="BO59">
        <v>75.119230000000002</v>
      </c>
      <c r="BP59">
        <v>297.87560000000002</v>
      </c>
      <c r="BQ59">
        <v>84.602490000000003</v>
      </c>
      <c r="BR59">
        <v>382.61500000000001</v>
      </c>
      <c r="BS59">
        <v>144.12629999999999</v>
      </c>
      <c r="BT59">
        <v>18.25949</v>
      </c>
      <c r="BU59">
        <v>0.913192</v>
      </c>
      <c r="BV59">
        <v>3005.4859999999999</v>
      </c>
    </row>
    <row r="60" spans="1:74" x14ac:dyDescent="0.3">
      <c r="A60" t="s">
        <v>132</v>
      </c>
      <c r="B60">
        <v>72.311989999999994</v>
      </c>
      <c r="C60">
        <v>3.9229680000000003E-2</v>
      </c>
      <c r="D60">
        <v>3.491965</v>
      </c>
      <c r="E60">
        <v>156.19210000000001</v>
      </c>
      <c r="F60">
        <v>2.14073</v>
      </c>
      <c r="G60">
        <v>17.944479999999999</v>
      </c>
      <c r="H60">
        <v>0.79712530000000004</v>
      </c>
      <c r="I60">
        <v>37.506790000000002</v>
      </c>
      <c r="J60">
        <v>11.608739999999999</v>
      </c>
      <c r="K60">
        <v>89.184200000000004</v>
      </c>
      <c r="L60">
        <v>11.10671</v>
      </c>
      <c r="M60">
        <v>0.33781309999999998</v>
      </c>
      <c r="N60">
        <v>35.038130000000002</v>
      </c>
      <c r="O60">
        <v>110.2525</v>
      </c>
      <c r="P60">
        <v>88.127870000000001</v>
      </c>
      <c r="Q60">
        <v>18.021909999999998</v>
      </c>
      <c r="R60">
        <v>5.8740189999999997</v>
      </c>
      <c r="S60">
        <v>32.930770000000003</v>
      </c>
      <c r="T60">
        <v>6.9689589999999999</v>
      </c>
      <c r="U60">
        <v>41.992510000000003</v>
      </c>
      <c r="V60">
        <v>2.5407929999999999</v>
      </c>
      <c r="W60">
        <v>70.195499999999996</v>
      </c>
      <c r="X60">
        <v>42.050469999999997</v>
      </c>
      <c r="Y60">
        <v>3.1364200000000002</v>
      </c>
      <c r="Z60">
        <v>208.04689999999999</v>
      </c>
      <c r="AA60">
        <v>23.246860000000002</v>
      </c>
      <c r="AB60">
        <v>146.84389999999999</v>
      </c>
      <c r="AC60">
        <v>260.12360000000001</v>
      </c>
      <c r="AD60">
        <v>257.17</v>
      </c>
      <c r="AE60">
        <v>59.881390000000003</v>
      </c>
      <c r="AF60">
        <v>87.326570000000004</v>
      </c>
      <c r="AG60">
        <v>87.790490000000005</v>
      </c>
      <c r="AH60">
        <v>173.03149999999999</v>
      </c>
      <c r="AI60">
        <v>26.400110000000002</v>
      </c>
      <c r="AJ60">
        <v>181.49510000000001</v>
      </c>
      <c r="AK60">
        <v>169.4502</v>
      </c>
      <c r="AL60">
        <v>79.267430000000004</v>
      </c>
      <c r="AM60">
        <v>79.306340000000006</v>
      </c>
      <c r="AN60">
        <v>88.23348</v>
      </c>
      <c r="AO60">
        <v>575.37429999999995</v>
      </c>
      <c r="AP60">
        <v>290.82479999999998</v>
      </c>
      <c r="AQ60">
        <v>31.071010000000001</v>
      </c>
      <c r="AR60">
        <v>34.688429999999997</v>
      </c>
      <c r="AS60">
        <v>113.1228</v>
      </c>
      <c r="AT60">
        <v>177.7801</v>
      </c>
      <c r="AU60">
        <v>137.06049999999999</v>
      </c>
      <c r="AV60" s="1">
        <v>0</v>
      </c>
      <c r="AW60">
        <v>25.952190000000002</v>
      </c>
      <c r="AX60" s="11">
        <v>7.6006410000000004</v>
      </c>
      <c r="AY60" s="11">
        <v>0.2574632</v>
      </c>
      <c r="AZ60">
        <v>61.968220000000002</v>
      </c>
      <c r="BA60">
        <v>0.7509458</v>
      </c>
      <c r="BB60" s="11">
        <v>0.25978040000000002</v>
      </c>
      <c r="BC60">
        <v>5.4517239999999998E-3</v>
      </c>
      <c r="BD60">
        <v>15.612399999999999</v>
      </c>
      <c r="BE60">
        <v>393.3888</v>
      </c>
      <c r="BF60">
        <v>308.4828</v>
      </c>
      <c r="BG60">
        <v>136.6661</v>
      </c>
      <c r="BH60">
        <v>42.05547</v>
      </c>
      <c r="BI60">
        <v>8.5949740000000006</v>
      </c>
      <c r="BJ60">
        <v>15.01862</v>
      </c>
      <c r="BK60">
        <v>17.58717</v>
      </c>
      <c r="BL60">
        <v>83.253129999999999</v>
      </c>
      <c r="BM60">
        <v>42.00497</v>
      </c>
      <c r="BN60">
        <v>23.007719999999999</v>
      </c>
      <c r="BO60">
        <v>45.88693</v>
      </c>
      <c r="BP60">
        <v>147.04900000000001</v>
      </c>
      <c r="BQ60">
        <v>56.15757</v>
      </c>
      <c r="BR60">
        <v>152.61259999999999</v>
      </c>
      <c r="BS60">
        <v>115.7162</v>
      </c>
      <c r="BT60">
        <v>38.691490000000002</v>
      </c>
      <c r="BU60">
        <v>14.825939999999999</v>
      </c>
      <c r="BV60">
        <v>5900.7340000000004</v>
      </c>
    </row>
    <row r="61" spans="1:74" x14ac:dyDescent="0.3">
      <c r="A61" t="s">
        <v>133</v>
      </c>
      <c r="B61">
        <v>28.463069999999998</v>
      </c>
      <c r="C61">
        <v>7.225258E-3</v>
      </c>
      <c r="D61">
        <v>1.1837340000000001</v>
      </c>
      <c r="E61">
        <v>61.354979999999998</v>
      </c>
      <c r="F61">
        <v>0.91953530000000006</v>
      </c>
      <c r="G61">
        <v>5.743379</v>
      </c>
      <c r="H61">
        <v>0.28200520000000001</v>
      </c>
      <c r="I61">
        <v>16.636150000000001</v>
      </c>
      <c r="J61">
        <v>5.2782770000000001</v>
      </c>
      <c r="K61">
        <v>41.847079999999998</v>
      </c>
      <c r="L61">
        <v>5.2493239999999997</v>
      </c>
      <c r="M61">
        <v>0.14706669999999999</v>
      </c>
      <c r="N61">
        <v>9.4471270000000001</v>
      </c>
      <c r="O61">
        <v>54.529139999999998</v>
      </c>
      <c r="P61">
        <v>22.096419999999998</v>
      </c>
      <c r="Q61">
        <v>2.9821499999999999</v>
      </c>
      <c r="R61">
        <v>2.417583</v>
      </c>
      <c r="S61">
        <v>14.224679999999999</v>
      </c>
      <c r="T61">
        <v>3.2116929999999999</v>
      </c>
      <c r="U61">
        <v>19.968240000000002</v>
      </c>
      <c r="V61">
        <v>0.90723189999999998</v>
      </c>
      <c r="W61">
        <v>17.46564</v>
      </c>
      <c r="X61">
        <v>20.43328</v>
      </c>
      <c r="Y61">
        <v>1.4359090000000001</v>
      </c>
      <c r="Z61">
        <v>100.5728</v>
      </c>
      <c r="AA61">
        <v>9.2424400000000002</v>
      </c>
      <c r="AB61">
        <v>63.721170000000001</v>
      </c>
      <c r="AC61">
        <v>118.13500000000001</v>
      </c>
      <c r="AD61">
        <v>123.1675</v>
      </c>
      <c r="AE61">
        <v>21.906369999999999</v>
      </c>
      <c r="AF61">
        <v>38.00074</v>
      </c>
      <c r="AG61">
        <v>40.268889999999999</v>
      </c>
      <c r="AH61">
        <v>171.6833</v>
      </c>
      <c r="AI61">
        <v>10.555479999999999</v>
      </c>
      <c r="AJ61">
        <v>77.331209999999999</v>
      </c>
      <c r="AK61">
        <v>81.050579999999997</v>
      </c>
      <c r="AL61">
        <v>32.701039999999999</v>
      </c>
      <c r="AM61">
        <v>35.076009999999997</v>
      </c>
      <c r="AN61">
        <v>36.345089999999999</v>
      </c>
      <c r="AO61">
        <v>266.74369999999999</v>
      </c>
      <c r="AP61">
        <v>133.36539999999999</v>
      </c>
      <c r="AQ61">
        <v>11.27957</v>
      </c>
      <c r="AR61">
        <v>14.43399</v>
      </c>
      <c r="AS61">
        <v>52.942250000000001</v>
      </c>
      <c r="AT61">
        <v>72.478830000000002</v>
      </c>
      <c r="AU61" s="24">
        <v>2.8857449364999998E-20</v>
      </c>
      <c r="AV61" s="1">
        <v>0</v>
      </c>
      <c r="AW61">
        <v>106.95059999999999</v>
      </c>
      <c r="AX61" s="26">
        <v>1.8554840518000001E-20</v>
      </c>
      <c r="AY61" s="26">
        <v>9.2774202591000001E-21</v>
      </c>
      <c r="AZ61" s="24">
        <v>4.8437473622999999E-20</v>
      </c>
      <c r="BA61" s="24">
        <v>1.9144048376999999E-20</v>
      </c>
      <c r="BB61" s="26">
        <v>2.8857449364999998E-20</v>
      </c>
      <c r="BC61" s="24">
        <v>1.9580027489999999E-20</v>
      </c>
      <c r="BD61">
        <v>5.0070940000000004</v>
      </c>
      <c r="BE61">
        <v>153.94560000000001</v>
      </c>
      <c r="BF61">
        <v>66.843590000000006</v>
      </c>
      <c r="BG61">
        <v>60.73903</v>
      </c>
      <c r="BH61">
        <v>13.61162</v>
      </c>
      <c r="BI61">
        <v>45.695369999999997</v>
      </c>
      <c r="BJ61">
        <v>4.611059</v>
      </c>
      <c r="BK61">
        <v>2.7175310000000001</v>
      </c>
      <c r="BL61">
        <v>23.084679999999999</v>
      </c>
      <c r="BM61">
        <v>5.8935000000000004</v>
      </c>
      <c r="BN61">
        <v>1.4159379999999999</v>
      </c>
      <c r="BO61">
        <v>10.088699999999999</v>
      </c>
      <c r="BP61">
        <v>28.58014</v>
      </c>
      <c r="BQ61">
        <v>18.188310000000001</v>
      </c>
      <c r="BR61">
        <v>18.693069999999999</v>
      </c>
      <c r="BS61">
        <v>19.391719999999999</v>
      </c>
      <c r="BT61">
        <v>12.66014</v>
      </c>
      <c r="BU61">
        <v>2.9248440000000002</v>
      </c>
      <c r="BV61">
        <v>2448.2750000000001</v>
      </c>
    </row>
    <row r="62" spans="1:74" x14ac:dyDescent="0.3">
      <c r="A62" t="s">
        <v>134</v>
      </c>
      <c r="B62">
        <v>7.0086259999999996</v>
      </c>
      <c r="C62">
        <v>1.667799E-2</v>
      </c>
      <c r="D62">
        <v>0.34596250000000001</v>
      </c>
      <c r="E62">
        <v>73.178439999999995</v>
      </c>
      <c r="F62">
        <v>0.34587079999999998</v>
      </c>
      <c r="G62">
        <v>2.3781819999999998</v>
      </c>
      <c r="H62">
        <v>0.15028849999999999</v>
      </c>
      <c r="I62">
        <v>8.1145499999999995</v>
      </c>
      <c r="J62">
        <v>0.69919070000000005</v>
      </c>
      <c r="K62">
        <v>6.273047</v>
      </c>
      <c r="L62">
        <v>0.69767109999999999</v>
      </c>
      <c r="M62">
        <v>2.7367820000000001E-2</v>
      </c>
      <c r="N62">
        <v>4.333825</v>
      </c>
      <c r="O62">
        <v>9.0742829999999994</v>
      </c>
      <c r="P62">
        <v>4.9962489999999997</v>
      </c>
      <c r="Q62">
        <v>38.158389999999997</v>
      </c>
      <c r="R62">
        <v>0.60741420000000002</v>
      </c>
      <c r="S62">
        <v>10.013439999999999</v>
      </c>
      <c r="T62">
        <v>0.56688609999999995</v>
      </c>
      <c r="U62">
        <v>3.2519710000000002</v>
      </c>
      <c r="V62">
        <v>0.57278419999999997</v>
      </c>
      <c r="W62">
        <v>5.5835840000000001</v>
      </c>
      <c r="X62">
        <v>2.7018089999999999</v>
      </c>
      <c r="Y62">
        <v>0.29461710000000002</v>
      </c>
      <c r="Z62">
        <v>27.515789999999999</v>
      </c>
      <c r="AA62">
        <v>3.097874</v>
      </c>
      <c r="AB62">
        <v>27.240200000000002</v>
      </c>
      <c r="AC62">
        <v>111.7043</v>
      </c>
      <c r="AD62">
        <v>113.087</v>
      </c>
      <c r="AE62">
        <v>10.6698</v>
      </c>
      <c r="AF62">
        <v>9.9418989999999994</v>
      </c>
      <c r="AG62">
        <v>5.8144910000000003</v>
      </c>
      <c r="AH62">
        <v>25.314800000000002</v>
      </c>
      <c r="AI62">
        <v>5.8748899999999997</v>
      </c>
      <c r="AJ62">
        <v>23.073170000000001</v>
      </c>
      <c r="AK62">
        <v>22.67512</v>
      </c>
      <c r="AL62">
        <v>7.6701389999999998</v>
      </c>
      <c r="AM62">
        <v>13.74164</v>
      </c>
      <c r="AN62">
        <v>16.058319999999998</v>
      </c>
      <c r="AO62">
        <v>62.910609999999998</v>
      </c>
      <c r="AP62">
        <v>29.90147</v>
      </c>
      <c r="AQ62">
        <v>6.2109490000000003</v>
      </c>
      <c r="AR62">
        <v>10.8452</v>
      </c>
      <c r="AS62">
        <v>12.45501</v>
      </c>
      <c r="AT62">
        <v>25.196919999999999</v>
      </c>
      <c r="AU62">
        <v>13.97054</v>
      </c>
      <c r="AV62" s="1">
        <v>0</v>
      </c>
      <c r="AW62">
        <v>4.5579109999999998</v>
      </c>
      <c r="AX62" s="11">
        <v>0.58911040000000003</v>
      </c>
      <c r="AY62" s="11">
        <v>1.9955460000000001E-2</v>
      </c>
      <c r="AZ62">
        <v>5.0188499999999996</v>
      </c>
      <c r="BA62">
        <v>9.4328910000000002E-2</v>
      </c>
      <c r="BB62" s="11">
        <v>3.3496409999999997E-2</v>
      </c>
      <c r="BC62">
        <v>8.9554589999999996E-4</v>
      </c>
      <c r="BD62">
        <v>5.3745510000000003</v>
      </c>
      <c r="BE62">
        <v>60.293610000000001</v>
      </c>
      <c r="BF62">
        <v>151.43729999999999</v>
      </c>
      <c r="BG62">
        <v>37.371789999999997</v>
      </c>
      <c r="BH62">
        <v>12.037269999999999</v>
      </c>
      <c r="BI62">
        <v>3.6032950000000001</v>
      </c>
      <c r="BJ62">
        <v>24.285260000000001</v>
      </c>
      <c r="BK62">
        <v>15.073510000000001</v>
      </c>
      <c r="BL62">
        <v>37.422139999999999</v>
      </c>
      <c r="BM62">
        <v>36.713360000000002</v>
      </c>
      <c r="BN62">
        <v>20.626380000000001</v>
      </c>
      <c r="BO62">
        <v>33.595260000000003</v>
      </c>
      <c r="BP62">
        <v>97.163179999999997</v>
      </c>
      <c r="BQ62">
        <v>16.18806</v>
      </c>
      <c r="BR62">
        <v>77.052090000000007</v>
      </c>
      <c r="BS62">
        <v>42.712569999999999</v>
      </c>
      <c r="BT62">
        <v>8.1717420000000001</v>
      </c>
      <c r="BU62">
        <v>1.5575140000000001</v>
      </c>
      <c r="BV62">
        <v>1455.355</v>
      </c>
    </row>
    <row r="63" spans="1:74" x14ac:dyDescent="0.3">
      <c r="A63" t="s">
        <v>135</v>
      </c>
      <c r="B63">
        <v>2.442841</v>
      </c>
      <c r="C63">
        <v>2.1452470000000001E-2</v>
      </c>
      <c r="D63">
        <v>0.51104470000000002</v>
      </c>
      <c r="E63">
        <v>8.8719619999999999</v>
      </c>
      <c r="F63">
        <v>0.3378603</v>
      </c>
      <c r="G63">
        <v>0.73252490000000003</v>
      </c>
      <c r="H63">
        <v>1.1868080000000001</v>
      </c>
      <c r="I63">
        <v>67.629409999999993</v>
      </c>
      <c r="J63">
        <v>0.43416290000000002</v>
      </c>
      <c r="K63">
        <v>13.252219999999999</v>
      </c>
      <c r="L63">
        <v>0.3162471</v>
      </c>
      <c r="M63">
        <v>6.286593E-2</v>
      </c>
      <c r="N63">
        <v>45.621609999999997</v>
      </c>
      <c r="O63">
        <v>5.0906929999999999</v>
      </c>
      <c r="P63">
        <v>9.5686640000000001</v>
      </c>
      <c r="Q63">
        <v>0.56953169999999997</v>
      </c>
      <c r="R63">
        <v>2.336042</v>
      </c>
      <c r="S63">
        <v>19.520440000000001</v>
      </c>
      <c r="T63">
        <v>0.30920530000000002</v>
      </c>
      <c r="U63">
        <v>1.473921</v>
      </c>
      <c r="V63">
        <v>0.64784600000000003</v>
      </c>
      <c r="W63">
        <v>8.4498189999999997</v>
      </c>
      <c r="X63">
        <v>1.368147</v>
      </c>
      <c r="Y63">
        <v>0.55533869999999996</v>
      </c>
      <c r="Z63">
        <v>36.871209999999998</v>
      </c>
      <c r="AA63">
        <v>4.7037100000000001</v>
      </c>
      <c r="AB63">
        <v>27.310199999999998</v>
      </c>
      <c r="AC63">
        <v>132.0445</v>
      </c>
      <c r="AD63">
        <v>154.28479999999999</v>
      </c>
      <c r="AE63">
        <v>34.123289999999997</v>
      </c>
      <c r="AF63">
        <v>46.476790000000001</v>
      </c>
      <c r="AG63">
        <v>5.9784660000000001</v>
      </c>
      <c r="AH63">
        <v>133.71530000000001</v>
      </c>
      <c r="AI63">
        <v>2.1465070000000002</v>
      </c>
      <c r="AJ63">
        <v>47.073140000000002</v>
      </c>
      <c r="AK63">
        <v>29.971489999999999</v>
      </c>
      <c r="AL63">
        <v>25.35942</v>
      </c>
      <c r="AM63">
        <v>4.2328440000000001</v>
      </c>
      <c r="AN63">
        <v>47.953629999999997</v>
      </c>
      <c r="AO63">
        <v>51.816719999999997</v>
      </c>
      <c r="AP63">
        <v>85.439819999999997</v>
      </c>
      <c r="AQ63">
        <v>16.84329</v>
      </c>
      <c r="AR63">
        <v>2.9252989999999999</v>
      </c>
      <c r="AS63">
        <v>116.3678</v>
      </c>
      <c r="AT63">
        <v>110.83240000000001</v>
      </c>
      <c r="AU63">
        <v>2.712345</v>
      </c>
      <c r="AV63" s="1">
        <v>0</v>
      </c>
      <c r="AW63">
        <v>1.6293979999999999</v>
      </c>
      <c r="AX63" s="11">
        <v>4.5308870000000001E-2</v>
      </c>
      <c r="AY63" s="11">
        <v>1.534788E-3</v>
      </c>
      <c r="AZ63">
        <v>1.6086039999999999</v>
      </c>
      <c r="BA63">
        <v>0.19962350000000001</v>
      </c>
      <c r="BB63" s="11">
        <v>7.4047310000000005E-2</v>
      </c>
      <c r="BC63">
        <v>2.6007159999999999E-3</v>
      </c>
      <c r="BD63">
        <v>2.723681</v>
      </c>
      <c r="BE63">
        <v>48.33314</v>
      </c>
      <c r="BF63">
        <v>537.53060000000005</v>
      </c>
      <c r="BG63">
        <v>8.5599439999999998</v>
      </c>
      <c r="BH63">
        <v>431.7577</v>
      </c>
      <c r="BI63">
        <v>319.32380000000001</v>
      </c>
      <c r="BJ63">
        <v>312.62880000000001</v>
      </c>
      <c r="BK63">
        <v>972.8904</v>
      </c>
      <c r="BL63">
        <v>21.986799999999999</v>
      </c>
      <c r="BM63">
        <v>2.4403190000000001</v>
      </c>
      <c r="BN63">
        <v>0.13307659999999999</v>
      </c>
      <c r="BO63">
        <v>2.1608429999999998</v>
      </c>
      <c r="BP63">
        <v>11.9429</v>
      </c>
      <c r="BQ63">
        <v>6.3850189999999998</v>
      </c>
      <c r="BR63">
        <v>5.3497060000000003</v>
      </c>
      <c r="BS63">
        <v>8.269971</v>
      </c>
      <c r="BT63">
        <v>1.779749</v>
      </c>
      <c r="BU63">
        <v>0.16178419999999999</v>
      </c>
      <c r="BV63">
        <v>4008.413</v>
      </c>
    </row>
    <row r="64" spans="1:74" x14ac:dyDescent="0.3">
      <c r="A64" t="s">
        <v>136</v>
      </c>
      <c r="B64">
        <v>22.791899999999998</v>
      </c>
      <c r="C64">
        <v>1.154438E-2</v>
      </c>
      <c r="D64">
        <v>1.0503260000000001</v>
      </c>
      <c r="E64">
        <v>135.89330000000001</v>
      </c>
      <c r="F64">
        <v>0.32713019999999998</v>
      </c>
      <c r="G64">
        <v>2.4561229999999998</v>
      </c>
      <c r="H64">
        <v>0.29523070000000001</v>
      </c>
      <c r="I64">
        <v>13.27454</v>
      </c>
      <c r="J64">
        <v>1.23674</v>
      </c>
      <c r="K64">
        <v>2.5219230000000001</v>
      </c>
      <c r="L64">
        <v>2.4721829999999998</v>
      </c>
      <c r="M64">
        <v>1.192329E-2</v>
      </c>
      <c r="N64">
        <v>28.520029999999998</v>
      </c>
      <c r="O64">
        <v>8.2525270000000006</v>
      </c>
      <c r="P64">
        <v>4.1210420000000001</v>
      </c>
      <c r="Q64">
        <v>0.91609070000000004</v>
      </c>
      <c r="R64">
        <v>32.45758</v>
      </c>
      <c r="S64">
        <v>21.559940000000001</v>
      </c>
      <c r="T64">
        <v>0.57045389999999996</v>
      </c>
      <c r="U64">
        <v>2.9786039999999998</v>
      </c>
      <c r="V64">
        <v>0.35293809999999998</v>
      </c>
      <c r="W64">
        <v>1.367764</v>
      </c>
      <c r="X64">
        <v>0.29487790000000003</v>
      </c>
      <c r="Y64">
        <v>0.2839448</v>
      </c>
      <c r="Z64">
        <v>15.37307</v>
      </c>
      <c r="AA64">
        <v>3.9770539999999999</v>
      </c>
      <c r="AB64">
        <v>19.93289</v>
      </c>
      <c r="AC64">
        <v>57.910420000000002</v>
      </c>
      <c r="AD64">
        <v>50.257460000000002</v>
      </c>
      <c r="AE64">
        <v>8.1059680000000007</v>
      </c>
      <c r="AF64">
        <v>32.751339999999999</v>
      </c>
      <c r="AG64">
        <v>2.855426</v>
      </c>
      <c r="AH64">
        <v>45.868079999999999</v>
      </c>
      <c r="AI64">
        <v>8.2896809999999999</v>
      </c>
      <c r="AJ64">
        <v>29.543810000000001</v>
      </c>
      <c r="AK64">
        <v>18.48179</v>
      </c>
      <c r="AL64">
        <v>9.7955030000000001</v>
      </c>
      <c r="AM64">
        <v>6.5101250000000004</v>
      </c>
      <c r="AN64">
        <v>27.435510000000001</v>
      </c>
      <c r="AO64">
        <v>105.34990000000001</v>
      </c>
      <c r="AP64">
        <v>30.724229999999999</v>
      </c>
      <c r="AQ64">
        <v>6.7562530000000001</v>
      </c>
      <c r="AR64">
        <v>25.275580000000001</v>
      </c>
      <c r="AS64">
        <v>18.199290000000001</v>
      </c>
      <c r="AT64">
        <v>33.037059999999997</v>
      </c>
      <c r="AU64">
        <v>34.316180000000003</v>
      </c>
      <c r="AV64" s="1">
        <v>0</v>
      </c>
      <c r="AW64">
        <v>5.3904180000000004</v>
      </c>
      <c r="AX64" s="11">
        <v>0.71227030000000002</v>
      </c>
      <c r="AY64" s="11">
        <v>2.412736E-2</v>
      </c>
      <c r="AZ64">
        <v>6.175198</v>
      </c>
      <c r="BA64">
        <v>9.3149919999999997E-2</v>
      </c>
      <c r="BB64" s="11">
        <v>3.3781180000000001E-2</v>
      </c>
      <c r="BC64">
        <v>8.5049449999999999E-4</v>
      </c>
      <c r="BD64">
        <v>9.8007760000000008</v>
      </c>
      <c r="BE64">
        <v>55.715209999999999</v>
      </c>
      <c r="BF64">
        <v>524.01300000000003</v>
      </c>
      <c r="BG64">
        <v>75.700329999999994</v>
      </c>
      <c r="BH64">
        <v>37.336770000000001</v>
      </c>
      <c r="BI64">
        <v>10.519209999999999</v>
      </c>
      <c r="BJ64">
        <v>12.75447</v>
      </c>
      <c r="BK64">
        <v>22.09918</v>
      </c>
      <c r="BL64">
        <v>2468.2049999999999</v>
      </c>
      <c r="BM64">
        <v>206.90649999999999</v>
      </c>
      <c r="BN64">
        <v>116.8353</v>
      </c>
      <c r="BO64">
        <v>75.364249999999998</v>
      </c>
      <c r="BP64">
        <v>793.33040000000005</v>
      </c>
      <c r="BQ64">
        <v>165.7388</v>
      </c>
      <c r="BR64">
        <v>268.14280000000002</v>
      </c>
      <c r="BS64">
        <v>179.7081</v>
      </c>
      <c r="BT64">
        <v>19.857430000000001</v>
      </c>
      <c r="BU64">
        <v>0.30179529999999999</v>
      </c>
      <c r="BV64">
        <v>5929.5240000000003</v>
      </c>
    </row>
    <row r="65" spans="1:74" x14ac:dyDescent="0.3">
      <c r="A65" t="s">
        <v>137</v>
      </c>
      <c r="B65">
        <v>20.856310000000001</v>
      </c>
      <c r="C65">
        <v>2.0007759999999999E-2</v>
      </c>
      <c r="D65">
        <v>13.02365</v>
      </c>
      <c r="E65">
        <v>309.49099999999999</v>
      </c>
      <c r="F65">
        <v>0.84784440000000005</v>
      </c>
      <c r="G65">
        <v>4.0473850000000002</v>
      </c>
      <c r="H65">
        <v>1.734534</v>
      </c>
      <c r="I65">
        <v>83.833439999999996</v>
      </c>
      <c r="J65">
        <v>5.2865339999999996</v>
      </c>
      <c r="K65">
        <v>20.256509999999999</v>
      </c>
      <c r="L65">
        <v>1.7768980000000001</v>
      </c>
      <c r="M65">
        <v>0.1205499</v>
      </c>
      <c r="N65">
        <v>16.318480000000001</v>
      </c>
      <c r="O65">
        <v>12.08961</v>
      </c>
      <c r="P65">
        <v>14.68717</v>
      </c>
      <c r="Q65">
        <v>27.502939999999999</v>
      </c>
      <c r="R65">
        <v>84.646270000000001</v>
      </c>
      <c r="S65">
        <v>22.861619999999998</v>
      </c>
      <c r="T65">
        <v>1.6684939999999999</v>
      </c>
      <c r="U65">
        <v>8.7800469999999997</v>
      </c>
      <c r="V65">
        <v>0.81553520000000002</v>
      </c>
      <c r="W65">
        <v>5.0669570000000004</v>
      </c>
      <c r="X65">
        <v>2.6605530000000002</v>
      </c>
      <c r="Y65">
        <v>0.91695760000000004</v>
      </c>
      <c r="Z65">
        <v>56.765799999999999</v>
      </c>
      <c r="AA65">
        <v>10.001110000000001</v>
      </c>
      <c r="AB65">
        <v>158.28319999999999</v>
      </c>
      <c r="AC65">
        <v>220.18209999999999</v>
      </c>
      <c r="AD65">
        <v>173.4599</v>
      </c>
      <c r="AE65">
        <v>44.825049999999997</v>
      </c>
      <c r="AF65">
        <v>201.8724</v>
      </c>
      <c r="AG65">
        <v>56.171419999999998</v>
      </c>
      <c r="AH65">
        <v>356.70940000000002</v>
      </c>
      <c r="AI65">
        <v>17.063079999999999</v>
      </c>
      <c r="AJ65">
        <v>134.77289999999999</v>
      </c>
      <c r="AK65">
        <v>98.982650000000007</v>
      </c>
      <c r="AL65">
        <v>52.987209999999997</v>
      </c>
      <c r="AM65">
        <v>21.434149999999999</v>
      </c>
      <c r="AN65">
        <v>118.8385</v>
      </c>
      <c r="AO65">
        <v>112.087</v>
      </c>
      <c r="AP65">
        <v>119.8325</v>
      </c>
      <c r="AQ65">
        <v>33.457439999999998</v>
      </c>
      <c r="AR65">
        <v>14.202769999999999</v>
      </c>
      <c r="AS65">
        <v>317.70530000000002</v>
      </c>
      <c r="AT65">
        <v>159.74879999999999</v>
      </c>
      <c r="AU65">
        <v>54.215299999999999</v>
      </c>
      <c r="AV65" s="1">
        <v>0</v>
      </c>
      <c r="AW65">
        <v>12.025790000000001</v>
      </c>
      <c r="AX65" s="11">
        <v>0.88386759999999998</v>
      </c>
      <c r="AY65" s="11">
        <v>2.9940029999999999E-2</v>
      </c>
      <c r="AZ65">
        <v>10.70055</v>
      </c>
      <c r="BA65">
        <v>0.40344970000000002</v>
      </c>
      <c r="BB65" s="11">
        <v>0.15413930000000001</v>
      </c>
      <c r="BC65">
        <v>5.0594840000000004E-3</v>
      </c>
      <c r="BD65">
        <v>12.17774</v>
      </c>
      <c r="BE65">
        <v>406.66829999999999</v>
      </c>
      <c r="BF65">
        <v>1424.068</v>
      </c>
      <c r="BG65">
        <v>303.10129999999998</v>
      </c>
      <c r="BH65">
        <v>64.639070000000004</v>
      </c>
      <c r="BI65">
        <v>21.3931</v>
      </c>
      <c r="BJ65">
        <v>86.962469999999996</v>
      </c>
      <c r="BK65">
        <v>26.92953</v>
      </c>
      <c r="BL65">
        <v>52.346989999999998</v>
      </c>
      <c r="BM65">
        <v>4138.4340000000002</v>
      </c>
      <c r="BN65">
        <v>251.18520000000001</v>
      </c>
      <c r="BO65">
        <v>112.9569</v>
      </c>
      <c r="BP65">
        <v>131.9281</v>
      </c>
      <c r="BQ65">
        <v>54.790480000000002</v>
      </c>
      <c r="BR65">
        <v>80.620670000000004</v>
      </c>
      <c r="BS65">
        <v>95.718490000000003</v>
      </c>
      <c r="BT65">
        <v>30.285920000000001</v>
      </c>
      <c r="BU65">
        <v>106.2863</v>
      </c>
      <c r="BV65">
        <v>10617.6</v>
      </c>
    </row>
    <row r="66" spans="1:74" x14ac:dyDescent="0.3">
      <c r="A66" t="s">
        <v>138</v>
      </c>
      <c r="B66">
        <v>8.0030160000000006</v>
      </c>
      <c r="C66">
        <v>3.0010319999999998E-3</v>
      </c>
      <c r="D66">
        <v>0.29676200000000003</v>
      </c>
      <c r="E66">
        <v>30.734059999999999</v>
      </c>
      <c r="F66">
        <v>0.16147110000000001</v>
      </c>
      <c r="G66">
        <v>2.1010300000000002</v>
      </c>
      <c r="H66">
        <v>0.1031103</v>
      </c>
      <c r="I66">
        <v>3.5110779999999999</v>
      </c>
      <c r="J66">
        <v>0.19001609999999999</v>
      </c>
      <c r="K66">
        <v>2.2925879999999998</v>
      </c>
      <c r="L66">
        <v>0.15595809999999999</v>
      </c>
      <c r="M66">
        <v>1.1680950000000001E-2</v>
      </c>
      <c r="N66">
        <v>5.696612</v>
      </c>
      <c r="O66">
        <v>13.454190000000001</v>
      </c>
      <c r="P66">
        <v>24.589659999999999</v>
      </c>
      <c r="Q66">
        <v>30.84639</v>
      </c>
      <c r="R66">
        <v>8.5965589999999992</v>
      </c>
      <c r="S66">
        <v>4.7852100000000002</v>
      </c>
      <c r="T66">
        <v>0.12691240000000001</v>
      </c>
      <c r="U66">
        <v>0.54766899999999996</v>
      </c>
      <c r="V66">
        <v>0.15547659999999999</v>
      </c>
      <c r="W66">
        <v>1.697003</v>
      </c>
      <c r="X66">
        <v>0.25966430000000001</v>
      </c>
      <c r="Y66">
        <v>9.8155439999999997E-2</v>
      </c>
      <c r="Z66">
        <v>5.1446880000000004</v>
      </c>
      <c r="AA66">
        <v>1.4549240000000001</v>
      </c>
      <c r="AB66">
        <v>12.41616</v>
      </c>
      <c r="AC66">
        <v>26.441849999999999</v>
      </c>
      <c r="AD66">
        <v>15.95026</v>
      </c>
      <c r="AE66">
        <v>10.580220000000001</v>
      </c>
      <c r="AF66">
        <v>10.29555</v>
      </c>
      <c r="AG66">
        <v>4.6798089999999997</v>
      </c>
      <c r="AH66">
        <v>19.467580000000002</v>
      </c>
      <c r="AI66">
        <v>3.1116009999999998</v>
      </c>
      <c r="AJ66">
        <v>20.933489999999999</v>
      </c>
      <c r="AK66">
        <v>25.704969999999999</v>
      </c>
      <c r="AL66">
        <v>4.7950739999999996</v>
      </c>
      <c r="AM66">
        <v>3.6583929999999998</v>
      </c>
      <c r="AN66">
        <v>12.59151</v>
      </c>
      <c r="AO66">
        <v>19.021439999999998</v>
      </c>
      <c r="AP66">
        <v>15.31969</v>
      </c>
      <c r="AQ66">
        <v>2.7943099999999998</v>
      </c>
      <c r="AR66">
        <v>1.52214</v>
      </c>
      <c r="AS66">
        <v>6.4942700000000002</v>
      </c>
      <c r="AT66">
        <v>19.98969</v>
      </c>
      <c r="AU66">
        <v>14.55565</v>
      </c>
      <c r="AV66" s="1">
        <v>0</v>
      </c>
      <c r="AW66">
        <v>4.5361149999999997</v>
      </c>
      <c r="AX66" s="11">
        <v>0.62715460000000001</v>
      </c>
      <c r="AY66" s="11">
        <v>2.1244160000000002E-2</v>
      </c>
      <c r="AZ66">
        <v>5.1909720000000004</v>
      </c>
      <c r="BA66">
        <v>8.1074859999999999E-2</v>
      </c>
      <c r="BB66" s="11">
        <v>2.8345329999999998E-2</v>
      </c>
      <c r="BC66">
        <v>6.9358389999999998E-4</v>
      </c>
      <c r="BD66">
        <v>8.2251010000000004</v>
      </c>
      <c r="BE66">
        <v>30.799119999999998</v>
      </c>
      <c r="BF66">
        <v>151.26650000000001</v>
      </c>
      <c r="BG66">
        <v>246.00210000000001</v>
      </c>
      <c r="BH66">
        <v>82.177760000000006</v>
      </c>
      <c r="BI66">
        <v>43.089500000000001</v>
      </c>
      <c r="BJ66">
        <v>32.277880000000003</v>
      </c>
      <c r="BK66">
        <v>8.1355020000000007</v>
      </c>
      <c r="BL66">
        <v>6.1082999999999998</v>
      </c>
      <c r="BM66">
        <v>64.341840000000005</v>
      </c>
      <c r="BN66">
        <v>12.72541</v>
      </c>
      <c r="BO66">
        <v>26.56157</v>
      </c>
      <c r="BP66">
        <v>19.757429999999999</v>
      </c>
      <c r="BQ66">
        <v>6.6658999999999997</v>
      </c>
      <c r="BR66">
        <v>19.782689999999999</v>
      </c>
      <c r="BS66">
        <v>20.973189999999999</v>
      </c>
      <c r="BT66">
        <v>3.4874930000000002</v>
      </c>
      <c r="BU66">
        <v>7.0274000000000001</v>
      </c>
      <c r="BV66">
        <v>1195.231</v>
      </c>
    </row>
    <row r="67" spans="1:74" x14ac:dyDescent="0.3">
      <c r="A67" t="s">
        <v>139</v>
      </c>
      <c r="B67">
        <v>30.048639999999999</v>
      </c>
      <c r="C67">
        <v>8.3232150000000001E-3</v>
      </c>
      <c r="D67">
        <v>1.2852440000000001</v>
      </c>
      <c r="E67">
        <v>109.97199999999999</v>
      </c>
      <c r="F67">
        <v>0.47769420000000001</v>
      </c>
      <c r="G67">
        <v>4.391534</v>
      </c>
      <c r="H67">
        <v>0.28990690000000002</v>
      </c>
      <c r="I67">
        <v>24.063310000000001</v>
      </c>
      <c r="J67">
        <v>0.22398319999999999</v>
      </c>
      <c r="K67">
        <v>0.57969590000000004</v>
      </c>
      <c r="L67">
        <v>7.7201279999999997E-2</v>
      </c>
      <c r="M67">
        <v>4.0920460000000002E-3</v>
      </c>
      <c r="N67">
        <v>7.1067010000000002</v>
      </c>
      <c r="O67">
        <v>7.9788990000000002</v>
      </c>
      <c r="P67">
        <v>0.46203810000000001</v>
      </c>
      <c r="Q67">
        <v>4.1245349999999998</v>
      </c>
      <c r="R67">
        <v>0.80324859999999998</v>
      </c>
      <c r="S67">
        <v>6.7969559999999998</v>
      </c>
      <c r="T67">
        <v>0.57865549999999999</v>
      </c>
      <c r="U67">
        <v>3.6254149999999998</v>
      </c>
      <c r="V67">
        <v>0.41321409999999997</v>
      </c>
      <c r="W67">
        <v>1.2648569999999999</v>
      </c>
      <c r="X67">
        <v>0.41126370000000001</v>
      </c>
      <c r="Y67">
        <v>0.34803030000000001</v>
      </c>
      <c r="Z67">
        <v>12.95668</v>
      </c>
      <c r="AA67">
        <v>2.173238</v>
      </c>
      <c r="AB67">
        <v>16.534790000000001</v>
      </c>
      <c r="AC67">
        <v>50.567999999999998</v>
      </c>
      <c r="AD67">
        <v>30.084009999999999</v>
      </c>
      <c r="AE67">
        <v>6.8158120000000002</v>
      </c>
      <c r="AF67">
        <v>27.827010000000001</v>
      </c>
      <c r="AG67">
        <v>0.74069560000000001</v>
      </c>
      <c r="AH67">
        <v>35.070210000000003</v>
      </c>
      <c r="AI67">
        <v>5.1597999999999997</v>
      </c>
      <c r="AJ67">
        <v>33.929589999999997</v>
      </c>
      <c r="AK67">
        <v>19.053899999999999</v>
      </c>
      <c r="AL67">
        <v>3.3140510000000001</v>
      </c>
      <c r="AM67">
        <v>5.466545</v>
      </c>
      <c r="AN67">
        <v>20.381239999999998</v>
      </c>
      <c r="AO67">
        <v>18.971530000000001</v>
      </c>
      <c r="AP67">
        <v>30.374320000000001</v>
      </c>
      <c r="AQ67">
        <v>9.1740530000000007</v>
      </c>
      <c r="AR67">
        <v>13.33541</v>
      </c>
      <c r="AS67">
        <v>6.1199479999999999</v>
      </c>
      <c r="AT67">
        <v>44.061790000000002</v>
      </c>
      <c r="AU67">
        <v>4.3423249999999998</v>
      </c>
      <c r="AV67" s="1">
        <v>0</v>
      </c>
      <c r="AW67">
        <v>1.0234490000000001</v>
      </c>
      <c r="AX67" s="11">
        <v>5.0773989999999998E-2</v>
      </c>
      <c r="AY67" s="11">
        <v>1.7199120000000001E-3</v>
      </c>
      <c r="AZ67">
        <v>1.114795</v>
      </c>
      <c r="BA67">
        <v>1.562417E-2</v>
      </c>
      <c r="BB67" s="11">
        <v>8.4400340000000008E-3</v>
      </c>
      <c r="BC67">
        <v>2.8899939999999999E-4</v>
      </c>
      <c r="BD67">
        <v>10.176690000000001</v>
      </c>
      <c r="BE67">
        <v>75.394559999999998</v>
      </c>
      <c r="BF67">
        <v>1740.386</v>
      </c>
      <c r="BG67">
        <v>403.5829</v>
      </c>
      <c r="BH67">
        <v>30.69979</v>
      </c>
      <c r="BI67">
        <v>16.227070000000001</v>
      </c>
      <c r="BJ67">
        <v>15.633800000000001</v>
      </c>
      <c r="BK67">
        <v>42.380009999999999</v>
      </c>
      <c r="BL67">
        <v>113.3913</v>
      </c>
      <c r="BM67">
        <v>419.76589999999999</v>
      </c>
      <c r="BN67">
        <v>148.65530000000001</v>
      </c>
      <c r="BO67">
        <v>517.54489999999998</v>
      </c>
      <c r="BP67">
        <v>229.8219</v>
      </c>
      <c r="BQ67">
        <v>93.96996</v>
      </c>
      <c r="BR67">
        <v>74.178520000000006</v>
      </c>
      <c r="BS67">
        <v>482.26409999999998</v>
      </c>
      <c r="BT67">
        <v>22.158000000000001</v>
      </c>
      <c r="BU67">
        <v>40.420050000000003</v>
      </c>
      <c r="BV67">
        <v>5080.6559999999999</v>
      </c>
    </row>
    <row r="68" spans="1:74" x14ac:dyDescent="0.3">
      <c r="A68" t="s">
        <v>140</v>
      </c>
      <c r="B68">
        <v>818.60450000000003</v>
      </c>
      <c r="C68">
        <v>1.6515709999999999E-2</v>
      </c>
      <c r="D68">
        <v>24.368960000000001</v>
      </c>
      <c r="E68">
        <v>807.70910000000003</v>
      </c>
      <c r="F68">
        <v>5.7254360000000002</v>
      </c>
      <c r="G68">
        <v>113.65089999999999</v>
      </c>
      <c r="H68">
        <v>1.5932999999999999</v>
      </c>
      <c r="I68">
        <v>80.726460000000003</v>
      </c>
      <c r="J68">
        <v>20.999210000000001</v>
      </c>
      <c r="K68">
        <v>20.556480000000001</v>
      </c>
      <c r="L68">
        <v>36.425109999999997</v>
      </c>
      <c r="M68">
        <v>9.2478279999999996E-2</v>
      </c>
      <c r="N68">
        <v>34.432470000000002</v>
      </c>
      <c r="O68">
        <v>18.521650000000001</v>
      </c>
      <c r="P68">
        <v>6.7705919999999997</v>
      </c>
      <c r="Q68">
        <v>40.088030000000003</v>
      </c>
      <c r="R68">
        <v>54.89705</v>
      </c>
      <c r="S68">
        <v>182.2312</v>
      </c>
      <c r="T68">
        <v>4.7298340000000003</v>
      </c>
      <c r="U68">
        <v>28.410319999999999</v>
      </c>
      <c r="V68">
        <v>5.3588209999999998</v>
      </c>
      <c r="W68">
        <v>61.297370000000001</v>
      </c>
      <c r="X68">
        <v>0.88468720000000001</v>
      </c>
      <c r="Y68">
        <v>1.794567</v>
      </c>
      <c r="Z68">
        <v>118.9115</v>
      </c>
      <c r="AA68">
        <v>162.7578</v>
      </c>
      <c r="AB68">
        <v>82.368539999999996</v>
      </c>
      <c r="AC68">
        <v>576.09450000000004</v>
      </c>
      <c r="AD68">
        <v>66.378619999999998</v>
      </c>
      <c r="AE68">
        <v>19.06053</v>
      </c>
      <c r="AF68">
        <v>108.45820000000001</v>
      </c>
      <c r="AG68">
        <v>3.2125050000000002</v>
      </c>
      <c r="AH68">
        <v>415.49509999999998</v>
      </c>
      <c r="AI68">
        <v>77.705520000000007</v>
      </c>
      <c r="AJ68">
        <v>83.439869999999999</v>
      </c>
      <c r="AK68">
        <v>81.285349999999994</v>
      </c>
      <c r="AL68">
        <v>38.47437</v>
      </c>
      <c r="AM68">
        <v>17.695589999999999</v>
      </c>
      <c r="AN68">
        <v>108.60120000000001</v>
      </c>
      <c r="AO68">
        <v>308.4468</v>
      </c>
      <c r="AP68">
        <v>144.59360000000001</v>
      </c>
      <c r="AQ68">
        <v>14.677860000000001</v>
      </c>
      <c r="AR68">
        <v>52.358780000000003</v>
      </c>
      <c r="AS68">
        <v>168.82040000000001</v>
      </c>
      <c r="AT68">
        <v>96.965879999999999</v>
      </c>
      <c r="AU68">
        <v>45.39029</v>
      </c>
      <c r="AV68" s="1">
        <v>0</v>
      </c>
      <c r="AW68">
        <v>7.9668640000000002</v>
      </c>
      <c r="AX68" s="11">
        <v>0.91042690000000004</v>
      </c>
      <c r="AY68" s="11">
        <v>3.0839689999999999E-2</v>
      </c>
      <c r="AZ68">
        <v>7.9995240000000001</v>
      </c>
      <c r="BA68">
        <v>0.21870110000000001</v>
      </c>
      <c r="BB68" s="11">
        <v>7.7898629999999996E-2</v>
      </c>
      <c r="BC68">
        <v>2.304492E-3</v>
      </c>
      <c r="BD68">
        <v>26.607309999999998</v>
      </c>
      <c r="BE68">
        <v>368.73469999999998</v>
      </c>
      <c r="BF68">
        <v>1057.7439999999999</v>
      </c>
      <c r="BG68">
        <v>225.19900000000001</v>
      </c>
      <c r="BH68">
        <v>88.840149999999994</v>
      </c>
      <c r="BI68">
        <v>27.455449999999999</v>
      </c>
      <c r="BJ68">
        <v>147.12989999999999</v>
      </c>
      <c r="BK68">
        <v>160.98269999999999</v>
      </c>
      <c r="BL68">
        <v>218.5017</v>
      </c>
      <c r="BM68">
        <v>409.67559999999997</v>
      </c>
      <c r="BN68">
        <v>110.348</v>
      </c>
      <c r="BO68">
        <v>403.47199999999998</v>
      </c>
      <c r="BP68">
        <v>1395.9649999999999</v>
      </c>
      <c r="BQ68">
        <v>60.105119999999999</v>
      </c>
      <c r="BR68">
        <v>1268.028</v>
      </c>
      <c r="BS68">
        <v>215.25120000000001</v>
      </c>
      <c r="BT68">
        <v>37.743270000000003</v>
      </c>
      <c r="BU68">
        <v>8.235023</v>
      </c>
      <c r="BV68">
        <v>11408.3</v>
      </c>
    </row>
    <row r="69" spans="1:74" x14ac:dyDescent="0.3">
      <c r="A69" t="s">
        <v>141</v>
      </c>
      <c r="B69">
        <v>12.15166</v>
      </c>
      <c r="C69">
        <v>6.3846529999999999E-2</v>
      </c>
      <c r="D69">
        <v>1.673098</v>
      </c>
      <c r="E69">
        <v>10.66283</v>
      </c>
      <c r="F69">
        <v>0.28835759999999999</v>
      </c>
      <c r="G69">
        <v>4.7153309999999999</v>
      </c>
      <c r="H69">
        <v>3.5127869999999999E-2</v>
      </c>
      <c r="I69">
        <v>1.7730999999999999</v>
      </c>
      <c r="J69">
        <v>2.724087E-2</v>
      </c>
      <c r="K69">
        <v>0.45078459999999998</v>
      </c>
      <c r="L69">
        <v>0.21992449999999999</v>
      </c>
      <c r="M69">
        <v>2.3062639999999999E-2</v>
      </c>
      <c r="N69">
        <v>1.4148149999999999</v>
      </c>
      <c r="O69">
        <v>2.5067499999999998</v>
      </c>
      <c r="P69">
        <v>0.1527657</v>
      </c>
      <c r="Q69">
        <v>0.13006780000000001</v>
      </c>
      <c r="R69">
        <v>0.1023838</v>
      </c>
      <c r="S69">
        <v>1.269021</v>
      </c>
      <c r="T69">
        <v>0.40173120000000001</v>
      </c>
      <c r="U69">
        <v>0.95738559999999995</v>
      </c>
      <c r="V69">
        <v>0.16497529999999999</v>
      </c>
      <c r="W69">
        <v>0.68329320000000004</v>
      </c>
      <c r="X69">
        <v>8.0440769999999995E-2</v>
      </c>
      <c r="Y69">
        <v>2.899701E-2</v>
      </c>
      <c r="Z69">
        <v>2.1433779999999998</v>
      </c>
      <c r="AA69">
        <v>1.594846</v>
      </c>
      <c r="AB69">
        <v>36.271299999999997</v>
      </c>
      <c r="AC69">
        <v>62.68365</v>
      </c>
      <c r="AD69">
        <v>29.490549999999999</v>
      </c>
      <c r="AE69">
        <v>2.1351450000000001</v>
      </c>
      <c r="AF69">
        <v>1.909958</v>
      </c>
      <c r="AG69">
        <v>0.54654720000000001</v>
      </c>
      <c r="AH69">
        <v>3.911235</v>
      </c>
      <c r="AI69">
        <v>0.39762740000000002</v>
      </c>
      <c r="AJ69">
        <v>4.2623670000000002</v>
      </c>
      <c r="AK69">
        <v>3.448671</v>
      </c>
      <c r="AL69">
        <v>0.41171570000000002</v>
      </c>
      <c r="AM69">
        <v>0.64241360000000003</v>
      </c>
      <c r="AN69">
        <v>3.0237479999999999</v>
      </c>
      <c r="AO69">
        <v>35.434980000000003</v>
      </c>
      <c r="AP69">
        <v>7.371016</v>
      </c>
      <c r="AQ69">
        <v>2.538872</v>
      </c>
      <c r="AR69">
        <v>3.3916409999999999</v>
      </c>
      <c r="AS69">
        <v>3.4465720000000002</v>
      </c>
      <c r="AT69">
        <v>4.9555720000000001</v>
      </c>
      <c r="AU69">
        <v>1.953614</v>
      </c>
      <c r="AV69" s="1">
        <v>0</v>
      </c>
      <c r="AW69">
        <v>1.2043189999999999</v>
      </c>
      <c r="AX69" s="11">
        <v>5.2089419999999997E-2</v>
      </c>
      <c r="AY69" s="11">
        <v>1.7644710000000001E-3</v>
      </c>
      <c r="AZ69">
        <v>0.7218639</v>
      </c>
      <c r="BA69">
        <v>6.6164689999999998E-2</v>
      </c>
      <c r="BB69" s="11">
        <v>2.4055190000000001E-2</v>
      </c>
      <c r="BC69">
        <v>8.2428449999999995E-4</v>
      </c>
      <c r="BD69">
        <v>3.7652420000000002</v>
      </c>
      <c r="BE69">
        <v>14.54912</v>
      </c>
      <c r="BF69">
        <v>76.921390000000002</v>
      </c>
      <c r="BG69">
        <v>84.053380000000004</v>
      </c>
      <c r="BH69">
        <v>2.9993249999999998</v>
      </c>
      <c r="BI69">
        <v>2.8863660000000002</v>
      </c>
      <c r="BJ69">
        <v>21.610790000000001</v>
      </c>
      <c r="BK69">
        <v>2.6073819999999999</v>
      </c>
      <c r="BL69">
        <v>17.74915</v>
      </c>
      <c r="BM69">
        <v>26.065519999999999</v>
      </c>
      <c r="BN69">
        <v>11.99465</v>
      </c>
      <c r="BO69">
        <v>23.849350000000001</v>
      </c>
      <c r="BP69">
        <v>177.77950000000001</v>
      </c>
      <c r="BQ69">
        <v>466.8768</v>
      </c>
      <c r="BR69">
        <v>83.713200000000001</v>
      </c>
      <c r="BS69">
        <v>83.878270000000001</v>
      </c>
      <c r="BT69">
        <v>110.78789999999999</v>
      </c>
      <c r="BU69">
        <v>8.7330450000000006</v>
      </c>
      <c r="BV69">
        <v>1474.8340000000001</v>
      </c>
    </row>
    <row r="70" spans="1:74" x14ac:dyDescent="0.3">
      <c r="A70" t="s">
        <v>142</v>
      </c>
      <c r="B70">
        <v>0.56972679999999998</v>
      </c>
      <c r="C70">
        <v>1.0255139999999999E-2</v>
      </c>
      <c r="D70">
        <v>3.6883530000000002</v>
      </c>
      <c r="E70">
        <v>17.210699999999999</v>
      </c>
      <c r="F70">
        <v>1.450128E-2</v>
      </c>
      <c r="G70">
        <v>0.27157419999999999</v>
      </c>
      <c r="H70">
        <v>1.111702E-2</v>
      </c>
      <c r="I70">
        <v>0.44629560000000001</v>
      </c>
      <c r="J70">
        <v>5.4192119999999996E-4</v>
      </c>
      <c r="K70">
        <v>0.188723</v>
      </c>
      <c r="L70">
        <v>1.7745830000000001E-2</v>
      </c>
      <c r="M70">
        <v>4.1689129999999998E-3</v>
      </c>
      <c r="N70">
        <v>5.5462309999999997</v>
      </c>
      <c r="O70">
        <v>0.41372389999999998</v>
      </c>
      <c r="P70">
        <v>1.3795120000000001</v>
      </c>
      <c r="Q70">
        <v>2.720682E-2</v>
      </c>
      <c r="R70">
        <v>0.1047844</v>
      </c>
      <c r="S70">
        <v>1.4697690000000001</v>
      </c>
      <c r="T70">
        <v>1.205283E-2</v>
      </c>
      <c r="U70">
        <v>9.1879790000000003E-2</v>
      </c>
      <c r="V70">
        <v>1.9106330000000001E-2</v>
      </c>
      <c r="W70">
        <v>0.25195479999999998</v>
      </c>
      <c r="X70">
        <v>0.1078023</v>
      </c>
      <c r="Y70">
        <v>0.19242799999999999</v>
      </c>
      <c r="Z70">
        <v>13.290839999999999</v>
      </c>
      <c r="AA70">
        <v>0.97876280000000004</v>
      </c>
      <c r="AB70">
        <v>17.387460000000001</v>
      </c>
      <c r="AC70">
        <v>17.003830000000001</v>
      </c>
      <c r="AD70">
        <v>2.8736009999999998</v>
      </c>
      <c r="AE70">
        <v>3.1548850000000002</v>
      </c>
      <c r="AF70">
        <v>2.1564139999999998</v>
      </c>
      <c r="AG70">
        <v>0.2625208</v>
      </c>
      <c r="AH70">
        <v>8.6655339999999992</v>
      </c>
      <c r="AI70">
        <v>4.2943509999999998</v>
      </c>
      <c r="AJ70">
        <v>19.915600000000001</v>
      </c>
      <c r="AK70">
        <v>5.6398190000000001</v>
      </c>
      <c r="AL70">
        <v>1.0114369999999999</v>
      </c>
      <c r="AM70">
        <v>0.3484544</v>
      </c>
      <c r="AN70">
        <v>19.838519999999999</v>
      </c>
      <c r="AO70">
        <v>15.27256</v>
      </c>
      <c r="AP70">
        <v>8.4881080000000004</v>
      </c>
      <c r="AQ70">
        <v>2.5649120000000001</v>
      </c>
      <c r="AR70">
        <v>9.5632090000000005</v>
      </c>
      <c r="AS70">
        <v>2.4803109999999999</v>
      </c>
      <c r="AT70">
        <v>4.6503829999999997</v>
      </c>
      <c r="AU70">
        <v>4.183827</v>
      </c>
      <c r="AV70" s="1">
        <v>0</v>
      </c>
      <c r="AW70">
        <v>1.1533169999999999</v>
      </c>
      <c r="AX70" s="11">
        <v>0.18970090000000001</v>
      </c>
      <c r="AY70" s="11">
        <v>6.425905E-3</v>
      </c>
      <c r="AZ70">
        <v>1.465587</v>
      </c>
      <c r="BA70">
        <v>1.1087380000000001E-2</v>
      </c>
      <c r="BB70" s="11">
        <v>3.4982659999999999E-3</v>
      </c>
      <c r="BC70" s="24">
        <v>2.9536906368000001E-5</v>
      </c>
      <c r="BD70">
        <v>0.94703099999999996</v>
      </c>
      <c r="BE70">
        <v>233.04</v>
      </c>
      <c r="BF70">
        <v>115.0299</v>
      </c>
      <c r="BG70">
        <v>9.9632729999999992</v>
      </c>
      <c r="BH70">
        <v>5.0133460000000003</v>
      </c>
      <c r="BI70">
        <v>0.45075850000000001</v>
      </c>
      <c r="BJ70">
        <v>1.5918620000000001</v>
      </c>
      <c r="BK70">
        <v>13.540660000000001</v>
      </c>
      <c r="BL70">
        <v>18.075230000000001</v>
      </c>
      <c r="BM70">
        <v>16.83426</v>
      </c>
      <c r="BN70">
        <v>4.6290760000000004</v>
      </c>
      <c r="BO70">
        <v>35.500450000000001</v>
      </c>
      <c r="BP70">
        <v>48.53575</v>
      </c>
      <c r="BQ70">
        <v>8.9011560000000003</v>
      </c>
      <c r="BR70">
        <v>74.090789999999998</v>
      </c>
      <c r="BS70">
        <v>25.142990000000001</v>
      </c>
      <c r="BT70">
        <v>4.6554690000000001</v>
      </c>
      <c r="BU70">
        <v>0.37997199999999998</v>
      </c>
      <c r="BV70">
        <v>815.22699999999998</v>
      </c>
    </row>
    <row r="71" spans="1:74" x14ac:dyDescent="0.3">
      <c r="A71" t="s">
        <v>143</v>
      </c>
      <c r="B71">
        <v>4.3929160000000002E-3</v>
      </c>
      <c r="C71">
        <v>7.2051069999999997E-3</v>
      </c>
      <c r="D71">
        <v>3.4115689999999997E-2</v>
      </c>
      <c r="E71">
        <v>3.172749</v>
      </c>
      <c r="F71">
        <v>2.145177E-4</v>
      </c>
      <c r="G71">
        <v>4.4388040000000002E-3</v>
      </c>
      <c r="H71">
        <v>1.6491700000000001E-2</v>
      </c>
      <c r="I71">
        <v>1.029488</v>
      </c>
      <c r="J71">
        <v>4.6623630000000001E-3</v>
      </c>
      <c r="K71">
        <v>1.4970910000000001E-3</v>
      </c>
      <c r="L71">
        <v>6.5781010000000003E-3</v>
      </c>
      <c r="M71">
        <v>2.5253250000000001E-3</v>
      </c>
      <c r="N71">
        <v>4.1981590000000004</v>
      </c>
      <c r="O71">
        <v>0.26624900000000001</v>
      </c>
      <c r="P71">
        <v>7.5596050000000004</v>
      </c>
      <c r="Q71">
        <v>8.8473009999999999</v>
      </c>
      <c r="R71">
        <v>25.021100000000001</v>
      </c>
      <c r="S71">
        <v>6.5153869999999996</v>
      </c>
      <c r="T71">
        <v>6.0443010000000002E-3</v>
      </c>
      <c r="U71">
        <v>4.0695429999999998E-2</v>
      </c>
      <c r="V71">
        <v>1.1109600000000001E-2</v>
      </c>
      <c r="W71">
        <v>7.4709310000000001E-2</v>
      </c>
      <c r="X71">
        <v>9.2772440000000005E-3</v>
      </c>
      <c r="Y71">
        <v>2.6294270000000002E-2</v>
      </c>
      <c r="Z71">
        <v>1.5969720000000001</v>
      </c>
      <c r="AA71">
        <v>0.28893740000000001</v>
      </c>
      <c r="AB71">
        <v>2.492146</v>
      </c>
      <c r="AC71">
        <v>7.7876260000000004</v>
      </c>
      <c r="AD71">
        <v>2.1936900000000001</v>
      </c>
      <c r="AE71">
        <v>0.74881529999999996</v>
      </c>
      <c r="AF71">
        <v>1.5482370000000001</v>
      </c>
      <c r="AG71">
        <v>0.19545950000000001</v>
      </c>
      <c r="AH71">
        <v>3.3873959999999999</v>
      </c>
      <c r="AI71">
        <v>1.96506</v>
      </c>
      <c r="AJ71">
        <v>4.3343059999999998</v>
      </c>
      <c r="AK71">
        <v>2.6702680000000001</v>
      </c>
      <c r="AL71">
        <v>0.38839079999999998</v>
      </c>
      <c r="AM71">
        <v>0.4424439</v>
      </c>
      <c r="AN71">
        <v>5.3579020000000002</v>
      </c>
      <c r="AO71">
        <v>19.018820000000002</v>
      </c>
      <c r="AP71">
        <v>4.2030240000000001</v>
      </c>
      <c r="AQ71">
        <v>0.54937899999999995</v>
      </c>
      <c r="AR71">
        <v>0.85672769999999998</v>
      </c>
      <c r="AS71">
        <v>1.122139</v>
      </c>
      <c r="AT71">
        <v>5.7507720000000004</v>
      </c>
      <c r="AU71">
        <v>10.52918</v>
      </c>
      <c r="AV71" s="1">
        <v>0</v>
      </c>
      <c r="AW71">
        <v>2.934698</v>
      </c>
      <c r="AX71" s="11">
        <v>0.47571619999999998</v>
      </c>
      <c r="AY71" s="11">
        <v>1.611435E-2</v>
      </c>
      <c r="AZ71">
        <v>3.6890450000000001</v>
      </c>
      <c r="BA71">
        <v>3.095202E-2</v>
      </c>
      <c r="BB71" s="11">
        <v>9.9150260000000004E-3</v>
      </c>
      <c r="BC71">
        <v>1.143895E-4</v>
      </c>
      <c r="BD71">
        <v>0.2151594</v>
      </c>
      <c r="BE71">
        <v>5.7785070000000003</v>
      </c>
      <c r="BF71">
        <v>40.238379999999999</v>
      </c>
      <c r="BG71">
        <v>2.2277100000000001</v>
      </c>
      <c r="BH71">
        <v>3.1574610000000001</v>
      </c>
      <c r="BI71">
        <v>0.13381960000000001</v>
      </c>
      <c r="BJ71">
        <v>5.3127909999999998</v>
      </c>
      <c r="BK71">
        <v>1.858484</v>
      </c>
      <c r="BL71">
        <v>32.865569999999998</v>
      </c>
      <c r="BM71">
        <v>19.905290000000001</v>
      </c>
      <c r="BN71">
        <v>5.0940830000000004</v>
      </c>
      <c r="BO71">
        <v>14.401009999999999</v>
      </c>
      <c r="BP71">
        <v>27.746870000000001</v>
      </c>
      <c r="BQ71">
        <v>5.4631179999999997</v>
      </c>
      <c r="BR71">
        <v>43.559669999999997</v>
      </c>
      <c r="BS71">
        <v>211.4502</v>
      </c>
      <c r="BT71">
        <v>5.8508529999999999</v>
      </c>
      <c r="BU71">
        <v>1.2122520000000001</v>
      </c>
      <c r="BV71">
        <v>567.91579999999999</v>
      </c>
    </row>
    <row r="72" spans="1:74" x14ac:dyDescent="0.3">
      <c r="A72" t="s">
        <v>144</v>
      </c>
      <c r="B72">
        <v>6.5158309999999997E-2</v>
      </c>
      <c r="C72">
        <v>1.310221E-2</v>
      </c>
      <c r="D72">
        <v>0.11722340000000001</v>
      </c>
      <c r="E72">
        <v>2.4941010000000001</v>
      </c>
      <c r="F72">
        <v>2.138549E-3</v>
      </c>
      <c r="G72">
        <v>1.779758E-2</v>
      </c>
      <c r="H72">
        <v>2.7753380000000001E-2</v>
      </c>
      <c r="I72">
        <v>1.5778099999999999</v>
      </c>
      <c r="J72">
        <v>3.0933749999999999E-2</v>
      </c>
      <c r="K72">
        <v>0.1154522</v>
      </c>
      <c r="L72">
        <v>2.0604790000000001E-2</v>
      </c>
      <c r="M72">
        <v>4.9554940000000004E-3</v>
      </c>
      <c r="N72">
        <v>9.7692440000000005E-2</v>
      </c>
      <c r="O72">
        <v>0.2058528</v>
      </c>
      <c r="P72">
        <v>6.8935159999999995E-2</v>
      </c>
      <c r="Q72">
        <v>2.8481469999999998E-2</v>
      </c>
      <c r="R72">
        <v>0.12015389999999999</v>
      </c>
      <c r="S72">
        <v>0.32702809999999999</v>
      </c>
      <c r="T72">
        <v>1.26646E-2</v>
      </c>
      <c r="U72">
        <v>9.0902369999999996E-2</v>
      </c>
      <c r="V72">
        <v>1.2223120000000001E-2</v>
      </c>
      <c r="W72">
        <v>3.4332260000000003E-2</v>
      </c>
      <c r="X72">
        <v>1.377813E-2</v>
      </c>
      <c r="Y72">
        <v>1.36609E-2</v>
      </c>
      <c r="Z72">
        <v>0.90794399999999997</v>
      </c>
      <c r="AA72">
        <v>0.19612769999999999</v>
      </c>
      <c r="AB72">
        <v>1.932247</v>
      </c>
      <c r="AC72">
        <v>1.7021790000000001</v>
      </c>
      <c r="AD72">
        <v>2.0379900000000002</v>
      </c>
      <c r="AE72">
        <v>0.4812303</v>
      </c>
      <c r="AF72">
        <v>0.34521020000000002</v>
      </c>
      <c r="AG72">
        <v>8.4870139999999997E-2</v>
      </c>
      <c r="AH72">
        <v>2.051612</v>
      </c>
      <c r="AI72">
        <v>0.79208529999999999</v>
      </c>
      <c r="AJ72">
        <v>1.9754130000000001</v>
      </c>
      <c r="AK72">
        <v>1.020054</v>
      </c>
      <c r="AL72">
        <v>0.80505839999999995</v>
      </c>
      <c r="AM72">
        <v>0.139214</v>
      </c>
      <c r="AN72">
        <v>1.5606340000000001</v>
      </c>
      <c r="AO72">
        <v>0.98742609999999997</v>
      </c>
      <c r="AP72">
        <v>2.6710790000000002</v>
      </c>
      <c r="AQ72">
        <v>0.1469009</v>
      </c>
      <c r="AR72">
        <v>0.29802780000000001</v>
      </c>
      <c r="AS72">
        <v>0.44792029999999999</v>
      </c>
      <c r="AT72">
        <v>1.873116</v>
      </c>
      <c r="AU72">
        <v>5.1978059999999999</v>
      </c>
      <c r="AV72" s="1">
        <v>0</v>
      </c>
      <c r="AW72">
        <v>1.404971</v>
      </c>
      <c r="AX72" s="11">
        <v>0.23721529999999999</v>
      </c>
      <c r="AY72" s="11">
        <v>8.0354050000000007E-3</v>
      </c>
      <c r="AZ72">
        <v>1.8190249999999999</v>
      </c>
      <c r="BA72">
        <v>1.12388E-2</v>
      </c>
      <c r="BB72" s="11">
        <v>3.41223E-3</v>
      </c>
      <c r="BC72" s="24">
        <v>2.9199957226E-6</v>
      </c>
      <c r="BD72">
        <v>0.37217630000000002</v>
      </c>
      <c r="BE72">
        <v>3.9908950000000001</v>
      </c>
      <c r="BF72">
        <v>6.7171110000000001</v>
      </c>
      <c r="BG72">
        <v>1.2273579999999999</v>
      </c>
      <c r="BH72">
        <v>1.7881899999999999</v>
      </c>
      <c r="BI72">
        <v>0.25527810000000001</v>
      </c>
      <c r="BJ72">
        <v>3.444643E-2</v>
      </c>
      <c r="BK72">
        <v>0.75927560000000005</v>
      </c>
      <c r="BL72">
        <v>1.5409839999999999</v>
      </c>
      <c r="BM72">
        <v>4.7600360000000004</v>
      </c>
      <c r="BN72">
        <v>4.1074570000000001</v>
      </c>
      <c r="BO72">
        <v>2.3943310000000002</v>
      </c>
      <c r="BP72">
        <v>2.8354200000000001</v>
      </c>
      <c r="BQ72">
        <v>4.4052540000000002</v>
      </c>
      <c r="BR72">
        <v>20.90203</v>
      </c>
      <c r="BS72">
        <v>13.79363</v>
      </c>
      <c r="BT72">
        <v>38.967750000000002</v>
      </c>
      <c r="BU72">
        <v>9.5644969999999999E-3</v>
      </c>
      <c r="BV72">
        <v>145.512</v>
      </c>
    </row>
    <row r="73" spans="1:74" x14ac:dyDescent="0.3">
      <c r="A73" t="s">
        <v>145</v>
      </c>
      <c r="B73">
        <v>0.61125770000000001</v>
      </c>
      <c r="C73">
        <v>2.962383E-2</v>
      </c>
      <c r="D73">
        <v>6.2850619999999996E-2</v>
      </c>
      <c r="E73">
        <v>6.0811890000000002</v>
      </c>
      <c r="F73">
        <v>1.2566560000000001E-3</v>
      </c>
      <c r="G73">
        <v>0.85699700000000001</v>
      </c>
      <c r="H73">
        <v>0.15416009999999999</v>
      </c>
      <c r="I73">
        <v>2.6118869999999999E-2</v>
      </c>
      <c r="J73">
        <v>2.632545E-3</v>
      </c>
      <c r="K73">
        <v>6.3418490000000001E-3</v>
      </c>
      <c r="L73">
        <v>2.79943E-2</v>
      </c>
      <c r="M73">
        <v>1.033219E-2</v>
      </c>
      <c r="N73">
        <v>3.72888E-3</v>
      </c>
      <c r="O73">
        <v>2.1352510000000002E-2</v>
      </c>
      <c r="P73">
        <v>3.6290549999999998E-2</v>
      </c>
      <c r="Q73">
        <v>1.129289E-2</v>
      </c>
      <c r="R73">
        <v>1.238849E-2</v>
      </c>
      <c r="S73">
        <v>5.3262140000000001E-3</v>
      </c>
      <c r="T73">
        <v>6.8024349999999999E-3</v>
      </c>
      <c r="U73">
        <v>8.3669409999999993E-3</v>
      </c>
      <c r="V73">
        <v>2.8984639999999999E-3</v>
      </c>
      <c r="W73">
        <v>3.180539E-3</v>
      </c>
      <c r="X73">
        <v>5.4940780000000003E-3</v>
      </c>
      <c r="Y73">
        <v>7.0972660000000003E-4</v>
      </c>
      <c r="Z73">
        <v>2.9796840000000002E-2</v>
      </c>
      <c r="AA73">
        <v>1.8500639999999999E-2</v>
      </c>
      <c r="AB73">
        <v>0.25741940000000002</v>
      </c>
      <c r="AC73">
        <v>1.0866070000000001</v>
      </c>
      <c r="AD73">
        <v>0.19360260000000001</v>
      </c>
      <c r="AE73">
        <v>3.7635210000000002E-2</v>
      </c>
      <c r="AF73">
        <v>0.27878930000000002</v>
      </c>
      <c r="AG73">
        <v>4.7146599999999999E-3</v>
      </c>
      <c r="AH73">
        <v>0.30600690000000003</v>
      </c>
      <c r="AI73">
        <v>1.276506E-2</v>
      </c>
      <c r="AJ73">
        <v>0.27045229999999998</v>
      </c>
      <c r="AK73">
        <v>0.1009043</v>
      </c>
      <c r="AL73">
        <v>1.6188000000000001E-2</v>
      </c>
      <c r="AM73">
        <v>1.914857E-2</v>
      </c>
      <c r="AN73">
        <v>0.30151509999999998</v>
      </c>
      <c r="AO73">
        <v>0.16229830000000001</v>
      </c>
      <c r="AP73">
        <v>0.129665</v>
      </c>
      <c r="AQ73">
        <v>2.8639970000000001E-2</v>
      </c>
      <c r="AR73">
        <v>5.9574700000000001E-2</v>
      </c>
      <c r="AS73">
        <v>3.0033210000000001E-2</v>
      </c>
      <c r="AT73">
        <v>0.52858799999999995</v>
      </c>
      <c r="AU73">
        <v>5.8387960000000003E-3</v>
      </c>
      <c r="AV73" s="1">
        <v>0</v>
      </c>
      <c r="AW73">
        <v>1.9475460000000001E-3</v>
      </c>
      <c r="AX73" s="26">
        <v>5.2089839300999999E-5</v>
      </c>
      <c r="AY73" s="26">
        <v>1.7644853187E-6</v>
      </c>
      <c r="AZ73">
        <v>1.300891E-3</v>
      </c>
      <c r="BA73" s="24">
        <v>9.3457674665999997E-5</v>
      </c>
      <c r="BB73" s="26">
        <v>3.5964843846000003E-5</v>
      </c>
      <c r="BC73" s="24">
        <v>1.2558294884E-6</v>
      </c>
      <c r="BD73">
        <v>6.3815819999999995E-2</v>
      </c>
      <c r="BE73">
        <v>0.23208229999999999</v>
      </c>
      <c r="BF73">
        <v>7.0068450000000002</v>
      </c>
      <c r="BG73">
        <v>3.893005</v>
      </c>
      <c r="BH73">
        <v>8.0167080000000002E-2</v>
      </c>
      <c r="BI73">
        <v>1.3179669999999999E-2</v>
      </c>
      <c r="BJ73">
        <v>9.1143340000000003E-2</v>
      </c>
      <c r="BK73">
        <v>5.2142609999999999E-2</v>
      </c>
      <c r="BL73">
        <v>0.1553949</v>
      </c>
      <c r="BM73">
        <v>2.8143799999999999</v>
      </c>
      <c r="BN73">
        <v>0.89341190000000004</v>
      </c>
      <c r="BO73">
        <v>0.84487840000000003</v>
      </c>
      <c r="BP73">
        <v>0.75168219999999997</v>
      </c>
      <c r="BQ73">
        <v>0.33512199999999998</v>
      </c>
      <c r="BR73">
        <v>0.4811706</v>
      </c>
      <c r="BS73">
        <v>3.4161570000000001</v>
      </c>
      <c r="BT73">
        <v>0.1113456</v>
      </c>
      <c r="BU73">
        <v>2.105067</v>
      </c>
      <c r="BV73">
        <v>35.211689999999997</v>
      </c>
    </row>
    <row r="74" spans="1:74" x14ac:dyDescent="0.3">
      <c r="A74" t="s">
        <v>73</v>
      </c>
      <c r="B74">
        <v>5332.91</v>
      </c>
      <c r="C74">
        <v>1.7263310000000001</v>
      </c>
      <c r="D74">
        <v>220.96190000000001</v>
      </c>
      <c r="E74">
        <v>14455.14</v>
      </c>
      <c r="F74">
        <v>148.45679999999999</v>
      </c>
      <c r="G74">
        <v>2583.1590000000001</v>
      </c>
      <c r="H74">
        <v>31.837299999999999</v>
      </c>
      <c r="I74">
        <v>1896.8620000000001</v>
      </c>
      <c r="J74">
        <v>850.80079999999998</v>
      </c>
      <c r="K74">
        <v>5925.0569999999998</v>
      </c>
      <c r="L74">
        <v>932.41030000000001</v>
      </c>
      <c r="M74">
        <v>20.086290000000002</v>
      </c>
      <c r="N74">
        <v>4857.808</v>
      </c>
      <c r="O74">
        <v>6679.442</v>
      </c>
      <c r="P74">
        <v>1405.019</v>
      </c>
      <c r="Q74">
        <v>778.71619999999996</v>
      </c>
      <c r="R74">
        <v>323.41550000000001</v>
      </c>
      <c r="S74">
        <v>2019.087</v>
      </c>
      <c r="T74">
        <v>367.35930000000002</v>
      </c>
      <c r="U74">
        <v>3185.239</v>
      </c>
      <c r="V74">
        <v>440.97699999999998</v>
      </c>
      <c r="W74">
        <v>2983.364</v>
      </c>
      <c r="X74">
        <v>10587.15</v>
      </c>
      <c r="Y74">
        <v>936.28369999999995</v>
      </c>
      <c r="Z74">
        <v>19602.810000000001</v>
      </c>
      <c r="AA74">
        <v>1969.5930000000001</v>
      </c>
      <c r="AB74">
        <v>9034.3580000000002</v>
      </c>
      <c r="AC74">
        <v>15174.19</v>
      </c>
      <c r="AD74">
        <v>15153.43</v>
      </c>
      <c r="AE74">
        <v>10111.33</v>
      </c>
      <c r="AF74">
        <v>7138.05</v>
      </c>
      <c r="AG74">
        <v>3022.8380000000002</v>
      </c>
      <c r="AH74">
        <v>9998.509</v>
      </c>
      <c r="AI74">
        <v>1799.7660000000001</v>
      </c>
      <c r="AJ74">
        <v>9845.4269999999997</v>
      </c>
      <c r="AK74">
        <v>9846.81</v>
      </c>
      <c r="AL74">
        <v>7223.5919999999996</v>
      </c>
      <c r="AM74">
        <v>4312.1790000000001</v>
      </c>
      <c r="AN74">
        <v>7178.6769999999997</v>
      </c>
      <c r="AO74">
        <v>38105.67</v>
      </c>
      <c r="AP74">
        <v>16180.88</v>
      </c>
      <c r="AQ74">
        <v>2055.7829999999999</v>
      </c>
      <c r="AR74">
        <v>2641.424</v>
      </c>
      <c r="AS74">
        <v>7413.7150000000001</v>
      </c>
      <c r="AT74">
        <v>16670.18</v>
      </c>
      <c r="AU74">
        <v>3156.17</v>
      </c>
      <c r="AV74" s="1">
        <v>0</v>
      </c>
      <c r="AW74">
        <v>2665.95</v>
      </c>
      <c r="AX74" s="11">
        <v>1716.7449999999999</v>
      </c>
      <c r="AY74" s="11">
        <v>5.1668279999999998</v>
      </c>
      <c r="AZ74">
        <v>1305.8019999999999</v>
      </c>
      <c r="BA74">
        <v>41.596200000000003</v>
      </c>
      <c r="BB74" s="11">
        <v>6.812481</v>
      </c>
      <c r="BC74">
        <v>8.9985560000000006E-2</v>
      </c>
      <c r="BD74">
        <v>918.98950000000002</v>
      </c>
      <c r="BE74">
        <v>23703.96</v>
      </c>
      <c r="BF74">
        <v>10638.55</v>
      </c>
      <c r="BG74">
        <v>10554.02</v>
      </c>
      <c r="BH74">
        <v>3428.1120000000001</v>
      </c>
      <c r="BI74">
        <v>995.60530000000006</v>
      </c>
      <c r="BJ74">
        <v>1546.713</v>
      </c>
      <c r="BK74">
        <v>2036.78</v>
      </c>
      <c r="BL74">
        <v>5472.107</v>
      </c>
      <c r="BM74">
        <v>6292.125</v>
      </c>
      <c r="BN74">
        <v>871.96469999999999</v>
      </c>
      <c r="BO74">
        <v>2701.12</v>
      </c>
      <c r="BP74">
        <v>7182.7839999999997</v>
      </c>
      <c r="BQ74">
        <v>3185.672</v>
      </c>
      <c r="BR74">
        <v>4089.7179999999998</v>
      </c>
      <c r="BS74">
        <v>3562.4949999999999</v>
      </c>
      <c r="BT74">
        <v>2665.893</v>
      </c>
      <c r="BU74">
        <v>1574.22</v>
      </c>
      <c r="BV74">
        <v>381761.6</v>
      </c>
    </row>
    <row r="76" spans="1:74" x14ac:dyDescent="0.3">
      <c r="A76" s="4" t="s">
        <v>0</v>
      </c>
      <c r="B76" s="4" t="s">
        <v>1</v>
      </c>
      <c r="C76" s="4" t="s">
        <v>2</v>
      </c>
      <c r="D76" s="4" t="s">
        <v>3</v>
      </c>
      <c r="E76" s="4" t="s">
        <v>4</v>
      </c>
      <c r="F76" s="4" t="s">
        <v>5</v>
      </c>
      <c r="G76" s="4" t="s">
        <v>6</v>
      </c>
      <c r="H76" s="4" t="s">
        <v>7</v>
      </c>
      <c r="I76" s="4" t="s">
        <v>8</v>
      </c>
      <c r="J76" s="4" t="s">
        <v>9</v>
      </c>
      <c r="K76" s="4" t="s">
        <v>10</v>
      </c>
      <c r="L76" s="4" t="s">
        <v>11</v>
      </c>
      <c r="M76" s="4" t="s">
        <v>12</v>
      </c>
      <c r="N76" s="4" t="s">
        <v>13</v>
      </c>
      <c r="O76" s="4" t="s">
        <v>14</v>
      </c>
      <c r="P76" s="4" t="s">
        <v>15</v>
      </c>
      <c r="Q76" s="4" t="s">
        <v>16</v>
      </c>
      <c r="R76" s="4" t="s">
        <v>17</v>
      </c>
      <c r="S76" s="4" t="s">
        <v>18</v>
      </c>
      <c r="T76" s="4" t="s">
        <v>19</v>
      </c>
      <c r="U76" s="4" t="s">
        <v>20</v>
      </c>
      <c r="V76" s="4" t="s">
        <v>21</v>
      </c>
      <c r="W76" s="4" t="s">
        <v>22</v>
      </c>
      <c r="X76" s="4" t="s">
        <v>23</v>
      </c>
      <c r="Y76" s="4" t="s">
        <v>24</v>
      </c>
      <c r="Z76" s="4" t="s">
        <v>25</v>
      </c>
      <c r="AA76" s="4" t="s">
        <v>26</v>
      </c>
      <c r="AB76" s="4" t="s">
        <v>27</v>
      </c>
      <c r="AC76" s="4" t="s">
        <v>28</v>
      </c>
      <c r="AD76" s="4" t="s">
        <v>29</v>
      </c>
      <c r="AE76" s="4" t="s">
        <v>30</v>
      </c>
      <c r="AF76" s="4" t="s">
        <v>31</v>
      </c>
      <c r="AG76" s="4" t="s">
        <v>32</v>
      </c>
      <c r="AH76" s="4" t="s">
        <v>33</v>
      </c>
      <c r="AI76" s="4" t="s">
        <v>34</v>
      </c>
      <c r="AJ76" s="4" t="s">
        <v>35</v>
      </c>
      <c r="AK76" s="4" t="s">
        <v>36</v>
      </c>
      <c r="AL76" s="4" t="s">
        <v>37</v>
      </c>
      <c r="AM76" s="4" t="s">
        <v>38</v>
      </c>
      <c r="AN76" s="4" t="s">
        <v>39</v>
      </c>
      <c r="AO76" s="4" t="s">
        <v>40</v>
      </c>
      <c r="AP76" s="4" t="s">
        <v>41</v>
      </c>
      <c r="AQ76" s="4" t="s">
        <v>42</v>
      </c>
      <c r="AR76" s="4" t="s">
        <v>43</v>
      </c>
      <c r="AS76" s="4" t="s">
        <v>44</v>
      </c>
      <c r="AT76" s="4" t="s">
        <v>45</v>
      </c>
      <c r="AU76" s="4" t="s">
        <v>46</v>
      </c>
      <c r="AV76" s="4" t="s">
        <v>47</v>
      </c>
      <c r="AW76" s="4" t="s">
        <v>48</v>
      </c>
      <c r="AX76" s="13" t="s">
        <v>49</v>
      </c>
      <c r="AY76" s="4" t="s">
        <v>50</v>
      </c>
      <c r="AZ76" s="4" t="s">
        <v>51</v>
      </c>
      <c r="BA76" s="4" t="s">
        <v>52</v>
      </c>
      <c r="BB76" s="4" t="s">
        <v>53</v>
      </c>
      <c r="BC76" s="4" t="s">
        <v>54</v>
      </c>
      <c r="BD76" s="4" t="s">
        <v>55</v>
      </c>
      <c r="BE76" s="4" t="s">
        <v>56</v>
      </c>
      <c r="BF76" s="4" t="s">
        <v>57</v>
      </c>
      <c r="BG76" s="4" t="s">
        <v>58</v>
      </c>
      <c r="BH76" s="4" t="s">
        <v>59</v>
      </c>
      <c r="BI76" s="4" t="s">
        <v>60</v>
      </c>
      <c r="BJ76" s="4" t="s">
        <v>61</v>
      </c>
      <c r="BK76" s="4" t="s">
        <v>62</v>
      </c>
      <c r="BL76" s="4" t="s">
        <v>63</v>
      </c>
      <c r="BM76" s="4" t="s">
        <v>64</v>
      </c>
      <c r="BN76" s="4" t="s">
        <v>65</v>
      </c>
      <c r="BO76" s="4" t="s">
        <v>66</v>
      </c>
      <c r="BP76" s="4" t="s">
        <v>67</v>
      </c>
      <c r="BQ76" s="4" t="s">
        <v>68</v>
      </c>
      <c r="BR76" s="4" t="s">
        <v>69</v>
      </c>
      <c r="BS76" s="4" t="s">
        <v>70</v>
      </c>
      <c r="BT76" s="4" t="s">
        <v>71</v>
      </c>
      <c r="BU76" s="4" t="s">
        <v>72</v>
      </c>
    </row>
    <row r="77" spans="1:74" x14ac:dyDescent="0.3">
      <c r="A77" s="4" t="s">
        <v>74</v>
      </c>
      <c r="B77" s="14">
        <f>B2</f>
        <v>2440.0050000000001</v>
      </c>
      <c r="C77" s="14">
        <f t="shared" ref="C77:BN78" si="0">C2</f>
        <v>0.28248420000000002</v>
      </c>
      <c r="D77" s="14">
        <f t="shared" si="0"/>
        <v>2.4299350000000001E-2</v>
      </c>
      <c r="E77" s="14">
        <f t="shared" si="0"/>
        <v>81.08493</v>
      </c>
      <c r="F77" s="14">
        <f t="shared" si="0"/>
        <v>0.96614169999999999</v>
      </c>
      <c r="G77" s="14">
        <f t="shared" si="0"/>
        <v>1.8589399999999999E-2</v>
      </c>
      <c r="H77" s="14">
        <f t="shared" si="0"/>
        <v>2.0993270000000001E-2</v>
      </c>
      <c r="I77" s="14">
        <f t="shared" si="0"/>
        <v>5.8625939999999996</v>
      </c>
      <c r="J77" s="14">
        <f t="shared" si="0"/>
        <v>29.648569999999999</v>
      </c>
      <c r="K77" s="14">
        <f t="shared" si="0"/>
        <v>218.9821</v>
      </c>
      <c r="L77" s="14">
        <f t="shared" si="0"/>
        <v>8.6919389999999996</v>
      </c>
      <c r="M77" s="14">
        <f t="shared" si="0"/>
        <v>0.18514410000000001</v>
      </c>
      <c r="N77" s="14">
        <f t="shared" si="0"/>
        <v>8.1755040000000001</v>
      </c>
      <c r="O77" s="14">
        <f t="shared" si="0"/>
        <v>6.8984420000000002</v>
      </c>
      <c r="P77" s="14">
        <f t="shared" si="0"/>
        <v>0.33938069999999998</v>
      </c>
      <c r="Q77" s="14">
        <f t="shared" si="0"/>
        <v>0.10462200000000001</v>
      </c>
      <c r="R77" s="14">
        <f t="shared" si="0"/>
        <v>0.1059218</v>
      </c>
      <c r="S77" s="14">
        <f t="shared" si="0"/>
        <v>4.5910659999999999E-2</v>
      </c>
      <c r="T77" s="14">
        <f t="shared" si="0"/>
        <v>3.6996750000000002E-2</v>
      </c>
      <c r="U77" s="14">
        <f t="shared" si="0"/>
        <v>1.0705180000000001</v>
      </c>
      <c r="V77" s="14">
        <f t="shared" si="0"/>
        <v>0.30027589999999998</v>
      </c>
      <c r="W77" s="14">
        <f t="shared" si="0"/>
        <v>0.61875360000000001</v>
      </c>
      <c r="X77" s="14">
        <f t="shared" si="0"/>
        <v>9214.19</v>
      </c>
      <c r="Y77" s="14">
        <f t="shared" si="0"/>
        <v>16.957699999999999</v>
      </c>
      <c r="Z77" s="14">
        <f t="shared" si="0"/>
        <v>740.28089999999997</v>
      </c>
      <c r="AA77" s="14">
        <f t="shared" si="0"/>
        <v>23.336110000000001</v>
      </c>
      <c r="AB77" s="14">
        <f t="shared" si="0"/>
        <v>0.29416110000000001</v>
      </c>
      <c r="AC77" s="14">
        <f t="shared" si="0"/>
        <v>2.1186609999999999</v>
      </c>
      <c r="AD77" s="14">
        <f t="shared" si="0"/>
        <v>3.5941350000000001</v>
      </c>
      <c r="AE77" s="14">
        <f t="shared" si="0"/>
        <v>0.19494710000000001</v>
      </c>
      <c r="AF77" s="14">
        <f t="shared" si="0"/>
        <v>7.4226999999999999</v>
      </c>
      <c r="AG77" s="14">
        <f t="shared" si="0"/>
        <v>6.0154590000000001E-2</v>
      </c>
      <c r="AH77" s="14">
        <f t="shared" si="0"/>
        <v>1.8898870000000001</v>
      </c>
      <c r="AI77" s="14">
        <f t="shared" si="0"/>
        <v>2.2782199999999999E-2</v>
      </c>
      <c r="AJ77" s="14">
        <f t="shared" si="0"/>
        <v>4.7571050000000001</v>
      </c>
      <c r="AK77" s="14">
        <f t="shared" si="0"/>
        <v>2.2157389999999999E-2</v>
      </c>
      <c r="AL77" s="14">
        <f t="shared" si="0"/>
        <v>1.79686E-4</v>
      </c>
      <c r="AM77" s="14">
        <f t="shared" si="0"/>
        <v>1.9024619999999999E-3</v>
      </c>
      <c r="AN77" s="14">
        <f t="shared" si="0"/>
        <v>1.5633480000000002E-2</v>
      </c>
      <c r="AO77" s="14">
        <f t="shared" si="0"/>
        <v>0.26486660000000001</v>
      </c>
      <c r="AP77" s="14">
        <f t="shared" si="0"/>
        <v>0.39960659999999998</v>
      </c>
      <c r="AQ77" s="14">
        <f t="shared" si="0"/>
        <v>5.7926489999999997E-2</v>
      </c>
      <c r="AR77" s="14">
        <f t="shared" si="0"/>
        <v>1.327639E-4</v>
      </c>
      <c r="AS77" s="14">
        <f t="shared" si="0"/>
        <v>3.4845310000000001E-4</v>
      </c>
      <c r="AT77" s="14">
        <f t="shared" si="0"/>
        <v>17.54956</v>
      </c>
      <c r="AU77" s="14">
        <f t="shared" si="0"/>
        <v>2.6246740000000001E-2</v>
      </c>
      <c r="AV77" s="12">
        <f>$AV$149*'VDFB_ref(한국)'!BX2</f>
        <v>3.3802621363680423E-7</v>
      </c>
      <c r="AW77" s="14">
        <f t="shared" si="0"/>
        <v>1.0787049999999999E-2</v>
      </c>
      <c r="AX77" s="14">
        <f t="shared" si="0"/>
        <v>9.5463540000000004E-4</v>
      </c>
      <c r="AY77" s="14">
        <f t="shared" si="0"/>
        <v>3.2337207813000002E-5</v>
      </c>
      <c r="AZ77" s="14">
        <f t="shared" si="0"/>
        <v>1.0014530000000001E-2</v>
      </c>
      <c r="BA77" s="14">
        <f t="shared" si="0"/>
        <v>3.407595E-4</v>
      </c>
      <c r="BB77" s="14">
        <f t="shared" si="0"/>
        <v>1.2709080000000001E-4</v>
      </c>
      <c r="BC77" s="14">
        <f t="shared" si="0"/>
        <v>4.0468617043999996E-6</v>
      </c>
      <c r="BD77" s="14">
        <f t="shared" si="0"/>
        <v>0.17605080000000001</v>
      </c>
      <c r="BE77" s="14">
        <f t="shared" si="0"/>
        <v>4.2980720000000003</v>
      </c>
      <c r="BF77" s="14">
        <f t="shared" si="0"/>
        <v>23.832249999999998</v>
      </c>
      <c r="BG77" s="14">
        <f t="shared" si="0"/>
        <v>59.825679999999998</v>
      </c>
      <c r="BH77" s="14">
        <f t="shared" si="0"/>
        <v>1.383917E-2</v>
      </c>
      <c r="BI77" s="14">
        <f t="shared" si="0"/>
        <v>6.5914939999999998E-3</v>
      </c>
      <c r="BJ77" s="14">
        <f t="shared" si="0"/>
        <v>2.1008579999999999E-4</v>
      </c>
      <c r="BK77" s="14">
        <f t="shared" si="0"/>
        <v>0.43343700000000002</v>
      </c>
      <c r="BL77" s="14">
        <f t="shared" si="0"/>
        <v>5.786473</v>
      </c>
      <c r="BM77" s="14">
        <f t="shared" si="0"/>
        <v>9.6911810000000001E-3</v>
      </c>
      <c r="BN77" s="14">
        <f t="shared" si="0"/>
        <v>1.376508E-3</v>
      </c>
      <c r="BO77" s="14">
        <f t="shared" ref="BO77:BU81" si="1">BO2</f>
        <v>0.4688658</v>
      </c>
      <c r="BP77" s="14">
        <f t="shared" si="1"/>
        <v>895.58839999999998</v>
      </c>
      <c r="BQ77" s="14">
        <f t="shared" si="1"/>
        <v>8.8585429999999992</v>
      </c>
      <c r="BR77" s="14">
        <f t="shared" si="1"/>
        <v>7.8015600000000003</v>
      </c>
      <c r="BS77" s="14">
        <f t="shared" si="1"/>
        <v>0.69595779999999996</v>
      </c>
      <c r="BT77" s="14">
        <f t="shared" si="1"/>
        <v>1.723017</v>
      </c>
      <c r="BU77" s="14">
        <f t="shared" si="1"/>
        <v>0.33640399999999998</v>
      </c>
    </row>
    <row r="78" spans="1:74" x14ac:dyDescent="0.3">
      <c r="A78" s="4" t="s">
        <v>75</v>
      </c>
      <c r="B78" s="14">
        <f t="shared" ref="B78:Q141" si="2">B3</f>
        <v>0.25524669999999999</v>
      </c>
      <c r="C78" s="14">
        <f t="shared" si="2"/>
        <v>9.4640980000000006E-3</v>
      </c>
      <c r="D78" s="14">
        <f t="shared" si="2"/>
        <v>2.4246029999999998E-2</v>
      </c>
      <c r="E78" s="14">
        <f t="shared" si="2"/>
        <v>0.20820569999999999</v>
      </c>
      <c r="F78" s="14">
        <f t="shared" si="2"/>
        <v>9.1647489170999997E-5</v>
      </c>
      <c r="G78" s="14">
        <f t="shared" si="2"/>
        <v>1.5355740000000001E-3</v>
      </c>
      <c r="H78" s="14">
        <f t="shared" si="2"/>
        <v>4.470686E-4</v>
      </c>
      <c r="I78" s="14">
        <f t="shared" si="2"/>
        <v>0.15637139999999999</v>
      </c>
      <c r="J78" s="14">
        <f t="shared" si="2"/>
        <v>1.461342E-2</v>
      </c>
      <c r="K78" s="14">
        <f t="shared" si="2"/>
        <v>0.11669119999999999</v>
      </c>
      <c r="L78" s="14">
        <f t="shared" si="2"/>
        <v>2.5599480000000001E-2</v>
      </c>
      <c r="M78" s="14">
        <f t="shared" si="2"/>
        <v>1.473418E-3</v>
      </c>
      <c r="N78" s="14">
        <f t="shared" si="2"/>
        <v>2.594697E-2</v>
      </c>
      <c r="O78" s="14">
        <f t="shared" si="2"/>
        <v>4.3000800000000004E-3</v>
      </c>
      <c r="P78" s="14">
        <f t="shared" si="2"/>
        <v>1.133801743E-5</v>
      </c>
      <c r="Q78" s="14">
        <f t="shared" si="2"/>
        <v>1.9240815162999998E-6</v>
      </c>
      <c r="R78" s="14">
        <f t="shared" si="0"/>
        <v>3.2302050386000002E-5</v>
      </c>
      <c r="S78" s="14">
        <f t="shared" si="0"/>
        <v>1.1170068319E-5</v>
      </c>
      <c r="T78" s="14">
        <f t="shared" si="0"/>
        <v>1.87374E-4</v>
      </c>
      <c r="U78" s="14">
        <f t="shared" si="0"/>
        <v>1.708806E-3</v>
      </c>
      <c r="V78" s="14">
        <f t="shared" si="0"/>
        <v>9.5410589999999993E-3</v>
      </c>
      <c r="W78" s="14">
        <f t="shared" si="0"/>
        <v>3.6536380000000001E-4</v>
      </c>
      <c r="X78" s="14">
        <f t="shared" si="0"/>
        <v>4.3275609999999999E-2</v>
      </c>
      <c r="Y78" s="14">
        <f t="shared" si="0"/>
        <v>5.1756529999999997E-3</v>
      </c>
      <c r="Z78" s="14">
        <f t="shared" si="0"/>
        <v>7.2674339999999997</v>
      </c>
      <c r="AA78" s="14">
        <f t="shared" si="0"/>
        <v>7.8112870000000001E-2</v>
      </c>
      <c r="AB78" s="14">
        <f t="shared" si="0"/>
        <v>2.4414879999999999E-3</v>
      </c>
      <c r="AC78" s="14">
        <f t="shared" si="0"/>
        <v>1.0814590000000001E-2</v>
      </c>
      <c r="AD78" s="14">
        <f t="shared" si="0"/>
        <v>9.9521920000000003E-3</v>
      </c>
      <c r="AE78" s="14">
        <f t="shared" si="0"/>
        <v>1.2339829999999999E-3</v>
      </c>
      <c r="AF78" s="14">
        <f t="shared" si="0"/>
        <v>6.5175900000000002E-4</v>
      </c>
      <c r="AG78" s="14">
        <f t="shared" si="0"/>
        <v>3.5893335734999999E-5</v>
      </c>
      <c r="AH78" s="14">
        <f t="shared" si="0"/>
        <v>2.5999290000000001E-2</v>
      </c>
      <c r="AI78" s="14">
        <f t="shared" si="0"/>
        <v>6.6794230000000003E-4</v>
      </c>
      <c r="AJ78" s="14">
        <f t="shared" si="0"/>
        <v>1.81353E-3</v>
      </c>
      <c r="AK78" s="14">
        <f t="shared" si="0"/>
        <v>1.828186E-4</v>
      </c>
      <c r="AL78" s="14">
        <f t="shared" si="0"/>
        <v>8.8712276919999999E-6</v>
      </c>
      <c r="AM78" s="14">
        <f t="shared" si="0"/>
        <v>5.2437767408000002E-6</v>
      </c>
      <c r="AN78" s="14">
        <f t="shared" si="0"/>
        <v>2.0759239999999999E-4</v>
      </c>
      <c r="AO78" s="14">
        <f t="shared" si="0"/>
        <v>6.832645E-4</v>
      </c>
      <c r="AP78" s="14">
        <f t="shared" si="0"/>
        <v>1.0742410000000001E-3</v>
      </c>
      <c r="AQ78" s="14">
        <f t="shared" si="0"/>
        <v>1.9975789999999999E-4</v>
      </c>
      <c r="AR78" s="14">
        <f t="shared" si="0"/>
        <v>1.6392981706000002E-5</v>
      </c>
      <c r="AS78" s="14">
        <f t="shared" si="0"/>
        <v>2.4150695026E-5</v>
      </c>
      <c r="AT78" s="14">
        <f t="shared" si="0"/>
        <v>1.607768E-2</v>
      </c>
      <c r="AU78" s="14">
        <f t="shared" si="0"/>
        <v>1.267666E-3</v>
      </c>
      <c r="AV78" s="12">
        <f>$AV$149*'VDFB_ref(한국)'!BX3</f>
        <v>2.5017823854836138E-8</v>
      </c>
      <c r="AW78" s="14">
        <f t="shared" si="0"/>
        <v>3.9934319999999999E-4</v>
      </c>
      <c r="AX78" s="14">
        <f t="shared" si="0"/>
        <v>5.1877934310999998E-5</v>
      </c>
      <c r="AY78" s="14">
        <f t="shared" si="0"/>
        <v>1.7573071318E-6</v>
      </c>
      <c r="AZ78" s="14">
        <f t="shared" si="0"/>
        <v>4.904671E-4</v>
      </c>
      <c r="BA78" s="14">
        <f t="shared" si="0"/>
        <v>4.1235280150000001E-6</v>
      </c>
      <c r="BB78" s="14">
        <f t="shared" si="0"/>
        <v>1.7231418497E-6</v>
      </c>
      <c r="BC78" s="14">
        <f t="shared" si="0"/>
        <v>3.7197693813999997E-8</v>
      </c>
      <c r="BD78" s="14">
        <f t="shared" si="0"/>
        <v>3.2569936593000001E-5</v>
      </c>
      <c r="BE78" s="14">
        <f t="shared" si="0"/>
        <v>4.7765749999999999E-3</v>
      </c>
      <c r="BF78" s="14">
        <f t="shared" si="0"/>
        <v>7.1341199999999994E-2</v>
      </c>
      <c r="BG78" s="14">
        <f t="shared" si="0"/>
        <v>0.2442358</v>
      </c>
      <c r="BH78" s="14">
        <f t="shared" si="0"/>
        <v>1.8707519999999999E-4</v>
      </c>
      <c r="BI78" s="14">
        <f t="shared" si="0"/>
        <v>8.1455757027000005E-5</v>
      </c>
      <c r="BJ78" s="14">
        <f t="shared" si="0"/>
        <v>4.1257222619999998E-5</v>
      </c>
      <c r="BK78" s="14">
        <f t="shared" si="0"/>
        <v>3.5738200000000001E-3</v>
      </c>
      <c r="BL78" s="14">
        <f t="shared" si="0"/>
        <v>1.0430959999999999E-4</v>
      </c>
      <c r="BM78" s="14">
        <f t="shared" si="0"/>
        <v>1.2460020000000001E-4</v>
      </c>
      <c r="BN78" s="14">
        <f t="shared" si="0"/>
        <v>2.1147185179999999E-5</v>
      </c>
      <c r="BO78" s="14">
        <f t="shared" si="1"/>
        <v>6.4123520000000005E-4</v>
      </c>
      <c r="BP78" s="14">
        <f t="shared" si="1"/>
        <v>0.12439699999999999</v>
      </c>
      <c r="BQ78" s="14">
        <f t="shared" si="1"/>
        <v>3.7758190000000001E-3</v>
      </c>
      <c r="BR78" s="14">
        <f t="shared" si="1"/>
        <v>0.1751414</v>
      </c>
      <c r="BS78" s="14">
        <f t="shared" si="1"/>
        <v>6.6434739999999999E-3</v>
      </c>
      <c r="BT78" s="14">
        <f t="shared" si="1"/>
        <v>1.477679E-3</v>
      </c>
      <c r="BU78" s="14">
        <f t="shared" si="1"/>
        <v>1.761787E-4</v>
      </c>
    </row>
    <row r="79" spans="1:74" x14ac:dyDescent="0.3">
      <c r="A79" s="4" t="s">
        <v>76</v>
      </c>
      <c r="B79" s="14">
        <f t="shared" si="2"/>
        <v>0.3967774</v>
      </c>
      <c r="C79" s="14">
        <f t="shared" ref="C79:BN82" si="3">C4</f>
        <v>1.8636900000000001E-2</v>
      </c>
      <c r="D79" s="14">
        <f t="shared" si="3"/>
        <v>109.71729999999999</v>
      </c>
      <c r="E79" s="14">
        <f t="shared" si="3"/>
        <v>0.1805107</v>
      </c>
      <c r="F79" s="14">
        <f t="shared" si="3"/>
        <v>6.5756479999999999E-3</v>
      </c>
      <c r="G79" s="14">
        <f t="shared" si="3"/>
        <v>7.4472460000000004E-2</v>
      </c>
      <c r="H79" s="14">
        <f t="shared" si="3"/>
        <v>9.2201149999999996E-2</v>
      </c>
      <c r="I79" s="14">
        <f t="shared" si="3"/>
        <v>7.3755579999999998</v>
      </c>
      <c r="J79" s="14">
        <f t="shared" si="3"/>
        <v>4.2942460000000002</v>
      </c>
      <c r="K79" s="14">
        <f t="shared" si="3"/>
        <v>26.294519999999999</v>
      </c>
      <c r="L79" s="14">
        <f t="shared" si="3"/>
        <v>6.6908349999999999</v>
      </c>
      <c r="M79" s="14">
        <f t="shared" si="3"/>
        <v>1.268186</v>
      </c>
      <c r="N79" s="14">
        <f t="shared" si="3"/>
        <v>0.21954380000000001</v>
      </c>
      <c r="O79" s="14">
        <f t="shared" si="3"/>
        <v>0.35698390000000002</v>
      </c>
      <c r="P79" s="14">
        <f t="shared" si="3"/>
        <v>1.0390969999999999E-2</v>
      </c>
      <c r="Q79" s="14">
        <f t="shared" si="3"/>
        <v>3.1860730000000002E-3</v>
      </c>
      <c r="R79" s="14">
        <f t="shared" si="3"/>
        <v>3.2468990000000001E-3</v>
      </c>
      <c r="S79" s="14">
        <f t="shared" si="3"/>
        <v>1.188974E-3</v>
      </c>
      <c r="T79" s="14">
        <f t="shared" si="3"/>
        <v>0.25048690000000001</v>
      </c>
      <c r="U79" s="14">
        <f t="shared" si="3"/>
        <v>1.8878269999999999</v>
      </c>
      <c r="V79" s="14">
        <f t="shared" si="3"/>
        <v>5.8393430000000003E-2</v>
      </c>
      <c r="W79" s="14">
        <f t="shared" si="3"/>
        <v>0.1396984</v>
      </c>
      <c r="X79" s="14">
        <f t="shared" si="3"/>
        <v>15.49497</v>
      </c>
      <c r="Y79" s="14">
        <f t="shared" si="3"/>
        <v>0.3173918</v>
      </c>
      <c r="Z79" s="14">
        <f t="shared" si="3"/>
        <v>796.72659999999996</v>
      </c>
      <c r="AA79" s="14">
        <f t="shared" si="3"/>
        <v>37.628500000000003</v>
      </c>
      <c r="AB79" s="14">
        <f t="shared" si="3"/>
        <v>2.7211370000000001</v>
      </c>
      <c r="AC79" s="14">
        <f t="shared" si="3"/>
        <v>2.1393469999999999</v>
      </c>
      <c r="AD79" s="14">
        <f t="shared" si="3"/>
        <v>1.0563610000000001</v>
      </c>
      <c r="AE79" s="14">
        <f t="shared" si="3"/>
        <v>3.7305070000000003E-2</v>
      </c>
      <c r="AF79" s="14">
        <f t="shared" si="3"/>
        <v>7.2682329999999998E-3</v>
      </c>
      <c r="AG79" s="14">
        <f t="shared" si="3"/>
        <v>2.0701880000000001E-3</v>
      </c>
      <c r="AH79" s="14">
        <f t="shared" si="3"/>
        <v>0.16784399999999999</v>
      </c>
      <c r="AI79" s="14">
        <f t="shared" si="3"/>
        <v>5.2109560000000001E-3</v>
      </c>
      <c r="AJ79" s="14">
        <f t="shared" si="3"/>
        <v>0.20092599999999999</v>
      </c>
      <c r="AK79" s="14">
        <f t="shared" si="3"/>
        <v>1.5153949999999999E-2</v>
      </c>
      <c r="AL79" s="14">
        <f t="shared" si="3"/>
        <v>3.6452889617000003E-5</v>
      </c>
      <c r="AM79" s="14">
        <f t="shared" si="3"/>
        <v>5.3215309999999998E-4</v>
      </c>
      <c r="AN79" s="14">
        <f t="shared" si="3"/>
        <v>2.1630870000000002E-3</v>
      </c>
      <c r="AO79" s="14">
        <f t="shared" si="3"/>
        <v>6.3530820000000003E-3</v>
      </c>
      <c r="AP79" s="14">
        <f t="shared" si="3"/>
        <v>8.1654459999999998E-3</v>
      </c>
      <c r="AQ79" s="14">
        <f t="shared" si="3"/>
        <v>1.7243849999999999E-3</v>
      </c>
      <c r="AR79" s="14">
        <f t="shared" si="3"/>
        <v>2.1741950000000001E-4</v>
      </c>
      <c r="AS79" s="14">
        <f t="shared" si="3"/>
        <v>1.092562E-3</v>
      </c>
      <c r="AT79" s="14">
        <f t="shared" si="3"/>
        <v>1.2553840000000001</v>
      </c>
      <c r="AU79" s="14">
        <f t="shared" si="3"/>
        <v>5.6504479999999998E-3</v>
      </c>
      <c r="AV79" s="12">
        <f>$AV$149*'VDFB_ref(한국)'!BX4</f>
        <v>1.0090903076912596E-8</v>
      </c>
      <c r="AW79" s="14">
        <f t="shared" si="3"/>
        <v>5.2807210000000004E-3</v>
      </c>
      <c r="AX79" s="14">
        <f t="shared" si="3"/>
        <v>3.8699734432000001E-5</v>
      </c>
      <c r="AY79" s="14">
        <f t="shared" si="3"/>
        <v>1.3109104202000001E-6</v>
      </c>
      <c r="AZ79" s="14">
        <f t="shared" si="3"/>
        <v>2.39369E-3</v>
      </c>
      <c r="BA79" s="14">
        <f t="shared" si="3"/>
        <v>3.3815940000000001E-4</v>
      </c>
      <c r="BB79" s="14">
        <f t="shared" si="3"/>
        <v>1.2533539999999999E-4</v>
      </c>
      <c r="BC79" s="14">
        <f t="shared" si="3"/>
        <v>4.4197531679000001E-6</v>
      </c>
      <c r="BD79" s="14">
        <f t="shared" si="3"/>
        <v>0.14400569999999999</v>
      </c>
      <c r="BE79" s="14">
        <f t="shared" si="3"/>
        <v>0.14708009999999999</v>
      </c>
      <c r="BF79" s="14">
        <f t="shared" si="3"/>
        <v>23.780110000000001</v>
      </c>
      <c r="BG79" s="14">
        <f t="shared" si="3"/>
        <v>33.605539999999998</v>
      </c>
      <c r="BH79" s="14">
        <f t="shared" si="3"/>
        <v>8.5002150000000002E-4</v>
      </c>
      <c r="BI79" s="14">
        <f t="shared" si="3"/>
        <v>5.1502130000000005E-4</v>
      </c>
      <c r="BJ79" s="14">
        <f t="shared" si="3"/>
        <v>5.7333489999999998E-4</v>
      </c>
      <c r="BK79" s="14">
        <f t="shared" si="3"/>
        <v>3.4802689999999998E-3</v>
      </c>
      <c r="BL79" s="14">
        <f t="shared" si="3"/>
        <v>0.82835840000000005</v>
      </c>
      <c r="BM79" s="14">
        <f t="shared" si="3"/>
        <v>6.8094109999999996E-3</v>
      </c>
      <c r="BN79" s="14">
        <f t="shared" si="3"/>
        <v>1.059763E-3</v>
      </c>
      <c r="BO79" s="14">
        <f t="shared" si="1"/>
        <v>5.0600259999999997</v>
      </c>
      <c r="BP79" s="14">
        <f t="shared" si="1"/>
        <v>49.191809999999997</v>
      </c>
      <c r="BQ79" s="14">
        <f t="shared" si="1"/>
        <v>6.9291850000000004</v>
      </c>
      <c r="BR79" s="14">
        <f t="shared" si="1"/>
        <v>3.12968</v>
      </c>
      <c r="BS79" s="14">
        <f t="shared" si="1"/>
        <v>2.3969819999999999</v>
      </c>
      <c r="BT79" s="14">
        <f t="shared" si="1"/>
        <v>1.3511040000000001</v>
      </c>
      <c r="BU79" s="14">
        <f t="shared" si="1"/>
        <v>0.1284061</v>
      </c>
    </row>
    <row r="80" spans="1:74" x14ac:dyDescent="0.3">
      <c r="A80" s="4" t="s">
        <v>77</v>
      </c>
      <c r="B80" s="14">
        <f t="shared" si="2"/>
        <v>3.3809849999999999</v>
      </c>
      <c r="C80" s="14">
        <f t="shared" si="3"/>
        <v>5.9849529999999998E-2</v>
      </c>
      <c r="D80" s="14">
        <f t="shared" si="3"/>
        <v>0.2357687</v>
      </c>
      <c r="E80" s="14">
        <f t="shared" si="3"/>
        <v>6839.8720000000003</v>
      </c>
      <c r="F80" s="14">
        <f t="shared" si="3"/>
        <v>0.26071729999999999</v>
      </c>
      <c r="G80" s="14">
        <f t="shared" si="3"/>
        <v>0.34409410000000001</v>
      </c>
      <c r="H80" s="14">
        <f t="shared" si="3"/>
        <v>6.2299630000000002E-2</v>
      </c>
      <c r="I80" s="14">
        <f t="shared" si="3"/>
        <v>1.621775</v>
      </c>
      <c r="J80" s="14">
        <f t="shared" si="3"/>
        <v>14.486520000000001</v>
      </c>
      <c r="K80" s="14">
        <f t="shared" si="3"/>
        <v>16.8354</v>
      </c>
      <c r="L80" s="14">
        <f t="shared" si="3"/>
        <v>42.285589999999999</v>
      </c>
      <c r="M80" s="14">
        <f t="shared" si="3"/>
        <v>0.17038600000000001</v>
      </c>
      <c r="N80" s="14">
        <f t="shared" si="3"/>
        <v>16.778120000000001</v>
      </c>
      <c r="O80" s="14">
        <f t="shared" si="3"/>
        <v>7.8834520000000001</v>
      </c>
      <c r="P80" s="14">
        <f t="shared" si="3"/>
        <v>7.0872039999999997E-2</v>
      </c>
      <c r="Q80" s="14">
        <f t="shared" si="3"/>
        <v>2.0203929999999998E-2</v>
      </c>
      <c r="R80" s="14">
        <f t="shared" si="3"/>
        <v>2.7791779999999999E-2</v>
      </c>
      <c r="S80" s="14">
        <f t="shared" si="3"/>
        <v>7.7033920000000006E-2</v>
      </c>
      <c r="T80" s="14">
        <f t="shared" si="3"/>
        <v>13.60352</v>
      </c>
      <c r="U80" s="14">
        <f t="shared" si="3"/>
        <v>224.06649999999999</v>
      </c>
      <c r="V80" s="14">
        <f t="shared" si="3"/>
        <v>0.57168169999999996</v>
      </c>
      <c r="W80" s="14">
        <f t="shared" si="3"/>
        <v>0.43662499999999999</v>
      </c>
      <c r="X80" s="14">
        <f t="shared" si="3"/>
        <v>62.756680000000003</v>
      </c>
      <c r="Y80" s="14">
        <f t="shared" si="3"/>
        <v>23.559439999999999</v>
      </c>
      <c r="Z80" s="14">
        <f t="shared" si="3"/>
        <v>6011.5150000000003</v>
      </c>
      <c r="AA80" s="14">
        <f t="shared" si="3"/>
        <v>366.46300000000002</v>
      </c>
      <c r="AB80" s="14">
        <f t="shared" si="3"/>
        <v>34.678040000000003</v>
      </c>
      <c r="AC80" s="14">
        <f t="shared" si="3"/>
        <v>29.011970000000002</v>
      </c>
      <c r="AD80" s="14">
        <f t="shared" si="3"/>
        <v>25.484369999999998</v>
      </c>
      <c r="AE80" s="14">
        <f t="shared" si="3"/>
        <v>0.76555059999999997</v>
      </c>
      <c r="AF80" s="14">
        <f t="shared" si="3"/>
        <v>4.9073890000000002</v>
      </c>
      <c r="AG80" s="14">
        <f t="shared" si="3"/>
        <v>0.1111948</v>
      </c>
      <c r="AH80" s="14">
        <f t="shared" si="3"/>
        <v>62.575040000000001</v>
      </c>
      <c r="AI80" s="14">
        <f t="shared" si="3"/>
        <v>10.954879999999999</v>
      </c>
      <c r="AJ80" s="14">
        <f t="shared" si="3"/>
        <v>76.218540000000004</v>
      </c>
      <c r="AK80" s="14">
        <f t="shared" si="3"/>
        <v>0.1153719</v>
      </c>
      <c r="AL80" s="14">
        <f t="shared" si="3"/>
        <v>3.5420979999999998E-2</v>
      </c>
      <c r="AM80" s="14">
        <f t="shared" si="3"/>
        <v>1.175585E-2</v>
      </c>
      <c r="AN80" s="14">
        <f t="shared" si="3"/>
        <v>0.2010556</v>
      </c>
      <c r="AO80" s="14">
        <f t="shared" si="3"/>
        <v>0.23809369999999999</v>
      </c>
      <c r="AP80" s="14">
        <f t="shared" si="3"/>
        <v>0.17090240000000001</v>
      </c>
      <c r="AQ80" s="14">
        <f t="shared" si="3"/>
        <v>3.8320739999999999E-2</v>
      </c>
      <c r="AR80" s="14">
        <f t="shared" si="3"/>
        <v>7.0829550000000002E-3</v>
      </c>
      <c r="AS80" s="14">
        <f t="shared" si="3"/>
        <v>2.3324339999999999E-2</v>
      </c>
      <c r="AT80" s="14">
        <f t="shared" si="3"/>
        <v>24.862819999999999</v>
      </c>
      <c r="AU80" s="14">
        <f t="shared" si="3"/>
        <v>0.1023681</v>
      </c>
      <c r="AV80" s="12">
        <f>$AV$149*'VDFB_ref(한국)'!BX5</f>
        <v>7.0316078161494464E-6</v>
      </c>
      <c r="AW80" s="14">
        <f t="shared" si="3"/>
        <v>3.9634860000000001E-2</v>
      </c>
      <c r="AX80" s="14">
        <f t="shared" si="3"/>
        <v>3.3704109999999998E-3</v>
      </c>
      <c r="AY80" s="14">
        <f t="shared" si="3"/>
        <v>1.141689E-4</v>
      </c>
      <c r="AZ80" s="14">
        <f t="shared" si="3"/>
        <v>4.632319E-2</v>
      </c>
      <c r="BA80" s="14">
        <f t="shared" si="3"/>
        <v>4.5950370000000002E-4</v>
      </c>
      <c r="BB80" s="14">
        <f t="shared" si="3"/>
        <v>2.4090529999999999E-4</v>
      </c>
      <c r="BC80" s="14">
        <f t="shared" si="3"/>
        <v>7.2999264376000003E-6</v>
      </c>
      <c r="BD80" s="14">
        <f t="shared" si="3"/>
        <v>4.5837060000000003</v>
      </c>
      <c r="BE80" s="14">
        <f t="shared" si="3"/>
        <v>9.222702</v>
      </c>
      <c r="BF80" s="14">
        <f t="shared" si="3"/>
        <v>4.8059979999999998</v>
      </c>
      <c r="BG80" s="14">
        <f t="shared" si="3"/>
        <v>2318.86</v>
      </c>
      <c r="BH80" s="14">
        <f t="shared" si="3"/>
        <v>3.2273589999999998E-2</v>
      </c>
      <c r="BI80" s="14">
        <f t="shared" si="3"/>
        <v>1.662046E-2</v>
      </c>
      <c r="BJ80" s="14">
        <f t="shared" si="3"/>
        <v>5.3397189999999997E-3</v>
      </c>
      <c r="BK80" s="14">
        <f t="shared" si="3"/>
        <v>0.49436249999999998</v>
      </c>
      <c r="BL80" s="14">
        <f t="shared" si="3"/>
        <v>2.298845</v>
      </c>
      <c r="BM80" s="14">
        <f t="shared" si="3"/>
        <v>1.443465</v>
      </c>
      <c r="BN80" s="14">
        <f t="shared" si="3"/>
        <v>0.24248910000000001</v>
      </c>
      <c r="BO80" s="14">
        <f t="shared" si="1"/>
        <v>15.992010000000001</v>
      </c>
      <c r="BP80" s="14">
        <f t="shared" si="1"/>
        <v>18.812339999999999</v>
      </c>
      <c r="BQ80" s="14">
        <f t="shared" si="1"/>
        <v>104.5414</v>
      </c>
      <c r="BR80" s="14">
        <f t="shared" si="1"/>
        <v>9.8004809999999996</v>
      </c>
      <c r="BS80" s="14">
        <f t="shared" si="1"/>
        <v>42.693759999999997</v>
      </c>
      <c r="BT80" s="14">
        <f t="shared" si="1"/>
        <v>14.46392</v>
      </c>
      <c r="BU80" s="14">
        <f t="shared" si="1"/>
        <v>0.7624763</v>
      </c>
    </row>
    <row r="81" spans="1:73" x14ac:dyDescent="0.3">
      <c r="A81" s="4" t="s">
        <v>78</v>
      </c>
      <c r="B81" s="14">
        <f t="shared" si="2"/>
        <v>0.36033910000000002</v>
      </c>
      <c r="C81" s="14">
        <f t="shared" si="3"/>
        <v>7.760571E-3</v>
      </c>
      <c r="D81" s="14">
        <f t="shared" si="3"/>
        <v>0.1140665</v>
      </c>
      <c r="E81" s="14">
        <f t="shared" si="3"/>
        <v>2.8679559999999999</v>
      </c>
      <c r="F81" s="14">
        <f t="shared" si="3"/>
        <v>100.2646</v>
      </c>
      <c r="G81" s="14">
        <f t="shared" si="3"/>
        <v>6.4241640000000003E-2</v>
      </c>
      <c r="H81" s="14">
        <f t="shared" si="3"/>
        <v>8.7445370000000001E-3</v>
      </c>
      <c r="I81" s="14">
        <f t="shared" si="3"/>
        <v>0.5247079</v>
      </c>
      <c r="J81" s="14">
        <f t="shared" si="3"/>
        <v>0.2154616</v>
      </c>
      <c r="K81" s="14">
        <f t="shared" si="3"/>
        <v>1.1718440000000001</v>
      </c>
      <c r="L81" s="14">
        <f t="shared" si="3"/>
        <v>0.82588839999999997</v>
      </c>
      <c r="M81" s="14">
        <f t="shared" si="3"/>
        <v>1.416042E-2</v>
      </c>
      <c r="N81" s="14">
        <f t="shared" si="3"/>
        <v>0.62150139999999998</v>
      </c>
      <c r="O81" s="14">
        <f t="shared" si="3"/>
        <v>0.10110479999999999</v>
      </c>
      <c r="P81" s="14">
        <f t="shared" si="3"/>
        <v>9.3115999999999997E-3</v>
      </c>
      <c r="Q81" s="14">
        <f t="shared" si="3"/>
        <v>2.798484E-3</v>
      </c>
      <c r="R81" s="14">
        <f t="shared" si="3"/>
        <v>2.8852859999999999E-3</v>
      </c>
      <c r="S81" s="14">
        <f t="shared" si="3"/>
        <v>2.6380349999999999E-3</v>
      </c>
      <c r="T81" s="14">
        <f t="shared" si="3"/>
        <v>4.6676349999999998E-2</v>
      </c>
      <c r="U81" s="14">
        <f t="shared" si="3"/>
        <v>0.54434389999999999</v>
      </c>
      <c r="V81" s="14">
        <f t="shared" si="3"/>
        <v>296.87439999999998</v>
      </c>
      <c r="W81" s="14">
        <f t="shared" si="3"/>
        <v>3.4441320000000002</v>
      </c>
      <c r="X81" s="14">
        <f t="shared" si="3"/>
        <v>3.9835629999999997E-2</v>
      </c>
      <c r="Y81" s="14">
        <f t="shared" si="3"/>
        <v>0.78077640000000004</v>
      </c>
      <c r="Z81" s="14">
        <f t="shared" si="3"/>
        <v>179.27080000000001</v>
      </c>
      <c r="AA81" s="14">
        <f t="shared" si="3"/>
        <v>1.301091</v>
      </c>
      <c r="AB81" s="14">
        <f t="shared" si="3"/>
        <v>0.69221949999999999</v>
      </c>
      <c r="AC81" s="14">
        <f t="shared" si="3"/>
        <v>0.59067829999999999</v>
      </c>
      <c r="AD81" s="14">
        <f t="shared" si="3"/>
        <v>3.541795</v>
      </c>
      <c r="AE81" s="14">
        <f t="shared" si="3"/>
        <v>3.0542369999999999E-2</v>
      </c>
      <c r="AF81" s="14">
        <f t="shared" si="3"/>
        <v>1.96215E-2</v>
      </c>
      <c r="AG81" s="14">
        <f t="shared" si="3"/>
        <v>3.7881719999999998E-3</v>
      </c>
      <c r="AH81" s="14">
        <f t="shared" si="3"/>
        <v>4.1376629999999999</v>
      </c>
      <c r="AI81" s="14">
        <f t="shared" si="3"/>
        <v>0.3461071</v>
      </c>
      <c r="AJ81" s="14">
        <f t="shared" si="3"/>
        <v>5.9640560000000002</v>
      </c>
      <c r="AK81" s="14">
        <f t="shared" si="3"/>
        <v>3.2799700000000001E-3</v>
      </c>
      <c r="AL81" s="14">
        <f t="shared" si="3"/>
        <v>2.2769459973999998E-5</v>
      </c>
      <c r="AM81" s="14">
        <f t="shared" si="3"/>
        <v>2.042708E-4</v>
      </c>
      <c r="AN81" s="14">
        <f t="shared" si="3"/>
        <v>1.5584679999999999E-3</v>
      </c>
      <c r="AO81" s="14">
        <f t="shared" si="3"/>
        <v>3.157778E-3</v>
      </c>
      <c r="AP81" s="14">
        <f t="shared" si="3"/>
        <v>2.3188269999999999E-3</v>
      </c>
      <c r="AQ81" s="14">
        <f t="shared" si="3"/>
        <v>5.8639320000000001E-4</v>
      </c>
      <c r="AR81" s="14">
        <f t="shared" si="3"/>
        <v>2.8001410000000001E-4</v>
      </c>
      <c r="AS81" s="14">
        <f t="shared" si="3"/>
        <v>8.5674989999999995E-4</v>
      </c>
      <c r="AT81" s="14">
        <f t="shared" si="3"/>
        <v>0.52453810000000001</v>
      </c>
      <c r="AU81" s="14">
        <f t="shared" si="3"/>
        <v>0.39504800000000001</v>
      </c>
      <c r="AV81" s="12">
        <f>$AV$149*'VDFB_ref(한국)'!BX6</f>
        <v>3.6400362525593548E-6</v>
      </c>
      <c r="AW81" s="14">
        <f t="shared" si="3"/>
        <v>0.2368509</v>
      </c>
      <c r="AX81" s="14">
        <f t="shared" si="3"/>
        <v>1.569118E-3</v>
      </c>
      <c r="AY81" s="14">
        <f t="shared" si="3"/>
        <v>5.3152110922000001E-5</v>
      </c>
      <c r="AZ81" s="14">
        <f t="shared" si="3"/>
        <v>0.28755999999999998</v>
      </c>
      <c r="BA81" s="14">
        <f t="shared" si="3"/>
        <v>3.7145679999999999E-4</v>
      </c>
      <c r="BB81" s="14">
        <f t="shared" si="3"/>
        <v>1.3268279999999999E-3</v>
      </c>
      <c r="BC81" s="14">
        <f t="shared" si="3"/>
        <v>5.2732935727999997E-5</v>
      </c>
      <c r="BD81" s="14">
        <f t="shared" si="3"/>
        <v>0.2048961</v>
      </c>
      <c r="BE81" s="14">
        <f t="shared" si="3"/>
        <v>0.32614090000000001</v>
      </c>
      <c r="BF81" s="14">
        <f t="shared" si="3"/>
        <v>0.95413950000000003</v>
      </c>
      <c r="BG81" s="14">
        <f t="shared" si="3"/>
        <v>11.399800000000001</v>
      </c>
      <c r="BH81" s="14">
        <f t="shared" si="3"/>
        <v>5.3875989999999999E-3</v>
      </c>
      <c r="BI81" s="14">
        <f t="shared" si="3"/>
        <v>1.7561930000000001E-3</v>
      </c>
      <c r="BJ81" s="14">
        <f t="shared" si="3"/>
        <v>9.9493759999999998E-4</v>
      </c>
      <c r="BK81" s="14">
        <f t="shared" si="3"/>
        <v>1.4082849999999999E-2</v>
      </c>
      <c r="BL81" s="14">
        <f t="shared" si="3"/>
        <v>0.56530049999999998</v>
      </c>
      <c r="BM81" s="14">
        <f t="shared" si="3"/>
        <v>1.183195</v>
      </c>
      <c r="BN81" s="14">
        <f t="shared" si="3"/>
        <v>0.20815339999999999</v>
      </c>
      <c r="BO81" s="14">
        <f t="shared" si="1"/>
        <v>2.204151</v>
      </c>
      <c r="BP81" s="14">
        <f t="shared" si="1"/>
        <v>5.879073</v>
      </c>
      <c r="BQ81" s="14">
        <f t="shared" si="1"/>
        <v>1.2241869999999999</v>
      </c>
      <c r="BR81" s="14">
        <f t="shared" si="1"/>
        <v>3.686064</v>
      </c>
      <c r="BS81" s="14">
        <f t="shared" si="1"/>
        <v>0.34350649999999999</v>
      </c>
      <c r="BT81" s="14">
        <f t="shared" si="1"/>
        <v>1.8964780000000001</v>
      </c>
      <c r="BU81" s="14">
        <f t="shared" si="1"/>
        <v>0.76272110000000004</v>
      </c>
    </row>
    <row r="82" spans="1:73" x14ac:dyDescent="0.3">
      <c r="A82" s="4" t="s">
        <v>79</v>
      </c>
      <c r="B82" s="14">
        <f t="shared" si="2"/>
        <v>3.7614049999999999</v>
      </c>
      <c r="C82" s="14">
        <f t="shared" si="3"/>
        <v>0.2379059</v>
      </c>
      <c r="D82" s="14">
        <f t="shared" si="3"/>
        <v>4.3291049999999998E-2</v>
      </c>
      <c r="E82" s="14">
        <f t="shared" si="3"/>
        <v>4.3550560000000003</v>
      </c>
      <c r="F82" s="14">
        <f t="shared" si="3"/>
        <v>0.1400449</v>
      </c>
      <c r="G82" s="14">
        <f t="shared" si="3"/>
        <v>2193.8409999999999</v>
      </c>
      <c r="H82" s="14">
        <f t="shared" si="3"/>
        <v>1.9127600000000002E-2</v>
      </c>
      <c r="I82" s="14">
        <f t="shared" si="3"/>
        <v>1.0620879999999999</v>
      </c>
      <c r="J82" s="14">
        <f t="shared" si="3"/>
        <v>1.6066910000000001</v>
      </c>
      <c r="K82" s="14">
        <f t="shared" si="3"/>
        <v>2.6239319999999999</v>
      </c>
      <c r="L82" s="14">
        <f t="shared" si="3"/>
        <v>11.52909</v>
      </c>
      <c r="M82" s="14">
        <f t="shared" si="3"/>
        <v>8.3356399999999997E-2</v>
      </c>
      <c r="N82" s="14">
        <f t="shared" si="3"/>
        <v>0.3531936</v>
      </c>
      <c r="O82" s="14">
        <f t="shared" si="3"/>
        <v>8.7275240000000004E-2</v>
      </c>
      <c r="P82" s="14">
        <f t="shared" si="3"/>
        <v>0.28857389999999999</v>
      </c>
      <c r="Q82" s="14">
        <f t="shared" si="3"/>
        <v>8.9201870000000003E-2</v>
      </c>
      <c r="R82" s="14">
        <f t="shared" si="3"/>
        <v>8.9978959999999997E-2</v>
      </c>
      <c r="S82" s="14">
        <f t="shared" si="3"/>
        <v>2.1034890000000001E-2</v>
      </c>
      <c r="T82" s="14">
        <f t="shared" si="3"/>
        <v>0.96217719999999995</v>
      </c>
      <c r="U82" s="14">
        <f t="shared" si="3"/>
        <v>13.8156</v>
      </c>
      <c r="V82" s="14">
        <f t="shared" si="3"/>
        <v>1.354789</v>
      </c>
      <c r="W82" s="14">
        <f t="shared" si="3"/>
        <v>0.6267083</v>
      </c>
      <c r="X82" s="14">
        <f t="shared" si="3"/>
        <v>1.6488229999999999</v>
      </c>
      <c r="Y82" s="14">
        <f t="shared" si="3"/>
        <v>712.21690000000001</v>
      </c>
      <c r="Z82" s="14">
        <f t="shared" si="3"/>
        <v>18.743510000000001</v>
      </c>
      <c r="AA82" s="14">
        <f t="shared" si="3"/>
        <v>3.875299</v>
      </c>
      <c r="AB82" s="14">
        <f t="shared" si="3"/>
        <v>0.3276406</v>
      </c>
      <c r="AC82" s="14">
        <f t="shared" si="3"/>
        <v>1.1722889999999999</v>
      </c>
      <c r="AD82" s="14">
        <f t="shared" si="3"/>
        <v>0.8406515</v>
      </c>
      <c r="AE82" s="14">
        <f t="shared" si="3"/>
        <v>0.14784449999999999</v>
      </c>
      <c r="AF82" s="14">
        <f t="shared" si="3"/>
        <v>1.03735</v>
      </c>
      <c r="AG82" s="14">
        <f t="shared" si="3"/>
        <v>2.397873E-2</v>
      </c>
      <c r="AH82" s="14">
        <f t="shared" si="3"/>
        <v>45.060850000000002</v>
      </c>
      <c r="AI82" s="14">
        <f t="shared" si="3"/>
        <v>6.3640070000000007E-2</v>
      </c>
      <c r="AJ82" s="14">
        <f t="shared" si="3"/>
        <v>0.29376980000000003</v>
      </c>
      <c r="AK82" s="14">
        <f t="shared" si="3"/>
        <v>0.2012429</v>
      </c>
      <c r="AL82" s="14">
        <f t="shared" si="3"/>
        <v>3.866327E-4</v>
      </c>
      <c r="AM82" s="14">
        <f t="shared" si="3"/>
        <v>1.2906030000000001E-2</v>
      </c>
      <c r="AN82" s="14">
        <f t="shared" si="3"/>
        <v>1.230876E-2</v>
      </c>
      <c r="AO82" s="14">
        <f t="shared" si="3"/>
        <v>3.4369230000000001E-2</v>
      </c>
      <c r="AP82" s="14">
        <f t="shared" si="3"/>
        <v>9.3360630000000003E-3</v>
      </c>
      <c r="AQ82" s="14">
        <f t="shared" si="3"/>
        <v>4.2297519999999998E-3</v>
      </c>
      <c r="AR82" s="14">
        <f t="shared" si="3"/>
        <v>2.3827390000000001E-4</v>
      </c>
      <c r="AS82" s="14">
        <f t="shared" si="3"/>
        <v>1.5426E-2</v>
      </c>
      <c r="AT82" s="14">
        <f t="shared" si="3"/>
        <v>0.36575790000000002</v>
      </c>
      <c r="AU82" s="14">
        <f t="shared" si="3"/>
        <v>1.4461850000000001</v>
      </c>
      <c r="AV82" s="12">
        <f>$AV$149*'VDFB_ref(한국)'!BX7</f>
        <v>1.6024354086137205E-6</v>
      </c>
      <c r="AW82" s="14">
        <f t="shared" si="3"/>
        <v>0.99095960000000005</v>
      </c>
      <c r="AX82" s="14">
        <f t="shared" si="3"/>
        <v>3.0353359999999999E-2</v>
      </c>
      <c r="AY82" s="14">
        <f t="shared" si="3"/>
        <v>1.0281859999999999E-3</v>
      </c>
      <c r="AZ82" s="14">
        <f t="shared" si="3"/>
        <v>0.58190399999999998</v>
      </c>
      <c r="BA82" s="14">
        <f t="shared" si="3"/>
        <v>5.4427490000000002E-2</v>
      </c>
      <c r="BB82" s="14">
        <f t="shared" si="3"/>
        <v>2.0177850000000001E-2</v>
      </c>
      <c r="BC82" s="14">
        <f t="shared" si="3"/>
        <v>6.9999459999999999E-4</v>
      </c>
      <c r="BD82" s="14">
        <f t="shared" si="3"/>
        <v>0.21342910000000001</v>
      </c>
      <c r="BE82" s="14">
        <f t="shared" si="3"/>
        <v>0.17835429999999999</v>
      </c>
      <c r="BF82" s="14">
        <f t="shared" si="3"/>
        <v>2.482777</v>
      </c>
      <c r="BG82" s="14">
        <f t="shared" si="3"/>
        <v>8.3130419999999994</v>
      </c>
      <c r="BH82" s="14">
        <f t="shared" si="3"/>
        <v>1.8514570000000001E-2</v>
      </c>
      <c r="BI82" s="14">
        <f t="shared" si="3"/>
        <v>1.3482070000000001E-2</v>
      </c>
      <c r="BJ82" s="14">
        <f t="shared" si="3"/>
        <v>4.6780270000000004E-3</v>
      </c>
      <c r="BK82" s="14">
        <f t="shared" si="3"/>
        <v>9.5259819999999995E-2</v>
      </c>
      <c r="BL82" s="14">
        <f t="shared" si="3"/>
        <v>1.096922</v>
      </c>
      <c r="BM82" s="14">
        <f t="shared" si="3"/>
        <v>0.226907</v>
      </c>
      <c r="BN82" s="14">
        <f t="shared" ref="BN82:BU85" si="4">BN7</f>
        <v>3.6699530000000001E-2</v>
      </c>
      <c r="BO82" s="14">
        <f t="shared" si="4"/>
        <v>5.2545809999999999</v>
      </c>
      <c r="BP82" s="14">
        <f t="shared" si="4"/>
        <v>3.974005</v>
      </c>
      <c r="BQ82" s="14">
        <f t="shared" si="4"/>
        <v>1.8473729999999999</v>
      </c>
      <c r="BR82" s="14">
        <f t="shared" si="4"/>
        <v>2.2540420000000001</v>
      </c>
      <c r="BS82" s="14">
        <f t="shared" si="4"/>
        <v>0.72838570000000002</v>
      </c>
      <c r="BT82" s="14">
        <f t="shared" si="4"/>
        <v>1.0418130000000001</v>
      </c>
      <c r="BU82" s="14">
        <f t="shared" si="4"/>
        <v>0.69027269999999996</v>
      </c>
    </row>
    <row r="83" spans="1:73" x14ac:dyDescent="0.3">
      <c r="A83" s="4" t="s">
        <v>80</v>
      </c>
      <c r="B83" s="14">
        <f t="shared" si="2"/>
        <v>4.9037799999999999E-2</v>
      </c>
      <c r="C83" s="14">
        <f t="shared" ref="C83:BN86" si="5">C8</f>
        <v>5.0794518755999998E-5</v>
      </c>
      <c r="D83" s="14">
        <f t="shared" si="5"/>
        <v>4.7414450000000004E-3</v>
      </c>
      <c r="E83" s="14">
        <f t="shared" si="5"/>
        <v>1.409449</v>
      </c>
      <c r="F83" s="14">
        <f t="shared" si="5"/>
        <v>1.0392299999999999E-3</v>
      </c>
      <c r="G83" s="14">
        <f t="shared" si="5"/>
        <v>4.4371929999999999E-3</v>
      </c>
      <c r="H83" s="14">
        <f t="shared" si="5"/>
        <v>5.8088359999999999E-2</v>
      </c>
      <c r="I83" s="14">
        <f t="shared" si="5"/>
        <v>6.3934069999999996E-2</v>
      </c>
      <c r="J83" s="14">
        <f t="shared" si="5"/>
        <v>4.0447840000000001E-3</v>
      </c>
      <c r="K83" s="14">
        <f t="shared" si="5"/>
        <v>4.2094189999999997E-2</v>
      </c>
      <c r="L83" s="14">
        <f t="shared" si="5"/>
        <v>3.537625E-3</v>
      </c>
      <c r="M83" s="14">
        <f t="shared" si="5"/>
        <v>5.4680020000000002E-4</v>
      </c>
      <c r="N83" s="14">
        <f t="shared" si="5"/>
        <v>4.0942640000000002E-2</v>
      </c>
      <c r="O83" s="14">
        <f t="shared" si="5"/>
        <v>1.0487120000000001E-2</v>
      </c>
      <c r="P83" s="14">
        <f t="shared" si="5"/>
        <v>3.7509260436999999E-5</v>
      </c>
      <c r="Q83" s="14">
        <f t="shared" si="5"/>
        <v>1.8021939467999999E-5</v>
      </c>
      <c r="R83" s="14">
        <f t="shared" si="5"/>
        <v>1.2336970000000001E-4</v>
      </c>
      <c r="S83" s="14">
        <f t="shared" si="5"/>
        <v>2.6060990000000001E-4</v>
      </c>
      <c r="T83" s="14">
        <f t="shared" si="5"/>
        <v>1.2381560000000001E-4</v>
      </c>
      <c r="U83" s="14">
        <f t="shared" si="5"/>
        <v>2.8829480000000002E-3</v>
      </c>
      <c r="V83" s="14">
        <f t="shared" si="5"/>
        <v>5.915542E-2</v>
      </c>
      <c r="W83" s="14">
        <f t="shared" si="5"/>
        <v>2.1507459999999998E-3</v>
      </c>
      <c r="X83" s="14">
        <f t="shared" si="5"/>
        <v>7.2438190000000003E-3</v>
      </c>
      <c r="Y83" s="14">
        <f t="shared" si="5"/>
        <v>1.588343E-2</v>
      </c>
      <c r="Z83" s="14">
        <f t="shared" si="5"/>
        <v>1.9323389999999999E-2</v>
      </c>
      <c r="AA83" s="14">
        <f t="shared" si="5"/>
        <v>1.7165980000000001E-2</v>
      </c>
      <c r="AB83" s="14">
        <f t="shared" si="5"/>
        <v>268.9796</v>
      </c>
      <c r="AC83" s="14">
        <f t="shared" si="5"/>
        <v>2.3346550000000001</v>
      </c>
      <c r="AD83" s="14">
        <f t="shared" si="5"/>
        <v>7.8838259999999993E-2</v>
      </c>
      <c r="AE83" s="14">
        <f t="shared" si="5"/>
        <v>2.0201429999999999E-2</v>
      </c>
      <c r="AF83" s="14">
        <f t="shared" si="5"/>
        <v>9.4147209999999992E-3</v>
      </c>
      <c r="AG83" s="14">
        <f t="shared" si="5"/>
        <v>1.037343E-4</v>
      </c>
      <c r="AH83" s="14">
        <f t="shared" si="5"/>
        <v>0.62247600000000003</v>
      </c>
      <c r="AI83" s="14">
        <f t="shared" si="5"/>
        <v>2.4748610000000001E-2</v>
      </c>
      <c r="AJ83" s="14">
        <f t="shared" si="5"/>
        <v>0.4175372</v>
      </c>
      <c r="AK83" s="14">
        <f t="shared" si="5"/>
        <v>1.904469E-3</v>
      </c>
      <c r="AL83" s="14">
        <f t="shared" si="5"/>
        <v>2.5177938368999999E-5</v>
      </c>
      <c r="AM83" s="14">
        <f t="shared" si="5"/>
        <v>4.1336290451000001E-5</v>
      </c>
      <c r="AN83" s="14">
        <f t="shared" si="5"/>
        <v>4.8828809999999995E-4</v>
      </c>
      <c r="AO83" s="14">
        <f t="shared" si="5"/>
        <v>1.496428E-2</v>
      </c>
      <c r="AP83" s="14">
        <f t="shared" si="5"/>
        <v>1.933847E-2</v>
      </c>
      <c r="AQ83" s="14">
        <f t="shared" si="5"/>
        <v>2.8780680000000001E-3</v>
      </c>
      <c r="AR83" s="14">
        <f t="shared" si="5"/>
        <v>1.8696739062E-5</v>
      </c>
      <c r="AS83" s="14">
        <f t="shared" si="5"/>
        <v>2.6328045351E-5</v>
      </c>
      <c r="AT83" s="14">
        <f t="shared" si="5"/>
        <v>7.7200779999999997E-2</v>
      </c>
      <c r="AU83" s="14">
        <f t="shared" si="5"/>
        <v>1.17471E-3</v>
      </c>
      <c r="AV83" s="12">
        <f>$AV$149*'VDFB_ref(한국)'!BX8</f>
        <v>1.0585928510874346E-8</v>
      </c>
      <c r="AW83" s="14">
        <f t="shared" si="5"/>
        <v>3.4324570000000002E-4</v>
      </c>
      <c r="AX83" s="14">
        <f t="shared" si="5"/>
        <v>5.0697199185000002E-5</v>
      </c>
      <c r="AY83" s="14">
        <f t="shared" si="5"/>
        <v>1.7173110791E-6</v>
      </c>
      <c r="AZ83" s="14">
        <f t="shared" si="5"/>
        <v>4.3543660000000002E-4</v>
      </c>
      <c r="BA83" s="14">
        <f t="shared" si="5"/>
        <v>2.8977285637999999E-6</v>
      </c>
      <c r="BB83" s="14">
        <f t="shared" si="5"/>
        <v>1.103364184E-6</v>
      </c>
      <c r="BC83" s="14">
        <f t="shared" si="5"/>
        <v>1.9239448796999999E-20</v>
      </c>
      <c r="BD83" s="14">
        <f t="shared" si="5"/>
        <v>1.0222580000000001E-3</v>
      </c>
      <c r="BE83" s="14">
        <f t="shared" si="5"/>
        <v>1.1152189999999999E-2</v>
      </c>
      <c r="BF83" s="14">
        <f t="shared" si="5"/>
        <v>7.0765250000000002E-3</v>
      </c>
      <c r="BG83" s="14">
        <f t="shared" si="5"/>
        <v>9.8740789999999995E-2</v>
      </c>
      <c r="BH83" s="14">
        <f t="shared" si="5"/>
        <v>1.229143E-4</v>
      </c>
      <c r="BI83" s="14">
        <f t="shared" si="5"/>
        <v>5.6944671086999999E-5</v>
      </c>
      <c r="BJ83" s="14">
        <f t="shared" si="5"/>
        <v>3.8356341974999998E-5</v>
      </c>
      <c r="BK83" s="14">
        <f t="shared" si="5"/>
        <v>2.7089269999999999E-3</v>
      </c>
      <c r="BL83" s="14">
        <f t="shared" si="5"/>
        <v>2.864513E-3</v>
      </c>
      <c r="BM83" s="14">
        <f t="shared" si="5"/>
        <v>2.113293E-3</v>
      </c>
      <c r="BN83" s="14">
        <f t="shared" si="5"/>
        <v>3.3614232961999999E-5</v>
      </c>
      <c r="BO83" s="14">
        <f t="shared" si="4"/>
        <v>4.5799109999999999E-3</v>
      </c>
      <c r="BP83" s="14">
        <f t="shared" si="4"/>
        <v>1.9302739999999999E-2</v>
      </c>
      <c r="BQ83" s="14">
        <f t="shared" si="4"/>
        <v>4.5357870000000003E-3</v>
      </c>
      <c r="BR83" s="14">
        <f t="shared" si="4"/>
        <v>3.3974850000000001E-2</v>
      </c>
      <c r="BS83" s="14">
        <f t="shared" si="4"/>
        <v>1.3778200000000001E-3</v>
      </c>
      <c r="BT83" s="14">
        <f t="shared" si="4"/>
        <v>2.2222869999999999E-3</v>
      </c>
      <c r="BU83" s="14">
        <f t="shared" si="4"/>
        <v>3.3399900000000001E-3</v>
      </c>
    </row>
    <row r="84" spans="1:73" x14ac:dyDescent="0.3">
      <c r="A84" s="4" t="s">
        <v>81</v>
      </c>
      <c r="B84" s="14">
        <f t="shared" si="2"/>
        <v>1.8474619999999999</v>
      </c>
      <c r="C84" s="14">
        <f t="shared" si="5"/>
        <v>4.8180929999999999E-3</v>
      </c>
      <c r="D84" s="14">
        <f t="shared" si="5"/>
        <v>6.0719269999999999E-2</v>
      </c>
      <c r="E84" s="14">
        <f t="shared" si="5"/>
        <v>650.7568</v>
      </c>
      <c r="F84" s="14">
        <f t="shared" si="5"/>
        <v>0.36274610000000002</v>
      </c>
      <c r="G84" s="14">
        <f t="shared" si="5"/>
        <v>0.44760430000000001</v>
      </c>
      <c r="H84" s="14">
        <f t="shared" si="5"/>
        <v>1.251004E-2</v>
      </c>
      <c r="I84" s="14">
        <f t="shared" si="5"/>
        <v>106.5329</v>
      </c>
      <c r="J84" s="14">
        <f t="shared" si="5"/>
        <v>7.1065740000000002</v>
      </c>
      <c r="K84" s="14">
        <f t="shared" si="5"/>
        <v>9.5712779999999995</v>
      </c>
      <c r="L84" s="14">
        <f t="shared" si="5"/>
        <v>7.9301069999999996</v>
      </c>
      <c r="M84" s="14">
        <f t="shared" si="5"/>
        <v>5.2577650000000002E-3</v>
      </c>
      <c r="N84" s="14">
        <f t="shared" si="5"/>
        <v>2.886476</v>
      </c>
      <c r="O84" s="14">
        <f t="shared" si="5"/>
        <v>0.1877548</v>
      </c>
      <c r="P84" s="14">
        <f t="shared" si="5"/>
        <v>5.3984719999999996E-3</v>
      </c>
      <c r="Q84" s="14">
        <f t="shared" si="5"/>
        <v>1.5600900000000001E-3</v>
      </c>
      <c r="R84" s="14">
        <f t="shared" si="5"/>
        <v>2.0062460000000002E-3</v>
      </c>
      <c r="S84" s="14">
        <f t="shared" si="5"/>
        <v>0.1616283</v>
      </c>
      <c r="T84" s="14">
        <f t="shared" si="5"/>
        <v>0.114271</v>
      </c>
      <c r="U84" s="14">
        <f t="shared" si="5"/>
        <v>1.477055</v>
      </c>
      <c r="V84" s="14">
        <f t="shared" si="5"/>
        <v>0.23513790000000001</v>
      </c>
      <c r="W84" s="14">
        <f t="shared" si="5"/>
        <v>3.7358620000000002E-2</v>
      </c>
      <c r="X84" s="14">
        <f t="shared" si="5"/>
        <v>1.272567E-2</v>
      </c>
      <c r="Y84" s="14">
        <f t="shared" si="5"/>
        <v>1.4101049999999999</v>
      </c>
      <c r="Z84" s="14">
        <f t="shared" si="5"/>
        <v>160.1755</v>
      </c>
      <c r="AA84" s="14">
        <f t="shared" si="5"/>
        <v>165.49619999999999</v>
      </c>
      <c r="AB84" s="14">
        <f t="shared" si="5"/>
        <v>65.180809999999994</v>
      </c>
      <c r="AC84" s="14">
        <f t="shared" si="5"/>
        <v>1.410884</v>
      </c>
      <c r="AD84" s="14">
        <f t="shared" si="5"/>
        <v>4.9102769999999998</v>
      </c>
      <c r="AE84" s="14">
        <f t="shared" si="5"/>
        <v>5.2276319999999998</v>
      </c>
      <c r="AF84" s="14">
        <f t="shared" si="5"/>
        <v>1.2438419999999999</v>
      </c>
      <c r="AG84" s="14">
        <f t="shared" si="5"/>
        <v>1.618087E-2</v>
      </c>
      <c r="AH84" s="14">
        <f t="shared" si="5"/>
        <v>329.93079999999998</v>
      </c>
      <c r="AI84" s="14">
        <f t="shared" si="5"/>
        <v>13.92803</v>
      </c>
      <c r="AJ84" s="14">
        <f t="shared" si="5"/>
        <v>302.24340000000001</v>
      </c>
      <c r="AK84" s="14">
        <f t="shared" si="5"/>
        <v>0.68390150000000005</v>
      </c>
      <c r="AL84" s="14">
        <f t="shared" si="5"/>
        <v>6.5968499999999996E-3</v>
      </c>
      <c r="AM84" s="14">
        <f t="shared" si="5"/>
        <v>6.8742730000000002E-2</v>
      </c>
      <c r="AN84" s="14">
        <f t="shared" si="5"/>
        <v>9.3468140000000002E-3</v>
      </c>
      <c r="AO84" s="14">
        <f t="shared" si="5"/>
        <v>5.9781529999999999E-2</v>
      </c>
      <c r="AP84" s="14">
        <f t="shared" si="5"/>
        <v>5.0101760000000002E-2</v>
      </c>
      <c r="AQ84" s="14">
        <f t="shared" si="5"/>
        <v>1.147461E-2</v>
      </c>
      <c r="AR84" s="14">
        <f t="shared" si="5"/>
        <v>3.0605139999999999E-3</v>
      </c>
      <c r="AS84" s="14">
        <f t="shared" si="5"/>
        <v>9.4242089999999994E-3</v>
      </c>
      <c r="AT84" s="14">
        <f t="shared" si="5"/>
        <v>17.897580000000001</v>
      </c>
      <c r="AU84" s="14">
        <f t="shared" si="5"/>
        <v>6.9769860000000003E-2</v>
      </c>
      <c r="AV84" s="12">
        <f>$AV$149*'VDFB_ref(한국)'!BX9</f>
        <v>6.4034586193315208E-6</v>
      </c>
      <c r="AW84" s="14">
        <f t="shared" si="5"/>
        <v>3.9419620000000002E-2</v>
      </c>
      <c r="AX84" s="14">
        <f t="shared" si="5"/>
        <v>5.8790769999999995E-4</v>
      </c>
      <c r="AY84" s="14">
        <f t="shared" si="5"/>
        <v>1.9914716177000001E-5</v>
      </c>
      <c r="AZ84" s="14">
        <f t="shared" si="5"/>
        <v>4.7932160000000001E-2</v>
      </c>
      <c r="BA84" s="14">
        <f t="shared" si="5"/>
        <v>8.2114012911999995E-5</v>
      </c>
      <c r="BB84" s="14">
        <f t="shared" si="5"/>
        <v>2.165673E-4</v>
      </c>
      <c r="BC84" s="14">
        <f t="shared" si="5"/>
        <v>8.4044704636000007E-6</v>
      </c>
      <c r="BD84" s="14">
        <f t="shared" si="5"/>
        <v>0.44166369999999999</v>
      </c>
      <c r="BE84" s="14">
        <f t="shared" si="5"/>
        <v>2.196504</v>
      </c>
      <c r="BF84" s="14">
        <f t="shared" si="5"/>
        <v>1.2683629999999999</v>
      </c>
      <c r="BG84" s="14">
        <f t="shared" si="5"/>
        <v>8.2728110000000008</v>
      </c>
      <c r="BH84" s="14">
        <f t="shared" si="5"/>
        <v>6.9089869999999998E-2</v>
      </c>
      <c r="BI84" s="14">
        <f t="shared" si="5"/>
        <v>7.0754829999999996E-3</v>
      </c>
      <c r="BJ84" s="14">
        <f t="shared" si="5"/>
        <v>2.5503380000000001E-3</v>
      </c>
      <c r="BK84" s="14">
        <f t="shared" si="5"/>
        <v>0.54999589999999998</v>
      </c>
      <c r="BL84" s="14">
        <f t="shared" si="5"/>
        <v>0.2527374</v>
      </c>
      <c r="BM84" s="14">
        <f t="shared" si="5"/>
        <v>1.233903</v>
      </c>
      <c r="BN84" s="14">
        <f t="shared" si="5"/>
        <v>1.8053590000000001E-2</v>
      </c>
      <c r="BO84" s="14">
        <f t="shared" si="4"/>
        <v>4.4754860000000001</v>
      </c>
      <c r="BP84" s="14">
        <f t="shared" si="4"/>
        <v>11.06678</v>
      </c>
      <c r="BQ84" s="14">
        <f t="shared" si="4"/>
        <v>13.984909999999999</v>
      </c>
      <c r="BR84" s="14">
        <f t="shared" si="4"/>
        <v>1.2621739999999999</v>
      </c>
      <c r="BS84" s="14">
        <f t="shared" si="4"/>
        <v>0.4720261</v>
      </c>
      <c r="BT84" s="14">
        <f t="shared" si="4"/>
        <v>0.97506700000000002</v>
      </c>
      <c r="BU84" s="14">
        <f t="shared" si="4"/>
        <v>2.175179</v>
      </c>
    </row>
    <row r="85" spans="1:73" x14ac:dyDescent="0.3">
      <c r="A85" s="4" t="s">
        <v>82</v>
      </c>
      <c r="B85" s="14">
        <f t="shared" si="2"/>
        <v>12.120950000000001</v>
      </c>
      <c r="C85" s="14">
        <f t="shared" si="5"/>
        <v>6.5929029999999998E-3</v>
      </c>
      <c r="D85" s="14">
        <f t="shared" si="5"/>
        <v>0.47956559999999998</v>
      </c>
      <c r="E85" s="14">
        <f t="shared" si="5"/>
        <v>21.272290000000002</v>
      </c>
      <c r="F85" s="14">
        <f t="shared" si="5"/>
        <v>0.20095759999999999</v>
      </c>
      <c r="G85" s="14">
        <f t="shared" si="5"/>
        <v>0.39243529999999999</v>
      </c>
      <c r="H85" s="14">
        <f t="shared" si="5"/>
        <v>4.2995779999999997E-2</v>
      </c>
      <c r="I85" s="14">
        <f t="shared" si="5"/>
        <v>6.009919</v>
      </c>
      <c r="J85" s="14">
        <f t="shared" si="5"/>
        <v>420.92360000000002</v>
      </c>
      <c r="K85" s="14">
        <f t="shared" si="5"/>
        <v>0.2646868</v>
      </c>
      <c r="L85" s="14">
        <f t="shared" si="5"/>
        <v>1.476188E-2</v>
      </c>
      <c r="M85" s="14">
        <f t="shared" si="5"/>
        <v>3.169276E-3</v>
      </c>
      <c r="N85" s="14">
        <f t="shared" si="5"/>
        <v>1.372452</v>
      </c>
      <c r="O85" s="14">
        <f t="shared" si="5"/>
        <v>1.177975</v>
      </c>
      <c r="P85" s="14">
        <f t="shared" si="5"/>
        <v>8.3353119999999992E-3</v>
      </c>
      <c r="Q85" s="14">
        <f t="shared" si="5"/>
        <v>2.207742E-3</v>
      </c>
      <c r="R85" s="14">
        <f t="shared" si="5"/>
        <v>2.9525049999999998E-3</v>
      </c>
      <c r="S85" s="14">
        <f t="shared" si="5"/>
        <v>6.215913E-3</v>
      </c>
      <c r="T85" s="14">
        <f t="shared" si="5"/>
        <v>222.5701</v>
      </c>
      <c r="U85" s="14">
        <f t="shared" si="5"/>
        <v>2.8493569999999999</v>
      </c>
      <c r="V85" s="14">
        <f t="shared" si="5"/>
        <v>1.2787990000000001E-2</v>
      </c>
      <c r="W85" s="14">
        <f t="shared" si="5"/>
        <v>86.9696</v>
      </c>
      <c r="X85" s="14">
        <f t="shared" si="5"/>
        <v>3.135429E-2</v>
      </c>
      <c r="Y85" s="14">
        <f t="shared" si="5"/>
        <v>2.1595080000000002</v>
      </c>
      <c r="Z85" s="14">
        <f t="shared" si="5"/>
        <v>3.6701730000000001</v>
      </c>
      <c r="AA85" s="14">
        <f t="shared" si="5"/>
        <v>3.8345280000000002E-2</v>
      </c>
      <c r="AB85" s="14">
        <f t="shared" si="5"/>
        <v>7.3977389999999996</v>
      </c>
      <c r="AC85" s="14">
        <f t="shared" si="5"/>
        <v>9.7113689999999995</v>
      </c>
      <c r="AD85" s="14">
        <f t="shared" si="5"/>
        <v>60.634030000000003</v>
      </c>
      <c r="AE85" s="14">
        <f t="shared" si="5"/>
        <v>3.489225E-2</v>
      </c>
      <c r="AF85" s="14">
        <f t="shared" si="5"/>
        <v>1.7953670000000001E-2</v>
      </c>
      <c r="AG85" s="14">
        <f t="shared" si="5"/>
        <v>1.0259290000000001E-2</v>
      </c>
      <c r="AH85" s="14">
        <f t="shared" si="5"/>
        <v>1.298365</v>
      </c>
      <c r="AI85" s="14">
        <f t="shared" si="5"/>
        <v>7.0880200000000004E-2</v>
      </c>
      <c r="AJ85" s="14">
        <f t="shared" si="5"/>
        <v>1.2458</v>
      </c>
      <c r="AK85" s="14">
        <f t="shared" si="5"/>
        <v>7.2659969999999997E-3</v>
      </c>
      <c r="AL85" s="14">
        <f t="shared" si="5"/>
        <v>1.5970599999999999E-4</v>
      </c>
      <c r="AM85" s="14">
        <f t="shared" si="5"/>
        <v>1.0793489999999999E-2</v>
      </c>
      <c r="AN85" s="14">
        <f t="shared" si="5"/>
        <v>6.1342510000000003E-3</v>
      </c>
      <c r="AO85" s="14">
        <f t="shared" si="5"/>
        <v>3.8077949999999999E-2</v>
      </c>
      <c r="AP85" s="14">
        <f t="shared" si="5"/>
        <v>2.1367270000000001E-2</v>
      </c>
      <c r="AQ85" s="14">
        <f t="shared" si="5"/>
        <v>3.6326710000000001E-3</v>
      </c>
      <c r="AR85" s="14">
        <f t="shared" si="5"/>
        <v>3.1053569999999999E-4</v>
      </c>
      <c r="AS85" s="14">
        <f t="shared" si="5"/>
        <v>1.7724360000000001E-3</v>
      </c>
      <c r="AT85" s="14">
        <f t="shared" si="5"/>
        <v>1.470286</v>
      </c>
      <c r="AU85" s="14">
        <f t="shared" si="5"/>
        <v>2.2998439999999998E-2</v>
      </c>
      <c r="AV85" s="12">
        <f>$AV$149*'VDFB_ref(한국)'!BX10</f>
        <v>2.1069044047002792E-7</v>
      </c>
      <c r="AW85" s="14">
        <f t="shared" si="5"/>
        <v>1.039472E-2</v>
      </c>
      <c r="AX85" s="14">
        <f t="shared" si="5"/>
        <v>6.515046E-4</v>
      </c>
      <c r="AY85" s="14">
        <f t="shared" si="5"/>
        <v>2.2068990802000001E-5</v>
      </c>
      <c r="AZ85" s="14">
        <f t="shared" si="5"/>
        <v>1.085679E-2</v>
      </c>
      <c r="BA85" s="14">
        <f t="shared" si="5"/>
        <v>2.078103E-4</v>
      </c>
      <c r="BB85" s="14">
        <f t="shared" si="5"/>
        <v>9.5775947556999997E-5</v>
      </c>
      <c r="BC85" s="14">
        <f t="shared" si="5"/>
        <v>3.1815573038000001E-6</v>
      </c>
      <c r="BD85" s="14">
        <f t="shared" si="5"/>
        <v>3.2523740000000002E-2</v>
      </c>
      <c r="BE85" s="14">
        <f t="shared" si="5"/>
        <v>0.84998569999999996</v>
      </c>
      <c r="BF85" s="14">
        <f t="shared" si="5"/>
        <v>6.2197529999999999</v>
      </c>
      <c r="BG85" s="14">
        <f t="shared" si="5"/>
        <v>79.694100000000006</v>
      </c>
      <c r="BH85" s="14">
        <f t="shared" si="5"/>
        <v>3.156786E-3</v>
      </c>
      <c r="BI85" s="14">
        <f t="shared" si="5"/>
        <v>3.9826799999999997E-3</v>
      </c>
      <c r="BJ85" s="14">
        <f t="shared" si="5"/>
        <v>8.1431240000000001E-4</v>
      </c>
      <c r="BK85" s="14">
        <f t="shared" si="5"/>
        <v>8.1053029999999998E-2</v>
      </c>
      <c r="BL85" s="14">
        <f t="shared" si="5"/>
        <v>0.33990229999999999</v>
      </c>
      <c r="BM85" s="14">
        <f t="shared" si="5"/>
        <v>6.6136709999999998E-3</v>
      </c>
      <c r="BN85" s="14">
        <f t="shared" si="5"/>
        <v>1.0494079999999999E-3</v>
      </c>
      <c r="BO85" s="14">
        <f t="shared" si="4"/>
        <v>2.097969</v>
      </c>
      <c r="BP85" s="14">
        <f t="shared" si="4"/>
        <v>8.1190890000000007</v>
      </c>
      <c r="BQ85" s="14">
        <f t="shared" si="4"/>
        <v>0.4856259</v>
      </c>
      <c r="BR85" s="14">
        <f t="shared" si="4"/>
        <v>1.6409590000000001</v>
      </c>
      <c r="BS85" s="14">
        <f t="shared" si="4"/>
        <v>7.6507750000000003</v>
      </c>
      <c r="BT85" s="14">
        <f t="shared" si="4"/>
        <v>0.65197150000000004</v>
      </c>
      <c r="BU85" s="14">
        <f t="shared" si="4"/>
        <v>0.36869449999999998</v>
      </c>
    </row>
    <row r="86" spans="1:73" x14ac:dyDescent="0.3">
      <c r="A86" s="4" t="s">
        <v>83</v>
      </c>
      <c r="B86" s="14">
        <f t="shared" si="2"/>
        <v>0.48235509999999998</v>
      </c>
      <c r="C86" s="14">
        <f t="shared" si="5"/>
        <v>1.569653E-2</v>
      </c>
      <c r="D86" s="14">
        <f t="shared" si="5"/>
        <v>2.477789E-2</v>
      </c>
      <c r="E86" s="14">
        <f t="shared" si="5"/>
        <v>2.269466</v>
      </c>
      <c r="F86" s="14">
        <f t="shared" si="5"/>
        <v>2.2841730000000001E-2</v>
      </c>
      <c r="G86" s="14">
        <f t="shared" si="5"/>
        <v>0.10828980000000001</v>
      </c>
      <c r="H86" s="14">
        <f t="shared" si="5"/>
        <v>4.0091189999999999E-2</v>
      </c>
      <c r="I86" s="14">
        <f t="shared" si="5"/>
        <v>0.30829260000000003</v>
      </c>
      <c r="J86" s="14">
        <f t="shared" si="5"/>
        <v>7.3883250000000003E-3</v>
      </c>
      <c r="K86" s="14">
        <f t="shared" si="5"/>
        <v>1921.914</v>
      </c>
      <c r="L86" s="14">
        <f t="shared" si="5"/>
        <v>68.070549999999997</v>
      </c>
      <c r="M86" s="14">
        <f t="shared" si="5"/>
        <v>8.213202E-2</v>
      </c>
      <c r="N86" s="14">
        <f t="shared" si="5"/>
        <v>2.1835170000000002</v>
      </c>
      <c r="O86" s="14">
        <f t="shared" si="5"/>
        <v>1.419273</v>
      </c>
      <c r="P86" s="14">
        <f t="shared" si="5"/>
        <v>1.869434E-2</v>
      </c>
      <c r="Q86" s="14">
        <f t="shared" si="5"/>
        <v>5.4796070000000001E-3</v>
      </c>
      <c r="R86" s="14">
        <f t="shared" si="5"/>
        <v>7.1068750000000003E-3</v>
      </c>
      <c r="S86" s="14">
        <f t="shared" si="5"/>
        <v>1.0156770000000001E-2</v>
      </c>
      <c r="T86" s="14">
        <f t="shared" si="5"/>
        <v>0.24914130000000001</v>
      </c>
      <c r="U86" s="14">
        <f t="shared" si="5"/>
        <v>1859.7929999999999</v>
      </c>
      <c r="V86" s="14">
        <f t="shared" si="5"/>
        <v>2.4974949999999999E-2</v>
      </c>
      <c r="W86" s="14">
        <f t="shared" si="5"/>
        <v>1.0406979999999999</v>
      </c>
      <c r="X86" s="14">
        <f t="shared" si="5"/>
        <v>7.5063450000000004E-2</v>
      </c>
      <c r="Y86" s="14">
        <f t="shared" si="5"/>
        <v>3.4850599999999998</v>
      </c>
      <c r="Z86" s="14">
        <f t="shared" si="5"/>
        <v>12.21637</v>
      </c>
      <c r="AA86" s="14">
        <f t="shared" si="5"/>
        <v>1.9062300000000001E-2</v>
      </c>
      <c r="AB86" s="14">
        <f t="shared" si="5"/>
        <v>3.090093</v>
      </c>
      <c r="AC86" s="14">
        <f t="shared" si="5"/>
        <v>16.990770000000001</v>
      </c>
      <c r="AD86" s="14">
        <f t="shared" si="5"/>
        <v>99.019900000000007</v>
      </c>
      <c r="AE86" s="14">
        <f t="shared" si="5"/>
        <v>4.9916250000000002E-2</v>
      </c>
      <c r="AF86" s="14">
        <f t="shared" si="5"/>
        <v>2.0032669999999999E-2</v>
      </c>
      <c r="AG86" s="14">
        <f t="shared" si="5"/>
        <v>1.506977E-2</v>
      </c>
      <c r="AH86" s="14">
        <f t="shared" si="5"/>
        <v>2.5108609999999998</v>
      </c>
      <c r="AI86" s="14">
        <f t="shared" si="5"/>
        <v>6.9995970000000005E-2</v>
      </c>
      <c r="AJ86" s="14">
        <f t="shared" si="5"/>
        <v>1.9445060000000001</v>
      </c>
      <c r="AK86" s="14">
        <f t="shared" si="5"/>
        <v>8.0354280000000007E-3</v>
      </c>
      <c r="AL86" s="14">
        <f t="shared" si="5"/>
        <v>1.964395E-4</v>
      </c>
      <c r="AM86" s="14">
        <f t="shared" si="5"/>
        <v>1.121543E-3</v>
      </c>
      <c r="AN86" s="14">
        <f t="shared" si="5"/>
        <v>9.7058189999999992E-3</v>
      </c>
      <c r="AO86" s="14">
        <f t="shared" si="5"/>
        <v>5.0921130000000002E-2</v>
      </c>
      <c r="AP86" s="14">
        <f t="shared" si="5"/>
        <v>1.682968E-2</v>
      </c>
      <c r="AQ86" s="14">
        <f t="shared" si="5"/>
        <v>3.02892E-3</v>
      </c>
      <c r="AR86" s="14">
        <f t="shared" si="5"/>
        <v>4.456218E-4</v>
      </c>
      <c r="AS86" s="14">
        <f t="shared" si="5"/>
        <v>1.818989E-3</v>
      </c>
      <c r="AT86" s="14">
        <f t="shared" si="5"/>
        <v>2.2342209999999998</v>
      </c>
      <c r="AU86" s="14">
        <f t="shared" si="5"/>
        <v>2.8373619999999999E-2</v>
      </c>
      <c r="AV86" s="12">
        <f>$AV$149*'VDFB_ref(한국)'!BX11</f>
        <v>3.4693667144811569E-7</v>
      </c>
      <c r="AW86" s="14">
        <f t="shared" si="5"/>
        <v>1.3433270000000001E-2</v>
      </c>
      <c r="AX86" s="14">
        <f t="shared" si="5"/>
        <v>6.1411379999999995E-4</v>
      </c>
      <c r="AY86" s="14">
        <f t="shared" si="5"/>
        <v>2.0802421204000001E-5</v>
      </c>
      <c r="AZ86" s="14">
        <f t="shared" si="5"/>
        <v>1.5806420000000002E-2</v>
      </c>
      <c r="BA86" s="14">
        <f t="shared" si="5"/>
        <v>1.045437E-4</v>
      </c>
      <c r="BB86" s="14">
        <f t="shared" si="5"/>
        <v>8.3189625002000003E-5</v>
      </c>
      <c r="BC86" s="14">
        <f t="shared" si="5"/>
        <v>2.8942213248000002E-6</v>
      </c>
      <c r="BD86" s="14">
        <f t="shared" si="5"/>
        <v>5.0688759999999999E-2</v>
      </c>
      <c r="BE86" s="14">
        <f t="shared" si="5"/>
        <v>1.3442890000000001</v>
      </c>
      <c r="BF86" s="14">
        <f t="shared" si="5"/>
        <v>7.8815210000000002</v>
      </c>
      <c r="BG86" s="14">
        <f t="shared" si="5"/>
        <v>340.4101</v>
      </c>
      <c r="BH86" s="14">
        <f t="shared" si="5"/>
        <v>3.1224389999999999E-3</v>
      </c>
      <c r="BI86" s="14">
        <f t="shared" si="5"/>
        <v>2.1177589999999999E-3</v>
      </c>
      <c r="BJ86" s="14">
        <f t="shared" si="5"/>
        <v>2.4083359999999999E-4</v>
      </c>
      <c r="BK86" s="14">
        <f t="shared" si="5"/>
        <v>9.5485180000000003E-2</v>
      </c>
      <c r="BL86" s="14">
        <f t="shared" si="5"/>
        <v>8.8890440000000001E-2</v>
      </c>
      <c r="BM86" s="14">
        <f t="shared" si="5"/>
        <v>2.649331E-3</v>
      </c>
      <c r="BN86" s="14">
        <f t="shared" ref="BN86:BU89" si="6">BN11</f>
        <v>4.5711200000000002E-4</v>
      </c>
      <c r="BO86" s="14">
        <f t="shared" si="6"/>
        <v>0.32414920000000003</v>
      </c>
      <c r="BP86" s="14">
        <f t="shared" si="6"/>
        <v>7.5369640000000002</v>
      </c>
      <c r="BQ86" s="14">
        <f t="shared" si="6"/>
        <v>1.581215</v>
      </c>
      <c r="BR86" s="14">
        <f t="shared" si="6"/>
        <v>2.2860960000000001</v>
      </c>
      <c r="BS86" s="14">
        <f t="shared" si="6"/>
        <v>22.20363</v>
      </c>
      <c r="BT86" s="14">
        <f t="shared" si="6"/>
        <v>2.830962</v>
      </c>
      <c r="BU86" s="14">
        <f t="shared" si="6"/>
        <v>0.21018329999999999</v>
      </c>
    </row>
    <row r="87" spans="1:73" x14ac:dyDescent="0.3">
      <c r="A87" s="4" t="s">
        <v>84</v>
      </c>
      <c r="B87" s="14">
        <f t="shared" si="2"/>
        <v>34.735399999999998</v>
      </c>
      <c r="C87" s="14">
        <f t="shared" ref="C87:BN90" si="7">C12</f>
        <v>9.0016420000000007E-3</v>
      </c>
      <c r="D87" s="14">
        <f t="shared" si="7"/>
        <v>0.72376200000000002</v>
      </c>
      <c r="E87" s="14">
        <f t="shared" si="7"/>
        <v>109.0517</v>
      </c>
      <c r="F87" s="14">
        <f t="shared" si="7"/>
        <v>1.9566030000000001</v>
      </c>
      <c r="G87" s="14">
        <f t="shared" si="7"/>
        <v>2.6210960000000001</v>
      </c>
      <c r="H87" s="14">
        <f t="shared" si="7"/>
        <v>0.1676511</v>
      </c>
      <c r="I87" s="14">
        <f t="shared" si="7"/>
        <v>14.683249999999999</v>
      </c>
      <c r="J87" s="14">
        <f t="shared" si="7"/>
        <v>7.0775870000000005E-2</v>
      </c>
      <c r="K87" s="14">
        <f t="shared" si="7"/>
        <v>5.8759350000000002E-2</v>
      </c>
      <c r="L87" s="14">
        <f t="shared" si="7"/>
        <v>416.74369999999999</v>
      </c>
      <c r="M87" s="14">
        <f t="shared" si="7"/>
        <v>6.6573239999999996E-4</v>
      </c>
      <c r="N87" s="14">
        <f t="shared" si="7"/>
        <v>8.1088780000000007</v>
      </c>
      <c r="O87" s="14">
        <f t="shared" si="7"/>
        <v>0.78185400000000005</v>
      </c>
      <c r="P87" s="14">
        <f t="shared" si="7"/>
        <v>2.0120339999999998E-3</v>
      </c>
      <c r="Q87" s="14">
        <f t="shared" si="7"/>
        <v>2.1049090000000001E-4</v>
      </c>
      <c r="R87" s="14">
        <f t="shared" si="7"/>
        <v>3.9752349999999997E-3</v>
      </c>
      <c r="S87" s="14">
        <f t="shared" si="7"/>
        <v>1.6150520000000002E-2</v>
      </c>
      <c r="T87" s="14">
        <f t="shared" si="7"/>
        <v>0.75251109999999999</v>
      </c>
      <c r="U87" s="14">
        <f t="shared" si="7"/>
        <v>12.77641</v>
      </c>
      <c r="V87" s="14">
        <f t="shared" si="7"/>
        <v>0.61106830000000001</v>
      </c>
      <c r="W87" s="14">
        <f t="shared" si="7"/>
        <v>88.027259999999998</v>
      </c>
      <c r="X87" s="14">
        <f t="shared" si="7"/>
        <v>0.16062499999999999</v>
      </c>
      <c r="Y87" s="14">
        <f t="shared" si="7"/>
        <v>5.7740879999999999</v>
      </c>
      <c r="Z87" s="14">
        <f t="shared" si="7"/>
        <v>4.4267450000000004</v>
      </c>
      <c r="AA87" s="14">
        <f t="shared" si="7"/>
        <v>0.1242094</v>
      </c>
      <c r="AB87" s="14">
        <f t="shared" si="7"/>
        <v>2.02427</v>
      </c>
      <c r="AC87" s="14">
        <f t="shared" si="7"/>
        <v>0.95392299999999997</v>
      </c>
      <c r="AD87" s="14">
        <f t="shared" si="7"/>
        <v>3.9599470000000001</v>
      </c>
      <c r="AE87" s="14">
        <f t="shared" si="7"/>
        <v>0.13656769999999999</v>
      </c>
      <c r="AF87" s="14">
        <f t="shared" si="7"/>
        <v>1.6232389999999999E-2</v>
      </c>
      <c r="AG87" s="14">
        <f t="shared" si="7"/>
        <v>2.7285830000000001E-2</v>
      </c>
      <c r="AH87" s="14">
        <f t="shared" si="7"/>
        <v>2.0142899999999999</v>
      </c>
      <c r="AI87" s="14">
        <f t="shared" si="7"/>
        <v>5.8605450000000003E-2</v>
      </c>
      <c r="AJ87" s="14">
        <f t="shared" si="7"/>
        <v>2.1511939999999998</v>
      </c>
      <c r="AK87" s="14">
        <f t="shared" si="7"/>
        <v>1.6499900000000001E-2</v>
      </c>
      <c r="AL87" s="14">
        <f t="shared" si="7"/>
        <v>8.7670330000000005E-4</v>
      </c>
      <c r="AM87" s="14">
        <f t="shared" si="7"/>
        <v>9.8444859999999995E-4</v>
      </c>
      <c r="AN87" s="14">
        <f t="shared" si="7"/>
        <v>1.5811970000000002E-2</v>
      </c>
      <c r="AO87" s="14">
        <f t="shared" si="7"/>
        <v>2.3392119999999999E-2</v>
      </c>
      <c r="AP87" s="14">
        <f t="shared" si="7"/>
        <v>1.4112980000000001E-2</v>
      </c>
      <c r="AQ87" s="14">
        <f t="shared" si="7"/>
        <v>3.5208919999999999E-3</v>
      </c>
      <c r="AR87" s="14">
        <f t="shared" si="7"/>
        <v>7.4374539999999996E-3</v>
      </c>
      <c r="AS87" s="14">
        <f t="shared" si="7"/>
        <v>2.5573479999999999E-2</v>
      </c>
      <c r="AT87" s="14">
        <f t="shared" si="7"/>
        <v>3.743493</v>
      </c>
      <c r="AU87" s="14">
        <f t="shared" si="7"/>
        <v>6.1924189999999997E-2</v>
      </c>
      <c r="AV87" s="12">
        <f>$AV$149*'VDFB_ref(한국)'!BX12</f>
        <v>4.1780146626371706E-7</v>
      </c>
      <c r="AW87" s="14">
        <f t="shared" si="7"/>
        <v>2.5107859999999999E-2</v>
      </c>
      <c r="AX87" s="14">
        <f t="shared" si="7"/>
        <v>1.760536E-3</v>
      </c>
      <c r="AY87" s="14">
        <f t="shared" si="7"/>
        <v>5.9636182413999998E-5</v>
      </c>
      <c r="AZ87" s="14">
        <f t="shared" si="7"/>
        <v>3.1375670000000001E-2</v>
      </c>
      <c r="BA87" s="14">
        <f t="shared" si="7"/>
        <v>9.4367402198000002E-5</v>
      </c>
      <c r="BB87" s="14">
        <f t="shared" si="7"/>
        <v>1.070808E-4</v>
      </c>
      <c r="BC87" s="14">
        <f t="shared" si="7"/>
        <v>3.341519232E-6</v>
      </c>
      <c r="BD87" s="14">
        <f t="shared" si="7"/>
        <v>5.0946230000000004E-3</v>
      </c>
      <c r="BE87" s="14">
        <f t="shared" si="7"/>
        <v>3.880808</v>
      </c>
      <c r="BF87" s="14">
        <f t="shared" si="7"/>
        <v>1.537911</v>
      </c>
      <c r="BG87" s="14">
        <f t="shared" si="7"/>
        <v>68.051959999999994</v>
      </c>
      <c r="BH87" s="14">
        <f t="shared" si="7"/>
        <v>7.5663249999999996E-3</v>
      </c>
      <c r="BI87" s="14">
        <f t="shared" si="7"/>
        <v>1.15847E-2</v>
      </c>
      <c r="BJ87" s="14">
        <f t="shared" si="7"/>
        <v>1.714492E-3</v>
      </c>
      <c r="BK87" s="14">
        <f t="shared" si="7"/>
        <v>0.21269750000000001</v>
      </c>
      <c r="BL87" s="14">
        <f t="shared" si="7"/>
        <v>7.3035080000000002E-3</v>
      </c>
      <c r="BM87" s="14">
        <f t="shared" si="7"/>
        <v>1.587186E-3</v>
      </c>
      <c r="BN87" s="14">
        <f t="shared" si="7"/>
        <v>2.912937E-4</v>
      </c>
      <c r="BO87" s="14">
        <f t="shared" si="6"/>
        <v>0.1286118</v>
      </c>
      <c r="BP87" s="14">
        <f t="shared" si="6"/>
        <v>1.814797</v>
      </c>
      <c r="BQ87" s="14">
        <f t="shared" si="6"/>
        <v>0.25981300000000002</v>
      </c>
      <c r="BR87" s="14">
        <f t="shared" si="6"/>
        <v>4.4565919999999997</v>
      </c>
      <c r="BS87" s="14">
        <f t="shared" si="6"/>
        <v>12.26085</v>
      </c>
      <c r="BT87" s="14">
        <f t="shared" si="6"/>
        <v>1.0203759999999999</v>
      </c>
      <c r="BU87" s="14">
        <f t="shared" si="6"/>
        <v>3.0103330000000001E-2</v>
      </c>
    </row>
    <row r="88" spans="1:73" x14ac:dyDescent="0.3">
      <c r="A88" s="4" t="s">
        <v>85</v>
      </c>
      <c r="B88" s="14">
        <f t="shared" si="2"/>
        <v>8.2193170000000003E-3</v>
      </c>
      <c r="C88" s="14">
        <f t="shared" si="7"/>
        <v>4.8537140173999996E-6</v>
      </c>
      <c r="D88" s="14">
        <f t="shared" si="7"/>
        <v>8.1963629999999999E-4</v>
      </c>
      <c r="E88" s="14">
        <f t="shared" si="7"/>
        <v>1.9153650000000001E-2</v>
      </c>
      <c r="F88" s="14">
        <f t="shared" si="7"/>
        <v>1.2796770000000001E-4</v>
      </c>
      <c r="G88" s="14">
        <f t="shared" si="7"/>
        <v>1.9028490000000001E-3</v>
      </c>
      <c r="H88" s="14">
        <f t="shared" si="7"/>
        <v>1.7621609999999999E-4</v>
      </c>
      <c r="I88" s="14">
        <f t="shared" si="7"/>
        <v>1.3101399999999999E-2</v>
      </c>
      <c r="J88" s="14">
        <f t="shared" si="7"/>
        <v>9.6535269999999996E-4</v>
      </c>
      <c r="K88" s="14">
        <f t="shared" si="7"/>
        <v>0.137823</v>
      </c>
      <c r="L88" s="14">
        <f t="shared" si="7"/>
        <v>0.56440159999999995</v>
      </c>
      <c r="M88" s="14">
        <f t="shared" si="7"/>
        <v>9.6543580000000002</v>
      </c>
      <c r="N88" s="14">
        <f t="shared" si="7"/>
        <v>7.6592259999999999E-3</v>
      </c>
      <c r="O88" s="14">
        <f t="shared" si="7"/>
        <v>6.3502100000000006E-2</v>
      </c>
      <c r="P88" s="14">
        <f t="shared" si="7"/>
        <v>9.9965154732000002E-6</v>
      </c>
      <c r="Q88" s="14">
        <f t="shared" si="7"/>
        <v>1.1557109474000001E-6</v>
      </c>
      <c r="R88" s="14">
        <f t="shared" si="7"/>
        <v>2.3312693884000002E-5</v>
      </c>
      <c r="S88" s="14">
        <f t="shared" si="7"/>
        <v>2.4849430246999998E-6</v>
      </c>
      <c r="T88" s="14">
        <f t="shared" si="7"/>
        <v>8.3633310000000001E-4</v>
      </c>
      <c r="U88" s="14">
        <f t="shared" si="7"/>
        <v>2.0183920000000001E-2</v>
      </c>
      <c r="V88" s="14">
        <f t="shared" si="7"/>
        <v>7.7647719999999999E-4</v>
      </c>
      <c r="W88" s="14">
        <f t="shared" si="7"/>
        <v>1.3108900000000001E-3</v>
      </c>
      <c r="X88" s="14">
        <f t="shared" si="7"/>
        <v>9.3189779999999995E-4</v>
      </c>
      <c r="Y88" s="14">
        <f t="shared" si="7"/>
        <v>2.6918509999999999E-3</v>
      </c>
      <c r="Z88" s="14">
        <f t="shared" si="7"/>
        <v>9.7582799999999997E-2</v>
      </c>
      <c r="AA88" s="14">
        <f t="shared" si="7"/>
        <v>6.411705E-4</v>
      </c>
      <c r="AB88" s="14">
        <f t="shared" si="7"/>
        <v>11.072929999999999</v>
      </c>
      <c r="AC88" s="14">
        <f t="shared" si="7"/>
        <v>9.1410060000000001E-2</v>
      </c>
      <c r="AD88" s="14">
        <f t="shared" si="7"/>
        <v>0.84168799999999999</v>
      </c>
      <c r="AE88" s="14">
        <f t="shared" si="7"/>
        <v>5.7487979999999998E-4</v>
      </c>
      <c r="AF88" s="14">
        <f t="shared" si="7"/>
        <v>9.3029499112E-5</v>
      </c>
      <c r="AG88" s="14">
        <f t="shared" si="7"/>
        <v>9.6072353699000004E-6</v>
      </c>
      <c r="AH88" s="14">
        <f t="shared" si="7"/>
        <v>8.1795450000000006E-2</v>
      </c>
      <c r="AI88" s="14">
        <f t="shared" si="7"/>
        <v>1.8314379999999999E-3</v>
      </c>
      <c r="AJ88" s="14">
        <f t="shared" si="7"/>
        <v>3.3052459999999999E-2</v>
      </c>
      <c r="AK88" s="14">
        <f t="shared" si="7"/>
        <v>1.019588E-4</v>
      </c>
      <c r="AL88" s="14">
        <f t="shared" si="7"/>
        <v>3.0088015137000001E-6</v>
      </c>
      <c r="AM88" s="14">
        <f t="shared" si="7"/>
        <v>9.8622854238999998E-7</v>
      </c>
      <c r="AN88" s="14">
        <f t="shared" si="7"/>
        <v>7.9039491538E-5</v>
      </c>
      <c r="AO88" s="14">
        <f t="shared" si="7"/>
        <v>3.0923880000000002E-3</v>
      </c>
      <c r="AP88" s="14">
        <f t="shared" si="7"/>
        <v>2.7964600000000002E-3</v>
      </c>
      <c r="AQ88" s="14">
        <f t="shared" si="7"/>
        <v>4.066796E-4</v>
      </c>
      <c r="AR88" s="14">
        <f t="shared" si="7"/>
        <v>1.3355618193999999E-6</v>
      </c>
      <c r="AS88" s="14">
        <f t="shared" si="7"/>
        <v>3.9541851037999998E-6</v>
      </c>
      <c r="AT88" s="14">
        <f t="shared" si="7"/>
        <v>1.440146E-2</v>
      </c>
      <c r="AU88" s="14">
        <f t="shared" si="7"/>
        <v>3.1786219999999999E-4</v>
      </c>
      <c r="AV88" s="12">
        <f>$AV$149*'VDFB_ref(한국)'!BX13</f>
        <v>4.0744401103005579E-9</v>
      </c>
      <c r="AW88" s="14">
        <f t="shared" si="7"/>
        <v>9.5053008408000004E-5</v>
      </c>
      <c r="AX88" s="14">
        <f t="shared" si="7"/>
        <v>1.3482236682E-5</v>
      </c>
      <c r="AY88" s="14">
        <f t="shared" si="7"/>
        <v>4.5669571590999997E-7</v>
      </c>
      <c r="AZ88" s="14">
        <f t="shared" si="7"/>
        <v>1.1972049999999999E-4</v>
      </c>
      <c r="BA88" s="14">
        <f t="shared" si="7"/>
        <v>8.2840529103000001E-7</v>
      </c>
      <c r="BB88" s="14">
        <f t="shared" si="7"/>
        <v>3.3040583957999999E-7</v>
      </c>
      <c r="BC88" s="14">
        <f t="shared" si="7"/>
        <v>1.9047487965E-20</v>
      </c>
      <c r="BD88" s="14">
        <f t="shared" si="7"/>
        <v>2.6384109999999998E-3</v>
      </c>
      <c r="BE88" s="14">
        <f t="shared" si="7"/>
        <v>1.3103770000000001E-2</v>
      </c>
      <c r="BF88" s="14">
        <f t="shared" si="7"/>
        <v>6.4993739999999994E-2</v>
      </c>
      <c r="BG88" s="14">
        <f t="shared" si="7"/>
        <v>2.707281</v>
      </c>
      <c r="BH88" s="14">
        <f t="shared" si="7"/>
        <v>3.8473630411000002E-5</v>
      </c>
      <c r="BI88" s="14">
        <f t="shared" si="7"/>
        <v>8.4204286394999996E-5</v>
      </c>
      <c r="BJ88" s="14">
        <f t="shared" si="7"/>
        <v>2.3568089091000001E-5</v>
      </c>
      <c r="BK88" s="14">
        <f t="shared" si="7"/>
        <v>2.0778699999999999E-3</v>
      </c>
      <c r="BL88" s="14">
        <f t="shared" si="7"/>
        <v>6.1055281549000006E-5</v>
      </c>
      <c r="BM88" s="14">
        <f t="shared" si="7"/>
        <v>2.7793534172999998E-5</v>
      </c>
      <c r="BN88" s="14">
        <f t="shared" si="7"/>
        <v>4.8498432078999999E-6</v>
      </c>
      <c r="BO88" s="14">
        <f t="shared" si="6"/>
        <v>1.1055769999999999E-3</v>
      </c>
      <c r="BP88" s="14">
        <f t="shared" si="6"/>
        <v>5.3762219999999999E-2</v>
      </c>
      <c r="BQ88" s="14">
        <f t="shared" si="6"/>
        <v>4.0879449999999999E-3</v>
      </c>
      <c r="BR88" s="14">
        <f t="shared" si="6"/>
        <v>4.7147099999999997E-2</v>
      </c>
      <c r="BS88" s="14">
        <f t="shared" si="6"/>
        <v>0.18599789999999999</v>
      </c>
      <c r="BT88" s="14">
        <f t="shared" si="6"/>
        <v>2.1380139999999999E-2</v>
      </c>
      <c r="BU88" s="14">
        <f t="shared" si="6"/>
        <v>3.1155599999999999E-3</v>
      </c>
    </row>
    <row r="89" spans="1:73" x14ac:dyDescent="0.3">
      <c r="A89" s="4" t="s">
        <v>86</v>
      </c>
      <c r="B89" s="14">
        <f t="shared" si="2"/>
        <v>14.973789999999999</v>
      </c>
      <c r="C89" s="14">
        <f t="shared" si="7"/>
        <v>1.434728E-2</v>
      </c>
      <c r="D89" s="14">
        <f t="shared" si="7"/>
        <v>0.43165500000000001</v>
      </c>
      <c r="E89" s="14">
        <f t="shared" si="7"/>
        <v>30.135560000000002</v>
      </c>
      <c r="F89" s="14">
        <f t="shared" si="7"/>
        <v>0.78077730000000001</v>
      </c>
      <c r="G89" s="14">
        <f t="shared" si="7"/>
        <v>1.111286</v>
      </c>
      <c r="H89" s="14">
        <f t="shared" si="7"/>
        <v>0.12672949999999999</v>
      </c>
      <c r="I89" s="14">
        <f t="shared" si="7"/>
        <v>6.6995899999999997</v>
      </c>
      <c r="J89" s="14">
        <f t="shared" si="7"/>
        <v>7.1886239999999999</v>
      </c>
      <c r="K89" s="14">
        <f t="shared" si="7"/>
        <v>5.8931680000000002</v>
      </c>
      <c r="L89" s="14">
        <f t="shared" si="7"/>
        <v>1.816408</v>
      </c>
      <c r="M89" s="14">
        <f t="shared" si="7"/>
        <v>6.233321E-3</v>
      </c>
      <c r="N89" s="14">
        <f t="shared" si="7"/>
        <v>3628.163</v>
      </c>
      <c r="O89" s="14">
        <f t="shared" si="7"/>
        <v>1.6633279999999999</v>
      </c>
      <c r="P89" s="14">
        <f t="shared" si="7"/>
        <v>0.95346869999999995</v>
      </c>
      <c r="Q89" s="14">
        <f t="shared" si="7"/>
        <v>6.4481089999999996E-3</v>
      </c>
      <c r="R89" s="14">
        <f t="shared" si="7"/>
        <v>7.4302539999999999E-3</v>
      </c>
      <c r="S89" s="14">
        <f t="shared" si="7"/>
        <v>8.983867</v>
      </c>
      <c r="T89" s="14">
        <f t="shared" si="7"/>
        <v>2.2591869999999998</v>
      </c>
      <c r="U89" s="14">
        <f t="shared" si="7"/>
        <v>7.9897049999999998</v>
      </c>
      <c r="V89" s="14">
        <f t="shared" si="7"/>
        <v>1.034727</v>
      </c>
      <c r="W89" s="14">
        <f t="shared" si="7"/>
        <v>0.65211810000000003</v>
      </c>
      <c r="X89" s="14">
        <f t="shared" si="7"/>
        <v>0.34258470000000002</v>
      </c>
      <c r="Y89" s="14">
        <f t="shared" si="7"/>
        <v>0.34915829999999998</v>
      </c>
      <c r="Z89" s="14">
        <f t="shared" si="7"/>
        <v>17.468299999999999</v>
      </c>
      <c r="AA89" s="14">
        <f t="shared" si="7"/>
        <v>1.54013</v>
      </c>
      <c r="AB89" s="14">
        <f t="shared" si="7"/>
        <v>2.973935</v>
      </c>
      <c r="AC89" s="14">
        <f t="shared" si="7"/>
        <v>5.4619150000000003</v>
      </c>
      <c r="AD89" s="14">
        <f t="shared" si="7"/>
        <v>5.9370649999999996</v>
      </c>
      <c r="AE89" s="14">
        <f t="shared" si="7"/>
        <v>5901.6880000000001</v>
      </c>
      <c r="AF89" s="14">
        <f t="shared" si="7"/>
        <v>105.5492</v>
      </c>
      <c r="AG89" s="14">
        <f t="shared" si="7"/>
        <v>3.1463680000000001E-2</v>
      </c>
      <c r="AH89" s="14">
        <f t="shared" si="7"/>
        <v>117.4226</v>
      </c>
      <c r="AI89" s="14">
        <f t="shared" si="7"/>
        <v>0.83936279999999996</v>
      </c>
      <c r="AJ89" s="14">
        <f t="shared" si="7"/>
        <v>42.64329</v>
      </c>
      <c r="AK89" s="14">
        <f t="shared" si="7"/>
        <v>39.5548</v>
      </c>
      <c r="AL89" s="14">
        <f t="shared" si="7"/>
        <v>0.24859880000000001</v>
      </c>
      <c r="AM89" s="14">
        <f t="shared" si="7"/>
        <v>23.350650000000002</v>
      </c>
      <c r="AN89" s="14">
        <f t="shared" si="7"/>
        <v>0.61262119999999998</v>
      </c>
      <c r="AO89" s="14">
        <f t="shared" si="7"/>
        <v>0.61787049999999999</v>
      </c>
      <c r="AP89" s="14">
        <f t="shared" si="7"/>
        <v>26.204930000000001</v>
      </c>
      <c r="AQ89" s="14">
        <f t="shared" si="7"/>
        <v>2.9524740000000001E-2</v>
      </c>
      <c r="AR89" s="14">
        <f t="shared" si="7"/>
        <v>6.0144250000000003E-3</v>
      </c>
      <c r="AS89" s="14">
        <f t="shared" si="7"/>
        <v>1.2440560000000001</v>
      </c>
      <c r="AT89" s="14">
        <f t="shared" si="7"/>
        <v>3719.9409999999998</v>
      </c>
      <c r="AU89" s="14">
        <f t="shared" si="7"/>
        <v>0.16650670000000001</v>
      </c>
      <c r="AV89" s="12">
        <f>$AV$149*'VDFB_ref(한국)'!BX14</f>
        <v>6.6863466154008931E-6</v>
      </c>
      <c r="AW89" s="14">
        <f t="shared" si="7"/>
        <v>4.6466849999999997E-2</v>
      </c>
      <c r="AX89" s="14">
        <f t="shared" si="7"/>
        <v>7.4570249999999999E-3</v>
      </c>
      <c r="AY89" s="14">
        <f t="shared" si="7"/>
        <v>2.5259840000000001E-4</v>
      </c>
      <c r="AZ89" s="14">
        <f t="shared" si="7"/>
        <v>5.9295220000000003E-2</v>
      </c>
      <c r="BA89" s="14">
        <f t="shared" si="7"/>
        <v>4.1148349999999998E-4</v>
      </c>
      <c r="BB89" s="14">
        <f t="shared" si="7"/>
        <v>1.3648830000000001E-4</v>
      </c>
      <c r="BC89" s="14">
        <f t="shared" si="7"/>
        <v>1.1684647916E-6</v>
      </c>
      <c r="BD89" s="14">
        <f t="shared" si="7"/>
        <v>0.4790798</v>
      </c>
      <c r="BE89" s="14">
        <f t="shared" si="7"/>
        <v>128.3964</v>
      </c>
      <c r="BF89" s="14">
        <f t="shared" si="7"/>
        <v>0.10632320000000001</v>
      </c>
      <c r="BG89" s="14">
        <f t="shared" si="7"/>
        <v>6.3579489999999996</v>
      </c>
      <c r="BH89" s="14">
        <f t="shared" si="7"/>
        <v>5.9800959999999998E-3</v>
      </c>
      <c r="BI89" s="14">
        <f t="shared" si="7"/>
        <v>0.18063070000000001</v>
      </c>
      <c r="BJ89" s="14">
        <f t="shared" si="7"/>
        <v>1.1136139999999999E-2</v>
      </c>
      <c r="BK89" s="14">
        <f t="shared" si="7"/>
        <v>3.7442040000000001E-3</v>
      </c>
      <c r="BL89" s="14">
        <f t="shared" si="7"/>
        <v>0.25633830000000002</v>
      </c>
      <c r="BM89" s="14">
        <f t="shared" si="7"/>
        <v>3.1791889999999998E-3</v>
      </c>
      <c r="BN89" s="14">
        <f t="shared" si="7"/>
        <v>9.2160239999999997E-3</v>
      </c>
      <c r="BO89" s="14">
        <f t="shared" si="6"/>
        <v>0.70497779999999999</v>
      </c>
      <c r="BP89" s="14">
        <f t="shared" si="6"/>
        <v>17.097480000000001</v>
      </c>
      <c r="BQ89" s="14">
        <f t="shared" si="6"/>
        <v>4.8983030000000003</v>
      </c>
      <c r="BR89" s="14">
        <f t="shared" si="6"/>
        <v>0.57935550000000002</v>
      </c>
      <c r="BS89" s="14">
        <f t="shared" si="6"/>
        <v>0.3200364</v>
      </c>
      <c r="BT89" s="14">
        <f t="shared" si="6"/>
        <v>0.34238160000000001</v>
      </c>
      <c r="BU89" s="14">
        <f t="shared" si="6"/>
        <v>0.1249142</v>
      </c>
    </row>
    <row r="90" spans="1:73" x14ac:dyDescent="0.3">
      <c r="A90" s="4" t="s">
        <v>87</v>
      </c>
      <c r="B90" s="14">
        <f t="shared" si="2"/>
        <v>0.3118998</v>
      </c>
      <c r="C90" s="14">
        <f t="shared" si="7"/>
        <v>5.6261440000000003E-2</v>
      </c>
      <c r="D90" s="14">
        <f t="shared" si="7"/>
        <v>3.3295E-3</v>
      </c>
      <c r="E90" s="14">
        <f t="shared" si="7"/>
        <v>0.1196306</v>
      </c>
      <c r="F90" s="14">
        <f t="shared" si="7"/>
        <v>1.1709769999999999E-3</v>
      </c>
      <c r="G90" s="14">
        <f t="shared" si="7"/>
        <v>8.6755229999999992E-3</v>
      </c>
      <c r="H90" s="14">
        <f t="shared" si="7"/>
        <v>4.7098069999999999E-3</v>
      </c>
      <c r="I90" s="14">
        <f t="shared" si="7"/>
        <v>0.24559449999999999</v>
      </c>
      <c r="J90" s="14">
        <f t="shared" si="7"/>
        <v>1.6590549999999999</v>
      </c>
      <c r="K90" s="14">
        <f t="shared" si="7"/>
        <v>16.44096</v>
      </c>
      <c r="L90" s="14">
        <f t="shared" si="7"/>
        <v>2.8821129999999999</v>
      </c>
      <c r="M90" s="14">
        <f t="shared" si="7"/>
        <v>2.1706530000000002E-2</v>
      </c>
      <c r="N90" s="14">
        <f t="shared" si="7"/>
        <v>0.10106420000000001</v>
      </c>
      <c r="O90" s="14">
        <f t="shared" si="7"/>
        <v>2204.9780000000001</v>
      </c>
      <c r="P90" s="14">
        <f t="shared" si="7"/>
        <v>6.8967849999999997E-2</v>
      </c>
      <c r="Q90" s="14">
        <f t="shared" si="7"/>
        <v>2.0826770000000001E-2</v>
      </c>
      <c r="R90" s="14">
        <f t="shared" si="7"/>
        <v>2.2185819999999998E-2</v>
      </c>
      <c r="S90" s="14">
        <f t="shared" si="7"/>
        <v>1.7041380000000001E-4</v>
      </c>
      <c r="T90" s="14">
        <f t="shared" si="7"/>
        <v>1.986594</v>
      </c>
      <c r="U90" s="14">
        <f t="shared" si="7"/>
        <v>13.644780000000001</v>
      </c>
      <c r="V90" s="14">
        <f t="shared" si="7"/>
        <v>8.0981890000000001E-2</v>
      </c>
      <c r="W90" s="14">
        <f t="shared" si="7"/>
        <v>0.32703120000000002</v>
      </c>
      <c r="X90" s="14">
        <f t="shared" si="7"/>
        <v>2.4868079999999999</v>
      </c>
      <c r="Y90" s="14">
        <f t="shared" si="7"/>
        <v>65.560779999999994</v>
      </c>
      <c r="Z90" s="14">
        <f t="shared" si="7"/>
        <v>5074.8819999999996</v>
      </c>
      <c r="AA90" s="14">
        <f t="shared" si="7"/>
        <v>4.1403270000000001</v>
      </c>
      <c r="AB90" s="14">
        <f t="shared" si="7"/>
        <v>1.7809680000000001E-2</v>
      </c>
      <c r="AC90" s="14">
        <f t="shared" si="7"/>
        <v>0.33850599999999997</v>
      </c>
      <c r="AD90" s="14">
        <f t="shared" si="7"/>
        <v>1.8617140000000001</v>
      </c>
      <c r="AE90" s="14">
        <f t="shared" si="7"/>
        <v>0.2231786</v>
      </c>
      <c r="AF90" s="14">
        <f t="shared" si="7"/>
        <v>1.603425E-2</v>
      </c>
      <c r="AG90" s="14">
        <f t="shared" si="7"/>
        <v>3.0072549999999999E-3</v>
      </c>
      <c r="AH90" s="14">
        <f t="shared" si="7"/>
        <v>2.508921</v>
      </c>
      <c r="AI90" s="14">
        <f t="shared" si="7"/>
        <v>12.085279999999999</v>
      </c>
      <c r="AJ90" s="14">
        <f t="shared" si="7"/>
        <v>0.47403109999999998</v>
      </c>
      <c r="AK90" s="14">
        <f t="shared" si="7"/>
        <v>2.8854210000000002E-2</v>
      </c>
      <c r="AL90" s="14">
        <f t="shared" si="7"/>
        <v>1.2244980000000001E-3</v>
      </c>
      <c r="AM90" s="14">
        <f t="shared" si="7"/>
        <v>2.090335E-4</v>
      </c>
      <c r="AN90" s="14">
        <f t="shared" si="7"/>
        <v>1.365749E-2</v>
      </c>
      <c r="AO90" s="14">
        <f t="shared" si="7"/>
        <v>9.0634409999999999E-2</v>
      </c>
      <c r="AP90" s="14">
        <f t="shared" si="7"/>
        <v>0.1056677</v>
      </c>
      <c r="AQ90" s="14">
        <f t="shared" si="7"/>
        <v>1.7218219999999999E-2</v>
      </c>
      <c r="AR90" s="14">
        <f t="shared" si="7"/>
        <v>1.2996360000000001E-3</v>
      </c>
      <c r="AS90" s="14">
        <f t="shared" si="7"/>
        <v>3.8410470000000002E-2</v>
      </c>
      <c r="AT90" s="14">
        <f t="shared" si="7"/>
        <v>7.2276749999999996</v>
      </c>
      <c r="AU90" s="14">
        <f t="shared" si="7"/>
        <v>4.1539699999999999E-3</v>
      </c>
      <c r="AV90" s="12">
        <f>$AV$149*'VDFB_ref(한국)'!BX15</f>
        <v>1.9607195861634208E-6</v>
      </c>
      <c r="AW90" s="14">
        <f t="shared" si="7"/>
        <v>1.2350340000000001E-3</v>
      </c>
      <c r="AX90" s="14">
        <f t="shared" si="7"/>
        <v>1.7944829999999999E-4</v>
      </c>
      <c r="AY90" s="14">
        <f t="shared" si="7"/>
        <v>6.0786092035000003E-6</v>
      </c>
      <c r="AZ90" s="14">
        <f t="shared" si="7"/>
        <v>1.5205869999999999E-3</v>
      </c>
      <c r="BA90" s="14">
        <f t="shared" si="7"/>
        <v>1.3974542525999999E-5</v>
      </c>
      <c r="BB90" s="14">
        <f t="shared" si="7"/>
        <v>5.0933786041999998E-6</v>
      </c>
      <c r="BC90" s="14">
        <f t="shared" si="7"/>
        <v>9.3810584190000004E-8</v>
      </c>
      <c r="BD90" s="14">
        <f t="shared" si="7"/>
        <v>3.2042009999999998E-3</v>
      </c>
      <c r="BE90" s="14">
        <f t="shared" si="7"/>
        <v>5.4383510000000003E-2</v>
      </c>
      <c r="BF90" s="14">
        <f t="shared" si="7"/>
        <v>2.5128539999999999</v>
      </c>
      <c r="BG90" s="14">
        <f t="shared" si="7"/>
        <v>463.75850000000003</v>
      </c>
      <c r="BH90" s="14">
        <f t="shared" si="7"/>
        <v>5.539214E-4</v>
      </c>
      <c r="BI90" s="14">
        <f t="shared" si="7"/>
        <v>6.8395779999999998E-3</v>
      </c>
      <c r="BJ90" s="14">
        <f t="shared" si="7"/>
        <v>5.1962660000000002E-4</v>
      </c>
      <c r="BK90" s="14">
        <f t="shared" si="7"/>
        <v>1.3008E-3</v>
      </c>
      <c r="BL90" s="14">
        <f t="shared" si="7"/>
        <v>0.98684479999999997</v>
      </c>
      <c r="BM90" s="14">
        <f t="shared" si="7"/>
        <v>1.5514000000000001E-3</v>
      </c>
      <c r="BN90" s="14">
        <f t="shared" ref="BN90:BU93" si="8">BN15</f>
        <v>2.6173560000000002E-4</v>
      </c>
      <c r="BO90" s="14">
        <f t="shared" si="8"/>
        <v>4.197686</v>
      </c>
      <c r="BP90" s="14">
        <f t="shared" si="8"/>
        <v>20.679069999999999</v>
      </c>
      <c r="BQ90" s="14">
        <f t="shared" si="8"/>
        <v>117.0394</v>
      </c>
      <c r="BR90" s="14">
        <f t="shared" si="8"/>
        <v>1.0251440000000001</v>
      </c>
      <c r="BS90" s="14">
        <f t="shared" si="8"/>
        <v>9.7119350000000004</v>
      </c>
      <c r="BT90" s="14">
        <f t="shared" si="8"/>
        <v>2.8433419999999998</v>
      </c>
      <c r="BU90" s="14">
        <f t="shared" si="8"/>
        <v>3.6066910000000001</v>
      </c>
    </row>
    <row r="91" spans="1:73" x14ac:dyDescent="0.3">
      <c r="A91" s="4" t="s">
        <v>88</v>
      </c>
      <c r="B91" s="14">
        <f t="shared" si="2"/>
        <v>1.6818059999999999E-2</v>
      </c>
      <c r="C91" s="14">
        <f t="shared" ref="C91:BN94" si="9">C16</f>
        <v>3.2905860279999999E-5</v>
      </c>
      <c r="D91" s="14">
        <f t="shared" si="9"/>
        <v>0.42607200000000001</v>
      </c>
      <c r="E91" s="14">
        <f t="shared" si="9"/>
        <v>0.5202388</v>
      </c>
      <c r="F91" s="14">
        <f t="shared" si="9"/>
        <v>1.238942E-3</v>
      </c>
      <c r="G91" s="14">
        <f t="shared" si="9"/>
        <v>3.3808859999999999E-4</v>
      </c>
      <c r="H91" s="14">
        <f t="shared" si="9"/>
        <v>4.7062939999999998E-3</v>
      </c>
      <c r="I91" s="14">
        <f t="shared" si="9"/>
        <v>0.238125</v>
      </c>
      <c r="J91" s="14">
        <f t="shared" si="9"/>
        <v>7.4255809999999997E-3</v>
      </c>
      <c r="K91" s="14">
        <f t="shared" si="9"/>
        <v>7.9829670000000005E-2</v>
      </c>
      <c r="L91" s="14">
        <f t="shared" si="9"/>
        <v>7.3001239999999998E-3</v>
      </c>
      <c r="M91" s="14">
        <f t="shared" si="9"/>
        <v>4.1051E-4</v>
      </c>
      <c r="N91" s="14">
        <f t="shared" si="9"/>
        <v>2.3000799999999998E-2</v>
      </c>
      <c r="O91" s="14">
        <f t="shared" si="9"/>
        <v>1.046949E-2</v>
      </c>
      <c r="P91" s="14">
        <f t="shared" si="9"/>
        <v>0.121601</v>
      </c>
      <c r="Q91" s="14">
        <f t="shared" si="9"/>
        <v>3.3100000000000002E-4</v>
      </c>
      <c r="R91" s="14">
        <f t="shared" si="9"/>
        <v>2.6118679999999998E-3</v>
      </c>
      <c r="S91" s="14">
        <f t="shared" si="9"/>
        <v>3.2787190000000002</v>
      </c>
      <c r="T91" s="14">
        <f t="shared" si="9"/>
        <v>1.6674059999999999</v>
      </c>
      <c r="U91" s="14">
        <f t="shared" si="9"/>
        <v>10.71124</v>
      </c>
      <c r="V91" s="14">
        <f t="shared" si="9"/>
        <v>6.1473029999999998E-2</v>
      </c>
      <c r="W91" s="14">
        <f t="shared" si="9"/>
        <v>0.13786909999999999</v>
      </c>
      <c r="X91" s="14">
        <f t="shared" si="9"/>
        <v>0.32340170000000001</v>
      </c>
      <c r="Y91" s="14">
        <f t="shared" si="9"/>
        <v>0.93281139999999996</v>
      </c>
      <c r="Z91" s="14">
        <f t="shared" si="9"/>
        <v>60.84158</v>
      </c>
      <c r="AA91" s="14">
        <f t="shared" si="9"/>
        <v>7.1471590000000003</v>
      </c>
      <c r="AB91" s="14">
        <f t="shared" si="9"/>
        <v>53.759540000000001</v>
      </c>
      <c r="AC91" s="14">
        <f t="shared" si="9"/>
        <v>43.268770000000004</v>
      </c>
      <c r="AD91" s="14">
        <f t="shared" si="9"/>
        <v>77.102260000000001</v>
      </c>
      <c r="AE91" s="14">
        <f t="shared" si="9"/>
        <v>7.6751370000000003</v>
      </c>
      <c r="AF91" s="14">
        <f t="shared" si="9"/>
        <v>65.700019999999995</v>
      </c>
      <c r="AG91" s="14">
        <f t="shared" si="9"/>
        <v>6.5937839999999998E-2</v>
      </c>
      <c r="AH91" s="14">
        <f t="shared" si="9"/>
        <v>20.961490000000001</v>
      </c>
      <c r="AI91" s="14">
        <f t="shared" si="9"/>
        <v>0.1731492</v>
      </c>
      <c r="AJ91" s="14">
        <f t="shared" si="9"/>
        <v>13.368589999999999</v>
      </c>
      <c r="AK91" s="14">
        <f t="shared" si="9"/>
        <v>687.60860000000002</v>
      </c>
      <c r="AL91" s="14">
        <f t="shared" si="9"/>
        <v>58.936639999999997</v>
      </c>
      <c r="AM91" s="14">
        <f t="shared" si="9"/>
        <v>6.2577990000000003</v>
      </c>
      <c r="AN91" s="14">
        <f t="shared" si="9"/>
        <v>2.5299740000000002</v>
      </c>
      <c r="AO91" s="14">
        <f t="shared" si="9"/>
        <v>5.0823910000000003</v>
      </c>
      <c r="AP91" s="14">
        <f t="shared" si="9"/>
        <v>9.3249020000000002E-2</v>
      </c>
      <c r="AQ91" s="14">
        <f t="shared" si="9"/>
        <v>0.18174570000000001</v>
      </c>
      <c r="AR91" s="14">
        <f t="shared" si="9"/>
        <v>1.031614E-2</v>
      </c>
      <c r="AS91" s="14">
        <f t="shared" si="9"/>
        <v>9.2045760000000004E-2</v>
      </c>
      <c r="AT91" s="14">
        <f t="shared" si="9"/>
        <v>9.4941940000000002</v>
      </c>
      <c r="AU91" s="14">
        <f t="shared" si="9"/>
        <v>0</v>
      </c>
      <c r="AV91" s="12">
        <f>$AV$149*'VDFB_ref(한국)'!BX16</f>
        <v>0</v>
      </c>
      <c r="AW91" s="14">
        <f t="shared" si="9"/>
        <v>1512.7639999999999</v>
      </c>
      <c r="AX91" s="14">
        <f t="shared" si="9"/>
        <v>0</v>
      </c>
      <c r="AY91" s="14">
        <f t="shared" si="9"/>
        <v>0</v>
      </c>
      <c r="AZ91" s="14">
        <f t="shared" si="9"/>
        <v>0</v>
      </c>
      <c r="BA91" s="14">
        <f t="shared" si="9"/>
        <v>0</v>
      </c>
      <c r="BB91" s="14">
        <f t="shared" si="9"/>
        <v>0</v>
      </c>
      <c r="BC91" s="14">
        <f t="shared" si="9"/>
        <v>0</v>
      </c>
      <c r="BD91" s="14">
        <f t="shared" si="9"/>
        <v>3.7909250000000001</v>
      </c>
      <c r="BE91" s="14">
        <f t="shared" si="9"/>
        <v>0.31278509999999998</v>
      </c>
      <c r="BF91" s="14">
        <f t="shared" si="9"/>
        <v>8.2003900000000005</v>
      </c>
      <c r="BG91" s="14">
        <f t="shared" si="9"/>
        <v>3.8475929999999998</v>
      </c>
      <c r="BH91" s="14">
        <f t="shared" si="9"/>
        <v>2.7498490000000002</v>
      </c>
      <c r="BI91" s="14">
        <f t="shared" si="9"/>
        <v>3.6159570000000002E-2</v>
      </c>
      <c r="BJ91" s="14">
        <f t="shared" si="9"/>
        <v>2.1362629999999998E-3</v>
      </c>
      <c r="BK91" s="14">
        <f t="shared" si="9"/>
        <v>0.11120910000000001</v>
      </c>
      <c r="BL91" s="14">
        <f t="shared" si="9"/>
        <v>0.43544319999999997</v>
      </c>
      <c r="BM91" s="14">
        <f t="shared" si="9"/>
        <v>0.11440690000000001</v>
      </c>
      <c r="BN91" s="14">
        <f t="shared" si="9"/>
        <v>5.4008770000000001E-3</v>
      </c>
      <c r="BO91" s="14">
        <f t="shared" si="8"/>
        <v>7.4465530000000002E-2</v>
      </c>
      <c r="BP91" s="14">
        <f t="shared" si="8"/>
        <v>0.12401239999999999</v>
      </c>
      <c r="BQ91" s="14">
        <f t="shared" si="8"/>
        <v>37.350900000000003</v>
      </c>
      <c r="BR91" s="14">
        <f t="shared" si="8"/>
        <v>1.34337</v>
      </c>
      <c r="BS91" s="14">
        <f t="shared" si="8"/>
        <v>0.19066259999999999</v>
      </c>
      <c r="BT91" s="14">
        <f t="shared" si="8"/>
        <v>0.1768692</v>
      </c>
      <c r="BU91" s="14">
        <f t="shared" si="8"/>
        <v>3.8897513150000001E-5</v>
      </c>
    </row>
    <row r="92" spans="1:73" x14ac:dyDescent="0.3">
      <c r="A92" s="4" t="s">
        <v>89</v>
      </c>
      <c r="B92" s="14">
        <f t="shared" si="2"/>
        <v>2.0677129999999998E-2</v>
      </c>
      <c r="C92" s="14">
        <f t="shared" si="9"/>
        <v>2.7478101856000002E-6</v>
      </c>
      <c r="D92" s="14">
        <f t="shared" si="9"/>
        <v>4.5811909999999998E-4</v>
      </c>
      <c r="E92" s="14">
        <f t="shared" si="9"/>
        <v>1.5823219999999999E-2</v>
      </c>
      <c r="F92" s="14">
        <f t="shared" si="9"/>
        <v>4.0390199999999998E-4</v>
      </c>
      <c r="G92" s="14">
        <f t="shared" si="9"/>
        <v>4.8998940000000001E-3</v>
      </c>
      <c r="H92" s="14">
        <f t="shared" si="9"/>
        <v>6.5747881308E-5</v>
      </c>
      <c r="I92" s="14">
        <f t="shared" si="9"/>
        <v>1.9460040000000001E-3</v>
      </c>
      <c r="J92" s="14">
        <f t="shared" si="9"/>
        <v>3.8024789999999999E-4</v>
      </c>
      <c r="K92" s="14">
        <f t="shared" si="9"/>
        <v>8.3138600000000004E-4</v>
      </c>
      <c r="L92" s="14">
        <f t="shared" si="9"/>
        <v>1.1443165930999999E-5</v>
      </c>
      <c r="M92" s="14">
        <f t="shared" si="9"/>
        <v>1.3433756294E-6</v>
      </c>
      <c r="N92" s="14">
        <f t="shared" si="9"/>
        <v>1.2719999999999999E-3</v>
      </c>
      <c r="O92" s="14">
        <f t="shared" si="9"/>
        <v>5.5181400000000004E-3</v>
      </c>
      <c r="P92" s="14">
        <f t="shared" si="9"/>
        <v>1.7937709999999999E-2</v>
      </c>
      <c r="Q92" s="14">
        <f t="shared" si="9"/>
        <v>0.22581950000000001</v>
      </c>
      <c r="R92" s="14">
        <f t="shared" si="9"/>
        <v>3.3165970000000003E-2</v>
      </c>
      <c r="S92" s="14">
        <f t="shared" si="9"/>
        <v>0.20000509999999999</v>
      </c>
      <c r="T92" s="14">
        <f t="shared" si="9"/>
        <v>8.4204799999999997E-4</v>
      </c>
      <c r="U92" s="14">
        <f t="shared" si="9"/>
        <v>7.7084069999999996E-3</v>
      </c>
      <c r="V92" s="14">
        <f t="shared" si="9"/>
        <v>5.388802E-4</v>
      </c>
      <c r="W92" s="14">
        <f t="shared" si="9"/>
        <v>3.4175330000000003E-4</v>
      </c>
      <c r="X92" s="14">
        <f t="shared" si="9"/>
        <v>1.9727740000000001E-3</v>
      </c>
      <c r="Y92" s="14">
        <f t="shared" si="9"/>
        <v>1.891462E-3</v>
      </c>
      <c r="Z92" s="14">
        <f t="shared" si="9"/>
        <v>1.091147E-2</v>
      </c>
      <c r="AA92" s="14">
        <f t="shared" si="9"/>
        <v>1.052028E-2</v>
      </c>
      <c r="AB92" s="14">
        <f t="shared" si="9"/>
        <v>4.1276419999999999E-3</v>
      </c>
      <c r="AC92" s="14">
        <f t="shared" si="9"/>
        <v>1.1246630000000001E-2</v>
      </c>
      <c r="AD92" s="14">
        <f t="shared" si="9"/>
        <v>6.4919540000000003E-3</v>
      </c>
      <c r="AE92" s="14">
        <f t="shared" si="9"/>
        <v>1.8285119999999998E-2</v>
      </c>
      <c r="AF92" s="14">
        <f t="shared" si="9"/>
        <v>1.3905030000000001E-2</v>
      </c>
      <c r="AG92" s="14">
        <f t="shared" si="9"/>
        <v>1773.508</v>
      </c>
      <c r="AH92" s="14">
        <f t="shared" si="9"/>
        <v>0.1999254</v>
      </c>
      <c r="AI92" s="14">
        <f t="shared" si="9"/>
        <v>2.1327490000000001E-2</v>
      </c>
      <c r="AJ92" s="14">
        <f t="shared" si="9"/>
        <v>0.29727379999999998</v>
      </c>
      <c r="AK92" s="14">
        <f t="shared" si="9"/>
        <v>2.91189E-2</v>
      </c>
      <c r="AL92" s="14">
        <f t="shared" si="9"/>
        <v>2.3822349999999999E-3</v>
      </c>
      <c r="AM92" s="14">
        <f t="shared" si="9"/>
        <v>6.1888730000000001E-3</v>
      </c>
      <c r="AN92" s="14">
        <f t="shared" si="9"/>
        <v>6.281834E-3</v>
      </c>
      <c r="AO92" s="14">
        <f t="shared" si="9"/>
        <v>0.14586540000000001</v>
      </c>
      <c r="AP92" s="14">
        <f t="shared" si="9"/>
        <v>1.24876E-2</v>
      </c>
      <c r="AQ92" s="14">
        <f t="shared" si="9"/>
        <v>1.019221E-2</v>
      </c>
      <c r="AR92" s="14">
        <f t="shared" si="9"/>
        <v>3.5470390000000001E-3</v>
      </c>
      <c r="AS92" s="14">
        <f t="shared" si="9"/>
        <v>5.284202E-3</v>
      </c>
      <c r="AT92" s="14">
        <f t="shared" si="9"/>
        <v>1.5156029999999999E-2</v>
      </c>
      <c r="AU92" s="14">
        <f t="shared" si="9"/>
        <v>0.14745179999999999</v>
      </c>
      <c r="AV92" s="12">
        <f>$AV$149*'VDFB_ref(한국)'!BX17</f>
        <v>0</v>
      </c>
      <c r="AW92" s="14">
        <f t="shared" si="9"/>
        <v>0</v>
      </c>
      <c r="AX92" s="14">
        <f t="shared" si="9"/>
        <v>0</v>
      </c>
      <c r="AY92" s="14">
        <f t="shared" si="9"/>
        <v>0</v>
      </c>
      <c r="AZ92" s="14">
        <f t="shared" si="9"/>
        <v>0</v>
      </c>
      <c r="BA92" s="14">
        <f t="shared" si="9"/>
        <v>6.1686480000000002E-2</v>
      </c>
      <c r="BB92" s="14">
        <f t="shared" si="9"/>
        <v>0.73207520000000004</v>
      </c>
      <c r="BC92" s="14">
        <f t="shared" si="9"/>
        <v>0</v>
      </c>
      <c r="BD92" s="14">
        <f t="shared" si="9"/>
        <v>4.4960680000000003E-2</v>
      </c>
      <c r="BE92" s="14">
        <f t="shared" si="9"/>
        <v>0.18827279999999999</v>
      </c>
      <c r="BF92" s="14">
        <f t="shared" si="9"/>
        <v>1.8386559999999999E-3</v>
      </c>
      <c r="BG92" s="14">
        <f t="shared" si="9"/>
        <v>1.4661870000000001E-3</v>
      </c>
      <c r="BH92" s="14">
        <f t="shared" si="9"/>
        <v>8.9747240000000006E-2</v>
      </c>
      <c r="BI92" s="14">
        <f t="shared" si="9"/>
        <v>9.4714059999999995E-4</v>
      </c>
      <c r="BJ92" s="14">
        <f t="shared" si="9"/>
        <v>6.0000609999999997E-4</v>
      </c>
      <c r="BK92" s="14">
        <f t="shared" si="9"/>
        <v>1.5163959999999999E-3</v>
      </c>
      <c r="BL92" s="14">
        <f t="shared" si="9"/>
        <v>1.624571E-4</v>
      </c>
      <c r="BM92" s="14">
        <f t="shared" si="9"/>
        <v>2.0265600000000001E-4</v>
      </c>
      <c r="BN92" s="14">
        <f t="shared" si="9"/>
        <v>6.1647027905999995E-5</v>
      </c>
      <c r="BO92" s="14">
        <f t="shared" si="8"/>
        <v>6.9907910000000005E-4</v>
      </c>
      <c r="BP92" s="14">
        <f t="shared" si="8"/>
        <v>1.095967E-3</v>
      </c>
      <c r="BQ92" s="14">
        <f t="shared" si="8"/>
        <v>1.8312059999999999E-3</v>
      </c>
      <c r="BR92" s="14">
        <f t="shared" si="8"/>
        <v>3.0260209999999998E-3</v>
      </c>
      <c r="BS92" s="14">
        <f t="shared" si="8"/>
        <v>7.5276431743999996E-5</v>
      </c>
      <c r="BT92" s="14">
        <f t="shared" si="8"/>
        <v>2.04451E-4</v>
      </c>
      <c r="BU92" s="14">
        <f t="shared" si="8"/>
        <v>4.4100401283000001E-5</v>
      </c>
    </row>
    <row r="93" spans="1:73" x14ac:dyDescent="0.3">
      <c r="A93" s="4" t="s">
        <v>90</v>
      </c>
      <c r="B93" s="14">
        <f t="shared" si="2"/>
        <v>2.1382990000000002E-3</v>
      </c>
      <c r="C93" s="14">
        <f t="shared" si="9"/>
        <v>2.4909165859000001E-6</v>
      </c>
      <c r="D93" s="14">
        <f t="shared" si="9"/>
        <v>8.7396329999999995E-4</v>
      </c>
      <c r="E93" s="14">
        <f t="shared" si="9"/>
        <v>6.8359010000000001E-3</v>
      </c>
      <c r="F93" s="14">
        <f t="shared" si="9"/>
        <v>3.8269490000000001E-3</v>
      </c>
      <c r="G93" s="14">
        <f t="shared" si="9"/>
        <v>1.58657E-3</v>
      </c>
      <c r="H93" s="14">
        <f t="shared" si="9"/>
        <v>2.6412419999999998E-3</v>
      </c>
      <c r="I93" s="14">
        <f t="shared" si="9"/>
        <v>0.16608999999999999</v>
      </c>
      <c r="J93" s="14">
        <f t="shared" si="9"/>
        <v>2.5727010000000002E-4</v>
      </c>
      <c r="K93" s="14">
        <f t="shared" si="9"/>
        <v>1.3532189999999999E-3</v>
      </c>
      <c r="L93" s="14">
        <f t="shared" si="9"/>
        <v>5.1749239999999996E-4</v>
      </c>
      <c r="M93" s="14">
        <f t="shared" si="9"/>
        <v>4.2826936805999996E-6</v>
      </c>
      <c r="N93" s="14">
        <f t="shared" si="9"/>
        <v>1.620093E-3</v>
      </c>
      <c r="O93" s="14">
        <f t="shared" si="9"/>
        <v>0.4450942</v>
      </c>
      <c r="P93" s="14">
        <f t="shared" si="9"/>
        <v>6.7965930000000001E-3</v>
      </c>
      <c r="Q93" s="14">
        <f t="shared" si="9"/>
        <v>1.080995E-2</v>
      </c>
      <c r="R93" s="14">
        <f t="shared" si="9"/>
        <v>16.40157</v>
      </c>
      <c r="S93" s="14">
        <f t="shared" si="9"/>
        <v>0.11912209999999999</v>
      </c>
      <c r="T93" s="14">
        <f t="shared" si="9"/>
        <v>2.4981249999999999E-3</v>
      </c>
      <c r="U93" s="14">
        <f t="shared" si="9"/>
        <v>1.5237540000000001E-2</v>
      </c>
      <c r="V93" s="14">
        <f t="shared" si="9"/>
        <v>5.0672269999999997E-3</v>
      </c>
      <c r="W93" s="14">
        <f t="shared" si="9"/>
        <v>1.460436E-2</v>
      </c>
      <c r="X93" s="14">
        <f t="shared" si="9"/>
        <v>6.9638999999999996E-4</v>
      </c>
      <c r="Y93" s="14">
        <f t="shared" si="9"/>
        <v>2.1573030000000002E-3</v>
      </c>
      <c r="Z93" s="14">
        <f t="shared" si="9"/>
        <v>8.8747870000000006E-2</v>
      </c>
      <c r="AA93" s="14">
        <f t="shared" si="9"/>
        <v>5.208982E-3</v>
      </c>
      <c r="AB93" s="14">
        <f t="shared" si="9"/>
        <v>0.12315470000000001</v>
      </c>
      <c r="AC93" s="14">
        <f t="shared" si="9"/>
        <v>0.186582</v>
      </c>
      <c r="AD93" s="14">
        <f t="shared" si="9"/>
        <v>2.8961440000000001E-2</v>
      </c>
      <c r="AE93" s="14">
        <f t="shared" si="9"/>
        <v>5.8844489999999999E-3</v>
      </c>
      <c r="AF93" s="14">
        <f t="shared" si="9"/>
        <v>0.16360430000000001</v>
      </c>
      <c r="AG93" s="14">
        <f t="shared" si="9"/>
        <v>221.1857</v>
      </c>
      <c r="AH93" s="14">
        <f t="shared" si="9"/>
        <v>195.54409999999999</v>
      </c>
      <c r="AI93" s="14">
        <f t="shared" si="9"/>
        <v>0.3303294</v>
      </c>
      <c r="AJ93" s="14">
        <f t="shared" si="9"/>
        <v>2.7547760000000001</v>
      </c>
      <c r="AK93" s="14">
        <f t="shared" si="9"/>
        <v>28.049209999999999</v>
      </c>
      <c r="AL93" s="14">
        <f t="shared" si="9"/>
        <v>0.88710809999999996</v>
      </c>
      <c r="AM93" s="14">
        <f t="shared" si="9"/>
        <v>9.0463059999999998E-2</v>
      </c>
      <c r="AN93" s="14">
        <f t="shared" si="9"/>
        <v>0.48426039999999998</v>
      </c>
      <c r="AO93" s="14">
        <f t="shared" si="9"/>
        <v>0.1801142</v>
      </c>
      <c r="AP93" s="14">
        <f t="shared" si="9"/>
        <v>0.223467</v>
      </c>
      <c r="AQ93" s="14">
        <f t="shared" si="9"/>
        <v>1.6783340000000001E-2</v>
      </c>
      <c r="AR93" s="14">
        <f t="shared" si="9"/>
        <v>1.1194620000000001E-2</v>
      </c>
      <c r="AS93" s="14">
        <f t="shared" si="9"/>
        <v>9.8103369999999995E-2</v>
      </c>
      <c r="AT93" s="14">
        <f t="shared" si="9"/>
        <v>0.10082289999999999</v>
      </c>
      <c r="AU93" s="14">
        <f t="shared" si="9"/>
        <v>0.16467580000000001</v>
      </c>
      <c r="AV93" s="12">
        <f>$AV$149*'VDFB_ref(한국)'!BX18</f>
        <v>0</v>
      </c>
      <c r="AW93" s="14">
        <f t="shared" si="9"/>
        <v>0</v>
      </c>
      <c r="AX93" s="14">
        <f t="shared" si="9"/>
        <v>1453.546</v>
      </c>
      <c r="AY93" s="14">
        <f t="shared" si="9"/>
        <v>0</v>
      </c>
      <c r="AZ93" s="14">
        <f t="shared" si="9"/>
        <v>0</v>
      </c>
      <c r="BA93" s="14">
        <f t="shared" si="9"/>
        <v>1.128301E-2</v>
      </c>
      <c r="BB93" s="14">
        <f t="shared" si="9"/>
        <v>0.72578379999999998</v>
      </c>
      <c r="BC93" s="14">
        <f t="shared" si="9"/>
        <v>0</v>
      </c>
      <c r="BD93" s="14">
        <f t="shared" si="9"/>
        <v>3.4754449999999999E-2</v>
      </c>
      <c r="BE93" s="14">
        <f t="shared" si="9"/>
        <v>8.3669339999999995E-2</v>
      </c>
      <c r="BF93" s="14">
        <f t="shared" si="9"/>
        <v>0.23347670000000001</v>
      </c>
      <c r="BG93" s="14">
        <f t="shared" si="9"/>
        <v>0.55400360000000004</v>
      </c>
      <c r="BH93" s="14">
        <f t="shared" si="9"/>
        <v>0.77326349999999999</v>
      </c>
      <c r="BI93" s="14">
        <f t="shared" si="9"/>
        <v>6.38933E-2</v>
      </c>
      <c r="BJ93" s="14">
        <f t="shared" si="9"/>
        <v>8.3932710000000008E-3</v>
      </c>
      <c r="BK93" s="14">
        <f t="shared" si="9"/>
        <v>1.176629E-3</v>
      </c>
      <c r="BL93" s="14">
        <f t="shared" si="9"/>
        <v>6.2695340000000002E-3</v>
      </c>
      <c r="BM93" s="14">
        <f t="shared" si="9"/>
        <v>2.4174000000000001E-3</v>
      </c>
      <c r="BN93" s="14">
        <f t="shared" si="9"/>
        <v>6.0435930000000005E-4</v>
      </c>
      <c r="BO93" s="14">
        <f t="shared" si="8"/>
        <v>4.8509730000000001E-2</v>
      </c>
      <c r="BP93" s="14">
        <f t="shared" si="8"/>
        <v>2.8414149999999999E-2</v>
      </c>
      <c r="BQ93" s="14">
        <f t="shared" si="8"/>
        <v>0.1017617</v>
      </c>
      <c r="BR93" s="14">
        <f t="shared" si="8"/>
        <v>3.5936950000000002E-2</v>
      </c>
      <c r="BS93" s="14">
        <f t="shared" si="8"/>
        <v>3.6023149999999997E-2</v>
      </c>
      <c r="BT93" s="14">
        <f t="shared" si="8"/>
        <v>2.664704E-2</v>
      </c>
      <c r="BU93" s="14">
        <f t="shared" si="8"/>
        <v>3.291909E-3</v>
      </c>
    </row>
    <row r="94" spans="1:73" x14ac:dyDescent="0.3">
      <c r="A94" s="4" t="s">
        <v>91</v>
      </c>
      <c r="B94" s="14">
        <f t="shared" si="2"/>
        <v>0.35244599999999998</v>
      </c>
      <c r="C94" s="14">
        <f t="shared" si="9"/>
        <v>5.7451580000000002E-3</v>
      </c>
      <c r="D94" s="14">
        <f t="shared" si="9"/>
        <v>9.6610470000000004E-2</v>
      </c>
      <c r="E94" s="14">
        <f t="shared" si="9"/>
        <v>0.47915160000000001</v>
      </c>
      <c r="F94" s="14">
        <f t="shared" si="9"/>
        <v>2.7536709999999999E-2</v>
      </c>
      <c r="G94" s="14">
        <f t="shared" si="9"/>
        <v>8.8754239999999998E-2</v>
      </c>
      <c r="H94" s="14">
        <f t="shared" si="9"/>
        <v>5.450112E-3</v>
      </c>
      <c r="I94" s="14">
        <f t="shared" si="9"/>
        <v>0.47893419999999998</v>
      </c>
      <c r="J94" s="14">
        <f t="shared" si="9"/>
        <v>0.59499380000000002</v>
      </c>
      <c r="K94" s="14">
        <f t="shared" si="9"/>
        <v>0.1761461</v>
      </c>
      <c r="L94" s="14">
        <f t="shared" si="9"/>
        <v>0.103313</v>
      </c>
      <c r="M94" s="14">
        <f t="shared" si="9"/>
        <v>2.4338279999999999E-3</v>
      </c>
      <c r="N94" s="14">
        <f t="shared" si="9"/>
        <v>0.2434848</v>
      </c>
      <c r="O94" s="14">
        <f t="shared" si="9"/>
        <v>2.6673490000000002</v>
      </c>
      <c r="P94" s="14">
        <f t="shared" si="9"/>
        <v>275.459</v>
      </c>
      <c r="Q94" s="14">
        <f t="shared" si="9"/>
        <v>0.92856879999999997</v>
      </c>
      <c r="R94" s="14">
        <f t="shared" si="9"/>
        <v>0.70635930000000002</v>
      </c>
      <c r="S94" s="14">
        <f t="shared" si="9"/>
        <v>238.91970000000001</v>
      </c>
      <c r="T94" s="14">
        <f t="shared" si="9"/>
        <v>0.24666979999999999</v>
      </c>
      <c r="U94" s="14">
        <f t="shared" si="9"/>
        <v>1.599245</v>
      </c>
      <c r="V94" s="14">
        <f t="shared" si="9"/>
        <v>8.0457619999999997E-3</v>
      </c>
      <c r="W94" s="14">
        <f t="shared" si="9"/>
        <v>1.784583E-2</v>
      </c>
      <c r="X94" s="14">
        <f t="shared" si="9"/>
        <v>0.18286830000000001</v>
      </c>
      <c r="Y94" s="14">
        <f t="shared" si="9"/>
        <v>0.15308160000000001</v>
      </c>
      <c r="Z94" s="14">
        <f t="shared" si="9"/>
        <v>9.4988159999999997</v>
      </c>
      <c r="AA94" s="14">
        <f t="shared" si="9"/>
        <v>0.29005599999999998</v>
      </c>
      <c r="AB94" s="14">
        <f t="shared" si="9"/>
        <v>0.44860129999999998</v>
      </c>
      <c r="AC94" s="14">
        <f t="shared" si="9"/>
        <v>0.35244219999999998</v>
      </c>
      <c r="AD94" s="14">
        <f t="shared" si="9"/>
        <v>0.68220150000000002</v>
      </c>
      <c r="AE94" s="14">
        <f t="shared" si="9"/>
        <v>0.40920060000000003</v>
      </c>
      <c r="AF94" s="14">
        <f t="shared" si="9"/>
        <v>3.2465480000000002</v>
      </c>
      <c r="AG94" s="14">
        <f t="shared" si="9"/>
        <v>0.67197490000000004</v>
      </c>
      <c r="AH94" s="14">
        <f t="shared" si="9"/>
        <v>747.12609999999995</v>
      </c>
      <c r="AI94" s="14">
        <f t="shared" si="9"/>
        <v>2.1213139999999998E-2</v>
      </c>
      <c r="AJ94" s="14">
        <f t="shared" si="9"/>
        <v>11.4034</v>
      </c>
      <c r="AK94" s="14">
        <f t="shared" si="9"/>
        <v>681.15110000000004</v>
      </c>
      <c r="AL94" s="14">
        <f t="shared" si="9"/>
        <v>427.82350000000002</v>
      </c>
      <c r="AM94" s="14">
        <f t="shared" si="9"/>
        <v>316.79570000000001</v>
      </c>
      <c r="AN94" s="14">
        <f t="shared" si="9"/>
        <v>26.151789999999998</v>
      </c>
      <c r="AO94" s="14">
        <f t="shared" si="9"/>
        <v>4.2122640000000002</v>
      </c>
      <c r="AP94" s="14">
        <f t="shared" si="9"/>
        <v>0.99113700000000005</v>
      </c>
      <c r="AQ94" s="14">
        <f t="shared" si="9"/>
        <v>0.40221200000000001</v>
      </c>
      <c r="AR94" s="14">
        <f t="shared" si="9"/>
        <v>0.7333288</v>
      </c>
      <c r="AS94" s="14">
        <f t="shared" si="9"/>
        <v>0.57361649999999997</v>
      </c>
      <c r="AT94" s="14">
        <f t="shared" si="9"/>
        <v>19.145019999999999</v>
      </c>
      <c r="AU94" s="14">
        <f t="shared" si="9"/>
        <v>9.2998119999999993</v>
      </c>
      <c r="AV94" s="12">
        <f>$AV$149*'VDFB_ref(한국)'!BX19</f>
        <v>1.7542140145543464E-5</v>
      </c>
      <c r="AW94" s="14">
        <f t="shared" si="9"/>
        <v>3.0925069999999999</v>
      </c>
      <c r="AX94" s="14">
        <f t="shared" si="9"/>
        <v>0.35469970000000001</v>
      </c>
      <c r="AY94" s="14">
        <f t="shared" si="9"/>
        <v>1.2015059999999999E-2</v>
      </c>
      <c r="AZ94" s="14">
        <f t="shared" si="9"/>
        <v>3.8653849999999998</v>
      </c>
      <c r="BA94" s="14">
        <f t="shared" si="9"/>
        <v>2.263604E-2</v>
      </c>
      <c r="BB94" s="14">
        <f t="shared" si="9"/>
        <v>1.2104500000000001E-2</v>
      </c>
      <c r="BC94" s="14">
        <f t="shared" si="9"/>
        <v>2.78793E-4</v>
      </c>
      <c r="BD94" s="14">
        <f t="shared" si="9"/>
        <v>2.2987700000000002</v>
      </c>
      <c r="BE94" s="14">
        <f t="shared" si="9"/>
        <v>508.50540000000001</v>
      </c>
      <c r="BF94" s="14">
        <f t="shared" si="9"/>
        <v>8.3126730000000002</v>
      </c>
      <c r="BG94" s="14">
        <f t="shared" si="9"/>
        <v>1.135867</v>
      </c>
      <c r="BH94" s="14">
        <f t="shared" si="9"/>
        <v>0.2572334</v>
      </c>
      <c r="BI94" s="14">
        <f t="shared" si="9"/>
        <v>3.0803549999999999E-2</v>
      </c>
      <c r="BJ94" s="14">
        <f t="shared" si="9"/>
        <v>0.1037603</v>
      </c>
      <c r="BK94" s="14">
        <f t="shared" si="9"/>
        <v>0.3748204</v>
      </c>
      <c r="BL94" s="14">
        <f t="shared" si="9"/>
        <v>9.9617570000000003E-2</v>
      </c>
      <c r="BM94" s="14">
        <f t="shared" si="9"/>
        <v>1.6684709999999998E-2</v>
      </c>
      <c r="BN94" s="14">
        <f t="shared" ref="BN94:BU97" si="10">BN19</f>
        <v>2.5155139999999999E-3</v>
      </c>
      <c r="BO94" s="14">
        <f t="shared" si="10"/>
        <v>1.56044</v>
      </c>
      <c r="BP94" s="14">
        <f t="shared" si="10"/>
        <v>4.2650639999999997</v>
      </c>
      <c r="BQ94" s="14">
        <f t="shared" si="10"/>
        <v>8.4116750000000007</v>
      </c>
      <c r="BR94" s="14">
        <f t="shared" si="10"/>
        <v>1.3880459999999999</v>
      </c>
      <c r="BS94" s="14">
        <f t="shared" si="10"/>
        <v>5.3815540000000002E-2</v>
      </c>
      <c r="BT94" s="14">
        <f t="shared" si="10"/>
        <v>0.14597209999999999</v>
      </c>
      <c r="BU94" s="14">
        <f t="shared" si="10"/>
        <v>1.5805290000000001</v>
      </c>
    </row>
    <row r="95" spans="1:73" x14ac:dyDescent="0.3">
      <c r="A95" s="4" t="s">
        <v>92</v>
      </c>
      <c r="B95" s="14">
        <f t="shared" si="2"/>
        <v>6.157783E-2</v>
      </c>
      <c r="C95" s="14">
        <f t="shared" ref="C95:BN98" si="11">C20</f>
        <v>5.3446910000000004E-3</v>
      </c>
      <c r="D95" s="14">
        <f t="shared" si="11"/>
        <v>2.2357790000000001E-4</v>
      </c>
      <c r="E95" s="14">
        <f t="shared" si="11"/>
        <v>5.9458820000000003E-2</v>
      </c>
      <c r="F95" s="14">
        <f t="shared" si="11"/>
        <v>6.8535280000000004E-2</v>
      </c>
      <c r="G95" s="14">
        <f t="shared" si="11"/>
        <v>8.9881330000000006E-3</v>
      </c>
      <c r="H95" s="14">
        <f t="shared" si="11"/>
        <v>1.445289E-4</v>
      </c>
      <c r="I95" s="14">
        <f t="shared" si="11"/>
        <v>3.5725969999999998E-3</v>
      </c>
      <c r="J95" s="14">
        <f t="shared" si="11"/>
        <v>5.825373E-3</v>
      </c>
      <c r="K95" s="14">
        <f t="shared" si="11"/>
        <v>6.8054550000000005E-2</v>
      </c>
      <c r="L95" s="14">
        <f t="shared" si="11"/>
        <v>1.7069819999999999E-2</v>
      </c>
      <c r="M95" s="14">
        <f t="shared" si="11"/>
        <v>1.9361949999999999E-3</v>
      </c>
      <c r="N95" s="14">
        <f t="shared" si="11"/>
        <v>7.6016670000000003E-3</v>
      </c>
      <c r="O95" s="14">
        <f t="shared" si="11"/>
        <v>0.26263130000000001</v>
      </c>
      <c r="P95" s="14">
        <f t="shared" si="11"/>
        <v>1.5542230000000001E-2</v>
      </c>
      <c r="Q95" s="14">
        <f t="shared" si="11"/>
        <v>2.1366570000000001E-3</v>
      </c>
      <c r="R95" s="14">
        <f t="shared" si="11"/>
        <v>4.5378859999999997E-3</v>
      </c>
      <c r="S95" s="14">
        <f t="shared" si="11"/>
        <v>1.6469500000000001E-2</v>
      </c>
      <c r="T95" s="14">
        <f t="shared" si="11"/>
        <v>20.29777</v>
      </c>
      <c r="U95" s="14">
        <f t="shared" si="11"/>
        <v>0.47921140000000001</v>
      </c>
      <c r="V95" s="14">
        <f t="shared" si="11"/>
        <v>0.12654090000000001</v>
      </c>
      <c r="W95" s="14">
        <f t="shared" si="11"/>
        <v>6.8045030000000006E-2</v>
      </c>
      <c r="X95" s="14">
        <f t="shared" si="11"/>
        <v>8.1385429999999998E-3</v>
      </c>
      <c r="Y95" s="14">
        <f t="shared" si="11"/>
        <v>3.3015429999999998E-2</v>
      </c>
      <c r="Z95" s="14">
        <f t="shared" si="11"/>
        <v>25.308920000000001</v>
      </c>
      <c r="AA95" s="14">
        <f t="shared" si="11"/>
        <v>0.3864167</v>
      </c>
      <c r="AB95" s="14">
        <f t="shared" si="11"/>
        <v>2.6267019999999999E-2</v>
      </c>
      <c r="AC95" s="14">
        <f t="shared" si="11"/>
        <v>1.9384410000000001E-2</v>
      </c>
      <c r="AD95" s="14">
        <f t="shared" si="11"/>
        <v>24.112480000000001</v>
      </c>
      <c r="AE95" s="14">
        <f t="shared" si="11"/>
        <v>2.6908040000000001E-2</v>
      </c>
      <c r="AF95" s="14">
        <f t="shared" si="11"/>
        <v>1.8191450000000001E-2</v>
      </c>
      <c r="AG95" s="14">
        <f t="shared" si="11"/>
        <v>1.1426349999999999E-3</v>
      </c>
      <c r="AH95" s="14">
        <f t="shared" si="11"/>
        <v>0.11241230000000001</v>
      </c>
      <c r="AI95" s="14">
        <f t="shared" si="11"/>
        <v>19.154530000000001</v>
      </c>
      <c r="AJ95" s="14">
        <f t="shared" si="11"/>
        <v>3.520744E-2</v>
      </c>
      <c r="AK95" s="14">
        <f t="shared" si="11"/>
        <v>7.724992E-3</v>
      </c>
      <c r="AL95" s="14">
        <f t="shared" si="11"/>
        <v>5.1547249999999995E-4</v>
      </c>
      <c r="AM95" s="14">
        <f t="shared" si="11"/>
        <v>5.101948E-4</v>
      </c>
      <c r="AN95" s="14">
        <f t="shared" si="11"/>
        <v>9.6942710000000008E-3</v>
      </c>
      <c r="AO95" s="14">
        <f t="shared" si="11"/>
        <v>2.438394E-2</v>
      </c>
      <c r="AP95" s="14">
        <f t="shared" si="11"/>
        <v>1.3624809999999999E-2</v>
      </c>
      <c r="AQ95" s="14">
        <f t="shared" si="11"/>
        <v>3.6570330000000001E-3</v>
      </c>
      <c r="AR95" s="14">
        <f t="shared" si="11"/>
        <v>6.2801000000000003E-4</v>
      </c>
      <c r="AS95" s="14">
        <f t="shared" si="11"/>
        <v>1.0342870000000001E-2</v>
      </c>
      <c r="AT95" s="14">
        <f t="shared" si="11"/>
        <v>26.673660000000002</v>
      </c>
      <c r="AU95" s="14">
        <f t="shared" si="11"/>
        <v>1.0059169999999999E-2</v>
      </c>
      <c r="AV95" s="12">
        <f>$AV$149*'VDFB_ref(한국)'!BX20</f>
        <v>9.9382067699751656E-7</v>
      </c>
      <c r="AW95" s="14">
        <f t="shared" si="11"/>
        <v>2.9783510000000002E-3</v>
      </c>
      <c r="AX95" s="14">
        <f t="shared" si="11"/>
        <v>4.355459E-4</v>
      </c>
      <c r="AY95" s="14">
        <f t="shared" si="11"/>
        <v>1.4753630239E-5</v>
      </c>
      <c r="AZ95" s="14">
        <f t="shared" si="11"/>
        <v>3.6766670000000002E-3</v>
      </c>
      <c r="BA95" s="14">
        <f t="shared" si="11"/>
        <v>3.3130225347000001E-5</v>
      </c>
      <c r="BB95" s="14">
        <f t="shared" si="11"/>
        <v>1.2030326616E-5</v>
      </c>
      <c r="BC95" s="14">
        <f t="shared" si="11"/>
        <v>2.1571577236E-7</v>
      </c>
      <c r="BD95" s="14">
        <f t="shared" si="11"/>
        <v>0.1479</v>
      </c>
      <c r="BE95" s="14">
        <f t="shared" si="11"/>
        <v>4.9774149999999998E-3</v>
      </c>
      <c r="BF95" s="14">
        <f t="shared" si="11"/>
        <v>1.818546</v>
      </c>
      <c r="BG95" s="14">
        <f t="shared" si="11"/>
        <v>355.28050000000002</v>
      </c>
      <c r="BH95" s="14">
        <f t="shared" si="11"/>
        <v>2.0640229999999999E-3</v>
      </c>
      <c r="BI95" s="14">
        <f t="shared" si="11"/>
        <v>2.2266709999999999E-2</v>
      </c>
      <c r="BJ95" s="14">
        <f t="shared" si="11"/>
        <v>2.0465399999999999E-3</v>
      </c>
      <c r="BK95" s="14">
        <f t="shared" si="11"/>
        <v>2.734493E-2</v>
      </c>
      <c r="BL95" s="14">
        <f t="shared" si="11"/>
        <v>0.49473339999999999</v>
      </c>
      <c r="BM95" s="14">
        <f t="shared" si="11"/>
        <v>2.134118E-3</v>
      </c>
      <c r="BN95" s="14">
        <f t="shared" si="11"/>
        <v>7.7384649999999997E-4</v>
      </c>
      <c r="BO95" s="14">
        <f t="shared" si="10"/>
        <v>0.65480760000000005</v>
      </c>
      <c r="BP95" s="14">
        <f t="shared" si="10"/>
        <v>1.7390939999999999</v>
      </c>
      <c r="BQ95" s="14">
        <f t="shared" si="10"/>
        <v>31.321020000000001</v>
      </c>
      <c r="BR95" s="14">
        <f t="shared" si="10"/>
        <v>0.37150820000000001</v>
      </c>
      <c r="BS95" s="14">
        <f t="shared" si="10"/>
        <v>4.8791770000000003</v>
      </c>
      <c r="BT95" s="14">
        <f t="shared" si="10"/>
        <v>1.5963130000000001</v>
      </c>
      <c r="BU95" s="14">
        <f t="shared" si="10"/>
        <v>0.17155519999999999</v>
      </c>
    </row>
    <row r="96" spans="1:73" x14ac:dyDescent="0.3">
      <c r="A96" s="4" t="s">
        <v>93</v>
      </c>
      <c r="B96" s="14">
        <f t="shared" si="2"/>
        <v>8.6569839999999995E-2</v>
      </c>
      <c r="C96" s="14">
        <f t="shared" si="11"/>
        <v>1.91554E-2</v>
      </c>
      <c r="D96" s="14">
        <f t="shared" si="11"/>
        <v>2.8522999999999998E-4</v>
      </c>
      <c r="E96" s="14">
        <f t="shared" si="11"/>
        <v>7.7776150000000002E-2</v>
      </c>
      <c r="F96" s="14">
        <f t="shared" si="11"/>
        <v>9.0047340000000003E-2</v>
      </c>
      <c r="G96" s="14">
        <f t="shared" si="11"/>
        <v>1.454795E-2</v>
      </c>
      <c r="H96" s="14">
        <f t="shared" si="11"/>
        <v>3.8258880000000001E-4</v>
      </c>
      <c r="I96" s="14">
        <f t="shared" si="11"/>
        <v>4.2274599999999997E-3</v>
      </c>
      <c r="J96" s="14">
        <f t="shared" si="11"/>
        <v>1.933607E-2</v>
      </c>
      <c r="K96" s="14">
        <f t="shared" si="11"/>
        <v>0.19064999999999999</v>
      </c>
      <c r="L96" s="14">
        <f t="shared" si="11"/>
        <v>3.3047470000000002E-2</v>
      </c>
      <c r="M96" s="14">
        <f t="shared" si="11"/>
        <v>6.7723260000000004E-3</v>
      </c>
      <c r="N96" s="14">
        <f t="shared" si="11"/>
        <v>8.850821E-3</v>
      </c>
      <c r="O96" s="14">
        <f t="shared" si="11"/>
        <v>0.30320849999999999</v>
      </c>
      <c r="P96" s="14">
        <f t="shared" si="11"/>
        <v>3.6707589999999998E-2</v>
      </c>
      <c r="Q96" s="14">
        <f t="shared" si="11"/>
        <v>7.3226749999999998E-3</v>
      </c>
      <c r="R96" s="14">
        <f t="shared" si="11"/>
        <v>9.4051169999999993E-3</v>
      </c>
      <c r="S96" s="14">
        <f t="shared" si="11"/>
        <v>1.9587739999999999E-2</v>
      </c>
      <c r="T96" s="14">
        <f t="shared" si="11"/>
        <v>0.13711010000000001</v>
      </c>
      <c r="U96" s="14">
        <f t="shared" si="11"/>
        <v>365.55790000000002</v>
      </c>
      <c r="V96" s="14">
        <f t="shared" si="11"/>
        <v>0.25592399999999998</v>
      </c>
      <c r="W96" s="14">
        <f t="shared" si="11"/>
        <v>0.30547879999999999</v>
      </c>
      <c r="X96" s="14">
        <f t="shared" si="11"/>
        <v>7.4169930000000002E-3</v>
      </c>
      <c r="Y96" s="14">
        <f t="shared" si="11"/>
        <v>4.1534469999999997E-2</v>
      </c>
      <c r="Z96" s="14">
        <f t="shared" si="11"/>
        <v>68.711479999999995</v>
      </c>
      <c r="AA96" s="14">
        <f t="shared" si="11"/>
        <v>1.390082</v>
      </c>
      <c r="AB96" s="14">
        <f t="shared" si="11"/>
        <v>7.8770809999999997E-2</v>
      </c>
      <c r="AC96" s="14">
        <f t="shared" si="11"/>
        <v>5.1832330000000003E-2</v>
      </c>
      <c r="AD96" s="14">
        <f t="shared" si="11"/>
        <v>124.38809999999999</v>
      </c>
      <c r="AE96" s="14">
        <f t="shared" si="11"/>
        <v>3.175803E-2</v>
      </c>
      <c r="AF96" s="14">
        <f t="shared" si="11"/>
        <v>2.1418019999999999E-2</v>
      </c>
      <c r="AG96" s="14">
        <f t="shared" si="11"/>
        <v>1.5472330000000001E-3</v>
      </c>
      <c r="AH96" s="14">
        <f t="shared" si="11"/>
        <v>0.15051149999999999</v>
      </c>
      <c r="AI96" s="14">
        <f t="shared" si="11"/>
        <v>25.106390000000001</v>
      </c>
      <c r="AJ96" s="14">
        <f t="shared" si="11"/>
        <v>4.4363979999999997E-2</v>
      </c>
      <c r="AK96" s="14">
        <f t="shared" si="11"/>
        <v>9.2612990000000006E-3</v>
      </c>
      <c r="AL96" s="14">
        <f t="shared" si="11"/>
        <v>7.6425240000000001E-4</v>
      </c>
      <c r="AM96" s="14">
        <f t="shared" si="11"/>
        <v>6.2910090000000004E-4</v>
      </c>
      <c r="AN96" s="14">
        <f t="shared" si="11"/>
        <v>1.29208E-2</v>
      </c>
      <c r="AO96" s="14">
        <f t="shared" si="11"/>
        <v>3.1603279999999997E-2</v>
      </c>
      <c r="AP96" s="14">
        <f t="shared" si="11"/>
        <v>8.0517760000000001E-3</v>
      </c>
      <c r="AQ96" s="14">
        <f t="shared" si="11"/>
        <v>3.5966349999999999E-3</v>
      </c>
      <c r="AR96" s="14">
        <f t="shared" si="11"/>
        <v>1.1190449999999999E-3</v>
      </c>
      <c r="AS96" s="14">
        <f t="shared" si="11"/>
        <v>1.072422E-2</v>
      </c>
      <c r="AT96" s="14">
        <f t="shared" si="11"/>
        <v>38.400219999999997</v>
      </c>
      <c r="AU96" s="14">
        <f t="shared" si="11"/>
        <v>8.3688359999999993E-3</v>
      </c>
      <c r="AV96" s="12">
        <f>$AV$149*'VDFB_ref(한국)'!BX21</f>
        <v>3.5784246254708844E-6</v>
      </c>
      <c r="AW96" s="14">
        <f t="shared" si="11"/>
        <v>2.4823309999999999E-3</v>
      </c>
      <c r="AX96" s="14">
        <f t="shared" si="11"/>
        <v>3.6210490000000001E-4</v>
      </c>
      <c r="AY96" s="14">
        <f t="shared" si="11"/>
        <v>1.2265899386E-5</v>
      </c>
      <c r="AZ96" s="14">
        <f t="shared" si="11"/>
        <v>3.0592179999999998E-3</v>
      </c>
      <c r="BA96" s="14">
        <f t="shared" si="11"/>
        <v>2.7960795705000001E-5</v>
      </c>
      <c r="BB96" s="14">
        <f t="shared" si="11"/>
        <v>1.0156062671999999E-5</v>
      </c>
      <c r="BC96" s="14">
        <f t="shared" si="11"/>
        <v>1.8480358220999999E-7</v>
      </c>
      <c r="BD96" s="14">
        <f t="shared" si="11"/>
        <v>0.75796200000000002</v>
      </c>
      <c r="BE96" s="14">
        <f t="shared" si="11"/>
        <v>5.7245020000000002E-3</v>
      </c>
      <c r="BF96" s="14">
        <f t="shared" si="11"/>
        <v>2.3853629999999999</v>
      </c>
      <c r="BG96" s="14">
        <f t="shared" si="11"/>
        <v>494.834</v>
      </c>
      <c r="BH96" s="14">
        <f t="shared" si="11"/>
        <v>1.5763249999999999E-3</v>
      </c>
      <c r="BI96" s="14">
        <f t="shared" si="11"/>
        <v>6.9503850000000006E-2</v>
      </c>
      <c r="BJ96" s="14">
        <f t="shared" si="11"/>
        <v>1.1309950000000001E-3</v>
      </c>
      <c r="BK96" s="14">
        <f t="shared" si="11"/>
        <v>7.9721990000000006E-2</v>
      </c>
      <c r="BL96" s="14">
        <f t="shared" si="11"/>
        <v>3.2659159999999998</v>
      </c>
      <c r="BM96" s="14">
        <f t="shared" si="11"/>
        <v>2.3798339999999999E-3</v>
      </c>
      <c r="BN96" s="14">
        <f t="shared" si="11"/>
        <v>1.0651359999999999E-3</v>
      </c>
      <c r="BO96" s="14">
        <f t="shared" si="10"/>
        <v>22.464459999999999</v>
      </c>
      <c r="BP96" s="14">
        <f t="shared" si="10"/>
        <v>17.5717</v>
      </c>
      <c r="BQ96" s="14">
        <f t="shared" si="10"/>
        <v>77.35548</v>
      </c>
      <c r="BR96" s="14">
        <f t="shared" si="10"/>
        <v>0.18438099999999999</v>
      </c>
      <c r="BS96" s="14">
        <f t="shared" si="10"/>
        <v>6.3967219999999996</v>
      </c>
      <c r="BT96" s="14">
        <f t="shared" si="10"/>
        <v>3.6343380000000001</v>
      </c>
      <c r="BU96" s="14">
        <f t="shared" si="10"/>
        <v>5.5022599999999997</v>
      </c>
    </row>
    <row r="97" spans="1:73" x14ac:dyDescent="0.3">
      <c r="A97" s="4" t="s">
        <v>94</v>
      </c>
      <c r="B97" s="14">
        <f t="shared" si="2"/>
        <v>0.2423545</v>
      </c>
      <c r="C97" s="14">
        <f t="shared" si="11"/>
        <v>2.8353940000000002E-3</v>
      </c>
      <c r="D97" s="14">
        <f t="shared" si="11"/>
        <v>1.745031E-3</v>
      </c>
      <c r="E97" s="14">
        <f t="shared" si="11"/>
        <v>1.6253839999999999</v>
      </c>
      <c r="F97" s="14">
        <f t="shared" si="11"/>
        <v>0.76989940000000001</v>
      </c>
      <c r="G97" s="14">
        <f t="shared" si="11"/>
        <v>2.7408910000000001E-3</v>
      </c>
      <c r="H97" s="14">
        <f t="shared" si="11"/>
        <v>1.1916720000000001E-4</v>
      </c>
      <c r="I97" s="14">
        <f t="shared" si="11"/>
        <v>2.3347E-2</v>
      </c>
      <c r="J97" s="14">
        <f t="shared" si="11"/>
        <v>1.37494E-2</v>
      </c>
      <c r="K97" s="14">
        <f t="shared" si="11"/>
        <v>0.1816101</v>
      </c>
      <c r="L97" s="14">
        <f t="shared" si="11"/>
        <v>2.4178499999999999E-2</v>
      </c>
      <c r="M97" s="14">
        <f t="shared" si="11"/>
        <v>1.3966510000000001E-3</v>
      </c>
      <c r="N97" s="14">
        <f t="shared" si="11"/>
        <v>8.7241909999999992E-3</v>
      </c>
      <c r="O97" s="14">
        <f t="shared" si="11"/>
        <v>0.35007050000000001</v>
      </c>
      <c r="P97" s="14">
        <f t="shared" si="11"/>
        <v>4.4334869999999998E-3</v>
      </c>
      <c r="Q97" s="14">
        <f t="shared" si="11"/>
        <v>1.1057759999999999E-3</v>
      </c>
      <c r="R97" s="14">
        <f t="shared" si="11"/>
        <v>1.5356199999999999E-3</v>
      </c>
      <c r="S97" s="14">
        <f t="shared" si="11"/>
        <v>7.5550290000000004E-3</v>
      </c>
      <c r="T97" s="14">
        <f t="shared" si="11"/>
        <v>0.8127162</v>
      </c>
      <c r="U97" s="14">
        <f t="shared" si="11"/>
        <v>8.8340920000000001</v>
      </c>
      <c r="V97" s="14">
        <f t="shared" si="11"/>
        <v>36.686810000000001</v>
      </c>
      <c r="W97" s="14">
        <f t="shared" si="11"/>
        <v>50.41377</v>
      </c>
      <c r="X97" s="14">
        <f t="shared" si="11"/>
        <v>0.1541923</v>
      </c>
      <c r="Y97" s="14">
        <f t="shared" si="11"/>
        <v>4.4810429999999998E-2</v>
      </c>
      <c r="Z97" s="14">
        <f t="shared" si="11"/>
        <v>245.67740000000001</v>
      </c>
      <c r="AA97" s="14">
        <f t="shared" si="11"/>
        <v>0.82299699999999998</v>
      </c>
      <c r="AB97" s="14">
        <f t="shared" si="11"/>
        <v>0.55944159999999998</v>
      </c>
      <c r="AC97" s="14">
        <f t="shared" si="11"/>
        <v>8.9207920000000003E-3</v>
      </c>
      <c r="AD97" s="14">
        <f t="shared" si="11"/>
        <v>9.978824E-2</v>
      </c>
      <c r="AE97" s="14">
        <f t="shared" si="11"/>
        <v>0.1182762</v>
      </c>
      <c r="AF97" s="14">
        <f t="shared" si="11"/>
        <v>4.0282529999999997E-2</v>
      </c>
      <c r="AG97" s="14">
        <f t="shared" si="11"/>
        <v>1.868912E-2</v>
      </c>
      <c r="AH97" s="14">
        <f t="shared" si="11"/>
        <v>1.4541809999999999</v>
      </c>
      <c r="AI97" s="14">
        <f t="shared" si="11"/>
        <v>2.9665279999999998</v>
      </c>
      <c r="AJ97" s="14">
        <f t="shared" si="11"/>
        <v>4.5835649999999999E-2</v>
      </c>
      <c r="AK97" s="14">
        <f t="shared" si="11"/>
        <v>3.3450509999999999E-3</v>
      </c>
      <c r="AL97" s="14">
        <f t="shared" si="11"/>
        <v>5.5978940000000002E-4</v>
      </c>
      <c r="AM97" s="14">
        <f t="shared" si="11"/>
        <v>4.4547979999999998E-4</v>
      </c>
      <c r="AN97" s="14">
        <f t="shared" si="11"/>
        <v>6.9439000000000002E-3</v>
      </c>
      <c r="AO97" s="14">
        <f t="shared" si="11"/>
        <v>1.2639299999999999E-2</v>
      </c>
      <c r="AP97" s="14">
        <f t="shared" si="11"/>
        <v>3.6508640000000002E-3</v>
      </c>
      <c r="AQ97" s="14">
        <f t="shared" si="11"/>
        <v>1.440481E-3</v>
      </c>
      <c r="AR97" s="14">
        <f t="shared" si="11"/>
        <v>3.907394E-4</v>
      </c>
      <c r="AS97" s="14">
        <f t="shared" si="11"/>
        <v>2.023132E-3</v>
      </c>
      <c r="AT97" s="14">
        <f t="shared" si="11"/>
        <v>4.4939279999999998E-2</v>
      </c>
      <c r="AU97" s="14">
        <f t="shared" si="11"/>
        <v>4.1234870000000003E-3</v>
      </c>
      <c r="AV97" s="12">
        <f>$AV$149*'VDFB_ref(한국)'!BX22</f>
        <v>1.1240123661294568E-6</v>
      </c>
      <c r="AW97" s="14">
        <f t="shared" si="11"/>
        <v>1.24485E-3</v>
      </c>
      <c r="AX97" s="14">
        <f t="shared" si="11"/>
        <v>1.7717890000000001E-4</v>
      </c>
      <c r="AY97" s="14">
        <f t="shared" si="11"/>
        <v>6.0017373471000004E-6</v>
      </c>
      <c r="AZ97" s="14">
        <f t="shared" si="11"/>
        <v>1.5092409999999999E-3</v>
      </c>
      <c r="BA97" s="14">
        <f t="shared" si="11"/>
        <v>1.5710527805E-5</v>
      </c>
      <c r="BB97" s="14">
        <f t="shared" si="11"/>
        <v>5.7209626901999996E-6</v>
      </c>
      <c r="BC97" s="14">
        <f t="shared" si="11"/>
        <v>1.1703632197000001E-7</v>
      </c>
      <c r="BD97" s="14">
        <f t="shared" si="11"/>
        <v>8.7609509999999995E-4</v>
      </c>
      <c r="BE97" s="14">
        <f t="shared" si="11"/>
        <v>5.4536159999999997E-3</v>
      </c>
      <c r="BF97" s="14">
        <f t="shared" si="11"/>
        <v>7.3360209999999997</v>
      </c>
      <c r="BG97" s="14">
        <f t="shared" si="11"/>
        <v>118.19880000000001</v>
      </c>
      <c r="BH97" s="14">
        <f t="shared" si="11"/>
        <v>8.1289000000000003E-4</v>
      </c>
      <c r="BI97" s="14">
        <f t="shared" si="11"/>
        <v>2.0281320000000002E-3</v>
      </c>
      <c r="BJ97" s="14">
        <f t="shared" si="11"/>
        <v>8.9434499999999995E-4</v>
      </c>
      <c r="BK97" s="14">
        <f t="shared" si="11"/>
        <v>4.9453429999999996E-3</v>
      </c>
      <c r="BL97" s="14">
        <f t="shared" si="11"/>
        <v>0.40585060000000001</v>
      </c>
      <c r="BM97" s="14">
        <f t="shared" si="11"/>
        <v>1.9686590000000002E-3</v>
      </c>
      <c r="BN97" s="14">
        <f t="shared" si="11"/>
        <v>7.8869970000000004E-4</v>
      </c>
      <c r="BO97" s="14">
        <f t="shared" si="10"/>
        <v>2.326962</v>
      </c>
      <c r="BP97" s="14">
        <f t="shared" si="10"/>
        <v>9.2118009999999995</v>
      </c>
      <c r="BQ97" s="14">
        <f t="shared" si="10"/>
        <v>4.5227680000000001</v>
      </c>
      <c r="BR97" s="14">
        <f t="shared" si="10"/>
        <v>0.14702200000000001</v>
      </c>
      <c r="BS97" s="14">
        <f t="shared" si="10"/>
        <v>2.7044220000000001</v>
      </c>
      <c r="BT97" s="14">
        <f t="shared" si="10"/>
        <v>0.43111769999999999</v>
      </c>
      <c r="BU97" s="14">
        <f t="shared" si="10"/>
        <v>0.44536569999999998</v>
      </c>
    </row>
    <row r="98" spans="1:73" x14ac:dyDescent="0.3">
      <c r="A98" s="4" t="s">
        <v>95</v>
      </c>
      <c r="B98" s="14">
        <f t="shared" si="2"/>
        <v>4.5879099999999997E-3</v>
      </c>
      <c r="C98" s="14">
        <f t="shared" si="11"/>
        <v>1.120231E-3</v>
      </c>
      <c r="D98" s="14">
        <f t="shared" si="11"/>
        <v>4.1220059999999998E-4</v>
      </c>
      <c r="E98" s="14">
        <f t="shared" si="11"/>
        <v>1.4290689999999999</v>
      </c>
      <c r="F98" s="14">
        <f t="shared" si="11"/>
        <v>2.9401399999999999E-4</v>
      </c>
      <c r="G98" s="14">
        <f t="shared" si="11"/>
        <v>1.301939E-3</v>
      </c>
      <c r="H98" s="14">
        <f t="shared" si="11"/>
        <v>6.4360072429E-5</v>
      </c>
      <c r="I98" s="14">
        <f t="shared" si="11"/>
        <v>4.4219469999999999E-3</v>
      </c>
      <c r="J98" s="14">
        <f t="shared" si="11"/>
        <v>0.1025127</v>
      </c>
      <c r="K98" s="14">
        <f t="shared" si="11"/>
        <v>2.0796220000000001E-2</v>
      </c>
      <c r="L98" s="14">
        <f t="shared" si="11"/>
        <v>0.27895199999999998</v>
      </c>
      <c r="M98" s="14">
        <f t="shared" si="11"/>
        <v>3.9199789999999998E-4</v>
      </c>
      <c r="N98" s="14">
        <f t="shared" si="11"/>
        <v>3.5495840000000001E-2</v>
      </c>
      <c r="O98" s="14">
        <f t="shared" si="11"/>
        <v>0.115273</v>
      </c>
      <c r="P98" s="14">
        <f t="shared" si="11"/>
        <v>3.7662989999999999E-3</v>
      </c>
      <c r="Q98" s="14">
        <f t="shared" si="11"/>
        <v>1.0089439999999999E-3</v>
      </c>
      <c r="R98" s="14">
        <f t="shared" si="11"/>
        <v>2.0909169999999999E-3</v>
      </c>
      <c r="S98" s="14">
        <f t="shared" si="11"/>
        <v>0.14609829999999999</v>
      </c>
      <c r="T98" s="14">
        <f t="shared" si="11"/>
        <v>0.1014501</v>
      </c>
      <c r="U98" s="14">
        <f t="shared" si="11"/>
        <v>1.4899119999999999</v>
      </c>
      <c r="V98" s="14">
        <f t="shared" si="11"/>
        <v>2.9059700000000001E-2</v>
      </c>
      <c r="W98" s="14">
        <f t="shared" si="11"/>
        <v>1703.136</v>
      </c>
      <c r="X98" s="14">
        <f t="shared" si="11"/>
        <v>8.8540839999999996E-2</v>
      </c>
      <c r="Y98" s="14">
        <f t="shared" si="11"/>
        <v>3.6444339999999999E-2</v>
      </c>
      <c r="Z98" s="14">
        <f t="shared" si="11"/>
        <v>46.89631</v>
      </c>
      <c r="AA98" s="14">
        <f t="shared" si="11"/>
        <v>0.27968890000000002</v>
      </c>
      <c r="AB98" s="14">
        <f t="shared" si="11"/>
        <v>3.87563E-2</v>
      </c>
      <c r="AC98" s="14">
        <f t="shared" si="11"/>
        <v>6.3391160000000002E-2</v>
      </c>
      <c r="AD98" s="14">
        <f t="shared" si="11"/>
        <v>18.372389999999999</v>
      </c>
      <c r="AE98" s="14">
        <f t="shared" si="11"/>
        <v>6.3880889999999996E-2</v>
      </c>
      <c r="AF98" s="14">
        <f t="shared" si="11"/>
        <v>4.3318750000000003E-2</v>
      </c>
      <c r="AG98" s="14">
        <f t="shared" si="11"/>
        <v>2.2911810000000002E-3</v>
      </c>
      <c r="AH98" s="14">
        <f t="shared" si="11"/>
        <v>1.065644</v>
      </c>
      <c r="AI98" s="14">
        <f t="shared" si="11"/>
        <v>2.4574180000000001</v>
      </c>
      <c r="AJ98" s="14">
        <f t="shared" si="11"/>
        <v>4.031887E-2</v>
      </c>
      <c r="AK98" s="14">
        <f t="shared" si="11"/>
        <v>1.909367E-2</v>
      </c>
      <c r="AL98" s="14">
        <f t="shared" si="11"/>
        <v>1.267212E-3</v>
      </c>
      <c r="AM98" s="14">
        <f t="shared" si="11"/>
        <v>1.059599E-3</v>
      </c>
      <c r="AN98" s="14">
        <f t="shared" si="11"/>
        <v>0.53407559999999998</v>
      </c>
      <c r="AO98" s="14">
        <f t="shared" si="11"/>
        <v>4.7413499999999997E-2</v>
      </c>
      <c r="AP98" s="14">
        <f t="shared" si="11"/>
        <v>1.512779E-2</v>
      </c>
      <c r="AQ98" s="14">
        <f t="shared" si="11"/>
        <v>7.356759E-3</v>
      </c>
      <c r="AR98" s="14">
        <f t="shared" si="11"/>
        <v>1.5935070000000001E-3</v>
      </c>
      <c r="AS98" s="14">
        <f t="shared" si="11"/>
        <v>2.3297430000000001E-2</v>
      </c>
      <c r="AT98" s="14">
        <f t="shared" si="11"/>
        <v>0.37170249999999999</v>
      </c>
      <c r="AU98" s="14">
        <f t="shared" si="11"/>
        <v>1.350149E-2</v>
      </c>
      <c r="AV98" s="12">
        <f>$AV$149*'VDFB_ref(한국)'!BX23</f>
        <v>1.0796885503501124E-6</v>
      </c>
      <c r="AW98" s="14">
        <f t="shared" si="11"/>
        <v>4.0082080000000001E-3</v>
      </c>
      <c r="AX98" s="14">
        <f t="shared" si="11"/>
        <v>5.8398200000000003E-4</v>
      </c>
      <c r="AY98" s="14">
        <f t="shared" si="11"/>
        <v>1.9781738956E-5</v>
      </c>
      <c r="AZ98" s="14">
        <f t="shared" si="11"/>
        <v>4.9358659999999997E-3</v>
      </c>
      <c r="BA98" s="14">
        <f t="shared" si="11"/>
        <v>4.5406159188E-5</v>
      </c>
      <c r="BB98" s="14">
        <f t="shared" si="11"/>
        <v>1.6495900126999999E-5</v>
      </c>
      <c r="BC98" s="14">
        <f t="shared" si="11"/>
        <v>3.0218123469999999E-7</v>
      </c>
      <c r="BD98" s="14">
        <f t="shared" si="11"/>
        <v>0.2062032</v>
      </c>
      <c r="BE98" s="14">
        <f t="shared" si="11"/>
        <v>2.3612709999999999E-2</v>
      </c>
      <c r="BF98" s="14">
        <f t="shared" si="11"/>
        <v>52.997480000000003</v>
      </c>
      <c r="BG98" s="14">
        <f t="shared" si="11"/>
        <v>98.183570000000003</v>
      </c>
      <c r="BH98" s="14">
        <f t="shared" si="11"/>
        <v>0.1255212</v>
      </c>
      <c r="BI98" s="14">
        <f t="shared" si="11"/>
        <v>1.0217199999999999E-2</v>
      </c>
      <c r="BJ98" s="14">
        <f t="shared" si="11"/>
        <v>2.4764840000000002E-3</v>
      </c>
      <c r="BK98" s="14">
        <f t="shared" si="11"/>
        <v>1.5296809999999999E-2</v>
      </c>
      <c r="BL98" s="14">
        <f t="shared" si="11"/>
        <v>0.14429719999999999</v>
      </c>
      <c r="BM98" s="14">
        <f t="shared" si="11"/>
        <v>3.3339020000000001E-3</v>
      </c>
      <c r="BN98" s="14">
        <f t="shared" ref="BN98:BU101" si="12">BN23</f>
        <v>7.3665500000000001E-4</v>
      </c>
      <c r="BO98" s="14">
        <f t="shared" si="12"/>
        <v>0.37490459999999998</v>
      </c>
      <c r="BP98" s="14">
        <f t="shared" si="12"/>
        <v>1.360028</v>
      </c>
      <c r="BQ98" s="14">
        <f t="shared" si="12"/>
        <v>12.244910000000001</v>
      </c>
      <c r="BR98" s="14">
        <f t="shared" si="12"/>
        <v>0.123346</v>
      </c>
      <c r="BS98" s="14">
        <f t="shared" si="12"/>
        <v>7.2737020000000001</v>
      </c>
      <c r="BT98" s="14">
        <f t="shared" si="12"/>
        <v>2.2953570000000001</v>
      </c>
      <c r="BU98" s="14">
        <f t="shared" si="12"/>
        <v>0.38654529999999998</v>
      </c>
    </row>
    <row r="99" spans="1:73" x14ac:dyDescent="0.3">
      <c r="A99" s="4" t="s">
        <v>96</v>
      </c>
      <c r="B99" s="14">
        <f t="shared" si="2"/>
        <v>0.41539989999999999</v>
      </c>
      <c r="C99" s="14">
        <f t="shared" ref="C99:BN102" si="13">C24</f>
        <v>4.4475760000000003E-2</v>
      </c>
      <c r="D99" s="14">
        <f t="shared" si="13"/>
        <v>0.15279680000000001</v>
      </c>
      <c r="E99" s="14">
        <f t="shared" si="13"/>
        <v>3.3218459999999999</v>
      </c>
      <c r="F99" s="14">
        <f t="shared" si="13"/>
        <v>6.8593260000000003E-2</v>
      </c>
      <c r="G99" s="14">
        <f t="shared" si="13"/>
        <v>1.308928E-2</v>
      </c>
      <c r="H99" s="14">
        <f t="shared" si="13"/>
        <v>1.215542E-2</v>
      </c>
      <c r="I99" s="14">
        <f t="shared" si="13"/>
        <v>0.98942819999999998</v>
      </c>
      <c r="J99" s="14">
        <f t="shared" si="13"/>
        <v>26.328230000000001</v>
      </c>
      <c r="K99" s="14">
        <f t="shared" si="13"/>
        <v>184.34989999999999</v>
      </c>
      <c r="L99" s="14">
        <f t="shared" si="13"/>
        <v>8.3185699999999994</v>
      </c>
      <c r="M99" s="14">
        <f t="shared" si="13"/>
        <v>0.66640469999999996</v>
      </c>
      <c r="N99" s="14">
        <f t="shared" si="13"/>
        <v>1.61574</v>
      </c>
      <c r="O99" s="14">
        <f t="shared" si="13"/>
        <v>7.9579659999999999</v>
      </c>
      <c r="P99" s="14">
        <f t="shared" si="13"/>
        <v>5.8706380000000002E-2</v>
      </c>
      <c r="Q99" s="14">
        <f t="shared" si="13"/>
        <v>1.343975E-2</v>
      </c>
      <c r="R99" s="14">
        <f t="shared" si="13"/>
        <v>1.3579819999999999E-2</v>
      </c>
      <c r="S99" s="14">
        <f t="shared" si="13"/>
        <v>2.3013769999999999E-2</v>
      </c>
      <c r="T99" s="14">
        <f t="shared" si="13"/>
        <v>4.4753230000000004</v>
      </c>
      <c r="U99" s="14">
        <f t="shared" si="13"/>
        <v>74.067760000000007</v>
      </c>
      <c r="V99" s="14">
        <f t="shared" si="13"/>
        <v>6.5488580000000001</v>
      </c>
      <c r="W99" s="14">
        <f t="shared" si="13"/>
        <v>10.134869999999999</v>
      </c>
      <c r="X99" s="14">
        <f t="shared" si="13"/>
        <v>937.57209999999998</v>
      </c>
      <c r="Y99" s="14">
        <f t="shared" si="13"/>
        <v>6.6330410000000006E-2</v>
      </c>
      <c r="Z99" s="14">
        <f t="shared" si="13"/>
        <v>1045.2670000000001</v>
      </c>
      <c r="AA99" s="14">
        <f t="shared" si="13"/>
        <v>74.924080000000004</v>
      </c>
      <c r="AB99" s="14">
        <f t="shared" si="13"/>
        <v>6.1279750000000001E-2</v>
      </c>
      <c r="AC99" s="14">
        <f t="shared" si="13"/>
        <v>1.51745E-2</v>
      </c>
      <c r="AD99" s="14">
        <f t="shared" si="13"/>
        <v>2.0101020000000001E-2</v>
      </c>
      <c r="AE99" s="14">
        <f t="shared" si="13"/>
        <v>1.825864E-2</v>
      </c>
      <c r="AF99" s="14">
        <f t="shared" si="13"/>
        <v>57.261020000000002</v>
      </c>
      <c r="AG99" s="14">
        <f t="shared" si="13"/>
        <v>27.726479999999999</v>
      </c>
      <c r="AH99" s="14">
        <f t="shared" si="13"/>
        <v>9.3903420000000004</v>
      </c>
      <c r="AI99" s="14">
        <f t="shared" si="13"/>
        <v>19.434640000000002</v>
      </c>
      <c r="AJ99" s="14">
        <f t="shared" si="13"/>
        <v>7.0784900000000004</v>
      </c>
      <c r="AK99" s="14">
        <f t="shared" si="13"/>
        <v>23.631239999999998</v>
      </c>
      <c r="AL99" s="14">
        <f t="shared" si="13"/>
        <v>0.1164097</v>
      </c>
      <c r="AM99" s="14">
        <f t="shared" si="13"/>
        <v>4.7737149999999999E-4</v>
      </c>
      <c r="AN99" s="14">
        <f t="shared" si="13"/>
        <v>3.7325829999999998E-3</v>
      </c>
      <c r="AO99" s="14">
        <f t="shared" si="13"/>
        <v>2.328086E-2</v>
      </c>
      <c r="AP99" s="14">
        <f t="shared" si="13"/>
        <v>6.9079069999999996E-3</v>
      </c>
      <c r="AQ99" s="14">
        <f t="shared" si="13"/>
        <v>1.6670529999999999E-3</v>
      </c>
      <c r="AR99" s="14">
        <f t="shared" si="13"/>
        <v>6.4327549999999996E-4</v>
      </c>
      <c r="AS99" s="14">
        <f t="shared" si="13"/>
        <v>1.3388390000000001E-3</v>
      </c>
      <c r="AT99" s="14">
        <f t="shared" si="13"/>
        <v>2.6321919999999999</v>
      </c>
      <c r="AU99" s="14">
        <f t="shared" si="13"/>
        <v>1.5862980000000001E-3</v>
      </c>
      <c r="AV99" s="12">
        <f>$AV$149*'VDFB_ref(한국)'!BX24</f>
        <v>4.538812046236215E-6</v>
      </c>
      <c r="AW99" s="14">
        <f t="shared" si="13"/>
        <v>5.4459150000000004E-4</v>
      </c>
      <c r="AX99" s="14">
        <f t="shared" si="13"/>
        <v>6.4691310398999995E-5</v>
      </c>
      <c r="AY99" s="14">
        <f t="shared" si="13"/>
        <v>2.1913460840999998E-6</v>
      </c>
      <c r="AZ99" s="14">
        <f t="shared" si="13"/>
        <v>5.822987E-4</v>
      </c>
      <c r="BA99" s="14">
        <f t="shared" si="13"/>
        <v>1.223723757E-5</v>
      </c>
      <c r="BB99" s="14">
        <f t="shared" si="13"/>
        <v>4.4602325033000004E-6</v>
      </c>
      <c r="BC99" s="14">
        <f t="shared" si="13"/>
        <v>1.2649866221E-7</v>
      </c>
      <c r="BD99" s="14">
        <f t="shared" si="13"/>
        <v>7.5063060000000001E-2</v>
      </c>
      <c r="BE99" s="14">
        <f t="shared" si="13"/>
        <v>6.1644550000000001E-3</v>
      </c>
      <c r="BF99" s="14">
        <f t="shared" si="13"/>
        <v>1.342144</v>
      </c>
      <c r="BG99" s="14">
        <f t="shared" si="13"/>
        <v>317.17689999999999</v>
      </c>
      <c r="BH99" s="14">
        <f t="shared" si="13"/>
        <v>1.2431569999999999E-3</v>
      </c>
      <c r="BI99" s="14">
        <f t="shared" si="13"/>
        <v>1.0927259999999999E-2</v>
      </c>
      <c r="BJ99" s="14">
        <f t="shared" si="13"/>
        <v>1.455633E-3</v>
      </c>
      <c r="BK99" s="14">
        <f t="shared" si="13"/>
        <v>9.4122990000000007E-3</v>
      </c>
      <c r="BL99" s="14">
        <f t="shared" si="13"/>
        <v>0.1223104</v>
      </c>
      <c r="BM99" s="14">
        <f t="shared" si="13"/>
        <v>1.758524E-3</v>
      </c>
      <c r="BN99" s="14">
        <f t="shared" si="13"/>
        <v>1.14517E-3</v>
      </c>
      <c r="BO99" s="14">
        <f t="shared" si="12"/>
        <v>0.67595289999999997</v>
      </c>
      <c r="BP99" s="14">
        <f t="shared" si="12"/>
        <v>3.6738629999999999</v>
      </c>
      <c r="BQ99" s="14">
        <f t="shared" si="12"/>
        <v>57.269039999999997</v>
      </c>
      <c r="BR99" s="14">
        <f t="shared" si="12"/>
        <v>0.33028459999999998</v>
      </c>
      <c r="BS99" s="14">
        <f t="shared" si="12"/>
        <v>5.60968</v>
      </c>
      <c r="BT99" s="14">
        <f t="shared" si="12"/>
        <v>3.6482899999999998</v>
      </c>
      <c r="BU99" s="14">
        <f t="shared" si="12"/>
        <v>0.17830560000000001</v>
      </c>
    </row>
    <row r="100" spans="1:73" x14ac:dyDescent="0.3">
      <c r="A100" s="4" t="s">
        <v>97</v>
      </c>
      <c r="B100" s="14">
        <f t="shared" si="2"/>
        <v>5.9400750000000002E-2</v>
      </c>
      <c r="C100" s="14">
        <f t="shared" si="13"/>
        <v>3.999959E-3</v>
      </c>
      <c r="D100" s="14">
        <f t="shared" si="13"/>
        <v>5.7642740000000004E-4</v>
      </c>
      <c r="E100" s="14">
        <f t="shared" si="13"/>
        <v>6.233981</v>
      </c>
      <c r="F100" s="14">
        <f t="shared" si="13"/>
        <v>2.7807520000000001E-3</v>
      </c>
      <c r="G100" s="14">
        <f t="shared" si="13"/>
        <v>5.5756750000000004E-3</v>
      </c>
      <c r="H100" s="14">
        <f t="shared" si="13"/>
        <v>1.809321E-4</v>
      </c>
      <c r="I100" s="14">
        <f t="shared" si="13"/>
        <v>6.1280689999999999E-3</v>
      </c>
      <c r="J100" s="14">
        <f t="shared" si="13"/>
        <v>3.1768919999999999E-2</v>
      </c>
      <c r="K100" s="14">
        <f t="shared" si="13"/>
        <v>0.33446500000000001</v>
      </c>
      <c r="L100" s="14">
        <f t="shared" si="13"/>
        <v>1.3443200000000001E-2</v>
      </c>
      <c r="M100" s="14">
        <f t="shared" si="13"/>
        <v>2.0360410000000002E-3</v>
      </c>
      <c r="N100" s="14">
        <f t="shared" si="13"/>
        <v>0.13963990000000001</v>
      </c>
      <c r="O100" s="14">
        <f t="shared" si="13"/>
        <v>88.775480000000002</v>
      </c>
      <c r="P100" s="14">
        <f t="shared" si="13"/>
        <v>4.9520220000000004E-3</v>
      </c>
      <c r="Q100" s="14">
        <f t="shared" si="13"/>
        <v>1.5384960000000001E-3</v>
      </c>
      <c r="R100" s="14">
        <f t="shared" si="13"/>
        <v>7.0969780000000003E-3</v>
      </c>
      <c r="S100" s="14">
        <f t="shared" si="13"/>
        <v>4.39137E-2</v>
      </c>
      <c r="T100" s="14">
        <f t="shared" si="13"/>
        <v>1.45957</v>
      </c>
      <c r="U100" s="14">
        <f t="shared" si="13"/>
        <v>11.086209999999999</v>
      </c>
      <c r="V100" s="14">
        <f t="shared" si="13"/>
        <v>1.379061E-2</v>
      </c>
      <c r="W100" s="14">
        <f t="shared" si="13"/>
        <v>1.3671990000000001</v>
      </c>
      <c r="X100" s="14">
        <f t="shared" si="13"/>
        <v>0.1352573</v>
      </c>
      <c r="Y100" s="14">
        <f t="shared" si="13"/>
        <v>45.374380000000002</v>
      </c>
      <c r="Z100" s="14">
        <f t="shared" si="13"/>
        <v>208.9982</v>
      </c>
      <c r="AA100" s="14">
        <f t="shared" si="13"/>
        <v>137.75360000000001</v>
      </c>
      <c r="AB100" s="14">
        <f t="shared" si="13"/>
        <v>5.9497919999999998E-3</v>
      </c>
      <c r="AC100" s="14">
        <f t="shared" si="13"/>
        <v>5.1663610000000004E-3</v>
      </c>
      <c r="AD100" s="14">
        <f t="shared" si="13"/>
        <v>1.326839E-2</v>
      </c>
      <c r="AE100" s="14">
        <f t="shared" si="13"/>
        <v>8.9367869999999999E-3</v>
      </c>
      <c r="AF100" s="14">
        <f t="shared" si="13"/>
        <v>3.1792720000000001</v>
      </c>
      <c r="AG100" s="14">
        <f t="shared" si="13"/>
        <v>2.5018529999999998E-4</v>
      </c>
      <c r="AH100" s="14">
        <f t="shared" si="13"/>
        <v>0.61310730000000002</v>
      </c>
      <c r="AI100" s="14">
        <f t="shared" si="13"/>
        <v>0.23839920000000001</v>
      </c>
      <c r="AJ100" s="14">
        <f t="shared" si="13"/>
        <v>7.0614880000000003E-3</v>
      </c>
      <c r="AK100" s="14">
        <f t="shared" si="13"/>
        <v>4.265273E-3</v>
      </c>
      <c r="AL100" s="14">
        <f t="shared" si="13"/>
        <v>1.7472060000000001E-3</v>
      </c>
      <c r="AM100" s="14">
        <f t="shared" si="13"/>
        <v>2.7944100000000001E-4</v>
      </c>
      <c r="AN100" s="14">
        <f t="shared" si="13"/>
        <v>7.4430620000000003E-2</v>
      </c>
      <c r="AO100" s="14">
        <f t="shared" si="13"/>
        <v>7.6311E-3</v>
      </c>
      <c r="AP100" s="14">
        <f t="shared" si="13"/>
        <v>2.1236139999999998E-3</v>
      </c>
      <c r="AQ100" s="14">
        <f t="shared" si="13"/>
        <v>8.388394E-4</v>
      </c>
      <c r="AR100" s="14">
        <f t="shared" si="13"/>
        <v>1.8071440000000001E-4</v>
      </c>
      <c r="AS100" s="14">
        <f t="shared" si="13"/>
        <v>3.2406700000000002E-3</v>
      </c>
      <c r="AT100" s="14">
        <f t="shared" si="13"/>
        <v>4.8234619999999999E-2</v>
      </c>
      <c r="AU100" s="14">
        <f t="shared" si="13"/>
        <v>7.6267210000000004E-3</v>
      </c>
      <c r="AV100" s="12">
        <f>$AV$149*'VDFB_ref(한국)'!BX25</f>
        <v>9.9526767441986626E-7</v>
      </c>
      <c r="AW100" s="14">
        <f t="shared" si="13"/>
        <v>2.3931059999999999E-3</v>
      </c>
      <c r="AX100" s="14">
        <f t="shared" si="13"/>
        <v>3.2379130000000002E-4</v>
      </c>
      <c r="AY100" s="14">
        <f t="shared" si="13"/>
        <v>1.0968072273999999E-5</v>
      </c>
      <c r="AZ100" s="14">
        <f t="shared" si="13"/>
        <v>2.7805429999999999E-3</v>
      </c>
      <c r="BA100" s="14">
        <f t="shared" si="13"/>
        <v>3.8761820178000003E-5</v>
      </c>
      <c r="BB100" s="14">
        <f t="shared" si="13"/>
        <v>1.4008423932E-5</v>
      </c>
      <c r="BC100" s="14">
        <f t="shared" si="13"/>
        <v>3.3877586246999999E-7</v>
      </c>
      <c r="BD100" s="14">
        <f t="shared" si="13"/>
        <v>1.226761E-2</v>
      </c>
      <c r="BE100" s="14">
        <f t="shared" si="13"/>
        <v>1.0667980000000001E-2</v>
      </c>
      <c r="BF100" s="14">
        <f t="shared" si="13"/>
        <v>1.1223780000000001</v>
      </c>
      <c r="BG100" s="14">
        <f t="shared" si="13"/>
        <v>51.210700000000003</v>
      </c>
      <c r="BH100" s="14">
        <f t="shared" si="13"/>
        <v>1.009022E-3</v>
      </c>
      <c r="BI100" s="14">
        <f t="shared" si="13"/>
        <v>1.252297E-2</v>
      </c>
      <c r="BJ100" s="14">
        <f t="shared" si="13"/>
        <v>2.4396539999999999E-3</v>
      </c>
      <c r="BK100" s="14">
        <f t="shared" si="13"/>
        <v>1.73899E-2</v>
      </c>
      <c r="BL100" s="14">
        <f t="shared" si="13"/>
        <v>0.13566890000000001</v>
      </c>
      <c r="BM100" s="14">
        <f t="shared" si="13"/>
        <v>2.8583269999999999E-3</v>
      </c>
      <c r="BN100" s="14">
        <f t="shared" si="13"/>
        <v>2.7663929999999998E-3</v>
      </c>
      <c r="BO100" s="14">
        <f t="shared" si="12"/>
        <v>0.82883130000000005</v>
      </c>
      <c r="BP100" s="14">
        <f t="shared" si="12"/>
        <v>2.6703869999999998</v>
      </c>
      <c r="BQ100" s="14">
        <f t="shared" si="12"/>
        <v>1.9824329999999999</v>
      </c>
      <c r="BR100" s="14">
        <f t="shared" si="12"/>
        <v>0.15900719999999999</v>
      </c>
      <c r="BS100" s="14">
        <f t="shared" si="12"/>
        <v>0.56329379999999996</v>
      </c>
      <c r="BT100" s="14">
        <f t="shared" si="12"/>
        <v>0.49225750000000001</v>
      </c>
      <c r="BU100" s="14">
        <f t="shared" si="12"/>
        <v>7.3815989999999998E-2</v>
      </c>
    </row>
    <row r="101" spans="1:73" x14ac:dyDescent="0.3">
      <c r="A101" s="4" t="s">
        <v>98</v>
      </c>
      <c r="B101" s="14">
        <f t="shared" si="2"/>
        <v>6.0145470000000003</v>
      </c>
      <c r="C101" s="14">
        <f t="shared" si="13"/>
        <v>6.8729830000000006E-2</v>
      </c>
      <c r="D101" s="14">
        <f t="shared" si="13"/>
        <v>2.2967049999999999E-2</v>
      </c>
      <c r="E101" s="14">
        <f t="shared" si="13"/>
        <v>199.76329999999999</v>
      </c>
      <c r="F101" s="14">
        <f t="shared" si="13"/>
        <v>9.6360970000000004E-2</v>
      </c>
      <c r="G101" s="14">
        <f t="shared" si="13"/>
        <v>0.14333480000000001</v>
      </c>
      <c r="H101" s="14">
        <f t="shared" si="13"/>
        <v>2.9717879999999999E-3</v>
      </c>
      <c r="I101" s="14">
        <f t="shared" si="13"/>
        <v>0.38429760000000002</v>
      </c>
      <c r="J101" s="14">
        <f t="shared" si="13"/>
        <v>189.39019999999999</v>
      </c>
      <c r="K101" s="14">
        <f t="shared" si="13"/>
        <v>2632.3739999999998</v>
      </c>
      <c r="L101" s="14">
        <f t="shared" si="13"/>
        <v>175.2835</v>
      </c>
      <c r="M101" s="14">
        <f t="shared" si="13"/>
        <v>4.404909</v>
      </c>
      <c r="N101" s="14">
        <f t="shared" si="13"/>
        <v>3.5119039999999999</v>
      </c>
      <c r="O101" s="14">
        <f t="shared" si="13"/>
        <v>2893.3319999999999</v>
      </c>
      <c r="P101" s="14">
        <f t="shared" si="13"/>
        <v>0.30069800000000002</v>
      </c>
      <c r="Q101" s="14">
        <f t="shared" si="13"/>
        <v>2.6794220000000001E-2</v>
      </c>
      <c r="R101" s="14">
        <f t="shared" si="13"/>
        <v>0.2076132</v>
      </c>
      <c r="S101" s="14">
        <f t="shared" si="13"/>
        <v>1.6528449999999999</v>
      </c>
      <c r="T101" s="14">
        <f t="shared" si="13"/>
        <v>1.087923</v>
      </c>
      <c r="U101" s="14">
        <f t="shared" si="13"/>
        <v>17.392489999999999</v>
      </c>
      <c r="V101" s="14">
        <f t="shared" si="13"/>
        <v>46.999459999999999</v>
      </c>
      <c r="W101" s="14">
        <f t="shared" si="13"/>
        <v>231.13939999999999</v>
      </c>
      <c r="X101" s="14">
        <f t="shared" si="13"/>
        <v>0.1876042</v>
      </c>
      <c r="Y101" s="14">
        <f t="shared" si="13"/>
        <v>0.76441700000000001</v>
      </c>
      <c r="Z101" s="14">
        <f t="shared" si="13"/>
        <v>1340.9259999999999</v>
      </c>
      <c r="AA101" s="14">
        <f t="shared" si="13"/>
        <v>14.36933</v>
      </c>
      <c r="AB101" s="14">
        <f t="shared" si="13"/>
        <v>16.042819999999999</v>
      </c>
      <c r="AC101" s="14">
        <f t="shared" si="13"/>
        <v>0.91332670000000005</v>
      </c>
      <c r="AD101" s="14">
        <f t="shared" si="13"/>
        <v>6.7111409999999996</v>
      </c>
      <c r="AE101" s="14">
        <f t="shared" si="13"/>
        <v>0.48282059999999999</v>
      </c>
      <c r="AF101" s="14">
        <f t="shared" si="13"/>
        <v>3.0273919999999999</v>
      </c>
      <c r="AG101" s="14">
        <f t="shared" si="13"/>
        <v>1.8740779999999999E-2</v>
      </c>
      <c r="AH101" s="14">
        <f t="shared" si="13"/>
        <v>12.427149999999999</v>
      </c>
      <c r="AI101" s="14">
        <f t="shared" si="13"/>
        <v>6.465325</v>
      </c>
      <c r="AJ101" s="14">
        <f t="shared" si="13"/>
        <v>1.2234670000000001</v>
      </c>
      <c r="AK101" s="14">
        <f t="shared" si="13"/>
        <v>0.1824856</v>
      </c>
      <c r="AL101" s="14">
        <f t="shared" si="13"/>
        <v>7.1721950000000007E-2</v>
      </c>
      <c r="AM101" s="14">
        <f t="shared" si="13"/>
        <v>1.102296E-2</v>
      </c>
      <c r="AN101" s="14">
        <f t="shared" si="13"/>
        <v>2.4682230000000001</v>
      </c>
      <c r="AO101" s="14">
        <f t="shared" si="13"/>
        <v>0.47075319999999998</v>
      </c>
      <c r="AP101" s="14">
        <f t="shared" si="13"/>
        <v>0.15242910000000001</v>
      </c>
      <c r="AQ101" s="14">
        <f t="shared" si="13"/>
        <v>6.0681449999999998E-2</v>
      </c>
      <c r="AR101" s="14">
        <f t="shared" si="13"/>
        <v>1.7637150000000001E-2</v>
      </c>
      <c r="AS101" s="14">
        <f t="shared" si="13"/>
        <v>9.9801609999999999E-2</v>
      </c>
      <c r="AT101" s="14">
        <f t="shared" si="13"/>
        <v>1.252149</v>
      </c>
      <c r="AU101" s="14">
        <f t="shared" si="13"/>
        <v>6.7609020000000006E-2</v>
      </c>
      <c r="AV101" s="12">
        <f>$AV$149*'VDFB_ref(한국)'!BX26</f>
        <v>1.3569934211019871E-4</v>
      </c>
      <c r="AW101" s="14">
        <f t="shared" si="13"/>
        <v>1.9551099999999998E-2</v>
      </c>
      <c r="AX101" s="14">
        <f t="shared" si="13"/>
        <v>2.9793049999999998E-3</v>
      </c>
      <c r="AY101" s="14">
        <f t="shared" si="13"/>
        <v>1.009206E-4</v>
      </c>
      <c r="AZ101" s="14">
        <f t="shared" si="13"/>
        <v>2.4284030000000002E-2</v>
      </c>
      <c r="BA101" s="14">
        <f t="shared" si="13"/>
        <v>2.1493099999999999E-4</v>
      </c>
      <c r="BB101" s="14">
        <f t="shared" si="13"/>
        <v>7.4494666477999995E-5</v>
      </c>
      <c r="BC101" s="14">
        <f t="shared" si="13"/>
        <v>1.1805246913000001E-6</v>
      </c>
      <c r="BD101" s="14">
        <f t="shared" si="13"/>
        <v>0.52328859999999999</v>
      </c>
      <c r="BE101" s="14">
        <f t="shared" si="13"/>
        <v>0.32872119999999999</v>
      </c>
      <c r="BF101" s="14">
        <f t="shared" si="13"/>
        <v>37.217979999999997</v>
      </c>
      <c r="BG101" s="14">
        <f t="shared" si="13"/>
        <v>1782.5060000000001</v>
      </c>
      <c r="BH101" s="14">
        <f t="shared" si="13"/>
        <v>5.7529700000000003E-2</v>
      </c>
      <c r="BI101" s="14">
        <f t="shared" si="13"/>
        <v>0.64434550000000002</v>
      </c>
      <c r="BJ101" s="14">
        <f t="shared" si="13"/>
        <v>7.8909160000000006E-2</v>
      </c>
      <c r="BK101" s="14">
        <f t="shared" si="13"/>
        <v>0.53750260000000005</v>
      </c>
      <c r="BL101" s="14">
        <f t="shared" si="13"/>
        <v>2.8279019999999999</v>
      </c>
      <c r="BM101" s="14">
        <f t="shared" si="13"/>
        <v>0.38561859999999998</v>
      </c>
      <c r="BN101" s="14">
        <f t="shared" si="13"/>
        <v>0.53381109999999998</v>
      </c>
      <c r="BO101" s="14">
        <f t="shared" si="12"/>
        <v>7.9610329999999996</v>
      </c>
      <c r="BP101" s="14">
        <f t="shared" si="12"/>
        <v>70.314350000000005</v>
      </c>
      <c r="BQ101" s="14">
        <f t="shared" si="12"/>
        <v>104.94889999999999</v>
      </c>
      <c r="BR101" s="14">
        <f t="shared" si="12"/>
        <v>1.5208539999999999</v>
      </c>
      <c r="BS101" s="14">
        <f t="shared" si="12"/>
        <v>18.307379999999998</v>
      </c>
      <c r="BT101" s="14">
        <f t="shared" si="12"/>
        <v>11.64847</v>
      </c>
      <c r="BU101" s="14">
        <f t="shared" si="12"/>
        <v>12.473979999999999</v>
      </c>
    </row>
    <row r="102" spans="1:73" x14ac:dyDescent="0.3">
      <c r="A102" s="4" t="s">
        <v>99</v>
      </c>
      <c r="B102" s="14">
        <f t="shared" si="2"/>
        <v>3.136517</v>
      </c>
      <c r="C102" s="14">
        <f t="shared" si="13"/>
        <v>1.249508E-2</v>
      </c>
      <c r="D102" s="14">
        <f t="shared" si="13"/>
        <v>2.438705E-2</v>
      </c>
      <c r="E102" s="14">
        <f t="shared" si="13"/>
        <v>3.7667519999999999</v>
      </c>
      <c r="F102" s="14">
        <f t="shared" si="13"/>
        <v>1.9210270000000002E-2</v>
      </c>
      <c r="G102" s="14">
        <f t="shared" si="13"/>
        <v>0.34749839999999999</v>
      </c>
      <c r="H102" s="14">
        <f t="shared" si="13"/>
        <v>1.7582489999999999E-3</v>
      </c>
      <c r="I102" s="14">
        <f t="shared" si="13"/>
        <v>0.12645819999999999</v>
      </c>
      <c r="J102" s="14">
        <f t="shared" si="13"/>
        <v>9.3763150000000003E-2</v>
      </c>
      <c r="K102" s="14">
        <f t="shared" si="13"/>
        <v>0.48965579999999997</v>
      </c>
      <c r="L102" s="14">
        <f t="shared" si="13"/>
        <v>1.9713049999999999E-2</v>
      </c>
      <c r="M102" s="14">
        <f t="shared" si="13"/>
        <v>6.1590430000000003E-3</v>
      </c>
      <c r="N102" s="14">
        <f t="shared" si="13"/>
        <v>1.7188369999999999</v>
      </c>
      <c r="O102" s="14">
        <f t="shared" si="13"/>
        <v>0.95006869999999999</v>
      </c>
      <c r="P102" s="14">
        <f t="shared" si="13"/>
        <v>0.108601</v>
      </c>
      <c r="Q102" s="14">
        <f t="shared" si="13"/>
        <v>4.8850910000000003E-3</v>
      </c>
      <c r="R102" s="14">
        <f t="shared" si="13"/>
        <v>4.0496409999999997E-2</v>
      </c>
      <c r="S102" s="14">
        <f t="shared" si="13"/>
        <v>0.3928508</v>
      </c>
      <c r="T102" s="14">
        <f t="shared" si="13"/>
        <v>5.2078079999999999E-2</v>
      </c>
      <c r="U102" s="14">
        <f t="shared" si="13"/>
        <v>0.8542535</v>
      </c>
      <c r="V102" s="14">
        <f t="shared" si="13"/>
        <v>2.16831E-2</v>
      </c>
      <c r="W102" s="14">
        <f t="shared" si="13"/>
        <v>3.6470590000000001</v>
      </c>
      <c r="X102" s="14">
        <f t="shared" si="13"/>
        <v>1.135452E-2</v>
      </c>
      <c r="Y102" s="14">
        <f t="shared" si="13"/>
        <v>0.2517276</v>
      </c>
      <c r="Z102" s="14">
        <f t="shared" si="13"/>
        <v>1.062262</v>
      </c>
      <c r="AA102" s="14">
        <f t="shared" si="13"/>
        <v>57.74935</v>
      </c>
      <c r="AB102" s="14">
        <f t="shared" si="13"/>
        <v>0.18496789999999999</v>
      </c>
      <c r="AC102" s="14">
        <f t="shared" si="13"/>
        <v>0.52679640000000005</v>
      </c>
      <c r="AD102" s="14">
        <f t="shared" si="13"/>
        <v>0.17001520000000001</v>
      </c>
      <c r="AE102" s="14">
        <f t="shared" si="13"/>
        <v>0.23227600000000001</v>
      </c>
      <c r="AF102" s="14">
        <f t="shared" si="13"/>
        <v>0.1556507</v>
      </c>
      <c r="AG102" s="14">
        <f t="shared" si="13"/>
        <v>1.1881640000000001E-2</v>
      </c>
      <c r="AH102" s="14">
        <f t="shared" si="13"/>
        <v>0.52549840000000003</v>
      </c>
      <c r="AI102" s="14">
        <f t="shared" si="13"/>
        <v>1.034751</v>
      </c>
      <c r="AJ102" s="14">
        <f t="shared" si="13"/>
        <v>0.43110540000000003</v>
      </c>
      <c r="AK102" s="14">
        <f t="shared" si="13"/>
        <v>0.1554857</v>
      </c>
      <c r="AL102" s="14">
        <f t="shared" si="13"/>
        <v>2.3479400000000001E-2</v>
      </c>
      <c r="AM102" s="14">
        <f t="shared" si="13"/>
        <v>0.3245828</v>
      </c>
      <c r="AN102" s="14">
        <f t="shared" si="13"/>
        <v>5.9490729999999999E-2</v>
      </c>
      <c r="AO102" s="14">
        <f t="shared" si="13"/>
        <v>0.2324011</v>
      </c>
      <c r="AP102" s="14">
        <f t="shared" si="13"/>
        <v>0.13654160000000001</v>
      </c>
      <c r="AQ102" s="14">
        <f t="shared" si="13"/>
        <v>4.4491999999999997E-2</v>
      </c>
      <c r="AR102" s="14">
        <f t="shared" si="13"/>
        <v>7.3313909999999996E-3</v>
      </c>
      <c r="AS102" s="14">
        <f t="shared" si="13"/>
        <v>0.1043148</v>
      </c>
      <c r="AT102" s="14">
        <f t="shared" si="13"/>
        <v>0.27753919999999999</v>
      </c>
      <c r="AU102" s="14">
        <f t="shared" si="13"/>
        <v>0.16937289999999999</v>
      </c>
      <c r="AV102" s="12">
        <f>$AV$149*'VDFB_ref(한국)'!BX27</f>
        <v>6.6477346315518777E-5</v>
      </c>
      <c r="AW102" s="14">
        <f t="shared" si="13"/>
        <v>4.7341250000000001E-2</v>
      </c>
      <c r="AX102" s="14">
        <f t="shared" si="13"/>
        <v>7.5814430000000002E-3</v>
      </c>
      <c r="AY102" s="14">
        <f t="shared" si="13"/>
        <v>2.5681290000000002E-4</v>
      </c>
      <c r="AZ102" s="14">
        <f t="shared" si="13"/>
        <v>6.0317969999999999E-2</v>
      </c>
      <c r="BA102" s="14">
        <f t="shared" si="13"/>
        <v>4.2558009999999998E-4</v>
      </c>
      <c r="BB102" s="14">
        <f t="shared" si="13"/>
        <v>1.4139750000000001E-4</v>
      </c>
      <c r="BC102" s="14">
        <f t="shared" si="13"/>
        <v>1.2808993688000001E-6</v>
      </c>
      <c r="BD102" s="14">
        <f t="shared" si="13"/>
        <v>0.42984850000000002</v>
      </c>
      <c r="BE102" s="14">
        <f t="shared" si="13"/>
        <v>0.87276549999999997</v>
      </c>
      <c r="BF102" s="14">
        <f t="shared" si="13"/>
        <v>21.457429999999999</v>
      </c>
      <c r="BG102" s="14">
        <f t="shared" si="13"/>
        <v>119.2414</v>
      </c>
      <c r="BH102" s="14">
        <f t="shared" si="13"/>
        <v>6.4981410000000004</v>
      </c>
      <c r="BI102" s="14">
        <f t="shared" si="13"/>
        <v>0.27895300000000001</v>
      </c>
      <c r="BJ102" s="14">
        <f t="shared" si="13"/>
        <v>1.526106E-2</v>
      </c>
      <c r="BK102" s="14">
        <f t="shared" si="13"/>
        <v>0.55593939999999997</v>
      </c>
      <c r="BL102" s="14">
        <f t="shared" si="13"/>
        <v>0.82738599999999995</v>
      </c>
      <c r="BM102" s="14">
        <f t="shared" si="13"/>
        <v>1.5986260000000001</v>
      </c>
      <c r="BN102" s="14">
        <f t="shared" ref="BN102:BU105" si="14">BN27</f>
        <v>0.190665</v>
      </c>
      <c r="BO102" s="14">
        <f t="shared" si="14"/>
        <v>2.703271</v>
      </c>
      <c r="BP102" s="14">
        <f t="shared" si="14"/>
        <v>5.7239009999999997</v>
      </c>
      <c r="BQ102" s="14">
        <f t="shared" si="14"/>
        <v>22.060870000000001</v>
      </c>
      <c r="BR102" s="14">
        <f t="shared" si="14"/>
        <v>2.299213</v>
      </c>
      <c r="BS102" s="14">
        <f t="shared" si="14"/>
        <v>6.7461799999999998</v>
      </c>
      <c r="BT102" s="14">
        <f t="shared" si="14"/>
        <v>1.009639</v>
      </c>
      <c r="BU102" s="14">
        <f t="shared" si="14"/>
        <v>0.1248768</v>
      </c>
    </row>
    <row r="103" spans="1:73" x14ac:dyDescent="0.3">
      <c r="A103" s="4" t="s">
        <v>100</v>
      </c>
      <c r="B103" s="14">
        <f t="shared" si="2"/>
        <v>1.9965930000000001</v>
      </c>
      <c r="C103" s="14">
        <f t="shared" ref="C103:BN106" si="15">C28</f>
        <v>1.6754140000000001E-2</v>
      </c>
      <c r="D103" s="14">
        <f t="shared" si="15"/>
        <v>0.1448893</v>
      </c>
      <c r="E103" s="14">
        <f t="shared" si="15"/>
        <v>5.3601640000000002</v>
      </c>
      <c r="F103" s="14">
        <f t="shared" si="15"/>
        <v>3.2166699999999999E-2</v>
      </c>
      <c r="G103" s="14">
        <f t="shared" si="15"/>
        <v>1.7999810000000002E-2</v>
      </c>
      <c r="H103" s="14">
        <f t="shared" si="15"/>
        <v>8.9791179999999998E-2</v>
      </c>
      <c r="I103" s="14">
        <f t="shared" si="15"/>
        <v>3.5156200000000002</v>
      </c>
      <c r="J103" s="14">
        <f t="shared" si="15"/>
        <v>0.4121435</v>
      </c>
      <c r="K103" s="14">
        <f t="shared" si="15"/>
        <v>9.0402709999999997E-2</v>
      </c>
      <c r="L103" s="14">
        <f t="shared" si="15"/>
        <v>0.14261750000000001</v>
      </c>
      <c r="M103" s="14">
        <f t="shared" si="15"/>
        <v>6.1329310000000003E-3</v>
      </c>
      <c r="N103" s="14">
        <f t="shared" si="15"/>
        <v>0.98250689999999996</v>
      </c>
      <c r="O103" s="14">
        <f t="shared" si="15"/>
        <v>169.28700000000001</v>
      </c>
      <c r="P103" s="14">
        <f t="shared" si="15"/>
        <v>8.3011080000000001E-2</v>
      </c>
      <c r="Q103" s="14">
        <f t="shared" si="15"/>
        <v>1.480832E-2</v>
      </c>
      <c r="R103" s="14">
        <f t="shared" si="15"/>
        <v>0.1636638</v>
      </c>
      <c r="S103" s="14">
        <f t="shared" si="15"/>
        <v>0.67843160000000002</v>
      </c>
      <c r="T103" s="14">
        <f t="shared" si="15"/>
        <v>5.1544060000000003E-2</v>
      </c>
      <c r="U103" s="14">
        <f t="shared" si="15"/>
        <v>0.29487809999999998</v>
      </c>
      <c r="V103" s="14">
        <f t="shared" si="15"/>
        <v>0.1271293</v>
      </c>
      <c r="W103" s="14">
        <f t="shared" si="15"/>
        <v>4.1800999999999998E-2</v>
      </c>
      <c r="X103" s="14">
        <f t="shared" si="15"/>
        <v>0.24277550000000001</v>
      </c>
      <c r="Y103" s="14">
        <f t="shared" si="15"/>
        <v>6.4286330000000003E-2</v>
      </c>
      <c r="Z103" s="14">
        <f t="shared" si="15"/>
        <v>3.74743</v>
      </c>
      <c r="AA103" s="14">
        <f t="shared" si="15"/>
        <v>0.40451920000000002</v>
      </c>
      <c r="AB103" s="14">
        <f t="shared" si="15"/>
        <v>4217.116</v>
      </c>
      <c r="AC103" s="14">
        <f t="shared" si="15"/>
        <v>6483.4470000000001</v>
      </c>
      <c r="AD103" s="14">
        <f t="shared" si="15"/>
        <v>1715.74</v>
      </c>
      <c r="AE103" s="14">
        <f t="shared" si="15"/>
        <v>10.90077</v>
      </c>
      <c r="AF103" s="14">
        <f t="shared" si="15"/>
        <v>65.761020000000002</v>
      </c>
      <c r="AG103" s="14">
        <f t="shared" si="15"/>
        <v>1.8515340000000002E-2</v>
      </c>
      <c r="AH103" s="14">
        <f t="shared" si="15"/>
        <v>18.600639999999999</v>
      </c>
      <c r="AI103" s="14">
        <f t="shared" si="15"/>
        <v>0.2118997</v>
      </c>
      <c r="AJ103" s="14">
        <f t="shared" si="15"/>
        <v>24.40729</v>
      </c>
      <c r="AK103" s="14">
        <f t="shared" si="15"/>
        <v>1.775809</v>
      </c>
      <c r="AL103" s="14">
        <f t="shared" si="15"/>
        <v>0.45044450000000003</v>
      </c>
      <c r="AM103" s="14">
        <f t="shared" si="15"/>
        <v>1.1883779999999999</v>
      </c>
      <c r="AN103" s="14">
        <f t="shared" si="15"/>
        <v>1.6542399999999999</v>
      </c>
      <c r="AO103" s="14">
        <f t="shared" si="15"/>
        <v>11.8698</v>
      </c>
      <c r="AP103" s="14">
        <f t="shared" si="15"/>
        <v>5.7303040000000003</v>
      </c>
      <c r="AQ103" s="14">
        <f t="shared" si="15"/>
        <v>1.334657</v>
      </c>
      <c r="AR103" s="14">
        <f t="shared" si="15"/>
        <v>0.555643</v>
      </c>
      <c r="AS103" s="14">
        <f t="shared" si="15"/>
        <v>81.856089999999995</v>
      </c>
      <c r="AT103" s="14">
        <f t="shared" si="15"/>
        <v>246.76070000000001</v>
      </c>
      <c r="AU103" s="14">
        <f t="shared" si="15"/>
        <v>0.1228253</v>
      </c>
      <c r="AV103" s="12">
        <f>$AV$149*'VDFB_ref(한국)'!BX28</f>
        <v>2.4965823336942436E-4</v>
      </c>
      <c r="AW103" s="14">
        <f t="shared" si="15"/>
        <v>8.2197439999999997E-2</v>
      </c>
      <c r="AX103" s="14">
        <f t="shared" si="15"/>
        <v>2.8474170000000001E-3</v>
      </c>
      <c r="AY103" s="14">
        <f t="shared" si="15"/>
        <v>9.6453091828000004E-5</v>
      </c>
      <c r="AZ103" s="14">
        <f t="shared" si="15"/>
        <v>4.6849179999999997E-2</v>
      </c>
      <c r="BA103" s="14">
        <f t="shared" si="15"/>
        <v>4.657464E-3</v>
      </c>
      <c r="BB103" s="14">
        <f t="shared" si="15"/>
        <v>1.704966E-3</v>
      </c>
      <c r="BC103" s="14">
        <f t="shared" si="15"/>
        <v>5.8893212554000002E-5</v>
      </c>
      <c r="BD103" s="14">
        <f t="shared" si="15"/>
        <v>0.33015600000000001</v>
      </c>
      <c r="BE103" s="14">
        <f t="shared" si="15"/>
        <v>9.7146310000000007</v>
      </c>
      <c r="BF103" s="14">
        <f t="shared" si="15"/>
        <v>19.279450000000001</v>
      </c>
      <c r="BG103" s="14">
        <f t="shared" si="15"/>
        <v>87.40119</v>
      </c>
      <c r="BH103" s="14">
        <f t="shared" si="15"/>
        <v>1.8944559999999999</v>
      </c>
      <c r="BI103" s="14">
        <f t="shared" si="15"/>
        <v>0.36527110000000002</v>
      </c>
      <c r="BJ103" s="14">
        <f t="shared" si="15"/>
        <v>0.4916777</v>
      </c>
      <c r="BK103" s="14">
        <f t="shared" si="15"/>
        <v>0.63336130000000002</v>
      </c>
      <c r="BL103" s="14">
        <f t="shared" si="15"/>
        <v>1.0200769999999999</v>
      </c>
      <c r="BM103" s="14">
        <f t="shared" si="15"/>
        <v>0.66560010000000003</v>
      </c>
      <c r="BN103" s="14">
        <f t="shared" si="15"/>
        <v>0.3885267</v>
      </c>
      <c r="BO103" s="14">
        <f t="shared" si="14"/>
        <v>0.64297870000000001</v>
      </c>
      <c r="BP103" s="14">
        <f t="shared" si="14"/>
        <v>8.2554010000000009</v>
      </c>
      <c r="BQ103" s="14">
        <f t="shared" si="14"/>
        <v>9.3279219999999992</v>
      </c>
      <c r="BR103" s="14">
        <f t="shared" si="14"/>
        <v>3.852716</v>
      </c>
      <c r="BS103" s="14">
        <f t="shared" si="14"/>
        <v>2.5230899999999998</v>
      </c>
      <c r="BT103" s="14">
        <f t="shared" si="14"/>
        <v>5.1416810000000002</v>
      </c>
      <c r="BU103" s="14">
        <f t="shared" si="14"/>
        <v>0.7692679</v>
      </c>
    </row>
    <row r="104" spans="1:73" x14ac:dyDescent="0.3">
      <c r="A104" s="4" t="s">
        <v>101</v>
      </c>
      <c r="B104" s="14">
        <f t="shared" si="2"/>
        <v>4.9781190000000004</v>
      </c>
      <c r="C104" s="14">
        <f t="shared" si="15"/>
        <v>0.19886880000000001</v>
      </c>
      <c r="D104" s="14">
        <f t="shared" si="15"/>
        <v>0.20202410000000001</v>
      </c>
      <c r="E104" s="14">
        <f t="shared" si="15"/>
        <v>22.974540000000001</v>
      </c>
      <c r="F104" s="14">
        <f t="shared" si="15"/>
        <v>9.5936080000000007E-2</v>
      </c>
      <c r="G104" s="14">
        <f t="shared" si="15"/>
        <v>0.26344309999999999</v>
      </c>
      <c r="H104" s="14">
        <f t="shared" si="15"/>
        <v>0.13795209999999999</v>
      </c>
      <c r="I104" s="14">
        <f t="shared" si="15"/>
        <v>8.1307290000000005</v>
      </c>
      <c r="J104" s="14">
        <f t="shared" si="15"/>
        <v>0.49581389999999997</v>
      </c>
      <c r="K104" s="14">
        <f t="shared" si="15"/>
        <v>1.251239</v>
      </c>
      <c r="L104" s="14">
        <f t="shared" si="15"/>
        <v>0.36274200000000001</v>
      </c>
      <c r="M104" s="14">
        <f t="shared" si="15"/>
        <v>7.3449130000000001E-2</v>
      </c>
      <c r="N104" s="14">
        <f t="shared" si="15"/>
        <v>19.743210000000001</v>
      </c>
      <c r="O104" s="14">
        <f t="shared" si="15"/>
        <v>1.8555809999999999</v>
      </c>
      <c r="P104" s="14">
        <f t="shared" si="15"/>
        <v>11.745660000000001</v>
      </c>
      <c r="Q104" s="14">
        <f t="shared" si="15"/>
        <v>7.531504</v>
      </c>
      <c r="R104" s="14">
        <f t="shared" si="15"/>
        <v>8.8913580000000006E-2</v>
      </c>
      <c r="S104" s="14">
        <f t="shared" si="15"/>
        <v>5.2215990000000003</v>
      </c>
      <c r="T104" s="14">
        <f t="shared" si="15"/>
        <v>0.40880620000000001</v>
      </c>
      <c r="U104" s="14">
        <f t="shared" si="15"/>
        <v>2.597702</v>
      </c>
      <c r="V104" s="14">
        <f t="shared" si="15"/>
        <v>8.2252989999999998E-2</v>
      </c>
      <c r="W104" s="14">
        <f t="shared" si="15"/>
        <v>0.52385660000000001</v>
      </c>
      <c r="X104" s="14">
        <f t="shared" si="15"/>
        <v>8.2410310000000001E-2</v>
      </c>
      <c r="Y104" s="14">
        <f t="shared" si="15"/>
        <v>6.9883059999999997E-2</v>
      </c>
      <c r="Z104" s="14">
        <f t="shared" si="15"/>
        <v>4.6431659999999999</v>
      </c>
      <c r="AA104" s="14">
        <f t="shared" si="15"/>
        <v>0.87373270000000003</v>
      </c>
      <c r="AB104" s="14">
        <f t="shared" si="15"/>
        <v>12.537280000000001</v>
      </c>
      <c r="AC104" s="14">
        <f t="shared" si="15"/>
        <v>2977.0770000000002</v>
      </c>
      <c r="AD104" s="14">
        <f t="shared" si="15"/>
        <v>293.37990000000002</v>
      </c>
      <c r="AE104" s="14">
        <f t="shared" si="15"/>
        <v>1.4117599999999999</v>
      </c>
      <c r="AF104" s="14">
        <f t="shared" si="15"/>
        <v>16.47871</v>
      </c>
      <c r="AG104" s="14">
        <f t="shared" si="15"/>
        <v>14.429639999999999</v>
      </c>
      <c r="AH104" s="14">
        <f t="shared" si="15"/>
        <v>8.2627330000000008</v>
      </c>
      <c r="AI104" s="14">
        <f t="shared" si="15"/>
        <v>1.6699170000000001</v>
      </c>
      <c r="AJ104" s="14">
        <f t="shared" si="15"/>
        <v>16.43553</v>
      </c>
      <c r="AK104" s="14">
        <f t="shared" si="15"/>
        <v>52.187280000000001</v>
      </c>
      <c r="AL104" s="14">
        <f t="shared" si="15"/>
        <v>4.19489</v>
      </c>
      <c r="AM104" s="14">
        <f t="shared" si="15"/>
        <v>1.962979</v>
      </c>
      <c r="AN104" s="14">
        <f t="shared" si="15"/>
        <v>9.471069</v>
      </c>
      <c r="AO104" s="14">
        <f t="shared" si="15"/>
        <v>8.2198779999999996</v>
      </c>
      <c r="AP104" s="14">
        <f t="shared" si="15"/>
        <v>3.2027070000000002</v>
      </c>
      <c r="AQ104" s="14">
        <f t="shared" si="15"/>
        <v>1.373335</v>
      </c>
      <c r="AR104" s="14">
        <f t="shared" si="15"/>
        <v>0.4706883</v>
      </c>
      <c r="AS104" s="14">
        <f t="shared" si="15"/>
        <v>3.5501429999999998</v>
      </c>
      <c r="AT104" s="14">
        <f t="shared" si="15"/>
        <v>29.50731</v>
      </c>
      <c r="AU104" s="14">
        <f t="shared" si="15"/>
        <v>17.233170000000001</v>
      </c>
      <c r="AV104" s="12">
        <f>$AV$149*'VDFB_ref(한국)'!BX29</f>
        <v>1.1144800802153302E-4</v>
      </c>
      <c r="AW104" s="14">
        <f t="shared" si="15"/>
        <v>5.5236369999999999</v>
      </c>
      <c r="AX104" s="14">
        <f t="shared" si="15"/>
        <v>0.73844109999999996</v>
      </c>
      <c r="AY104" s="14">
        <f t="shared" si="15"/>
        <v>2.5013870000000001E-2</v>
      </c>
      <c r="AZ104" s="14">
        <f t="shared" si="15"/>
        <v>6.0888660000000003</v>
      </c>
      <c r="BA104" s="14">
        <f t="shared" si="15"/>
        <v>0.1157426</v>
      </c>
      <c r="BB104" s="14">
        <f t="shared" si="15"/>
        <v>4.0246539999999997E-2</v>
      </c>
      <c r="BC104" s="14">
        <f t="shared" si="15"/>
        <v>1.0564560000000001E-3</v>
      </c>
      <c r="BD104" s="14">
        <f t="shared" si="15"/>
        <v>14.823090000000001</v>
      </c>
      <c r="BE104" s="14">
        <f t="shared" si="15"/>
        <v>27.098020000000002</v>
      </c>
      <c r="BF104" s="14">
        <f t="shared" si="15"/>
        <v>69.325519999999997</v>
      </c>
      <c r="BG104" s="14">
        <f t="shared" si="15"/>
        <v>30.451509999999999</v>
      </c>
      <c r="BH104" s="14">
        <f t="shared" si="15"/>
        <v>11.499420000000001</v>
      </c>
      <c r="BI104" s="14">
        <f t="shared" si="15"/>
        <v>1.8323050000000001</v>
      </c>
      <c r="BJ104" s="14">
        <f t="shared" si="15"/>
        <v>4.1346819999999997</v>
      </c>
      <c r="BK104" s="14">
        <f t="shared" si="15"/>
        <v>6.8032899999999996</v>
      </c>
      <c r="BL104" s="14">
        <f t="shared" si="15"/>
        <v>14.380420000000001</v>
      </c>
      <c r="BM104" s="14">
        <f t="shared" si="15"/>
        <v>17.491769999999999</v>
      </c>
      <c r="BN104" s="14">
        <f t="shared" si="15"/>
        <v>0.277036</v>
      </c>
      <c r="BO104" s="14">
        <f t="shared" si="14"/>
        <v>22.660170000000001</v>
      </c>
      <c r="BP104" s="14">
        <f t="shared" si="14"/>
        <v>26.076149999999998</v>
      </c>
      <c r="BQ104" s="14">
        <f t="shared" si="14"/>
        <v>102.6485</v>
      </c>
      <c r="BR104" s="14">
        <f t="shared" si="14"/>
        <v>31.812609999999999</v>
      </c>
      <c r="BS104" s="14">
        <f t="shared" si="14"/>
        <v>30.789380000000001</v>
      </c>
      <c r="BT104" s="14">
        <f t="shared" si="14"/>
        <v>12.96457</v>
      </c>
      <c r="BU104" s="14">
        <f t="shared" si="14"/>
        <v>0.27070080000000002</v>
      </c>
    </row>
    <row r="105" spans="1:73" x14ac:dyDescent="0.3">
      <c r="A105" s="4" t="s">
        <v>102</v>
      </c>
      <c r="B105" s="14">
        <f t="shared" si="2"/>
        <v>0.32841999999999999</v>
      </c>
      <c r="C105" s="14">
        <f t="shared" si="15"/>
        <v>1.645961E-2</v>
      </c>
      <c r="D105" s="14">
        <f t="shared" si="15"/>
        <v>5.504771E-2</v>
      </c>
      <c r="E105" s="14">
        <f t="shared" si="15"/>
        <v>8.189152</v>
      </c>
      <c r="F105" s="14">
        <f t="shared" si="15"/>
        <v>1.996028E-2</v>
      </c>
      <c r="G105" s="14">
        <f t="shared" si="15"/>
        <v>2.885716E-2</v>
      </c>
      <c r="H105" s="14">
        <f t="shared" si="15"/>
        <v>1.636665E-2</v>
      </c>
      <c r="I105" s="14">
        <f t="shared" si="15"/>
        <v>0.92046280000000003</v>
      </c>
      <c r="J105" s="14">
        <f t="shared" si="15"/>
        <v>0.1026257</v>
      </c>
      <c r="K105" s="14">
        <f t="shared" si="15"/>
        <v>0.16390660000000001</v>
      </c>
      <c r="L105" s="14">
        <f t="shared" si="15"/>
        <v>0.17864940000000001</v>
      </c>
      <c r="M105" s="14">
        <f t="shared" si="15"/>
        <v>6.2343629999999997E-3</v>
      </c>
      <c r="N105" s="14">
        <f t="shared" si="15"/>
        <v>2.075161</v>
      </c>
      <c r="O105" s="14">
        <f t="shared" si="15"/>
        <v>7.6283680000000006E-2</v>
      </c>
      <c r="P105" s="14">
        <f t="shared" si="15"/>
        <v>0.94291910000000001</v>
      </c>
      <c r="Q105" s="14">
        <f t="shared" si="15"/>
        <v>6.1126610000000001E-3</v>
      </c>
      <c r="R105" s="14">
        <f t="shared" si="15"/>
        <v>6.6641249999999999E-3</v>
      </c>
      <c r="S105" s="14">
        <f t="shared" si="15"/>
        <v>0.4122499</v>
      </c>
      <c r="T105" s="14">
        <f t="shared" si="15"/>
        <v>1.1920139999999999E-2</v>
      </c>
      <c r="U105" s="14">
        <f t="shared" si="15"/>
        <v>8.2190020000000003E-2</v>
      </c>
      <c r="V105" s="14">
        <f t="shared" si="15"/>
        <v>1.6569560000000001E-2</v>
      </c>
      <c r="W105" s="14">
        <f t="shared" si="15"/>
        <v>1.11724E-3</v>
      </c>
      <c r="X105" s="14">
        <f t="shared" si="15"/>
        <v>5.6785730000000001E-3</v>
      </c>
      <c r="Y105" s="14">
        <f t="shared" si="15"/>
        <v>5.8956360000000001E-3</v>
      </c>
      <c r="Z105" s="14">
        <f t="shared" si="15"/>
        <v>0.38560339999999999</v>
      </c>
      <c r="AA105" s="14">
        <f t="shared" si="15"/>
        <v>0.15605959999999999</v>
      </c>
      <c r="AB105" s="14">
        <f t="shared" si="15"/>
        <v>247.8013</v>
      </c>
      <c r="AC105" s="14">
        <f t="shared" si="15"/>
        <v>99.437070000000006</v>
      </c>
      <c r="AD105" s="14">
        <f t="shared" si="15"/>
        <v>6811.93</v>
      </c>
      <c r="AE105" s="14">
        <f t="shared" si="15"/>
        <v>0.39852880000000002</v>
      </c>
      <c r="AF105" s="14">
        <f t="shared" si="15"/>
        <v>15.10669</v>
      </c>
      <c r="AG105" s="14">
        <f t="shared" si="15"/>
        <v>3.77934E-3</v>
      </c>
      <c r="AH105" s="14">
        <f t="shared" si="15"/>
        <v>2.827861</v>
      </c>
      <c r="AI105" s="14">
        <f t="shared" si="15"/>
        <v>9.7449499999999994E-2</v>
      </c>
      <c r="AJ105" s="14">
        <f t="shared" si="15"/>
        <v>13.50569</v>
      </c>
      <c r="AK105" s="14">
        <f t="shared" si="15"/>
        <v>7.3271610000000003</v>
      </c>
      <c r="AL105" s="14">
        <f t="shared" si="15"/>
        <v>0.53755050000000004</v>
      </c>
      <c r="AM105" s="14">
        <f t="shared" si="15"/>
        <v>0.25442720000000002</v>
      </c>
      <c r="AN105" s="14">
        <f t="shared" si="15"/>
        <v>1.3349580000000001</v>
      </c>
      <c r="AO105" s="14">
        <f t="shared" si="15"/>
        <v>1.599591</v>
      </c>
      <c r="AP105" s="14">
        <f t="shared" si="15"/>
        <v>0.33274310000000001</v>
      </c>
      <c r="AQ105" s="14">
        <f t="shared" si="15"/>
        <v>0.28653309999999999</v>
      </c>
      <c r="AR105" s="14">
        <f t="shared" si="15"/>
        <v>0.47253859999999998</v>
      </c>
      <c r="AS105" s="14">
        <f t="shared" si="15"/>
        <v>19.639340000000001</v>
      </c>
      <c r="AT105" s="14">
        <f t="shared" si="15"/>
        <v>152.0523</v>
      </c>
      <c r="AU105" s="14">
        <f t="shared" si="15"/>
        <v>2.259226</v>
      </c>
      <c r="AV105" s="12">
        <f>$AV$149*'VDFB_ref(한국)'!BX30</f>
        <v>1.9902870745451608E-4</v>
      </c>
      <c r="AW105" s="14">
        <f t="shared" si="15"/>
        <v>1.089207</v>
      </c>
      <c r="AX105" s="14">
        <f t="shared" si="15"/>
        <v>7.6875940000000004E-2</v>
      </c>
      <c r="AY105" s="14">
        <f t="shared" si="15"/>
        <v>2.6040870000000002E-3</v>
      </c>
      <c r="AZ105" s="14">
        <f t="shared" si="15"/>
        <v>0.81763509999999995</v>
      </c>
      <c r="BA105" s="14">
        <f t="shared" si="15"/>
        <v>4.8717379999999998E-2</v>
      </c>
      <c r="BB105" s="14">
        <f t="shared" si="15"/>
        <v>1.759813E-2</v>
      </c>
      <c r="BC105" s="14">
        <f t="shared" si="15"/>
        <v>5.8379250000000003E-4</v>
      </c>
      <c r="BD105" s="14">
        <f t="shared" si="15"/>
        <v>1.039031</v>
      </c>
      <c r="BE105" s="14">
        <f t="shared" si="15"/>
        <v>4.1647420000000004</v>
      </c>
      <c r="BF105" s="14">
        <f t="shared" si="15"/>
        <v>38.463380000000001</v>
      </c>
      <c r="BG105" s="14">
        <f t="shared" si="15"/>
        <v>6.8483239999999999</v>
      </c>
      <c r="BH105" s="14">
        <f t="shared" si="15"/>
        <v>2.2100780000000002</v>
      </c>
      <c r="BI105" s="14">
        <f t="shared" si="15"/>
        <v>0.15359419999999999</v>
      </c>
      <c r="BJ105" s="14">
        <f t="shared" si="15"/>
        <v>9.5270370000000004E-3</v>
      </c>
      <c r="BK105" s="14">
        <f t="shared" si="15"/>
        <v>1.1127339999999999</v>
      </c>
      <c r="BL105" s="14">
        <f t="shared" si="15"/>
        <v>0.85920779999999997</v>
      </c>
      <c r="BM105" s="14">
        <f t="shared" si="15"/>
        <v>0.20461579999999999</v>
      </c>
      <c r="BN105" s="14">
        <f t="shared" si="15"/>
        <v>0.1454926</v>
      </c>
      <c r="BO105" s="14">
        <f t="shared" si="14"/>
        <v>0.61318150000000005</v>
      </c>
      <c r="BP105" s="14">
        <f t="shared" si="14"/>
        <v>5.4354839999999998</v>
      </c>
      <c r="BQ105" s="14">
        <f t="shared" si="14"/>
        <v>8.9274039999999992</v>
      </c>
      <c r="BR105" s="14">
        <f t="shared" si="14"/>
        <v>1.3445199999999999</v>
      </c>
      <c r="BS105" s="14">
        <f t="shared" si="14"/>
        <v>1.7925390000000001</v>
      </c>
      <c r="BT105" s="14">
        <f t="shared" si="14"/>
        <v>0.59567490000000001</v>
      </c>
      <c r="BU105" s="14">
        <f t="shared" si="14"/>
        <v>0.45616479999999998</v>
      </c>
    </row>
    <row r="106" spans="1:73" x14ac:dyDescent="0.3">
      <c r="A106" s="4" t="s">
        <v>103</v>
      </c>
      <c r="B106" s="14">
        <f t="shared" si="2"/>
        <v>31.026730000000001</v>
      </c>
      <c r="C106" s="14">
        <f t="shared" si="15"/>
        <v>1.3419210000000001E-2</v>
      </c>
      <c r="D106" s="14">
        <f t="shared" si="15"/>
        <v>0.6055045</v>
      </c>
      <c r="E106" s="14">
        <f t="shared" si="15"/>
        <v>139.27979999999999</v>
      </c>
      <c r="F106" s="14">
        <f t="shared" si="15"/>
        <v>0.80688859999999996</v>
      </c>
      <c r="G106" s="14">
        <f t="shared" si="15"/>
        <v>0.72387239999999997</v>
      </c>
      <c r="H106" s="14">
        <f t="shared" si="15"/>
        <v>0.72427019999999998</v>
      </c>
      <c r="I106" s="14">
        <f t="shared" si="15"/>
        <v>45.640090000000001</v>
      </c>
      <c r="J106" s="14">
        <f t="shared" si="15"/>
        <v>4.8496180000000004</v>
      </c>
      <c r="K106" s="14">
        <f t="shared" si="15"/>
        <v>2.8050869999999999</v>
      </c>
      <c r="L106" s="14">
        <f t="shared" si="15"/>
        <v>20.735620000000001</v>
      </c>
      <c r="M106" s="14">
        <f t="shared" si="15"/>
        <v>1.261756E-2</v>
      </c>
      <c r="N106" s="14">
        <f t="shared" si="15"/>
        <v>32.716119999999997</v>
      </c>
      <c r="O106" s="14">
        <f t="shared" si="15"/>
        <v>39.735480000000003</v>
      </c>
      <c r="P106" s="14">
        <f t="shared" si="15"/>
        <v>0.30030370000000001</v>
      </c>
      <c r="Q106" s="14">
        <f t="shared" si="15"/>
        <v>3.7815429999999997E-2</v>
      </c>
      <c r="R106" s="14">
        <f t="shared" si="15"/>
        <v>0.30789260000000002</v>
      </c>
      <c r="S106" s="14">
        <f t="shared" si="15"/>
        <v>4.0919819999999998</v>
      </c>
      <c r="T106" s="14">
        <f t="shared" si="15"/>
        <v>2.4248810000000001</v>
      </c>
      <c r="U106" s="14">
        <f t="shared" si="15"/>
        <v>15.551460000000001</v>
      </c>
      <c r="V106" s="14">
        <f t="shared" si="15"/>
        <v>0.64805109999999999</v>
      </c>
      <c r="W106" s="14">
        <f t="shared" si="15"/>
        <v>0.28755969999999997</v>
      </c>
      <c r="X106" s="14">
        <f t="shared" si="15"/>
        <v>0.1952258</v>
      </c>
      <c r="Y106" s="14">
        <f t="shared" si="15"/>
        <v>0.20209820000000001</v>
      </c>
      <c r="Z106" s="14">
        <f t="shared" si="15"/>
        <v>10.77966</v>
      </c>
      <c r="AA106" s="14">
        <f t="shared" si="15"/>
        <v>9.4852209999999992</v>
      </c>
      <c r="AB106" s="14">
        <f t="shared" si="15"/>
        <v>37.620959999999997</v>
      </c>
      <c r="AC106" s="14">
        <f t="shared" si="15"/>
        <v>144.98609999999999</v>
      </c>
      <c r="AD106" s="14">
        <f t="shared" si="15"/>
        <v>15.153280000000001</v>
      </c>
      <c r="AE106" s="14">
        <f t="shared" si="15"/>
        <v>2415.7190000000001</v>
      </c>
      <c r="AF106" s="14">
        <f t="shared" si="15"/>
        <v>589.29790000000003</v>
      </c>
      <c r="AG106" s="14">
        <f t="shared" si="15"/>
        <v>0.258303</v>
      </c>
      <c r="AH106" s="14">
        <f t="shared" si="15"/>
        <v>193.53290000000001</v>
      </c>
      <c r="AI106" s="14">
        <f t="shared" si="15"/>
        <v>1.727015</v>
      </c>
      <c r="AJ106" s="14">
        <f t="shared" si="15"/>
        <v>36.87565</v>
      </c>
      <c r="AK106" s="14">
        <f t="shared" si="15"/>
        <v>73.97175</v>
      </c>
      <c r="AL106" s="14">
        <f t="shared" si="15"/>
        <v>10.258749999999999</v>
      </c>
      <c r="AM106" s="14">
        <f t="shared" si="15"/>
        <v>6.0302049999999996</v>
      </c>
      <c r="AN106" s="14">
        <f t="shared" si="15"/>
        <v>31.35632</v>
      </c>
      <c r="AO106" s="14">
        <f t="shared" si="15"/>
        <v>24.211559999999999</v>
      </c>
      <c r="AP106" s="14">
        <f t="shared" si="15"/>
        <v>25.747720000000001</v>
      </c>
      <c r="AQ106" s="14">
        <f t="shared" si="15"/>
        <v>12.17587</v>
      </c>
      <c r="AR106" s="14">
        <f t="shared" si="15"/>
        <v>3.582017</v>
      </c>
      <c r="AS106" s="14">
        <f t="shared" si="15"/>
        <v>7.6748940000000001</v>
      </c>
      <c r="AT106" s="14">
        <f t="shared" si="15"/>
        <v>4686.2</v>
      </c>
      <c r="AU106" s="14">
        <f t="shared" si="15"/>
        <v>3.0506890000000002</v>
      </c>
      <c r="AV106" s="12">
        <f>$AV$149*'VDFB_ref(한국)'!BX31</f>
        <v>2.2547841141652635E-4</v>
      </c>
      <c r="AW106" s="14">
        <f t="shared" si="15"/>
        <v>0.96606919999999996</v>
      </c>
      <c r="AX106" s="14">
        <f t="shared" si="15"/>
        <v>0.1236339</v>
      </c>
      <c r="AY106" s="14">
        <f t="shared" si="15"/>
        <v>4.1879589999999998E-3</v>
      </c>
      <c r="AZ106" s="14">
        <f t="shared" si="15"/>
        <v>1.194863</v>
      </c>
      <c r="BA106" s="14">
        <f t="shared" si="15"/>
        <v>9.1401950000000003E-3</v>
      </c>
      <c r="BB106" s="14">
        <f t="shared" si="15"/>
        <v>3.9838149999999999E-3</v>
      </c>
      <c r="BC106" s="14">
        <f t="shared" si="15"/>
        <v>8.5023406426999994E-5</v>
      </c>
      <c r="BD106" s="14">
        <f t="shared" si="15"/>
        <v>3.9730259999999999</v>
      </c>
      <c r="BE106" s="14">
        <f t="shared" si="15"/>
        <v>661.72339999999997</v>
      </c>
      <c r="BF106" s="14">
        <f t="shared" si="15"/>
        <v>103.9178</v>
      </c>
      <c r="BG106" s="14">
        <f t="shared" si="15"/>
        <v>32.756830000000001</v>
      </c>
      <c r="BH106" s="14">
        <f t="shared" si="15"/>
        <v>1.3410340000000001</v>
      </c>
      <c r="BI106" s="14">
        <f t="shared" si="15"/>
        <v>6.1650070000000001</v>
      </c>
      <c r="BJ106" s="14">
        <f t="shared" si="15"/>
        <v>0.59420859999999998</v>
      </c>
      <c r="BK106" s="14">
        <f t="shared" si="15"/>
        <v>4.0936329999999996</v>
      </c>
      <c r="BL106" s="14">
        <f t="shared" si="15"/>
        <v>12.012930000000001</v>
      </c>
      <c r="BM106" s="14">
        <f t="shared" si="15"/>
        <v>5.6989590000000003</v>
      </c>
      <c r="BN106" s="14">
        <f t="shared" ref="BN106:BU109" si="16">BN31</f>
        <v>0.18540010000000001</v>
      </c>
      <c r="BO106" s="14">
        <f t="shared" si="16"/>
        <v>31.88448</v>
      </c>
      <c r="BP106" s="14">
        <f t="shared" si="16"/>
        <v>30.536359999999998</v>
      </c>
      <c r="BQ106" s="14">
        <f t="shared" si="16"/>
        <v>32.707500000000003</v>
      </c>
      <c r="BR106" s="14">
        <f t="shared" si="16"/>
        <v>22.574819999999999</v>
      </c>
      <c r="BS106" s="14">
        <f t="shared" si="16"/>
        <v>15.75883</v>
      </c>
      <c r="BT106" s="14">
        <f t="shared" si="16"/>
        <v>3.4297879999999998</v>
      </c>
      <c r="BU106" s="14">
        <f t="shared" si="16"/>
        <v>9.3597190000000001</v>
      </c>
    </row>
    <row r="107" spans="1:73" x14ac:dyDescent="0.3">
      <c r="A107" s="4" t="s">
        <v>104</v>
      </c>
      <c r="B107" s="14">
        <f t="shared" si="2"/>
        <v>8.4470770000000002</v>
      </c>
      <c r="C107" s="14">
        <f t="shared" ref="C107:BN110" si="17">C32</f>
        <v>5.3677109999999998E-3</v>
      </c>
      <c r="D107" s="14">
        <f t="shared" si="17"/>
        <v>0.29508459999999997</v>
      </c>
      <c r="E107" s="14">
        <f t="shared" si="17"/>
        <v>323.9239</v>
      </c>
      <c r="F107" s="14">
        <f t="shared" si="17"/>
        <v>1.6791290000000001</v>
      </c>
      <c r="G107" s="14">
        <f t="shared" si="17"/>
        <v>0.37929750000000001</v>
      </c>
      <c r="H107" s="14">
        <f t="shared" si="17"/>
        <v>0.3115098</v>
      </c>
      <c r="I107" s="14">
        <f t="shared" si="17"/>
        <v>19.827819999999999</v>
      </c>
      <c r="J107" s="14">
        <f t="shared" si="17"/>
        <v>1.9270059999999999E-2</v>
      </c>
      <c r="K107" s="14">
        <f t="shared" si="17"/>
        <v>1.2741929999999999</v>
      </c>
      <c r="L107" s="14">
        <f t="shared" si="17"/>
        <v>0.24943319999999999</v>
      </c>
      <c r="M107" s="14">
        <f t="shared" si="17"/>
        <v>5.8889559999999999E-3</v>
      </c>
      <c r="N107" s="14">
        <f t="shared" si="17"/>
        <v>12.39453</v>
      </c>
      <c r="O107" s="14">
        <f t="shared" si="17"/>
        <v>9.0833600000000008</v>
      </c>
      <c r="P107" s="14">
        <f t="shared" si="17"/>
        <v>3.1872280000000002</v>
      </c>
      <c r="Q107" s="14">
        <f t="shared" si="17"/>
        <v>0.84176949999999995</v>
      </c>
      <c r="R107" s="14">
        <f t="shared" si="17"/>
        <v>1.6813089999999999</v>
      </c>
      <c r="S107" s="14">
        <f t="shared" si="17"/>
        <v>2.5994969999999999</v>
      </c>
      <c r="T107" s="14">
        <f t="shared" si="17"/>
        <v>5.5201719999999996</v>
      </c>
      <c r="U107" s="14">
        <f t="shared" si="17"/>
        <v>34.219700000000003</v>
      </c>
      <c r="V107" s="14">
        <f t="shared" si="17"/>
        <v>1.984248</v>
      </c>
      <c r="W107" s="14">
        <f t="shared" si="17"/>
        <v>302.72340000000003</v>
      </c>
      <c r="X107" s="14">
        <f t="shared" si="17"/>
        <v>0.4372413</v>
      </c>
      <c r="Y107" s="14">
        <f t="shared" si="17"/>
        <v>2.2107709999999998</v>
      </c>
      <c r="Z107" s="14">
        <f t="shared" si="17"/>
        <v>155.6052</v>
      </c>
      <c r="AA107" s="14">
        <f t="shared" si="17"/>
        <v>97.596500000000006</v>
      </c>
      <c r="AB107" s="14">
        <f t="shared" si="17"/>
        <v>88.381069999999994</v>
      </c>
      <c r="AC107" s="14">
        <f t="shared" si="17"/>
        <v>323.1069</v>
      </c>
      <c r="AD107" s="14">
        <f t="shared" si="17"/>
        <v>585.34900000000005</v>
      </c>
      <c r="AE107" s="14">
        <f t="shared" si="17"/>
        <v>52.691310000000001</v>
      </c>
      <c r="AF107" s="14">
        <f t="shared" si="17"/>
        <v>3109.57</v>
      </c>
      <c r="AG107" s="14">
        <f t="shared" si="17"/>
        <v>0.65295890000000001</v>
      </c>
      <c r="AH107" s="14">
        <f t="shared" si="17"/>
        <v>194.9051</v>
      </c>
      <c r="AI107" s="14">
        <f t="shared" si="17"/>
        <v>66.250069999999994</v>
      </c>
      <c r="AJ107" s="14">
        <f t="shared" si="17"/>
        <v>198.21680000000001</v>
      </c>
      <c r="AK107" s="14">
        <f t="shared" si="17"/>
        <v>252.9786</v>
      </c>
      <c r="AL107" s="14">
        <f t="shared" si="17"/>
        <v>5.5829149999999998</v>
      </c>
      <c r="AM107" s="14">
        <f t="shared" si="17"/>
        <v>6.8095220000000003</v>
      </c>
      <c r="AN107" s="14">
        <f t="shared" si="17"/>
        <v>59.696779999999997</v>
      </c>
      <c r="AO107" s="14">
        <f t="shared" si="17"/>
        <v>317.24770000000001</v>
      </c>
      <c r="AP107" s="14">
        <f t="shared" si="17"/>
        <v>551.92489999999998</v>
      </c>
      <c r="AQ107" s="14">
        <f t="shared" si="17"/>
        <v>10.22794</v>
      </c>
      <c r="AR107" s="14">
        <f t="shared" si="17"/>
        <v>3.4430510000000001</v>
      </c>
      <c r="AS107" s="14">
        <f t="shared" si="17"/>
        <v>19.28051</v>
      </c>
      <c r="AT107" s="14">
        <f t="shared" si="17"/>
        <v>631.47900000000004</v>
      </c>
      <c r="AU107" s="14">
        <f t="shared" si="17"/>
        <v>20.350739999999998</v>
      </c>
      <c r="AV107" s="12">
        <f>$AV$149*'VDFB_ref(한국)'!BX32</f>
        <v>1.4502760138777391E-4</v>
      </c>
      <c r="AW107" s="14">
        <f t="shared" si="17"/>
        <v>7.9708009999999998</v>
      </c>
      <c r="AX107" s="14">
        <f t="shared" si="17"/>
        <v>0.7938035</v>
      </c>
      <c r="AY107" s="14">
        <f t="shared" si="17"/>
        <v>2.688921E-2</v>
      </c>
      <c r="AZ107" s="14">
        <f t="shared" si="17"/>
        <v>7.254753</v>
      </c>
      <c r="BA107" s="14">
        <f t="shared" si="17"/>
        <v>0.27081569999999999</v>
      </c>
      <c r="BB107" s="14">
        <f t="shared" si="17"/>
        <v>9.669026E-2</v>
      </c>
      <c r="BC107" s="14">
        <f t="shared" si="17"/>
        <v>3.0230130000000002E-3</v>
      </c>
      <c r="BD107" s="14">
        <f t="shared" si="17"/>
        <v>4.8565339999999999</v>
      </c>
      <c r="BE107" s="14">
        <f t="shared" si="17"/>
        <v>40.119959999999999</v>
      </c>
      <c r="BF107" s="14">
        <f t="shared" si="17"/>
        <v>435.69220000000001</v>
      </c>
      <c r="BG107" s="14">
        <f t="shared" si="17"/>
        <v>147.37430000000001</v>
      </c>
      <c r="BH107" s="14">
        <f t="shared" si="17"/>
        <v>16.10173</v>
      </c>
      <c r="BI107" s="14">
        <f t="shared" si="17"/>
        <v>1.7554240000000001</v>
      </c>
      <c r="BJ107" s="14">
        <f t="shared" si="17"/>
        <v>2.1915969999999998</v>
      </c>
      <c r="BK107" s="14">
        <f t="shared" si="17"/>
        <v>10.170260000000001</v>
      </c>
      <c r="BL107" s="14">
        <f t="shared" si="17"/>
        <v>348.83859999999999</v>
      </c>
      <c r="BM107" s="14">
        <f t="shared" si="17"/>
        <v>108.48269999999999</v>
      </c>
      <c r="BN107" s="14">
        <f t="shared" si="17"/>
        <v>33.306690000000003</v>
      </c>
      <c r="BO107" s="14">
        <f t="shared" si="16"/>
        <v>36.307380000000002</v>
      </c>
      <c r="BP107" s="14">
        <f t="shared" si="16"/>
        <v>233.50749999999999</v>
      </c>
      <c r="BQ107" s="14">
        <f t="shared" si="16"/>
        <v>412.21980000000002</v>
      </c>
      <c r="BR107" s="14">
        <f t="shared" si="16"/>
        <v>206.0307</v>
      </c>
      <c r="BS107" s="14">
        <f t="shared" si="16"/>
        <v>125.2572</v>
      </c>
      <c r="BT107" s="14">
        <f t="shared" si="16"/>
        <v>29.266269999999999</v>
      </c>
      <c r="BU107" s="14">
        <f t="shared" si="16"/>
        <v>6.6115209999999998</v>
      </c>
    </row>
    <row r="108" spans="1:73" x14ac:dyDescent="0.3">
      <c r="A108" s="4" t="s">
        <v>105</v>
      </c>
      <c r="B108" s="14">
        <f t="shared" si="2"/>
        <v>5.3648439999999997</v>
      </c>
      <c r="C108" s="14">
        <f t="shared" si="17"/>
        <v>6.0639864386999999E-5</v>
      </c>
      <c r="D108" s="14">
        <f t="shared" si="17"/>
        <v>7.4427259999999995E-2</v>
      </c>
      <c r="E108" s="14">
        <f t="shared" si="17"/>
        <v>10.24577</v>
      </c>
      <c r="F108" s="14">
        <f t="shared" si="17"/>
        <v>7.4602070000000006E-2</v>
      </c>
      <c r="G108" s="14">
        <f t="shared" si="17"/>
        <v>0.3477519</v>
      </c>
      <c r="H108" s="14">
        <f t="shared" si="17"/>
        <v>9.3190259999999997E-2</v>
      </c>
      <c r="I108" s="14">
        <f t="shared" si="17"/>
        <v>5.8049359999999997</v>
      </c>
      <c r="J108" s="14">
        <f t="shared" si="17"/>
        <v>0.1399782</v>
      </c>
      <c r="K108" s="14">
        <f t="shared" si="17"/>
        <v>0.98906479999999997</v>
      </c>
      <c r="L108" s="14">
        <f t="shared" si="17"/>
        <v>0.1615422</v>
      </c>
      <c r="M108" s="14">
        <f t="shared" si="17"/>
        <v>3.755169E-3</v>
      </c>
      <c r="N108" s="14">
        <f t="shared" si="17"/>
        <v>8.735792</v>
      </c>
      <c r="O108" s="14">
        <f t="shared" si="17"/>
        <v>80.948009999999996</v>
      </c>
      <c r="P108" s="14">
        <f t="shared" si="17"/>
        <v>1.323817</v>
      </c>
      <c r="Q108" s="14">
        <f t="shared" si="17"/>
        <v>1.1289439999999999</v>
      </c>
      <c r="R108" s="14">
        <f t="shared" si="17"/>
        <v>0.2953247</v>
      </c>
      <c r="S108" s="14">
        <f t="shared" si="17"/>
        <v>109.2979</v>
      </c>
      <c r="T108" s="14">
        <f t="shared" si="17"/>
        <v>0.83961589999999997</v>
      </c>
      <c r="U108" s="14">
        <f t="shared" si="17"/>
        <v>5.4057300000000001</v>
      </c>
      <c r="V108" s="14">
        <f t="shared" si="17"/>
        <v>0.99830439999999998</v>
      </c>
      <c r="W108" s="14">
        <f t="shared" si="17"/>
        <v>10.86923</v>
      </c>
      <c r="X108" s="14">
        <f t="shared" si="17"/>
        <v>1.0447329999999999</v>
      </c>
      <c r="Y108" s="14">
        <f t="shared" si="17"/>
        <v>0.852661</v>
      </c>
      <c r="Z108" s="14">
        <f t="shared" si="17"/>
        <v>53.825420000000001</v>
      </c>
      <c r="AA108" s="14">
        <f t="shared" si="17"/>
        <v>25.706910000000001</v>
      </c>
      <c r="AB108" s="14">
        <f t="shared" si="17"/>
        <v>18.82526</v>
      </c>
      <c r="AC108" s="14">
        <f t="shared" si="17"/>
        <v>27.981359999999999</v>
      </c>
      <c r="AD108" s="14">
        <f t="shared" si="17"/>
        <v>23.04701</v>
      </c>
      <c r="AE108" s="14">
        <f t="shared" si="17"/>
        <v>33.763719999999999</v>
      </c>
      <c r="AF108" s="14">
        <f t="shared" si="17"/>
        <v>20.539909999999999</v>
      </c>
      <c r="AG108" s="14">
        <f t="shared" si="17"/>
        <v>13.9634</v>
      </c>
      <c r="AH108" s="14">
        <f t="shared" si="17"/>
        <v>68.670950000000005</v>
      </c>
      <c r="AI108" s="14">
        <f t="shared" si="17"/>
        <v>5.977824</v>
      </c>
      <c r="AJ108" s="14">
        <f t="shared" si="17"/>
        <v>60.017780000000002</v>
      </c>
      <c r="AK108" s="14">
        <f t="shared" si="17"/>
        <v>85.027529999999999</v>
      </c>
      <c r="AL108" s="14">
        <f t="shared" si="17"/>
        <v>62.504550000000002</v>
      </c>
      <c r="AM108" s="14">
        <f t="shared" si="17"/>
        <v>2.557401</v>
      </c>
      <c r="AN108" s="14">
        <f t="shared" si="17"/>
        <v>39.757420000000003</v>
      </c>
      <c r="AO108" s="14">
        <f t="shared" si="17"/>
        <v>14.783580000000001</v>
      </c>
      <c r="AP108" s="14">
        <f t="shared" si="17"/>
        <v>28.470359999999999</v>
      </c>
      <c r="AQ108" s="14">
        <f t="shared" si="17"/>
        <v>7.1657479999999998</v>
      </c>
      <c r="AR108" s="14">
        <f t="shared" si="17"/>
        <v>5.2675979999999996</v>
      </c>
      <c r="AS108" s="14">
        <f t="shared" si="17"/>
        <v>20.036909999999999</v>
      </c>
      <c r="AT108" s="14">
        <f t="shared" si="17"/>
        <v>20.670339999999999</v>
      </c>
      <c r="AU108" s="14">
        <f t="shared" si="17"/>
        <v>4.7137270000000004</v>
      </c>
      <c r="AV108" s="12">
        <f>$AV$149*'VDFB_ref(한국)'!BX33</f>
        <v>0</v>
      </c>
      <c r="AW108" s="14">
        <f t="shared" si="17"/>
        <v>0</v>
      </c>
      <c r="AX108" s="14">
        <f t="shared" si="17"/>
        <v>62.9358</v>
      </c>
      <c r="AY108" s="14">
        <f t="shared" si="17"/>
        <v>0</v>
      </c>
      <c r="AZ108" s="14">
        <f t="shared" si="17"/>
        <v>0</v>
      </c>
      <c r="BA108" s="14">
        <f t="shared" si="17"/>
        <v>28.39939</v>
      </c>
      <c r="BB108" s="14">
        <f t="shared" si="17"/>
        <v>1.1230770000000001</v>
      </c>
      <c r="BC108" s="14">
        <f t="shared" si="17"/>
        <v>0</v>
      </c>
      <c r="BD108" s="14">
        <f t="shared" si="17"/>
        <v>9.2637710000000002</v>
      </c>
      <c r="BE108" s="14">
        <f t="shared" si="17"/>
        <v>145.22749999999999</v>
      </c>
      <c r="BF108" s="14">
        <f t="shared" si="17"/>
        <v>63.01155</v>
      </c>
      <c r="BG108" s="14">
        <f t="shared" si="17"/>
        <v>128.87780000000001</v>
      </c>
      <c r="BH108" s="14">
        <f t="shared" si="17"/>
        <v>1369.095</v>
      </c>
      <c r="BI108" s="14">
        <f t="shared" si="17"/>
        <v>235.6387</v>
      </c>
      <c r="BJ108" s="14">
        <f t="shared" si="17"/>
        <v>394.96940000000001</v>
      </c>
      <c r="BK108" s="14">
        <f t="shared" si="17"/>
        <v>14.16564</v>
      </c>
      <c r="BL108" s="14">
        <f t="shared" si="17"/>
        <v>10.756959999999999</v>
      </c>
      <c r="BM108" s="14">
        <f t="shared" si="17"/>
        <v>11.44706</v>
      </c>
      <c r="BN108" s="14">
        <f t="shared" si="17"/>
        <v>0.80874880000000005</v>
      </c>
      <c r="BO108" s="14">
        <f t="shared" si="16"/>
        <v>4.7989439999999997</v>
      </c>
      <c r="BP108" s="14">
        <f t="shared" si="16"/>
        <v>19.402729999999998</v>
      </c>
      <c r="BQ108" s="14">
        <f t="shared" si="16"/>
        <v>4.3468330000000002</v>
      </c>
      <c r="BR108" s="14">
        <f t="shared" si="16"/>
        <v>15.420680000000001</v>
      </c>
      <c r="BS108" s="14">
        <f t="shared" si="16"/>
        <v>10.99057</v>
      </c>
      <c r="BT108" s="14">
        <f t="shared" si="16"/>
        <v>1.405403</v>
      </c>
      <c r="BU108" s="14">
        <f t="shared" si="16"/>
        <v>1.0126759999999999E-3</v>
      </c>
    </row>
    <row r="109" spans="1:73" x14ac:dyDescent="0.3">
      <c r="A109" s="4" t="s">
        <v>106</v>
      </c>
      <c r="B109" s="14">
        <f t="shared" si="2"/>
        <v>1046.5899999999999</v>
      </c>
      <c r="C109" s="14">
        <f t="shared" si="17"/>
        <v>1.356256E-2</v>
      </c>
      <c r="D109" s="14">
        <f t="shared" si="17"/>
        <v>11.10032</v>
      </c>
      <c r="E109" s="14">
        <f t="shared" si="17"/>
        <v>1782.681</v>
      </c>
      <c r="F109" s="14">
        <f t="shared" si="17"/>
        <v>7.3222759999999996</v>
      </c>
      <c r="G109" s="14">
        <f t="shared" si="17"/>
        <v>126.9259</v>
      </c>
      <c r="H109" s="14">
        <f t="shared" si="17"/>
        <v>12.26824</v>
      </c>
      <c r="I109" s="14">
        <f t="shared" si="17"/>
        <v>765.46220000000005</v>
      </c>
      <c r="J109" s="14">
        <f t="shared" si="17"/>
        <v>1.3815519999999999</v>
      </c>
      <c r="K109" s="14">
        <f t="shared" si="17"/>
        <v>10.03825</v>
      </c>
      <c r="L109" s="14">
        <f t="shared" si="17"/>
        <v>10.376379999999999</v>
      </c>
      <c r="M109" s="14">
        <f t="shared" si="17"/>
        <v>5.1659169999999997E-2</v>
      </c>
      <c r="N109" s="14">
        <f t="shared" si="17"/>
        <v>99.876909999999995</v>
      </c>
      <c r="O109" s="14">
        <f t="shared" si="17"/>
        <v>60.807009999999998</v>
      </c>
      <c r="P109" s="14">
        <f t="shared" si="17"/>
        <v>2.5251860000000002</v>
      </c>
      <c r="Q109" s="14">
        <f t="shared" si="17"/>
        <v>60.649410000000003</v>
      </c>
      <c r="R109" s="14">
        <f t="shared" si="17"/>
        <v>1.444536</v>
      </c>
      <c r="S109" s="14">
        <f t="shared" si="17"/>
        <v>105.3141</v>
      </c>
      <c r="T109" s="14">
        <f t="shared" si="17"/>
        <v>0.3011239</v>
      </c>
      <c r="U109" s="14">
        <f t="shared" si="17"/>
        <v>1.695924</v>
      </c>
      <c r="V109" s="14">
        <f t="shared" si="17"/>
        <v>6.4241720000000004</v>
      </c>
      <c r="W109" s="14">
        <f t="shared" si="17"/>
        <v>6.4216519999999999</v>
      </c>
      <c r="X109" s="14">
        <f t="shared" si="17"/>
        <v>0.70573039999999998</v>
      </c>
      <c r="Y109" s="14">
        <f t="shared" si="17"/>
        <v>1.149648</v>
      </c>
      <c r="Z109" s="14">
        <f t="shared" si="17"/>
        <v>75.128609999999995</v>
      </c>
      <c r="AA109" s="14">
        <f t="shared" si="17"/>
        <v>48.366410000000002</v>
      </c>
      <c r="AB109" s="14">
        <f t="shared" si="17"/>
        <v>741.96420000000001</v>
      </c>
      <c r="AC109" s="14">
        <f t="shared" si="17"/>
        <v>172.90559999999999</v>
      </c>
      <c r="AD109" s="14">
        <f t="shared" si="17"/>
        <v>626.41449999999998</v>
      </c>
      <c r="AE109" s="14">
        <f t="shared" si="17"/>
        <v>107.6429</v>
      </c>
      <c r="AF109" s="14">
        <f t="shared" si="17"/>
        <v>364.2457</v>
      </c>
      <c r="AG109" s="14">
        <f t="shared" si="17"/>
        <v>147.78960000000001</v>
      </c>
      <c r="AH109" s="14">
        <f t="shared" si="17"/>
        <v>4344.2139999999999</v>
      </c>
      <c r="AI109" s="14">
        <f t="shared" si="17"/>
        <v>105.2407</v>
      </c>
      <c r="AJ109" s="14">
        <f t="shared" si="17"/>
        <v>1047.1379999999999</v>
      </c>
      <c r="AK109" s="14">
        <f t="shared" si="17"/>
        <v>485.97460000000001</v>
      </c>
      <c r="AL109" s="14">
        <f t="shared" si="17"/>
        <v>98.783060000000006</v>
      </c>
      <c r="AM109" s="14">
        <f t="shared" si="17"/>
        <v>142.22329999999999</v>
      </c>
      <c r="AN109" s="14">
        <f t="shared" si="17"/>
        <v>371.57459999999998</v>
      </c>
      <c r="AO109" s="14">
        <f t="shared" si="17"/>
        <v>369.35320000000002</v>
      </c>
      <c r="AP109" s="14">
        <f t="shared" si="17"/>
        <v>284.2423</v>
      </c>
      <c r="AQ109" s="14">
        <f t="shared" si="17"/>
        <v>18.586020000000001</v>
      </c>
      <c r="AR109" s="14">
        <f t="shared" si="17"/>
        <v>23.70571</v>
      </c>
      <c r="AS109" s="14">
        <f t="shared" si="17"/>
        <v>173.3031</v>
      </c>
      <c r="AT109" s="14">
        <f t="shared" si="17"/>
        <v>918.94680000000005</v>
      </c>
      <c r="AU109" s="14">
        <f t="shared" si="17"/>
        <v>10.19172</v>
      </c>
      <c r="AV109" s="12">
        <f>$AV$149*'VDFB_ref(한국)'!BX34</f>
        <v>1.230414381892444E-2</v>
      </c>
      <c r="AW109" s="14">
        <f t="shared" si="17"/>
        <v>3.4322750000000002</v>
      </c>
      <c r="AX109" s="14">
        <f t="shared" si="17"/>
        <v>0.40316920000000001</v>
      </c>
      <c r="AY109" s="14">
        <f t="shared" si="17"/>
        <v>1.365691E-2</v>
      </c>
      <c r="AZ109" s="14">
        <f t="shared" si="17"/>
        <v>3.9826229999999998</v>
      </c>
      <c r="BA109" s="14">
        <f t="shared" si="17"/>
        <v>5.1107550000000002E-2</v>
      </c>
      <c r="BB109" s="14">
        <f t="shared" si="17"/>
        <v>2.0690699999999999E-2</v>
      </c>
      <c r="BC109" s="14">
        <f t="shared" si="17"/>
        <v>5.488426E-4</v>
      </c>
      <c r="BD109" s="14">
        <f t="shared" si="17"/>
        <v>52.086350000000003</v>
      </c>
      <c r="BE109" s="14">
        <f t="shared" si="17"/>
        <v>289.81130000000002</v>
      </c>
      <c r="BF109" s="14">
        <f t="shared" si="17"/>
        <v>81.115260000000006</v>
      </c>
      <c r="BG109" s="14">
        <f t="shared" si="17"/>
        <v>69.476010000000002</v>
      </c>
      <c r="BH109" s="14">
        <f t="shared" si="17"/>
        <v>19.696059999999999</v>
      </c>
      <c r="BI109" s="14">
        <f t="shared" si="17"/>
        <v>4.0799000000000003</v>
      </c>
      <c r="BJ109" s="14">
        <f t="shared" si="17"/>
        <v>0.17217099999999999</v>
      </c>
      <c r="BK109" s="14">
        <f t="shared" si="17"/>
        <v>1.7976650000000001</v>
      </c>
      <c r="BL109" s="14">
        <f t="shared" si="17"/>
        <v>17.786480000000001</v>
      </c>
      <c r="BM109" s="14">
        <f t="shared" si="17"/>
        <v>14.97766</v>
      </c>
      <c r="BN109" s="14">
        <f t="shared" si="17"/>
        <v>3.6834950000000002</v>
      </c>
      <c r="BO109" s="14">
        <f t="shared" si="16"/>
        <v>29.063310000000001</v>
      </c>
      <c r="BP109" s="14">
        <f t="shared" si="16"/>
        <v>154.69139999999999</v>
      </c>
      <c r="BQ109" s="14">
        <f t="shared" si="16"/>
        <v>124.6181</v>
      </c>
      <c r="BR109" s="14">
        <f t="shared" si="16"/>
        <v>33.81465</v>
      </c>
      <c r="BS109" s="14">
        <f t="shared" si="16"/>
        <v>25.784300000000002</v>
      </c>
      <c r="BT109" s="14">
        <f t="shared" si="16"/>
        <v>45.093440000000001</v>
      </c>
      <c r="BU109" s="14">
        <f t="shared" si="16"/>
        <v>17.574339999999999</v>
      </c>
    </row>
    <row r="110" spans="1:73" x14ac:dyDescent="0.3">
      <c r="A110" s="4" t="s">
        <v>107</v>
      </c>
      <c r="B110" s="14">
        <f t="shared" si="2"/>
        <v>0.1188087</v>
      </c>
      <c r="C110" s="14">
        <f t="shared" si="17"/>
        <v>6.3781579999999997E-4</v>
      </c>
      <c r="D110" s="14">
        <f t="shared" si="17"/>
        <v>2.8550030000000001E-2</v>
      </c>
      <c r="E110" s="14">
        <f t="shared" si="17"/>
        <v>6.2907000000000002</v>
      </c>
      <c r="F110" s="14">
        <f t="shared" si="17"/>
        <v>5.1677019999999997E-3</v>
      </c>
      <c r="G110" s="14">
        <f t="shared" si="17"/>
        <v>2.4267919999999998E-2</v>
      </c>
      <c r="H110" s="14">
        <f t="shared" si="17"/>
        <v>2.327777E-2</v>
      </c>
      <c r="I110" s="14">
        <f t="shared" si="17"/>
        <v>0.57953200000000005</v>
      </c>
      <c r="J110" s="14">
        <f t="shared" si="17"/>
        <v>2.019984</v>
      </c>
      <c r="K110" s="14">
        <f t="shared" si="17"/>
        <v>135.89689999999999</v>
      </c>
      <c r="L110" s="14">
        <f t="shared" si="17"/>
        <v>3.421567</v>
      </c>
      <c r="M110" s="14">
        <f t="shared" si="17"/>
        <v>0.47271960000000002</v>
      </c>
      <c r="N110" s="14">
        <f t="shared" si="17"/>
        <v>0.2299986</v>
      </c>
      <c r="O110" s="14">
        <f t="shared" si="17"/>
        <v>19.114190000000001</v>
      </c>
      <c r="P110" s="14">
        <f t="shared" si="17"/>
        <v>3.016016</v>
      </c>
      <c r="Q110" s="14">
        <f t="shared" si="17"/>
        <v>3.9712910000000001E-3</v>
      </c>
      <c r="R110" s="14">
        <f t="shared" si="17"/>
        <v>1.446194E-2</v>
      </c>
      <c r="S110" s="14">
        <f t="shared" si="17"/>
        <v>0.46410509999999999</v>
      </c>
      <c r="T110" s="14">
        <f t="shared" si="17"/>
        <v>7.5400670000000001E-3</v>
      </c>
      <c r="U110" s="14">
        <f t="shared" si="17"/>
        <v>5.3752580000000001E-2</v>
      </c>
      <c r="V110" s="14">
        <f t="shared" si="17"/>
        <v>4.1024219999999997E-3</v>
      </c>
      <c r="W110" s="14">
        <f t="shared" si="17"/>
        <v>2.1208459999999998E-2</v>
      </c>
      <c r="X110" s="14">
        <f t="shared" si="17"/>
        <v>5.1685109999999998E-3</v>
      </c>
      <c r="Y110" s="14">
        <f t="shared" si="17"/>
        <v>0.2245692</v>
      </c>
      <c r="Z110" s="14">
        <f t="shared" si="17"/>
        <v>15.82108</v>
      </c>
      <c r="AA110" s="14">
        <f t="shared" si="17"/>
        <v>68.826210000000003</v>
      </c>
      <c r="AB110" s="14">
        <f t="shared" si="17"/>
        <v>0.1667122</v>
      </c>
      <c r="AC110" s="14">
        <f t="shared" si="17"/>
        <v>1.591356</v>
      </c>
      <c r="AD110" s="14">
        <f t="shared" si="17"/>
        <v>1.9094949999999999</v>
      </c>
      <c r="AE110" s="14">
        <f t="shared" si="17"/>
        <v>0.51415829999999996</v>
      </c>
      <c r="AF110" s="14">
        <f t="shared" si="17"/>
        <v>0.24033160000000001</v>
      </c>
      <c r="AG110" s="14">
        <f t="shared" si="17"/>
        <v>5.6228470000000003E-2</v>
      </c>
      <c r="AH110" s="14">
        <f t="shared" si="17"/>
        <v>4.3895229999999996</v>
      </c>
      <c r="AI110" s="14">
        <f t="shared" si="17"/>
        <v>1032.287</v>
      </c>
      <c r="AJ110" s="14">
        <f t="shared" si="17"/>
        <v>3.3634569999999999</v>
      </c>
      <c r="AK110" s="14">
        <f t="shared" si="17"/>
        <v>8.1700879999999998</v>
      </c>
      <c r="AL110" s="14">
        <f t="shared" si="17"/>
        <v>0.28194340000000001</v>
      </c>
      <c r="AM110" s="14">
        <f t="shared" si="17"/>
        <v>5.2090270000000001E-2</v>
      </c>
      <c r="AN110" s="14">
        <f t="shared" si="17"/>
        <v>0.86257079999999997</v>
      </c>
      <c r="AO110" s="14">
        <f t="shared" si="17"/>
        <v>0.1380238</v>
      </c>
      <c r="AP110" s="14">
        <f t="shared" si="17"/>
        <v>0.58665860000000003</v>
      </c>
      <c r="AQ110" s="14">
        <f t="shared" si="17"/>
        <v>5.0407889999999997E-2</v>
      </c>
      <c r="AR110" s="14">
        <f t="shared" si="17"/>
        <v>5.1593610000000003E-3</v>
      </c>
      <c r="AS110" s="14">
        <f t="shared" si="17"/>
        <v>5.507074E-2</v>
      </c>
      <c r="AT110" s="14">
        <f t="shared" si="17"/>
        <v>0.67973189999999994</v>
      </c>
      <c r="AU110" s="14">
        <f t="shared" si="17"/>
        <v>0.1114686</v>
      </c>
      <c r="AV110" s="12">
        <f>$AV$149*'VDFB_ref(한국)'!BX35</f>
        <v>8.7932890989807085E-6</v>
      </c>
      <c r="AW110" s="14">
        <f t="shared" si="17"/>
        <v>3.2942520000000003E-2</v>
      </c>
      <c r="AX110" s="14">
        <f t="shared" si="17"/>
        <v>4.8297410000000002E-3</v>
      </c>
      <c r="AY110" s="14">
        <f t="shared" si="17"/>
        <v>1.636021E-4</v>
      </c>
      <c r="AZ110" s="14">
        <f t="shared" si="17"/>
        <v>4.0739450000000003E-2</v>
      </c>
      <c r="BA110" s="14">
        <f t="shared" si="17"/>
        <v>3.6143610000000001E-4</v>
      </c>
      <c r="BB110" s="14">
        <f t="shared" si="17"/>
        <v>1.3122559999999999E-4</v>
      </c>
      <c r="BC110" s="14">
        <f t="shared" si="17"/>
        <v>2.3150710149000002E-6</v>
      </c>
      <c r="BD110" s="14">
        <f t="shared" si="17"/>
        <v>0.70059939999999998</v>
      </c>
      <c r="BE110" s="14">
        <f t="shared" si="17"/>
        <v>2.2777780000000001</v>
      </c>
      <c r="BF110" s="14">
        <f t="shared" si="17"/>
        <v>10.68702</v>
      </c>
      <c r="BG110" s="14">
        <f t="shared" si="17"/>
        <v>0.5991609</v>
      </c>
      <c r="BH110" s="14">
        <f t="shared" si="17"/>
        <v>1.1039600000000001</v>
      </c>
      <c r="BI110" s="14">
        <f t="shared" si="17"/>
        <v>5.361134E-2</v>
      </c>
      <c r="BJ110" s="14">
        <f t="shared" si="17"/>
        <v>0.13242590000000001</v>
      </c>
      <c r="BK110" s="14">
        <f t="shared" si="17"/>
        <v>8.1178609999999998E-2</v>
      </c>
      <c r="BL110" s="14">
        <f t="shared" si="17"/>
        <v>3.4150510000000001</v>
      </c>
      <c r="BM110" s="14">
        <f t="shared" si="17"/>
        <v>2.453579</v>
      </c>
      <c r="BN110" s="14">
        <f t="shared" ref="BN110:BU113" si="18">BN35</f>
        <v>8.4289249999999996E-2</v>
      </c>
      <c r="BO110" s="14">
        <f t="shared" si="18"/>
        <v>0.50011070000000002</v>
      </c>
      <c r="BP110" s="14">
        <f t="shared" si="18"/>
        <v>13.75431</v>
      </c>
      <c r="BQ110" s="14">
        <f t="shared" si="18"/>
        <v>13.041779999999999</v>
      </c>
      <c r="BR110" s="14">
        <f t="shared" si="18"/>
        <v>5.2077840000000002</v>
      </c>
      <c r="BS110" s="14">
        <f t="shared" si="18"/>
        <v>77.734030000000004</v>
      </c>
      <c r="BT110" s="14">
        <f t="shared" si="18"/>
        <v>1595.702</v>
      </c>
      <c r="BU110" s="14">
        <f t="shared" si="18"/>
        <v>0.161742</v>
      </c>
    </row>
    <row r="111" spans="1:73" x14ac:dyDescent="0.3">
      <c r="A111" s="4" t="s">
        <v>108</v>
      </c>
      <c r="B111" s="14">
        <f t="shared" si="2"/>
        <v>27.677800000000001</v>
      </c>
      <c r="C111" s="14">
        <f t="shared" ref="C111:BN114" si="19">C36</f>
        <v>4.0146920000000003E-3</v>
      </c>
      <c r="D111" s="14">
        <f t="shared" si="19"/>
        <v>7.1128869999999997</v>
      </c>
      <c r="E111" s="14">
        <f t="shared" si="19"/>
        <v>74.482380000000006</v>
      </c>
      <c r="F111" s="14">
        <f t="shared" si="19"/>
        <v>5.1386349999999998</v>
      </c>
      <c r="G111" s="14">
        <f t="shared" si="19"/>
        <v>0.92936350000000001</v>
      </c>
      <c r="H111" s="14">
        <f t="shared" si="19"/>
        <v>0.43429250000000003</v>
      </c>
      <c r="I111" s="14">
        <f t="shared" si="19"/>
        <v>27.153310000000001</v>
      </c>
      <c r="J111" s="14">
        <f t="shared" si="19"/>
        <v>0.78969469999999997</v>
      </c>
      <c r="K111" s="14">
        <f t="shared" si="19"/>
        <v>4.253959</v>
      </c>
      <c r="L111" s="14">
        <f t="shared" si="19"/>
        <v>1.0150570000000001</v>
      </c>
      <c r="M111" s="14">
        <f t="shared" si="19"/>
        <v>1.6114119999999999E-2</v>
      </c>
      <c r="N111" s="14">
        <f t="shared" si="19"/>
        <v>14.384840000000001</v>
      </c>
      <c r="O111" s="14">
        <f t="shared" si="19"/>
        <v>26.002549999999999</v>
      </c>
      <c r="P111" s="14">
        <f t="shared" si="19"/>
        <v>184.33459999999999</v>
      </c>
      <c r="Q111" s="14">
        <f t="shared" si="19"/>
        <v>0.2980602</v>
      </c>
      <c r="R111" s="14">
        <f t="shared" si="19"/>
        <v>0.19885659999999999</v>
      </c>
      <c r="S111" s="14">
        <f t="shared" si="19"/>
        <v>83.670590000000004</v>
      </c>
      <c r="T111" s="14">
        <f t="shared" si="19"/>
        <v>2.1112660000000001</v>
      </c>
      <c r="U111" s="14">
        <f t="shared" si="19"/>
        <v>13.31317</v>
      </c>
      <c r="V111" s="14">
        <f t="shared" si="19"/>
        <v>4.7956099999999999</v>
      </c>
      <c r="W111" s="14">
        <f t="shared" si="19"/>
        <v>21.56382</v>
      </c>
      <c r="X111" s="14">
        <f t="shared" si="19"/>
        <v>2.0670449999999998</v>
      </c>
      <c r="Y111" s="14">
        <f t="shared" si="19"/>
        <v>1.0500609999999999</v>
      </c>
      <c r="Z111" s="14">
        <f t="shared" si="19"/>
        <v>73.509749999999997</v>
      </c>
      <c r="AA111" s="14">
        <f t="shared" si="19"/>
        <v>36.131659999999997</v>
      </c>
      <c r="AB111" s="14">
        <f t="shared" si="19"/>
        <v>952.73559999999998</v>
      </c>
      <c r="AC111" s="14">
        <f t="shared" si="19"/>
        <v>104.64449999999999</v>
      </c>
      <c r="AD111" s="14">
        <f t="shared" si="19"/>
        <v>879.99</v>
      </c>
      <c r="AE111" s="14">
        <f t="shared" si="19"/>
        <v>30.745830000000002</v>
      </c>
      <c r="AF111" s="14">
        <f t="shared" si="19"/>
        <v>172.90690000000001</v>
      </c>
      <c r="AG111" s="14">
        <f t="shared" si="19"/>
        <v>19.97784</v>
      </c>
      <c r="AH111" s="14">
        <f t="shared" si="19"/>
        <v>245.26419999999999</v>
      </c>
      <c r="AI111" s="14">
        <f t="shared" si="19"/>
        <v>37.512430000000002</v>
      </c>
      <c r="AJ111" s="14">
        <f t="shared" si="19"/>
        <v>4846.84</v>
      </c>
      <c r="AK111" s="14">
        <f t="shared" si="19"/>
        <v>44.881259999999997</v>
      </c>
      <c r="AL111" s="14">
        <f t="shared" si="19"/>
        <v>6.701543</v>
      </c>
      <c r="AM111" s="14">
        <f t="shared" si="19"/>
        <v>16.95757</v>
      </c>
      <c r="AN111" s="14">
        <f t="shared" si="19"/>
        <v>63.620139999999999</v>
      </c>
      <c r="AO111" s="14">
        <f t="shared" si="19"/>
        <v>592.17110000000002</v>
      </c>
      <c r="AP111" s="14">
        <f t="shared" si="19"/>
        <v>2348.8969999999999</v>
      </c>
      <c r="AQ111" s="14">
        <f t="shared" si="19"/>
        <v>78.640180000000001</v>
      </c>
      <c r="AR111" s="14">
        <f t="shared" si="19"/>
        <v>24.994029999999999</v>
      </c>
      <c r="AS111" s="14">
        <f t="shared" si="19"/>
        <v>391.4837</v>
      </c>
      <c r="AT111" s="14">
        <f t="shared" si="19"/>
        <v>327.12299999999999</v>
      </c>
      <c r="AU111" s="14">
        <f t="shared" si="19"/>
        <v>9.6548390000000008</v>
      </c>
      <c r="AV111" s="12">
        <f>$AV$149*'VDFB_ref(한국)'!BX36</f>
        <v>1.8124546707530553E-3</v>
      </c>
      <c r="AW111" s="14">
        <f t="shared" si="19"/>
        <v>2.824929</v>
      </c>
      <c r="AX111" s="14">
        <f t="shared" si="19"/>
        <v>0.42343310000000001</v>
      </c>
      <c r="AY111" s="14">
        <f t="shared" si="19"/>
        <v>1.434332E-2</v>
      </c>
      <c r="AZ111" s="14">
        <f t="shared" si="19"/>
        <v>3.4730210000000001</v>
      </c>
      <c r="BA111" s="14">
        <f t="shared" si="19"/>
        <v>3.3422809999999997E-2</v>
      </c>
      <c r="BB111" s="14">
        <f t="shared" si="19"/>
        <v>1.1670740000000001E-2</v>
      </c>
      <c r="BC111" s="14">
        <f t="shared" si="19"/>
        <v>2.062342E-4</v>
      </c>
      <c r="BD111" s="14">
        <f t="shared" si="19"/>
        <v>14.871270000000001</v>
      </c>
      <c r="BE111" s="14">
        <f t="shared" si="19"/>
        <v>167.94649999999999</v>
      </c>
      <c r="BF111" s="14">
        <f t="shared" si="19"/>
        <v>126.75960000000001</v>
      </c>
      <c r="BG111" s="14">
        <f t="shared" si="19"/>
        <v>17.704599999999999</v>
      </c>
      <c r="BH111" s="14">
        <f t="shared" si="19"/>
        <v>267.8134</v>
      </c>
      <c r="BI111" s="14">
        <f t="shared" si="19"/>
        <v>13.47372</v>
      </c>
      <c r="BJ111" s="14">
        <f t="shared" si="19"/>
        <v>0.50747660000000006</v>
      </c>
      <c r="BK111" s="14">
        <f t="shared" si="19"/>
        <v>7.8346970000000002</v>
      </c>
      <c r="BL111" s="14">
        <f t="shared" si="19"/>
        <v>9.2692709999999998</v>
      </c>
      <c r="BM111" s="14">
        <f t="shared" si="19"/>
        <v>9.7732770000000002</v>
      </c>
      <c r="BN111" s="14">
        <f t="shared" si="19"/>
        <v>0.23965510000000001</v>
      </c>
      <c r="BO111" s="14">
        <f t="shared" si="18"/>
        <v>2.9858980000000002</v>
      </c>
      <c r="BP111" s="14">
        <f t="shared" si="18"/>
        <v>45.896720000000002</v>
      </c>
      <c r="BQ111" s="14">
        <f t="shared" si="18"/>
        <v>13.953620000000001</v>
      </c>
      <c r="BR111" s="14">
        <f t="shared" si="18"/>
        <v>18.176459999999999</v>
      </c>
      <c r="BS111" s="14">
        <f t="shared" si="18"/>
        <v>13.417199999999999</v>
      </c>
      <c r="BT111" s="14">
        <f t="shared" si="18"/>
        <v>9.8784100000000006</v>
      </c>
      <c r="BU111" s="14">
        <f t="shared" si="18"/>
        <v>2.5152649999999999</v>
      </c>
    </row>
    <row r="112" spans="1:73" x14ac:dyDescent="0.3">
      <c r="A112" s="4" t="s">
        <v>109</v>
      </c>
      <c r="B112" s="14">
        <f t="shared" si="2"/>
        <v>7.7392250000000002</v>
      </c>
      <c r="C112" s="14">
        <f t="shared" si="19"/>
        <v>1.640287E-2</v>
      </c>
      <c r="D112" s="14">
        <f t="shared" si="19"/>
        <v>0.23668510000000001</v>
      </c>
      <c r="E112" s="14">
        <f t="shared" si="19"/>
        <v>13.07315</v>
      </c>
      <c r="F112" s="14">
        <f t="shared" si="19"/>
        <v>9.2897779999999999E-2</v>
      </c>
      <c r="G112" s="14">
        <f t="shared" si="19"/>
        <v>0.61670619999999998</v>
      </c>
      <c r="H112" s="14">
        <f t="shared" si="19"/>
        <v>0.70838199999999996</v>
      </c>
      <c r="I112" s="14">
        <f t="shared" si="19"/>
        <v>43.095550000000003</v>
      </c>
      <c r="J112" s="14">
        <f t="shared" si="19"/>
        <v>12.464560000000001</v>
      </c>
      <c r="K112" s="14">
        <f t="shared" si="19"/>
        <v>1.9581299999999999</v>
      </c>
      <c r="L112" s="14">
        <f t="shared" si="19"/>
        <v>3.620851</v>
      </c>
      <c r="M112" s="14">
        <f t="shared" si="19"/>
        <v>1.4334370000000001E-2</v>
      </c>
      <c r="N112" s="14">
        <f t="shared" si="19"/>
        <v>1.138339</v>
      </c>
      <c r="O112" s="14">
        <f t="shared" si="19"/>
        <v>3.1117400000000002</v>
      </c>
      <c r="P112" s="14">
        <f t="shared" si="19"/>
        <v>3.9228489999999998</v>
      </c>
      <c r="Q112" s="14">
        <f t="shared" si="19"/>
        <v>0.36696800000000002</v>
      </c>
      <c r="R112" s="14">
        <f t="shared" si="19"/>
        <v>0.1205217</v>
      </c>
      <c r="S112" s="14">
        <f t="shared" si="19"/>
        <v>9.9869599999999998</v>
      </c>
      <c r="T112" s="14">
        <f t="shared" si="19"/>
        <v>7.0034360000000004E-2</v>
      </c>
      <c r="U112" s="14">
        <f t="shared" si="19"/>
        <v>0.38782109999999997</v>
      </c>
      <c r="V112" s="14">
        <f t="shared" si="19"/>
        <v>9.9882299999999993E-2</v>
      </c>
      <c r="W112" s="14">
        <f t="shared" si="19"/>
        <v>0.30464140000000001</v>
      </c>
      <c r="X112" s="14">
        <f t="shared" si="19"/>
        <v>0.26293670000000002</v>
      </c>
      <c r="Y112" s="14">
        <f t="shared" si="19"/>
        <v>0.20636389999999999</v>
      </c>
      <c r="Z112" s="14">
        <f t="shared" si="19"/>
        <v>14.52613</v>
      </c>
      <c r="AA112" s="14">
        <f t="shared" si="19"/>
        <v>25.832039999999999</v>
      </c>
      <c r="AB112" s="14">
        <f t="shared" si="19"/>
        <v>1.7659039999999999</v>
      </c>
      <c r="AC112" s="14">
        <f t="shared" si="19"/>
        <v>5.9043429999999999</v>
      </c>
      <c r="AD112" s="14">
        <f t="shared" si="19"/>
        <v>3.3715980000000001</v>
      </c>
      <c r="AE112" s="14">
        <f t="shared" si="19"/>
        <v>6.4736019999999996</v>
      </c>
      <c r="AF112" s="14">
        <f t="shared" si="19"/>
        <v>6.0849760000000002</v>
      </c>
      <c r="AG112" s="14">
        <f t="shared" si="19"/>
        <v>0.1239465</v>
      </c>
      <c r="AH112" s="14">
        <f t="shared" si="19"/>
        <v>112.4581</v>
      </c>
      <c r="AI112" s="14">
        <f t="shared" si="19"/>
        <v>36.4604</v>
      </c>
      <c r="AJ112" s="14">
        <f t="shared" si="19"/>
        <v>85.753529999999998</v>
      </c>
      <c r="AK112" s="14">
        <f t="shared" si="19"/>
        <v>2933.4279999999999</v>
      </c>
      <c r="AL112" s="14">
        <f t="shared" si="19"/>
        <v>35.248750000000001</v>
      </c>
      <c r="AM112" s="14">
        <f t="shared" si="19"/>
        <v>100.96939999999999</v>
      </c>
      <c r="AN112" s="14">
        <f t="shared" si="19"/>
        <v>90.720439999999996</v>
      </c>
      <c r="AO112" s="14">
        <f t="shared" si="19"/>
        <v>570.17309999999998</v>
      </c>
      <c r="AP112" s="14">
        <f t="shared" si="19"/>
        <v>221.64279999999999</v>
      </c>
      <c r="AQ112" s="14">
        <f t="shared" si="19"/>
        <v>3.058589</v>
      </c>
      <c r="AR112" s="14">
        <f t="shared" si="19"/>
        <v>10.07976</v>
      </c>
      <c r="AS112" s="14">
        <f t="shared" si="19"/>
        <v>182.3296</v>
      </c>
      <c r="AT112" s="14">
        <f t="shared" si="19"/>
        <v>286.97149999999999</v>
      </c>
      <c r="AU112" s="14">
        <f t="shared" si="19"/>
        <v>9.4243009999999998</v>
      </c>
      <c r="AV112" s="12">
        <f>$AV$149*'VDFB_ref(한국)'!BX37</f>
        <v>1.2643383682609801E-4</v>
      </c>
      <c r="AW112" s="14">
        <f t="shared" si="19"/>
        <v>3.1790590000000001</v>
      </c>
      <c r="AX112" s="14">
        <f t="shared" si="19"/>
        <v>0.38589329999999999</v>
      </c>
      <c r="AY112" s="14">
        <f t="shared" si="19"/>
        <v>1.307171E-2</v>
      </c>
      <c r="AZ112" s="14">
        <f t="shared" si="19"/>
        <v>3.4796260000000001</v>
      </c>
      <c r="BA112" s="14">
        <f t="shared" si="19"/>
        <v>6.5499329999999995E-2</v>
      </c>
      <c r="BB112" s="14">
        <f t="shared" si="19"/>
        <v>2.405498E-2</v>
      </c>
      <c r="BC112" s="14">
        <f t="shared" si="19"/>
        <v>6.6549540000000003E-4</v>
      </c>
      <c r="BD112" s="14">
        <f t="shared" si="19"/>
        <v>10.45876</v>
      </c>
      <c r="BE112" s="14">
        <f t="shared" si="19"/>
        <v>7740.5910000000003</v>
      </c>
      <c r="BF112" s="14">
        <f t="shared" si="19"/>
        <v>52.613250000000001</v>
      </c>
      <c r="BG112" s="14">
        <f t="shared" si="19"/>
        <v>44.175220000000003</v>
      </c>
      <c r="BH112" s="14">
        <f t="shared" si="19"/>
        <v>13.510730000000001</v>
      </c>
      <c r="BI112" s="14">
        <f t="shared" si="19"/>
        <v>6.2426300000000001</v>
      </c>
      <c r="BJ112" s="14">
        <f t="shared" si="19"/>
        <v>0.21611240000000001</v>
      </c>
      <c r="BK112" s="14">
        <f t="shared" si="19"/>
        <v>10.17132</v>
      </c>
      <c r="BL112" s="14">
        <f t="shared" si="19"/>
        <v>146.93950000000001</v>
      </c>
      <c r="BM112" s="14">
        <f t="shared" si="19"/>
        <v>22.024360000000001</v>
      </c>
      <c r="BN112" s="14">
        <f t="shared" si="19"/>
        <v>0.5159532</v>
      </c>
      <c r="BO112" s="14">
        <f t="shared" si="18"/>
        <v>112.083</v>
      </c>
      <c r="BP112" s="14">
        <f t="shared" si="18"/>
        <v>121.1532</v>
      </c>
      <c r="BQ112" s="14">
        <f t="shared" si="18"/>
        <v>72.650829999999999</v>
      </c>
      <c r="BR112" s="14">
        <f t="shared" si="18"/>
        <v>25.036269999999998</v>
      </c>
      <c r="BS112" s="14">
        <f t="shared" si="18"/>
        <v>16.83774</v>
      </c>
      <c r="BT112" s="14">
        <f t="shared" si="18"/>
        <v>6.3932339999999996</v>
      </c>
      <c r="BU112" s="14">
        <f t="shared" si="18"/>
        <v>322.75880000000001</v>
      </c>
    </row>
    <row r="113" spans="1:75" x14ac:dyDescent="0.3">
      <c r="A113" s="4" t="s">
        <v>110</v>
      </c>
      <c r="B113" s="14">
        <f t="shared" si="2"/>
        <v>0.93740069999999998</v>
      </c>
      <c r="C113" s="14">
        <f t="shared" si="19"/>
        <v>4.8858469999999996E-3</v>
      </c>
      <c r="D113" s="14">
        <f t="shared" si="19"/>
        <v>0.1200005</v>
      </c>
      <c r="E113" s="14">
        <f t="shared" si="19"/>
        <v>5.2525829999999996</v>
      </c>
      <c r="F113" s="14">
        <f t="shared" si="19"/>
        <v>2.9857769999999999E-2</v>
      </c>
      <c r="G113" s="14">
        <f t="shared" si="19"/>
        <v>0.1141286</v>
      </c>
      <c r="H113" s="14">
        <f t="shared" si="19"/>
        <v>6.7600679999999996E-2</v>
      </c>
      <c r="I113" s="14">
        <f t="shared" si="19"/>
        <v>2.7401119999999999</v>
      </c>
      <c r="J113" s="14">
        <f t="shared" si="19"/>
        <v>0.2436113</v>
      </c>
      <c r="K113" s="14">
        <f t="shared" si="19"/>
        <v>0.49370409999999998</v>
      </c>
      <c r="L113" s="14">
        <f t="shared" si="19"/>
        <v>0.2099895</v>
      </c>
      <c r="M113" s="14">
        <f t="shared" si="19"/>
        <v>5.5849309999999996E-3</v>
      </c>
      <c r="N113" s="14">
        <f t="shared" si="19"/>
        <v>0.50613699999999995</v>
      </c>
      <c r="O113" s="14">
        <f t="shared" si="19"/>
        <v>2.2213799999999999</v>
      </c>
      <c r="P113" s="14">
        <f t="shared" si="19"/>
        <v>15.246829999999999</v>
      </c>
      <c r="Q113" s="14">
        <f t="shared" si="19"/>
        <v>92.373670000000004</v>
      </c>
      <c r="R113" s="14">
        <f t="shared" si="19"/>
        <v>0.56990730000000001</v>
      </c>
      <c r="S113" s="14">
        <f t="shared" si="19"/>
        <v>32.965339999999998</v>
      </c>
      <c r="T113" s="14">
        <f t="shared" si="19"/>
        <v>2.3454220000000001E-2</v>
      </c>
      <c r="U113" s="14">
        <f t="shared" si="19"/>
        <v>9.2295829999999995E-2</v>
      </c>
      <c r="V113" s="14">
        <f t="shared" si="19"/>
        <v>7.6494960000000004E-3</v>
      </c>
      <c r="W113" s="14">
        <f t="shared" si="19"/>
        <v>7.3828850000000001E-2</v>
      </c>
      <c r="X113" s="14">
        <f t="shared" si="19"/>
        <v>9.7149899999999997E-2</v>
      </c>
      <c r="Y113" s="14">
        <f t="shared" si="19"/>
        <v>2.7078109999999999E-2</v>
      </c>
      <c r="Z113" s="14">
        <f t="shared" si="19"/>
        <v>0.99532319999999996</v>
      </c>
      <c r="AA113" s="14">
        <f t="shared" si="19"/>
        <v>0.34684209999999999</v>
      </c>
      <c r="AB113" s="14">
        <f t="shared" si="19"/>
        <v>4.9042620000000001</v>
      </c>
      <c r="AC113" s="14">
        <f t="shared" si="19"/>
        <v>2.036613</v>
      </c>
      <c r="AD113" s="14">
        <f t="shared" si="19"/>
        <v>3.397405</v>
      </c>
      <c r="AE113" s="14">
        <f t="shared" si="19"/>
        <v>14.381460000000001</v>
      </c>
      <c r="AF113" s="14">
        <f t="shared" si="19"/>
        <v>8.3969819999999995</v>
      </c>
      <c r="AG113" s="14">
        <f t="shared" si="19"/>
        <v>2.1509399999999999</v>
      </c>
      <c r="AH113" s="14">
        <f t="shared" si="19"/>
        <v>8.6500760000000003</v>
      </c>
      <c r="AI113" s="14">
        <f t="shared" si="19"/>
        <v>0.11073089999999999</v>
      </c>
      <c r="AJ113" s="14">
        <f t="shared" si="19"/>
        <v>82.900670000000005</v>
      </c>
      <c r="AK113" s="14">
        <f t="shared" si="19"/>
        <v>105.2024</v>
      </c>
      <c r="AL113" s="14">
        <f t="shared" si="19"/>
        <v>3797.8240000000001</v>
      </c>
      <c r="AM113" s="14">
        <f t="shared" si="19"/>
        <v>169.45249999999999</v>
      </c>
      <c r="AN113" s="14">
        <f t="shared" si="19"/>
        <v>2692.6709999999998</v>
      </c>
      <c r="AO113" s="14">
        <f t="shared" si="19"/>
        <v>101.08620000000001</v>
      </c>
      <c r="AP113" s="14">
        <f t="shared" si="19"/>
        <v>803.05290000000002</v>
      </c>
      <c r="AQ113" s="14">
        <f t="shared" si="19"/>
        <v>193.83179999999999</v>
      </c>
      <c r="AR113" s="14">
        <f t="shared" si="19"/>
        <v>58.812449999999998</v>
      </c>
      <c r="AS113" s="14">
        <f t="shared" si="19"/>
        <v>693.13</v>
      </c>
      <c r="AT113" s="14">
        <f t="shared" si="19"/>
        <v>344.17149999999998</v>
      </c>
      <c r="AU113" s="14">
        <f t="shared" si="19"/>
        <v>47.06429</v>
      </c>
      <c r="AV113" s="12">
        <f>$AV$149*'VDFB_ref(한국)'!BX38</f>
        <v>1.2448713026760366E-3</v>
      </c>
      <c r="AW113" s="14">
        <f t="shared" si="19"/>
        <v>15.62067</v>
      </c>
      <c r="AX113" s="14">
        <f t="shared" si="19"/>
        <v>1.917297</v>
      </c>
      <c r="AY113" s="14">
        <f t="shared" si="19"/>
        <v>6.4946299999999998E-2</v>
      </c>
      <c r="AZ113" s="14">
        <f t="shared" si="19"/>
        <v>17.725059999999999</v>
      </c>
      <c r="BA113" s="14">
        <f t="shared" si="19"/>
        <v>0.27206269999999999</v>
      </c>
      <c r="BB113" s="14">
        <f t="shared" si="19"/>
        <v>0.1030732</v>
      </c>
      <c r="BC113" s="14">
        <f t="shared" si="19"/>
        <v>2.7424599999999999E-3</v>
      </c>
      <c r="BD113" s="14">
        <f t="shared" si="19"/>
        <v>2.32274</v>
      </c>
      <c r="BE113" s="14">
        <f t="shared" si="19"/>
        <v>1766.5219999999999</v>
      </c>
      <c r="BF113" s="14">
        <f t="shared" si="19"/>
        <v>33.689039999999999</v>
      </c>
      <c r="BG113" s="14">
        <f t="shared" si="19"/>
        <v>5.8095679999999996</v>
      </c>
      <c r="BH113" s="14">
        <f t="shared" si="19"/>
        <v>7.831728</v>
      </c>
      <c r="BI113" s="14">
        <f t="shared" si="19"/>
        <v>5.7925259999999996</v>
      </c>
      <c r="BJ113" s="14">
        <f t="shared" si="19"/>
        <v>0.28078959999999997</v>
      </c>
      <c r="BK113" s="14">
        <f t="shared" si="19"/>
        <v>7.4401539999999997</v>
      </c>
      <c r="BL113" s="14">
        <f t="shared" si="19"/>
        <v>9.6801779999999997</v>
      </c>
      <c r="BM113" s="14">
        <f t="shared" si="19"/>
        <v>1.8476889999999999</v>
      </c>
      <c r="BN113" s="14">
        <f t="shared" si="19"/>
        <v>7.0932310000000002E-4</v>
      </c>
      <c r="BO113" s="14">
        <f t="shared" si="18"/>
        <v>30.997409999999999</v>
      </c>
      <c r="BP113" s="14">
        <f t="shared" si="18"/>
        <v>32.044989999999999</v>
      </c>
      <c r="BQ113" s="14">
        <f t="shared" si="18"/>
        <v>4.6017409999999996</v>
      </c>
      <c r="BR113" s="14">
        <f t="shared" si="18"/>
        <v>0.80644760000000004</v>
      </c>
      <c r="BS113" s="14">
        <f t="shared" si="18"/>
        <v>1.1446620000000001</v>
      </c>
      <c r="BT113" s="14">
        <f t="shared" si="18"/>
        <v>0.2464672</v>
      </c>
      <c r="BU113" s="14">
        <f t="shared" si="18"/>
        <v>22.515879999999999</v>
      </c>
    </row>
    <row r="114" spans="1:75" x14ac:dyDescent="0.3">
      <c r="A114" s="4" t="s">
        <v>111</v>
      </c>
      <c r="B114" s="14">
        <f t="shared" si="2"/>
        <v>1.108481</v>
      </c>
      <c r="C114" s="14">
        <f t="shared" si="19"/>
        <v>3.3392410000000002E-3</v>
      </c>
      <c r="D114" s="14">
        <f t="shared" si="19"/>
        <v>5.9695539999999998E-2</v>
      </c>
      <c r="E114" s="14">
        <f t="shared" si="19"/>
        <v>169.10159999999999</v>
      </c>
      <c r="F114" s="14">
        <f t="shared" si="19"/>
        <v>3.510257E-2</v>
      </c>
      <c r="G114" s="14">
        <f t="shared" si="19"/>
        <v>4.6202609999999998E-2</v>
      </c>
      <c r="H114" s="14">
        <f t="shared" si="19"/>
        <v>1.7295910000000001E-2</v>
      </c>
      <c r="I114" s="14">
        <f t="shared" si="19"/>
        <v>0.23285149999999999</v>
      </c>
      <c r="J114" s="14">
        <f t="shared" si="19"/>
        <v>5.819626E-2</v>
      </c>
      <c r="K114" s="14">
        <f t="shared" si="19"/>
        <v>0.33048359999999999</v>
      </c>
      <c r="L114" s="14">
        <f t="shared" si="19"/>
        <v>4.5274799999999997E-2</v>
      </c>
      <c r="M114" s="14">
        <f t="shared" si="19"/>
        <v>3.5826289999999999E-3</v>
      </c>
      <c r="N114" s="14">
        <f t="shared" si="19"/>
        <v>0.26312039999999998</v>
      </c>
      <c r="O114" s="14">
        <f t="shared" si="19"/>
        <v>0.8664925</v>
      </c>
      <c r="P114" s="14">
        <f t="shared" si="19"/>
        <v>7.2839539999999994E-2</v>
      </c>
      <c r="Q114" s="14">
        <f t="shared" si="19"/>
        <v>1.101229</v>
      </c>
      <c r="R114" s="14">
        <f t="shared" si="19"/>
        <v>0.32911240000000003</v>
      </c>
      <c r="S114" s="14">
        <f t="shared" si="19"/>
        <v>6.256761</v>
      </c>
      <c r="T114" s="14">
        <f t="shared" si="19"/>
        <v>0.1160742</v>
      </c>
      <c r="U114" s="14">
        <f t="shared" si="19"/>
        <v>0.50383630000000001</v>
      </c>
      <c r="V114" s="14">
        <f t="shared" si="19"/>
        <v>7.8782149999999992E-3</v>
      </c>
      <c r="W114" s="14">
        <f t="shared" si="19"/>
        <v>17.675329999999999</v>
      </c>
      <c r="X114" s="14">
        <f t="shared" si="19"/>
        <v>5.2635580000000001E-2</v>
      </c>
      <c r="Y114" s="14">
        <f t="shared" si="19"/>
        <v>1.7743800000000001E-2</v>
      </c>
      <c r="Z114" s="14">
        <f t="shared" si="19"/>
        <v>1.5733440000000001</v>
      </c>
      <c r="AA114" s="14">
        <f t="shared" si="19"/>
        <v>99.301959999999994</v>
      </c>
      <c r="AB114" s="14">
        <f t="shared" si="19"/>
        <v>0.59876260000000003</v>
      </c>
      <c r="AC114" s="14">
        <f t="shared" si="19"/>
        <v>1.5677049999999999</v>
      </c>
      <c r="AD114" s="14">
        <f t="shared" si="19"/>
        <v>0.83280810000000005</v>
      </c>
      <c r="AE114" s="14">
        <f t="shared" si="19"/>
        <v>1.337251</v>
      </c>
      <c r="AF114" s="14">
        <f t="shared" si="19"/>
        <v>3.682912</v>
      </c>
      <c r="AG114" s="14">
        <f t="shared" si="19"/>
        <v>4.7249109999999997E-2</v>
      </c>
      <c r="AH114" s="14">
        <f t="shared" si="19"/>
        <v>62.82732</v>
      </c>
      <c r="AI114" s="14">
        <f t="shared" si="19"/>
        <v>1.038341</v>
      </c>
      <c r="AJ114" s="14">
        <f t="shared" si="19"/>
        <v>19.535170000000001</v>
      </c>
      <c r="AK114" s="14">
        <f t="shared" si="19"/>
        <v>5.8401420000000002</v>
      </c>
      <c r="AL114" s="14">
        <f t="shared" si="19"/>
        <v>18.98837</v>
      </c>
      <c r="AM114" s="14">
        <f t="shared" si="19"/>
        <v>952.61019999999996</v>
      </c>
      <c r="AN114" s="14">
        <f t="shared" si="19"/>
        <v>505.8929</v>
      </c>
      <c r="AO114" s="14">
        <f t="shared" si="19"/>
        <v>229.69030000000001</v>
      </c>
      <c r="AP114" s="14">
        <f t="shared" si="19"/>
        <v>2934.6709999999998</v>
      </c>
      <c r="AQ114" s="14">
        <f t="shared" si="19"/>
        <v>25.196259999999999</v>
      </c>
      <c r="AR114" s="14">
        <f t="shared" si="19"/>
        <v>13.491070000000001</v>
      </c>
      <c r="AS114" s="14">
        <f t="shared" si="19"/>
        <v>60.966549999999998</v>
      </c>
      <c r="AT114" s="14">
        <f t="shared" si="19"/>
        <v>195.65190000000001</v>
      </c>
      <c r="AU114" s="14">
        <f t="shared" si="19"/>
        <v>28.848669999999998</v>
      </c>
      <c r="AV114" s="12">
        <f>$AV$149*'VDFB_ref(한국)'!BX39</f>
        <v>4.7868018915776702E-4</v>
      </c>
      <c r="AW114" s="14">
        <f t="shared" si="19"/>
        <v>8.5243369999999992</v>
      </c>
      <c r="AX114" s="14">
        <f t="shared" si="19"/>
        <v>1.250073</v>
      </c>
      <c r="AY114" s="14">
        <f t="shared" si="19"/>
        <v>4.2344819999999998E-2</v>
      </c>
      <c r="AZ114" s="14">
        <f t="shared" si="19"/>
        <v>10.542960000000001</v>
      </c>
      <c r="BA114" s="14">
        <f t="shared" si="19"/>
        <v>9.3464580000000005E-2</v>
      </c>
      <c r="BB114" s="14">
        <f t="shared" si="19"/>
        <v>3.3928800000000002E-2</v>
      </c>
      <c r="BC114" s="14">
        <f t="shared" si="19"/>
        <v>5.9790319999999996E-4</v>
      </c>
      <c r="BD114" s="14">
        <f t="shared" si="19"/>
        <v>18.56288</v>
      </c>
      <c r="BE114" s="14">
        <f t="shared" si="19"/>
        <v>136.77610000000001</v>
      </c>
      <c r="BF114" s="14">
        <f t="shared" si="19"/>
        <v>1.58274</v>
      </c>
      <c r="BG114" s="14">
        <f t="shared" si="19"/>
        <v>1.148058</v>
      </c>
      <c r="BH114" s="14">
        <f t="shared" si="19"/>
        <v>0.5865243</v>
      </c>
      <c r="BI114" s="14">
        <f t="shared" si="19"/>
        <v>0.13672100000000001</v>
      </c>
      <c r="BJ114" s="14">
        <f t="shared" si="19"/>
        <v>1.165997E-2</v>
      </c>
      <c r="BK114" s="14">
        <f t="shared" si="19"/>
        <v>1.789058</v>
      </c>
      <c r="BL114" s="14">
        <f t="shared" si="19"/>
        <v>54.034320000000001</v>
      </c>
      <c r="BM114" s="14">
        <f t="shared" si="19"/>
        <v>32.623100000000001</v>
      </c>
      <c r="BN114" s="14">
        <f t="shared" ref="BN114:BU117" si="20">BN39</f>
        <v>6.3769360000000004E-4</v>
      </c>
      <c r="BO114" s="14">
        <f t="shared" si="20"/>
        <v>2.2013509999999998</v>
      </c>
      <c r="BP114" s="14">
        <f t="shared" si="20"/>
        <v>11.418419999999999</v>
      </c>
      <c r="BQ114" s="14">
        <f t="shared" si="20"/>
        <v>4.4190959999999997</v>
      </c>
      <c r="BR114" s="14">
        <f t="shared" si="20"/>
        <v>8.7264209999999995E-2</v>
      </c>
      <c r="BS114" s="14">
        <f t="shared" si="20"/>
        <v>0.5577126</v>
      </c>
      <c r="BT114" s="14">
        <f t="shared" si="20"/>
        <v>0.3922291</v>
      </c>
      <c r="BU114" s="14">
        <f t="shared" si="20"/>
        <v>1.012367</v>
      </c>
    </row>
    <row r="115" spans="1:75" x14ac:dyDescent="0.3">
      <c r="A115" s="4" t="s">
        <v>112</v>
      </c>
      <c r="B115" s="14">
        <f t="shared" si="2"/>
        <v>30.417169999999999</v>
      </c>
      <c r="C115" s="14">
        <f t="shared" ref="C115:BN118" si="21">C40</f>
        <v>4.4407029999999998E-3</v>
      </c>
      <c r="D115" s="14">
        <f t="shared" si="21"/>
        <v>1.028599</v>
      </c>
      <c r="E115" s="14">
        <f t="shared" si="21"/>
        <v>145.41540000000001</v>
      </c>
      <c r="F115" s="14">
        <f t="shared" si="21"/>
        <v>0.7146382</v>
      </c>
      <c r="G115" s="14">
        <f t="shared" si="21"/>
        <v>9.1829870000000007</v>
      </c>
      <c r="H115" s="14">
        <f t="shared" si="21"/>
        <v>0.38024599999999997</v>
      </c>
      <c r="I115" s="14">
        <f t="shared" si="21"/>
        <v>21.245519999999999</v>
      </c>
      <c r="J115" s="14">
        <f t="shared" si="21"/>
        <v>2.19584</v>
      </c>
      <c r="K115" s="14">
        <f t="shared" si="21"/>
        <v>2.8043070000000001</v>
      </c>
      <c r="L115" s="14">
        <f t="shared" si="21"/>
        <v>1.281398</v>
      </c>
      <c r="M115" s="14">
        <f t="shared" si="21"/>
        <v>1.063382E-2</v>
      </c>
      <c r="N115" s="14">
        <f t="shared" si="21"/>
        <v>98.803539999999998</v>
      </c>
      <c r="O115" s="14">
        <f t="shared" si="21"/>
        <v>57.336329999999997</v>
      </c>
      <c r="P115" s="14">
        <f t="shared" si="21"/>
        <v>234.78530000000001</v>
      </c>
      <c r="Q115" s="14">
        <f t="shared" si="21"/>
        <v>160.72890000000001</v>
      </c>
      <c r="R115" s="14">
        <f t="shared" si="21"/>
        <v>6.7667190000000002</v>
      </c>
      <c r="S115" s="14">
        <f t="shared" si="21"/>
        <v>30.398440000000001</v>
      </c>
      <c r="T115" s="14">
        <f t="shared" si="21"/>
        <v>1.169413</v>
      </c>
      <c r="U115" s="14">
        <f t="shared" si="21"/>
        <v>4.5018279999999997</v>
      </c>
      <c r="V115" s="14">
        <f t="shared" si="21"/>
        <v>0.87961040000000001</v>
      </c>
      <c r="W115" s="14">
        <f t="shared" si="21"/>
        <v>0.97308890000000003</v>
      </c>
      <c r="X115" s="14">
        <f t="shared" si="21"/>
        <v>0.47946440000000001</v>
      </c>
      <c r="Y115" s="14">
        <f t="shared" si="21"/>
        <v>0.71567729999999996</v>
      </c>
      <c r="Z115" s="14">
        <f t="shared" si="21"/>
        <v>49.133899999999997</v>
      </c>
      <c r="AA115" s="14">
        <f t="shared" si="21"/>
        <v>56.92624</v>
      </c>
      <c r="AB115" s="14">
        <f t="shared" si="21"/>
        <v>55.01379</v>
      </c>
      <c r="AC115" s="14">
        <f t="shared" si="21"/>
        <v>91.565610000000007</v>
      </c>
      <c r="AD115" s="14">
        <f t="shared" si="21"/>
        <v>537.90129999999999</v>
      </c>
      <c r="AE115" s="14">
        <f t="shared" si="21"/>
        <v>67.56832</v>
      </c>
      <c r="AF115" s="14">
        <f t="shared" si="21"/>
        <v>58.392690000000002</v>
      </c>
      <c r="AG115" s="14">
        <f t="shared" si="21"/>
        <v>1.998613</v>
      </c>
      <c r="AH115" s="14">
        <f t="shared" si="21"/>
        <v>102.3398</v>
      </c>
      <c r="AI115" s="14">
        <f t="shared" si="21"/>
        <v>6.3891270000000002</v>
      </c>
      <c r="AJ115" s="14">
        <f t="shared" si="21"/>
        <v>196.09289999999999</v>
      </c>
      <c r="AK115" s="14">
        <f t="shared" si="21"/>
        <v>178.6447</v>
      </c>
      <c r="AL115" s="14">
        <f t="shared" si="21"/>
        <v>245.0137</v>
      </c>
      <c r="AM115" s="14">
        <f t="shared" si="21"/>
        <v>1286.6389999999999</v>
      </c>
      <c r="AN115" s="14">
        <f t="shared" si="21"/>
        <v>1196.1469999999999</v>
      </c>
      <c r="AO115" s="14">
        <f t="shared" si="21"/>
        <v>1504.1790000000001</v>
      </c>
      <c r="AP115" s="14">
        <f t="shared" si="21"/>
        <v>1155.289</v>
      </c>
      <c r="AQ115" s="14">
        <f t="shared" si="21"/>
        <v>412.17950000000002</v>
      </c>
      <c r="AR115" s="14">
        <f t="shared" si="21"/>
        <v>175.36269999999999</v>
      </c>
      <c r="AS115" s="14">
        <f t="shared" si="21"/>
        <v>342.51440000000002</v>
      </c>
      <c r="AT115" s="14">
        <f t="shared" si="21"/>
        <v>1101.155</v>
      </c>
      <c r="AU115" s="14">
        <f t="shared" si="21"/>
        <v>63.627130000000001</v>
      </c>
      <c r="AV115" s="12">
        <f>$AV$149*'VDFB_ref(한국)'!BX40</f>
        <v>3.6187886947250899E-3</v>
      </c>
      <c r="AW115" s="14">
        <f t="shared" si="21"/>
        <v>19.137509999999999</v>
      </c>
      <c r="AX115" s="14">
        <f t="shared" si="21"/>
        <v>2.7352910000000001</v>
      </c>
      <c r="AY115" s="14">
        <f t="shared" si="21"/>
        <v>9.2654909999999993E-2</v>
      </c>
      <c r="AZ115" s="14">
        <f t="shared" si="21"/>
        <v>23.323</v>
      </c>
      <c r="BA115" s="14">
        <f t="shared" si="21"/>
        <v>0.23252680000000001</v>
      </c>
      <c r="BB115" s="14">
        <f t="shared" si="21"/>
        <v>8.4979650000000004E-2</v>
      </c>
      <c r="BC115" s="14">
        <f t="shared" si="21"/>
        <v>1.690535E-3</v>
      </c>
      <c r="BD115" s="14">
        <f t="shared" si="21"/>
        <v>16.96228</v>
      </c>
      <c r="BE115" s="14">
        <f t="shared" si="21"/>
        <v>1214.9570000000001</v>
      </c>
      <c r="BF115" s="14">
        <f t="shared" si="21"/>
        <v>192.5514</v>
      </c>
      <c r="BG115" s="14">
        <f t="shared" si="21"/>
        <v>17.202639999999999</v>
      </c>
      <c r="BH115" s="14">
        <f t="shared" si="21"/>
        <v>67.525800000000004</v>
      </c>
      <c r="BI115" s="14">
        <f t="shared" si="21"/>
        <v>28.31298</v>
      </c>
      <c r="BJ115" s="14">
        <f t="shared" si="21"/>
        <v>0.3649867</v>
      </c>
      <c r="BK115" s="14">
        <f t="shared" si="21"/>
        <v>16.95288</v>
      </c>
      <c r="BL115" s="14">
        <f t="shared" si="21"/>
        <v>18.326820000000001</v>
      </c>
      <c r="BM115" s="14">
        <f t="shared" si="21"/>
        <v>22.732019999999999</v>
      </c>
      <c r="BN115" s="14">
        <f t="shared" si="21"/>
        <v>0.39225549999999998</v>
      </c>
      <c r="BO115" s="14">
        <f t="shared" si="20"/>
        <v>22.185300000000002</v>
      </c>
      <c r="BP115" s="14">
        <f t="shared" si="20"/>
        <v>117.32510000000001</v>
      </c>
      <c r="BQ115" s="14">
        <f t="shared" si="20"/>
        <v>22.890370000000001</v>
      </c>
      <c r="BR115" s="14">
        <f t="shared" si="20"/>
        <v>52.682670000000002</v>
      </c>
      <c r="BS115" s="14">
        <f t="shared" si="20"/>
        <v>31.154720000000001</v>
      </c>
      <c r="BT115" s="14">
        <f t="shared" si="20"/>
        <v>7.9778989999999999</v>
      </c>
      <c r="BU115" s="14">
        <f t="shared" si="20"/>
        <v>23.925650000000001</v>
      </c>
    </row>
    <row r="116" spans="1:75" x14ac:dyDescent="0.3">
      <c r="A116" s="4" t="s">
        <v>113</v>
      </c>
      <c r="B116" s="14">
        <f t="shared" si="2"/>
        <v>1.6894400000000001</v>
      </c>
      <c r="C116" s="14">
        <f t="shared" si="21"/>
        <v>1.48538E-2</v>
      </c>
      <c r="D116" s="14">
        <f t="shared" si="21"/>
        <v>5.6996100000000001E-2</v>
      </c>
      <c r="E116" s="14">
        <f t="shared" si="21"/>
        <v>16.146229999999999</v>
      </c>
      <c r="F116" s="14">
        <f t="shared" si="21"/>
        <v>1.3697050000000001E-2</v>
      </c>
      <c r="G116" s="14">
        <f t="shared" si="21"/>
        <v>0.35542230000000002</v>
      </c>
      <c r="H116" s="14">
        <f t="shared" si="21"/>
        <v>1.7736660000000001E-2</v>
      </c>
      <c r="I116" s="14">
        <f t="shared" si="21"/>
        <v>1.031417</v>
      </c>
      <c r="J116" s="14">
        <f t="shared" si="21"/>
        <v>1.566389E-2</v>
      </c>
      <c r="K116" s="14">
        <f t="shared" si="21"/>
        <v>0.42149189999999997</v>
      </c>
      <c r="L116" s="14">
        <f t="shared" si="21"/>
        <v>0.17450089999999999</v>
      </c>
      <c r="M116" s="14">
        <f t="shared" si="21"/>
        <v>6.459528E-3</v>
      </c>
      <c r="N116" s="14">
        <f t="shared" si="21"/>
        <v>1.1808069999999999</v>
      </c>
      <c r="O116" s="14">
        <f t="shared" si="21"/>
        <v>1.4961500000000001</v>
      </c>
      <c r="P116" s="14">
        <f t="shared" si="21"/>
        <v>0.38220409999999999</v>
      </c>
      <c r="Q116" s="14">
        <f t="shared" si="21"/>
        <v>0.21945819999999999</v>
      </c>
      <c r="R116" s="14">
        <f t="shared" si="21"/>
        <v>0.1748931</v>
      </c>
      <c r="S116" s="14">
        <f t="shared" si="21"/>
        <v>6.7126140000000003</v>
      </c>
      <c r="T116" s="14">
        <f t="shared" si="21"/>
        <v>0.14417450000000001</v>
      </c>
      <c r="U116" s="14">
        <f t="shared" si="21"/>
        <v>0.65104960000000001</v>
      </c>
      <c r="V116" s="14">
        <f t="shared" si="21"/>
        <v>8.0627660000000004E-2</v>
      </c>
      <c r="W116" s="14">
        <f t="shared" si="21"/>
        <v>5.54633E-2</v>
      </c>
      <c r="X116" s="14">
        <f t="shared" si="21"/>
        <v>0.131856</v>
      </c>
      <c r="Y116" s="14">
        <f t="shared" si="21"/>
        <v>6.9877880000000003E-2</v>
      </c>
      <c r="Z116" s="14">
        <f t="shared" si="21"/>
        <v>1.771722</v>
      </c>
      <c r="AA116" s="14">
        <f t="shared" si="21"/>
        <v>0.78831649999999998</v>
      </c>
      <c r="AB116" s="14">
        <f t="shared" si="21"/>
        <v>9.4195969999999996</v>
      </c>
      <c r="AC116" s="14">
        <f t="shared" si="21"/>
        <v>20.209820000000001</v>
      </c>
      <c r="AD116" s="14">
        <f t="shared" si="21"/>
        <v>19.855599999999999</v>
      </c>
      <c r="AE116" s="14">
        <f t="shared" si="21"/>
        <v>1.6208739999999999</v>
      </c>
      <c r="AF116" s="14">
        <f t="shared" si="21"/>
        <v>3.2537750000000001</v>
      </c>
      <c r="AG116" s="14">
        <f t="shared" si="21"/>
        <v>0.26259260000000001</v>
      </c>
      <c r="AH116" s="14">
        <f t="shared" si="21"/>
        <v>11.333270000000001</v>
      </c>
      <c r="AI116" s="14">
        <f t="shared" si="21"/>
        <v>1.430277</v>
      </c>
      <c r="AJ116" s="14">
        <f t="shared" si="21"/>
        <v>4.224488</v>
      </c>
      <c r="AK116" s="14">
        <f t="shared" si="21"/>
        <v>3.780405</v>
      </c>
      <c r="AL116" s="14">
        <f t="shared" si="21"/>
        <v>1.2690319999999999</v>
      </c>
      <c r="AM116" s="14">
        <f t="shared" si="21"/>
        <v>1.0186999999999999</v>
      </c>
      <c r="AN116" s="14">
        <f t="shared" si="21"/>
        <v>4.1463010000000002</v>
      </c>
      <c r="AO116" s="14">
        <f t="shared" si="21"/>
        <v>22189.39</v>
      </c>
      <c r="AP116" s="14">
        <f t="shared" si="21"/>
        <v>913.47940000000006</v>
      </c>
      <c r="AQ116" s="14">
        <f t="shared" si="21"/>
        <v>77.838239999999999</v>
      </c>
      <c r="AR116" s="14">
        <f t="shared" si="21"/>
        <v>31.733450000000001</v>
      </c>
      <c r="AS116" s="14">
        <f t="shared" si="21"/>
        <v>13.10488</v>
      </c>
      <c r="AT116" s="14">
        <f t="shared" si="21"/>
        <v>60.416260000000001</v>
      </c>
      <c r="AU116" s="14">
        <f t="shared" si="21"/>
        <v>27.655249999999999</v>
      </c>
      <c r="AV116" s="12">
        <f>$AV$149*'VDFB_ref(한국)'!BX41</f>
        <v>8.7561100233686127E-4</v>
      </c>
      <c r="AW116" s="14">
        <f t="shared" si="21"/>
        <v>23.596550000000001</v>
      </c>
      <c r="AX116" s="14">
        <f t="shared" si="21"/>
        <v>0.38541370000000003</v>
      </c>
      <c r="AY116" s="14">
        <f t="shared" si="21"/>
        <v>1.305546E-2</v>
      </c>
      <c r="AZ116" s="14">
        <f t="shared" si="21"/>
        <v>10.48211</v>
      </c>
      <c r="BA116" s="14">
        <f t="shared" si="21"/>
        <v>1.5456780000000001</v>
      </c>
      <c r="BB116" s="14">
        <f t="shared" si="21"/>
        <v>0.56351359999999995</v>
      </c>
      <c r="BC116" s="14">
        <f t="shared" si="21"/>
        <v>1.9718739999999998E-2</v>
      </c>
      <c r="BD116" s="14">
        <f t="shared" si="21"/>
        <v>1.9592449999999999</v>
      </c>
      <c r="BE116" s="14">
        <f t="shared" si="21"/>
        <v>52.552019999999999</v>
      </c>
      <c r="BF116" s="14">
        <f t="shared" si="21"/>
        <v>82.802930000000003</v>
      </c>
      <c r="BG116" s="14">
        <f t="shared" si="21"/>
        <v>13.450699999999999</v>
      </c>
      <c r="BH116" s="14">
        <f t="shared" si="21"/>
        <v>5.2929890000000004</v>
      </c>
      <c r="BI116" s="14">
        <f t="shared" si="21"/>
        <v>1.19922</v>
      </c>
      <c r="BJ116" s="14">
        <f t="shared" si="21"/>
        <v>0.37389860000000003</v>
      </c>
      <c r="BK116" s="14">
        <f t="shared" si="21"/>
        <v>6.5377260000000001</v>
      </c>
      <c r="BL116" s="14">
        <f t="shared" si="21"/>
        <v>959.73910000000001</v>
      </c>
      <c r="BM116" s="14">
        <f t="shared" si="21"/>
        <v>23.457470000000001</v>
      </c>
      <c r="BN116" s="14">
        <f t="shared" si="21"/>
        <v>0.79796489999999998</v>
      </c>
      <c r="BO116" s="14">
        <f t="shared" si="20"/>
        <v>8.8415119999999998</v>
      </c>
      <c r="BP116" s="14">
        <f t="shared" si="20"/>
        <v>43.248130000000003</v>
      </c>
      <c r="BQ116" s="14">
        <f t="shared" si="20"/>
        <v>50.996090000000002</v>
      </c>
      <c r="BR116" s="14">
        <f t="shared" si="20"/>
        <v>46.216650000000001</v>
      </c>
      <c r="BS116" s="14">
        <f t="shared" si="20"/>
        <v>34.772860000000001</v>
      </c>
      <c r="BT116" s="14">
        <f t="shared" si="20"/>
        <v>4.459206</v>
      </c>
      <c r="BU116" s="14">
        <f t="shared" si="20"/>
        <v>0.40980610000000001</v>
      </c>
    </row>
    <row r="117" spans="1:75" x14ac:dyDescent="0.3">
      <c r="A117" s="4" t="s">
        <v>114</v>
      </c>
      <c r="B117" s="14">
        <f t="shared" si="2"/>
        <v>20.864439999999998</v>
      </c>
      <c r="C117" s="14">
        <f t="shared" si="21"/>
        <v>2.2374600000000001E-3</v>
      </c>
      <c r="D117" s="14">
        <f t="shared" si="21"/>
        <v>0.23901800000000001</v>
      </c>
      <c r="E117" s="14">
        <f t="shared" si="21"/>
        <v>163.4786</v>
      </c>
      <c r="F117" s="14">
        <f t="shared" si="21"/>
        <v>8.4160189999999996E-2</v>
      </c>
      <c r="G117" s="14">
        <f t="shared" si="21"/>
        <v>1.14876</v>
      </c>
      <c r="H117" s="14">
        <f t="shared" si="21"/>
        <v>0.22534599999999999</v>
      </c>
      <c r="I117" s="14">
        <f t="shared" si="21"/>
        <v>14.12026</v>
      </c>
      <c r="J117" s="14">
        <f t="shared" si="21"/>
        <v>4.4350709999999998</v>
      </c>
      <c r="K117" s="14">
        <f t="shared" si="21"/>
        <v>4.4768610000000004</v>
      </c>
      <c r="L117" s="14">
        <f t="shared" si="21"/>
        <v>2.1671109999999998</v>
      </c>
      <c r="M117" s="14">
        <f t="shared" si="21"/>
        <v>1.6320669999999999E-2</v>
      </c>
      <c r="N117" s="14">
        <f t="shared" si="21"/>
        <v>33.178550000000001</v>
      </c>
      <c r="O117" s="14">
        <f t="shared" si="21"/>
        <v>40.608620000000002</v>
      </c>
      <c r="P117" s="14">
        <f t="shared" si="21"/>
        <v>96.444450000000003</v>
      </c>
      <c r="Q117" s="14">
        <f t="shared" si="21"/>
        <v>7.3953189999999998</v>
      </c>
      <c r="R117" s="14">
        <f t="shared" si="21"/>
        <v>0.90678820000000004</v>
      </c>
      <c r="S117" s="14">
        <f t="shared" si="21"/>
        <v>33.74165</v>
      </c>
      <c r="T117" s="14">
        <f t="shared" si="21"/>
        <v>1.561083</v>
      </c>
      <c r="U117" s="14">
        <f t="shared" si="21"/>
        <v>9.9989299999999997</v>
      </c>
      <c r="V117" s="14">
        <f t="shared" si="21"/>
        <v>7.6708860000000004E-2</v>
      </c>
      <c r="W117" s="14">
        <f t="shared" si="21"/>
        <v>0.1029301</v>
      </c>
      <c r="X117" s="14">
        <f t="shared" si="21"/>
        <v>1.1457250000000001</v>
      </c>
      <c r="Y117" s="14">
        <f t="shared" si="21"/>
        <v>0.18326129999999999</v>
      </c>
      <c r="Z117" s="14">
        <f t="shared" si="21"/>
        <v>12.71467</v>
      </c>
      <c r="AA117" s="14">
        <f t="shared" si="21"/>
        <v>6.5285529999999996</v>
      </c>
      <c r="AB117" s="14">
        <f t="shared" si="21"/>
        <v>21.967759999999998</v>
      </c>
      <c r="AC117" s="14">
        <f t="shared" si="21"/>
        <v>81.823909999999998</v>
      </c>
      <c r="AD117" s="14">
        <f t="shared" si="21"/>
        <v>80.256870000000006</v>
      </c>
      <c r="AE117" s="14">
        <f t="shared" si="21"/>
        <v>8.6493780000000005</v>
      </c>
      <c r="AF117" s="14">
        <f t="shared" si="21"/>
        <v>29.26877</v>
      </c>
      <c r="AG117" s="14">
        <f t="shared" si="21"/>
        <v>39.362070000000003</v>
      </c>
      <c r="AH117" s="14">
        <f t="shared" si="21"/>
        <v>34.734499999999997</v>
      </c>
      <c r="AI117" s="14">
        <f t="shared" si="21"/>
        <v>3.6065239999999998</v>
      </c>
      <c r="AJ117" s="14">
        <f t="shared" si="21"/>
        <v>88.5274</v>
      </c>
      <c r="AK117" s="14">
        <f t="shared" si="21"/>
        <v>63.246760000000002</v>
      </c>
      <c r="AL117" s="14">
        <f t="shared" si="21"/>
        <v>14.69032</v>
      </c>
      <c r="AM117" s="14">
        <f t="shared" si="21"/>
        <v>354.17579999999998</v>
      </c>
      <c r="AN117" s="14">
        <f t="shared" si="21"/>
        <v>240.98230000000001</v>
      </c>
      <c r="AO117" s="14">
        <f t="shared" si="21"/>
        <v>5620.335</v>
      </c>
      <c r="AP117" s="14">
        <f t="shared" si="21"/>
        <v>3717.3560000000002</v>
      </c>
      <c r="AQ117" s="14">
        <f t="shared" si="21"/>
        <v>344.94549999999998</v>
      </c>
      <c r="AR117" s="14">
        <f t="shared" si="21"/>
        <v>57.172980000000003</v>
      </c>
      <c r="AS117" s="14">
        <f t="shared" si="21"/>
        <v>716.41890000000001</v>
      </c>
      <c r="AT117" s="14">
        <f t="shared" si="21"/>
        <v>1151.0260000000001</v>
      </c>
      <c r="AU117" s="14">
        <f t="shared" si="21"/>
        <v>929.26480000000004</v>
      </c>
      <c r="AV117" s="12">
        <f>$AV$149*'VDFB_ref(한국)'!BX42</f>
        <v>8.5736169551157582E-3</v>
      </c>
      <c r="AW117" s="14">
        <f t="shared" si="21"/>
        <v>251.1326</v>
      </c>
      <c r="AX117" s="14">
        <f t="shared" si="21"/>
        <v>42.409680000000002</v>
      </c>
      <c r="AY117" s="14">
        <f t="shared" si="21"/>
        <v>1.43658</v>
      </c>
      <c r="AZ117" s="14">
        <f t="shared" si="21"/>
        <v>325.23910000000001</v>
      </c>
      <c r="BA117" s="14">
        <f t="shared" si="21"/>
        <v>2.001665</v>
      </c>
      <c r="BB117" s="14">
        <f t="shared" si="21"/>
        <v>0.60755979999999998</v>
      </c>
      <c r="BC117" s="14">
        <f t="shared" si="21"/>
        <v>4.3597180000000001E-4</v>
      </c>
      <c r="BD117" s="14">
        <f t="shared" si="21"/>
        <v>46.93824</v>
      </c>
      <c r="BE117" s="14">
        <f t="shared" si="21"/>
        <v>2798.6570000000002</v>
      </c>
      <c r="BF117" s="14">
        <f t="shared" si="21"/>
        <v>411.0575</v>
      </c>
      <c r="BG117" s="14">
        <f t="shared" si="21"/>
        <v>70.208969999999994</v>
      </c>
      <c r="BH117" s="14">
        <f t="shared" si="21"/>
        <v>145.85509999999999</v>
      </c>
      <c r="BI117" s="14">
        <f t="shared" si="21"/>
        <v>18.60069</v>
      </c>
      <c r="BJ117" s="14">
        <f t="shared" si="21"/>
        <v>4.9473660000000003E-2</v>
      </c>
      <c r="BK117" s="14">
        <f t="shared" si="21"/>
        <v>19.383990000000001</v>
      </c>
      <c r="BL117" s="14">
        <f t="shared" si="21"/>
        <v>147.40960000000001</v>
      </c>
      <c r="BM117" s="14">
        <f t="shared" si="21"/>
        <v>54.391629999999999</v>
      </c>
      <c r="BN117" s="14">
        <f t="shared" si="21"/>
        <v>0.34102650000000001</v>
      </c>
      <c r="BO117" s="14">
        <f t="shared" si="20"/>
        <v>49.819310000000002</v>
      </c>
      <c r="BP117" s="14">
        <f t="shared" si="20"/>
        <v>542.58209999999997</v>
      </c>
      <c r="BQ117" s="14">
        <f t="shared" si="20"/>
        <v>91.146510000000006</v>
      </c>
      <c r="BR117" s="14">
        <f t="shared" si="20"/>
        <v>143.92769999999999</v>
      </c>
      <c r="BS117" s="14">
        <f t="shared" si="20"/>
        <v>143.9494</v>
      </c>
      <c r="BT117" s="14">
        <f t="shared" si="20"/>
        <v>67.997020000000006</v>
      </c>
      <c r="BU117" s="14">
        <f t="shared" si="20"/>
        <v>4.4176549999999999</v>
      </c>
    </row>
    <row r="118" spans="1:75" x14ac:dyDescent="0.3">
      <c r="A118" s="4" t="s">
        <v>115</v>
      </c>
      <c r="B118" s="14">
        <f t="shared" si="2"/>
        <v>11.78823</v>
      </c>
      <c r="C118" s="14">
        <f t="shared" si="21"/>
        <v>5.479093E-3</v>
      </c>
      <c r="D118" s="14">
        <f t="shared" si="21"/>
        <v>0.11435240000000001</v>
      </c>
      <c r="E118" s="14">
        <f t="shared" si="21"/>
        <v>45.877049999999997</v>
      </c>
      <c r="F118" s="14">
        <f t="shared" si="21"/>
        <v>0.1155379</v>
      </c>
      <c r="G118" s="14">
        <f t="shared" si="21"/>
        <v>0.71859130000000004</v>
      </c>
      <c r="H118" s="14">
        <f t="shared" si="21"/>
        <v>8.3085759999999995E-2</v>
      </c>
      <c r="I118" s="14">
        <f t="shared" si="21"/>
        <v>5.1540879999999998</v>
      </c>
      <c r="J118" s="14">
        <f t="shared" si="21"/>
        <v>0.1360499</v>
      </c>
      <c r="K118" s="14">
        <f t="shared" si="21"/>
        <v>0.54053589999999996</v>
      </c>
      <c r="L118" s="14">
        <f t="shared" si="21"/>
        <v>5.6108100000000001E-2</v>
      </c>
      <c r="M118" s="14">
        <f t="shared" si="21"/>
        <v>4.0556439999999997E-3</v>
      </c>
      <c r="N118" s="14">
        <f t="shared" si="21"/>
        <v>76.956779999999995</v>
      </c>
      <c r="O118" s="14">
        <f t="shared" si="21"/>
        <v>1.123985</v>
      </c>
      <c r="P118" s="14">
        <f t="shared" si="21"/>
        <v>0.57235780000000003</v>
      </c>
      <c r="Q118" s="14">
        <f t="shared" si="21"/>
        <v>165.43620000000001</v>
      </c>
      <c r="R118" s="14">
        <f t="shared" si="21"/>
        <v>2.569251</v>
      </c>
      <c r="S118" s="14">
        <f t="shared" si="21"/>
        <v>4.7744450000000001</v>
      </c>
      <c r="T118" s="14">
        <f t="shared" si="21"/>
        <v>8.0550569999999991E-3</v>
      </c>
      <c r="U118" s="14">
        <f t="shared" si="21"/>
        <v>8.2779870000000005E-2</v>
      </c>
      <c r="V118" s="14">
        <f t="shared" si="21"/>
        <v>7.3212260000000001E-2</v>
      </c>
      <c r="W118" s="14">
        <f t="shared" si="21"/>
        <v>1.7543679999999999E-2</v>
      </c>
      <c r="X118" s="14">
        <f t="shared" si="21"/>
        <v>6.9824070000000002E-2</v>
      </c>
      <c r="Y118" s="14">
        <f t="shared" si="21"/>
        <v>2.8478369999999999E-2</v>
      </c>
      <c r="Z118" s="14">
        <f t="shared" si="21"/>
        <v>0.90215659999999998</v>
      </c>
      <c r="AA118" s="14">
        <f t="shared" si="21"/>
        <v>0.69312099999999999</v>
      </c>
      <c r="AB118" s="14">
        <f t="shared" si="21"/>
        <v>1.5728340000000001</v>
      </c>
      <c r="AC118" s="14">
        <f t="shared" si="21"/>
        <v>16.85145</v>
      </c>
      <c r="AD118" s="14">
        <f t="shared" si="21"/>
        <v>15.25299</v>
      </c>
      <c r="AE118" s="14">
        <f t="shared" si="21"/>
        <v>4.8389119999999997</v>
      </c>
      <c r="AF118" s="14">
        <f t="shared" si="21"/>
        <v>3.476709</v>
      </c>
      <c r="AG118" s="14">
        <f t="shared" si="21"/>
        <v>0.62462150000000005</v>
      </c>
      <c r="AH118" s="14">
        <f t="shared" si="21"/>
        <v>1.323172</v>
      </c>
      <c r="AI118" s="14">
        <f t="shared" si="21"/>
        <v>0.3934549</v>
      </c>
      <c r="AJ118" s="14">
        <f t="shared" si="21"/>
        <v>15.69337</v>
      </c>
      <c r="AK118" s="14">
        <f t="shared" si="21"/>
        <v>5.3949680000000004</v>
      </c>
      <c r="AL118" s="14">
        <f t="shared" si="21"/>
        <v>19.4621</v>
      </c>
      <c r="AM118" s="14">
        <f t="shared" si="21"/>
        <v>6.9910829999999997</v>
      </c>
      <c r="AN118" s="14">
        <f t="shared" si="21"/>
        <v>9.6135479999999998</v>
      </c>
      <c r="AO118" s="14">
        <f t="shared" si="21"/>
        <v>21.058669999999999</v>
      </c>
      <c r="AP118" s="14">
        <f t="shared" si="21"/>
        <v>15.52364</v>
      </c>
      <c r="AQ118" s="14">
        <f t="shared" si="21"/>
        <v>482.99529999999999</v>
      </c>
      <c r="AR118" s="14">
        <f t="shared" si="21"/>
        <v>30.626159999999999</v>
      </c>
      <c r="AS118" s="14">
        <f t="shared" si="21"/>
        <v>18.680759999999999</v>
      </c>
      <c r="AT118" s="14">
        <f t="shared" si="21"/>
        <v>23.858550000000001</v>
      </c>
      <c r="AU118" s="14">
        <f t="shared" si="21"/>
        <v>1.0059089999999999</v>
      </c>
      <c r="AV118" s="12">
        <f>$AV$149*'VDFB_ref(한국)'!BX43</f>
        <v>3.7312243927240148E-3</v>
      </c>
      <c r="AW118" s="14">
        <f t="shared" si="21"/>
        <v>0.58609290000000003</v>
      </c>
      <c r="AX118" s="14">
        <f t="shared" si="21"/>
        <v>2.4525439999999999E-2</v>
      </c>
      <c r="AY118" s="14">
        <f t="shared" si="21"/>
        <v>8.3077209999999995E-4</v>
      </c>
      <c r="AZ118" s="14">
        <f t="shared" si="21"/>
        <v>0.43305179999999999</v>
      </c>
      <c r="BA118" s="14">
        <f t="shared" si="21"/>
        <v>2.5427129999999999E-2</v>
      </c>
      <c r="BB118" s="14">
        <f t="shared" si="21"/>
        <v>9.7640829999999998E-3</v>
      </c>
      <c r="BC118" s="14">
        <f t="shared" si="21"/>
        <v>3.3585350000000001E-4</v>
      </c>
      <c r="BD118" s="14">
        <f t="shared" si="21"/>
        <v>5.3305059999999997</v>
      </c>
      <c r="BE118" s="14">
        <f t="shared" si="21"/>
        <v>106.5715</v>
      </c>
      <c r="BF118" s="14">
        <f t="shared" si="21"/>
        <v>27.76613</v>
      </c>
      <c r="BG118" s="14">
        <f t="shared" si="21"/>
        <v>1.134358</v>
      </c>
      <c r="BH118" s="14">
        <f t="shared" si="21"/>
        <v>3.7135349999999998</v>
      </c>
      <c r="BI118" s="14">
        <f t="shared" si="21"/>
        <v>5.5188059999999997</v>
      </c>
      <c r="BJ118" s="14">
        <f t="shared" si="21"/>
        <v>0.51410860000000003</v>
      </c>
      <c r="BK118" s="14">
        <f t="shared" si="21"/>
        <v>1.6789670000000001</v>
      </c>
      <c r="BL118" s="14">
        <f t="shared" si="21"/>
        <v>2.278251</v>
      </c>
      <c r="BM118" s="14">
        <f t="shared" si="21"/>
        <v>1.32552</v>
      </c>
      <c r="BN118" s="14">
        <f t="shared" ref="BN118:BU121" si="22">BN43</f>
        <v>2.1990139999999998E-2</v>
      </c>
      <c r="BO118" s="14">
        <f t="shared" si="22"/>
        <v>1.198564</v>
      </c>
      <c r="BP118" s="14">
        <f t="shared" si="22"/>
        <v>22.849779999999999</v>
      </c>
      <c r="BQ118" s="14">
        <f t="shared" si="22"/>
        <v>3.2642850000000001</v>
      </c>
      <c r="BR118" s="14">
        <f t="shared" si="22"/>
        <v>3.4768370000000002</v>
      </c>
      <c r="BS118" s="14">
        <f t="shared" si="22"/>
        <v>6.8356079999999997</v>
      </c>
      <c r="BT118" s="14">
        <f t="shared" si="22"/>
        <v>11.74127</v>
      </c>
      <c r="BU118" s="14">
        <f t="shared" si="22"/>
        <v>0.1084101</v>
      </c>
    </row>
    <row r="119" spans="1:75" x14ac:dyDescent="0.3">
      <c r="A119" s="4" t="s">
        <v>116</v>
      </c>
      <c r="B119" s="14">
        <f t="shared" si="2"/>
        <v>0.27808660000000002</v>
      </c>
      <c r="C119" s="14">
        <f t="shared" ref="C119:BN122" si="23">C44</f>
        <v>2.7033419999999999E-2</v>
      </c>
      <c r="D119" s="14">
        <f t="shared" si="23"/>
        <v>0.1491101</v>
      </c>
      <c r="E119" s="14">
        <f t="shared" si="23"/>
        <v>1.4338740000000001</v>
      </c>
      <c r="F119" s="14">
        <f t="shared" si="23"/>
        <v>6.532789E-2</v>
      </c>
      <c r="G119" s="14">
        <f t="shared" si="23"/>
        <v>1.2038279999999999</v>
      </c>
      <c r="H119" s="14">
        <f t="shared" si="23"/>
        <v>5.6972519999999999E-3</v>
      </c>
      <c r="I119" s="14">
        <f t="shared" si="23"/>
        <v>0.30754779999999998</v>
      </c>
      <c r="J119" s="14">
        <f t="shared" si="23"/>
        <v>3.7133659999999999E-2</v>
      </c>
      <c r="K119" s="14">
        <f t="shared" si="23"/>
        <v>0.3237719</v>
      </c>
      <c r="L119" s="14">
        <f t="shared" si="23"/>
        <v>2.6177079999999998E-2</v>
      </c>
      <c r="M119" s="14">
        <f t="shared" si="23"/>
        <v>9.4602869999999995E-3</v>
      </c>
      <c r="N119" s="14">
        <f t="shared" si="23"/>
        <v>0.7251126</v>
      </c>
      <c r="O119" s="14">
        <f t="shared" si="23"/>
        <v>0.21533359999999999</v>
      </c>
      <c r="P119" s="14">
        <f t="shared" si="23"/>
        <v>0.1871699</v>
      </c>
      <c r="Q119" s="14">
        <f t="shared" si="23"/>
        <v>1.4696870000000001E-2</v>
      </c>
      <c r="R119" s="14">
        <f t="shared" si="23"/>
        <v>4.2780220000000001E-2</v>
      </c>
      <c r="S119" s="14">
        <f t="shared" si="23"/>
        <v>2.6104820000000002</v>
      </c>
      <c r="T119" s="14">
        <f t="shared" si="23"/>
        <v>0.24747189999999999</v>
      </c>
      <c r="U119" s="14">
        <f t="shared" si="23"/>
        <v>0.82014560000000003</v>
      </c>
      <c r="V119" s="14">
        <f t="shared" si="23"/>
        <v>7.7012839999999999E-2</v>
      </c>
      <c r="W119" s="14">
        <f t="shared" si="23"/>
        <v>8.8958380000000004E-2</v>
      </c>
      <c r="X119" s="14">
        <f t="shared" si="23"/>
        <v>1.725896E-2</v>
      </c>
      <c r="Y119" s="14">
        <f t="shared" si="23"/>
        <v>1.8482709999999999E-2</v>
      </c>
      <c r="Z119" s="14">
        <f t="shared" si="23"/>
        <v>0.97444949999999997</v>
      </c>
      <c r="AA119" s="14">
        <f t="shared" si="23"/>
        <v>0.6841237</v>
      </c>
      <c r="AB119" s="14">
        <f t="shared" si="23"/>
        <v>1.488451</v>
      </c>
      <c r="AC119" s="14">
        <f t="shared" si="23"/>
        <v>7.8684329999999996</v>
      </c>
      <c r="AD119" s="14">
        <f t="shared" si="23"/>
        <v>3.8077559999999999</v>
      </c>
      <c r="AE119" s="14">
        <f t="shared" si="23"/>
        <v>1.7824180000000001</v>
      </c>
      <c r="AF119" s="14">
        <f t="shared" si="23"/>
        <v>0.56635000000000002</v>
      </c>
      <c r="AG119" s="14">
        <f t="shared" si="23"/>
        <v>5.9104490000000003E-2</v>
      </c>
      <c r="AH119" s="14">
        <f t="shared" si="23"/>
        <v>0.51694260000000003</v>
      </c>
      <c r="AI119" s="14">
        <f t="shared" si="23"/>
        <v>2.5192409999999998E-2</v>
      </c>
      <c r="AJ119" s="14">
        <f t="shared" si="23"/>
        <v>0.90674480000000002</v>
      </c>
      <c r="AK119" s="14">
        <f t="shared" si="23"/>
        <v>0.90020820000000001</v>
      </c>
      <c r="AL119" s="14">
        <f t="shared" si="23"/>
        <v>0.1332998</v>
      </c>
      <c r="AM119" s="14">
        <f t="shared" si="23"/>
        <v>0.36995030000000001</v>
      </c>
      <c r="AN119" s="14">
        <f t="shared" si="23"/>
        <v>0.75132109999999996</v>
      </c>
      <c r="AO119" s="14">
        <f t="shared" si="23"/>
        <v>1.3879030000000001</v>
      </c>
      <c r="AP119" s="14">
        <f t="shared" si="23"/>
        <v>0.51508849999999995</v>
      </c>
      <c r="AQ119" s="14">
        <f t="shared" si="23"/>
        <v>1.0787119999999999</v>
      </c>
      <c r="AR119" s="14">
        <f t="shared" si="23"/>
        <v>113.4247</v>
      </c>
      <c r="AS119" s="14">
        <f t="shared" si="23"/>
        <v>3.7480709999999999</v>
      </c>
      <c r="AT119" s="14">
        <f t="shared" si="23"/>
        <v>1.4573370000000001</v>
      </c>
      <c r="AU119" s="14">
        <f t="shared" si="23"/>
        <v>0.52868870000000001</v>
      </c>
      <c r="AV119" s="12">
        <f>$AV$149*'VDFB_ref(한국)'!BX44</f>
        <v>1.3599395840116501E-4</v>
      </c>
      <c r="AW119" s="14">
        <f t="shared" si="23"/>
        <v>0.55482690000000001</v>
      </c>
      <c r="AX119" s="14">
        <f t="shared" si="23"/>
        <v>9.7401699999999998E-4</v>
      </c>
      <c r="AY119" s="14">
        <f t="shared" si="23"/>
        <v>3.2993735657999999E-5</v>
      </c>
      <c r="AZ119" s="14">
        <f t="shared" si="23"/>
        <v>0.21701809999999999</v>
      </c>
      <c r="BA119" s="14">
        <f t="shared" si="23"/>
        <v>3.8108990000000002E-2</v>
      </c>
      <c r="BB119" s="14">
        <f t="shared" si="23"/>
        <v>1.401439E-2</v>
      </c>
      <c r="BC119" s="14">
        <f t="shared" si="23"/>
        <v>4.9520070000000002E-4</v>
      </c>
      <c r="BD119" s="14">
        <f t="shared" si="23"/>
        <v>1.307679</v>
      </c>
      <c r="BE119" s="14">
        <f t="shared" si="23"/>
        <v>5.0149759999999999</v>
      </c>
      <c r="BF119" s="14">
        <f t="shared" si="23"/>
        <v>12.3224</v>
      </c>
      <c r="BG119" s="14">
        <f t="shared" si="23"/>
        <v>0.2264302</v>
      </c>
      <c r="BH119" s="14">
        <f t="shared" si="23"/>
        <v>34.568049999999999</v>
      </c>
      <c r="BI119" s="14">
        <f t="shared" si="23"/>
        <v>5.9441660000000001</v>
      </c>
      <c r="BJ119" s="14">
        <f t="shared" si="23"/>
        <v>23.48856</v>
      </c>
      <c r="BK119" s="14">
        <f t="shared" si="23"/>
        <v>15.16405</v>
      </c>
      <c r="BL119" s="14">
        <f t="shared" si="23"/>
        <v>0.55971349999999997</v>
      </c>
      <c r="BM119" s="14">
        <f t="shared" si="23"/>
        <v>2.3073760000000001</v>
      </c>
      <c r="BN119" s="14">
        <f t="shared" si="23"/>
        <v>0.27853440000000002</v>
      </c>
      <c r="BO119" s="14">
        <f t="shared" si="22"/>
        <v>8.0965460000000003E-2</v>
      </c>
      <c r="BP119" s="14">
        <f t="shared" si="22"/>
        <v>1.76712</v>
      </c>
      <c r="BQ119" s="14">
        <f t="shared" si="22"/>
        <v>0.58685659999999995</v>
      </c>
      <c r="BR119" s="14">
        <f t="shared" si="22"/>
        <v>12.17929</v>
      </c>
      <c r="BS119" s="14">
        <f t="shared" si="22"/>
        <v>1.3639840000000001</v>
      </c>
      <c r="BT119" s="14">
        <f t="shared" si="22"/>
        <v>8.2584370000000007</v>
      </c>
      <c r="BU119" s="14">
        <f t="shared" si="22"/>
        <v>1.884763E-3</v>
      </c>
    </row>
    <row r="120" spans="1:75" x14ac:dyDescent="0.3">
      <c r="A120" s="4" t="s">
        <v>117</v>
      </c>
      <c r="B120" s="14">
        <f t="shared" si="2"/>
        <v>5.1075369999999998</v>
      </c>
      <c r="C120" s="14">
        <f t="shared" si="23"/>
        <v>2.826322E-3</v>
      </c>
      <c r="D120" s="14">
        <f t="shared" si="23"/>
        <v>6.7162719999999995E-2</v>
      </c>
      <c r="E120" s="14">
        <f t="shared" si="23"/>
        <v>9.6999759999999995</v>
      </c>
      <c r="F120" s="14">
        <f t="shared" si="23"/>
        <v>3.9069029999999998E-2</v>
      </c>
      <c r="G120" s="14">
        <f t="shared" si="23"/>
        <v>8.2070749999999998E-2</v>
      </c>
      <c r="H120" s="14">
        <f t="shared" si="23"/>
        <v>2.5561400000000001E-2</v>
      </c>
      <c r="I120" s="14">
        <f t="shared" si="23"/>
        <v>1.853602</v>
      </c>
      <c r="J120" s="14">
        <f t="shared" si="23"/>
        <v>0.2687097</v>
      </c>
      <c r="K120" s="14">
        <f t="shared" si="23"/>
        <v>6.364032E-2</v>
      </c>
      <c r="L120" s="14">
        <f t="shared" si="23"/>
        <v>0.70434410000000003</v>
      </c>
      <c r="M120" s="14">
        <f t="shared" si="23"/>
        <v>1.1825749999999999E-3</v>
      </c>
      <c r="N120" s="14">
        <f t="shared" si="23"/>
        <v>1.9455039999999999</v>
      </c>
      <c r="O120" s="14">
        <f t="shared" si="23"/>
        <v>3.8049080000000002</v>
      </c>
      <c r="P120" s="14">
        <f t="shared" si="23"/>
        <v>17.745360000000002</v>
      </c>
      <c r="Q120" s="14">
        <f t="shared" si="23"/>
        <v>3.3483810000000001E-3</v>
      </c>
      <c r="R120" s="14">
        <f t="shared" si="23"/>
        <v>1.0389280000000001E-2</v>
      </c>
      <c r="S120" s="14">
        <f t="shared" si="23"/>
        <v>2.24268</v>
      </c>
      <c r="T120" s="14">
        <f t="shared" si="23"/>
        <v>4.4895029999999997E-3</v>
      </c>
      <c r="U120" s="14">
        <f t="shared" si="23"/>
        <v>2.7107889999999999E-2</v>
      </c>
      <c r="V120" s="14">
        <f t="shared" si="23"/>
        <v>3.2425299999999997E-2</v>
      </c>
      <c r="W120" s="14">
        <f t="shared" si="23"/>
        <v>7.1634669999999998E-3</v>
      </c>
      <c r="X120" s="14">
        <f t="shared" si="23"/>
        <v>9.2457479999999998E-3</v>
      </c>
      <c r="Y120" s="14">
        <f t="shared" si="23"/>
        <v>4.6405079999999998E-3</v>
      </c>
      <c r="Z120" s="14">
        <f t="shared" si="23"/>
        <v>0.32646629999999999</v>
      </c>
      <c r="AA120" s="14">
        <f t="shared" si="23"/>
        <v>0.35660500000000001</v>
      </c>
      <c r="AB120" s="14">
        <f t="shared" si="23"/>
        <v>0.51320670000000002</v>
      </c>
      <c r="AC120" s="14">
        <f t="shared" si="23"/>
        <v>2.325259</v>
      </c>
      <c r="AD120" s="14">
        <f t="shared" si="23"/>
        <v>17.733370000000001</v>
      </c>
      <c r="AE120" s="14">
        <f t="shared" si="23"/>
        <v>0.95813879999999996</v>
      </c>
      <c r="AF120" s="14">
        <f t="shared" si="23"/>
        <v>1.7883230000000001</v>
      </c>
      <c r="AG120" s="14">
        <f t="shared" si="23"/>
        <v>0.1284748</v>
      </c>
      <c r="AH120" s="14">
        <f t="shared" si="23"/>
        <v>1.629969</v>
      </c>
      <c r="AI120" s="14">
        <f t="shared" si="23"/>
        <v>5.2406559999999998E-2</v>
      </c>
      <c r="AJ120" s="14">
        <f t="shared" si="23"/>
        <v>0.80918679999999998</v>
      </c>
      <c r="AK120" s="14">
        <f t="shared" si="23"/>
        <v>1.865308</v>
      </c>
      <c r="AL120" s="14">
        <f t="shared" si="23"/>
        <v>0.40392410000000001</v>
      </c>
      <c r="AM120" s="14">
        <f t="shared" si="23"/>
        <v>0.63534089999999999</v>
      </c>
      <c r="AN120" s="14">
        <f t="shared" si="23"/>
        <v>0.59858860000000003</v>
      </c>
      <c r="AO120" s="14">
        <f t="shared" si="23"/>
        <v>0.49427969999999999</v>
      </c>
      <c r="AP120" s="14">
        <f t="shared" si="23"/>
        <v>1.3499989999999999</v>
      </c>
      <c r="AQ120" s="14">
        <f t="shared" si="23"/>
        <v>0.59378799999999998</v>
      </c>
      <c r="AR120" s="14">
        <f t="shared" si="23"/>
        <v>1591.799</v>
      </c>
      <c r="AS120" s="14">
        <f t="shared" si="23"/>
        <v>2640.3130000000001</v>
      </c>
      <c r="AT120" s="14">
        <f t="shared" si="23"/>
        <v>2.0829360000000001</v>
      </c>
      <c r="AU120" s="14">
        <f t="shared" si="23"/>
        <v>1.5971390000000001</v>
      </c>
      <c r="AV120" s="12">
        <f>$AV$149*'VDFB_ref(한국)'!BX45</f>
        <v>2.1068130153893941E-5</v>
      </c>
      <c r="AW120" s="14">
        <f t="shared" si="23"/>
        <v>1.5552520000000001</v>
      </c>
      <c r="AX120" s="14">
        <f t="shared" si="23"/>
        <v>1.1340070000000001E-2</v>
      </c>
      <c r="AY120" s="14">
        <f t="shared" si="23"/>
        <v>3.8413219999999999E-4</v>
      </c>
      <c r="AZ120" s="14">
        <f t="shared" si="23"/>
        <v>0.62179530000000005</v>
      </c>
      <c r="BA120" s="14">
        <f t="shared" si="23"/>
        <v>0.1064121</v>
      </c>
      <c r="BB120" s="14">
        <f t="shared" si="23"/>
        <v>3.8896710000000001E-2</v>
      </c>
      <c r="BC120" s="14">
        <f t="shared" si="23"/>
        <v>1.368979E-3</v>
      </c>
      <c r="BD120" s="14">
        <f t="shared" si="23"/>
        <v>7.5663039999999997</v>
      </c>
      <c r="BE120" s="14">
        <f t="shared" si="23"/>
        <v>17.887709999999998</v>
      </c>
      <c r="BF120" s="14">
        <f t="shared" si="23"/>
        <v>44.78557</v>
      </c>
      <c r="BG120" s="14">
        <f t="shared" si="23"/>
        <v>1.7939750000000001</v>
      </c>
      <c r="BH120" s="14">
        <f t="shared" si="23"/>
        <v>31.78856</v>
      </c>
      <c r="BI120" s="14">
        <f t="shared" si="23"/>
        <v>25.170369999999998</v>
      </c>
      <c r="BJ120" s="14">
        <f t="shared" si="23"/>
        <v>5.2220659999999999</v>
      </c>
      <c r="BK120" s="14">
        <f t="shared" si="23"/>
        <v>13.43871</v>
      </c>
      <c r="BL120" s="14">
        <f t="shared" si="23"/>
        <v>0.3343315</v>
      </c>
      <c r="BM120" s="14">
        <f t="shared" si="23"/>
        <v>0.65631490000000003</v>
      </c>
      <c r="BN120" s="14">
        <f t="shared" si="23"/>
        <v>7.2530390000000002E-3</v>
      </c>
      <c r="BO120" s="14">
        <f t="shared" si="22"/>
        <v>1.180607</v>
      </c>
      <c r="BP120" s="14">
        <f t="shared" si="22"/>
        <v>21.092880000000001</v>
      </c>
      <c r="BQ120" s="14">
        <f t="shared" si="22"/>
        <v>2.3924780000000001</v>
      </c>
      <c r="BR120" s="14">
        <f t="shared" si="22"/>
        <v>5.747935</v>
      </c>
      <c r="BS120" s="14">
        <f t="shared" si="22"/>
        <v>0.4911953</v>
      </c>
      <c r="BT120" s="14">
        <f t="shared" si="22"/>
        <v>0.477684</v>
      </c>
      <c r="BU120" s="14">
        <f t="shared" si="22"/>
        <v>5.137338E-3</v>
      </c>
    </row>
    <row r="121" spans="1:75" x14ac:dyDescent="0.3">
      <c r="A121" s="4" t="s">
        <v>118</v>
      </c>
      <c r="B121" s="14">
        <f t="shared" si="2"/>
        <v>9.3013429999999993</v>
      </c>
      <c r="C121" s="14">
        <f t="shared" si="23"/>
        <v>1.190686E-2</v>
      </c>
      <c r="D121" s="14">
        <f t="shared" si="23"/>
        <v>2.0661429999999998</v>
      </c>
      <c r="E121" s="14">
        <f t="shared" si="23"/>
        <v>445.3852</v>
      </c>
      <c r="F121" s="14">
        <f t="shared" si="23"/>
        <v>1.230348</v>
      </c>
      <c r="G121" s="14">
        <f t="shared" si="23"/>
        <v>1.4928809999999999</v>
      </c>
      <c r="H121" s="14">
        <f t="shared" si="23"/>
        <v>2.6136330000000001</v>
      </c>
      <c r="I121" s="14">
        <f t="shared" si="23"/>
        <v>163.80240000000001</v>
      </c>
      <c r="J121" s="14">
        <f t="shared" si="23"/>
        <v>0.94195399999999996</v>
      </c>
      <c r="K121" s="14">
        <f t="shared" si="23"/>
        <v>8.9178960000000007</v>
      </c>
      <c r="L121" s="14">
        <f t="shared" si="23"/>
        <v>2.5580590000000001</v>
      </c>
      <c r="M121" s="14">
        <f t="shared" si="23"/>
        <v>3.6665030000000001E-2</v>
      </c>
      <c r="N121" s="14">
        <f t="shared" si="23"/>
        <v>102.1673</v>
      </c>
      <c r="O121" s="14">
        <f t="shared" si="23"/>
        <v>58.172600000000003</v>
      </c>
      <c r="P121" s="14">
        <f t="shared" si="23"/>
        <v>14.064690000000001</v>
      </c>
      <c r="Q121" s="14">
        <f t="shared" si="23"/>
        <v>52.829099999999997</v>
      </c>
      <c r="R121" s="14">
        <f t="shared" si="23"/>
        <v>22.95795</v>
      </c>
      <c r="S121" s="14">
        <f t="shared" si="23"/>
        <v>91.576239999999999</v>
      </c>
      <c r="T121" s="14">
        <f t="shared" si="23"/>
        <v>1.1295630000000001</v>
      </c>
      <c r="U121" s="14">
        <f t="shared" si="23"/>
        <v>7.1859229999999998</v>
      </c>
      <c r="V121" s="14">
        <f t="shared" si="23"/>
        <v>1.160658</v>
      </c>
      <c r="W121" s="14">
        <f t="shared" si="23"/>
        <v>5.7637479999999996</v>
      </c>
      <c r="X121" s="14">
        <f t="shared" si="23"/>
        <v>2.0053519999999998</v>
      </c>
      <c r="Y121" s="14">
        <f t="shared" si="23"/>
        <v>2.413805</v>
      </c>
      <c r="Z121" s="14">
        <f t="shared" si="23"/>
        <v>167.05709999999999</v>
      </c>
      <c r="AA121" s="14">
        <f t="shared" si="23"/>
        <v>19.859400000000001</v>
      </c>
      <c r="AB121" s="14">
        <f t="shared" si="23"/>
        <v>58.3857</v>
      </c>
      <c r="AC121" s="14">
        <f t="shared" si="23"/>
        <v>822.73339999999996</v>
      </c>
      <c r="AD121" s="14">
        <f t="shared" si="23"/>
        <v>337.07589999999999</v>
      </c>
      <c r="AE121" s="14">
        <f t="shared" si="23"/>
        <v>28.985859999999999</v>
      </c>
      <c r="AF121" s="14">
        <f t="shared" si="23"/>
        <v>56.02281</v>
      </c>
      <c r="AG121" s="14">
        <f t="shared" si="23"/>
        <v>31.982009999999999</v>
      </c>
      <c r="AH121" s="14">
        <f t="shared" si="23"/>
        <v>141.08670000000001</v>
      </c>
      <c r="AI121" s="14">
        <f t="shared" si="23"/>
        <v>22.08841</v>
      </c>
      <c r="AJ121" s="14">
        <f t="shared" si="23"/>
        <v>98.050129999999996</v>
      </c>
      <c r="AK121" s="14">
        <f t="shared" si="23"/>
        <v>98.340770000000006</v>
      </c>
      <c r="AL121" s="14">
        <f t="shared" si="23"/>
        <v>77.676190000000005</v>
      </c>
      <c r="AM121" s="14">
        <f t="shared" si="23"/>
        <v>39.681660000000001</v>
      </c>
      <c r="AN121" s="14">
        <f t="shared" si="23"/>
        <v>118.0247</v>
      </c>
      <c r="AO121" s="14">
        <f t="shared" si="23"/>
        <v>1379.0350000000001</v>
      </c>
      <c r="AP121" s="14">
        <f t="shared" si="23"/>
        <v>192.7379</v>
      </c>
      <c r="AQ121" s="14">
        <f t="shared" si="23"/>
        <v>15.46007</v>
      </c>
      <c r="AR121" s="14">
        <f t="shared" si="23"/>
        <v>57.876460000000002</v>
      </c>
      <c r="AS121" s="14">
        <f t="shared" si="23"/>
        <v>118.3386</v>
      </c>
      <c r="AT121" s="14">
        <f t="shared" si="23"/>
        <v>605.89769999999999</v>
      </c>
      <c r="AU121" s="14">
        <f t="shared" si="23"/>
        <v>508.0985</v>
      </c>
      <c r="AV121" s="12">
        <f>$AV$149*'VDFB_ref(한국)'!BX46</f>
        <v>1.521191110893207E-3</v>
      </c>
      <c r="AW121" s="14">
        <f t="shared" si="23"/>
        <v>139.15899999999999</v>
      </c>
      <c r="AX121" s="14">
        <f t="shared" si="23"/>
        <v>22.947469999999999</v>
      </c>
      <c r="AY121" s="14">
        <f t="shared" si="23"/>
        <v>0.77731980000000001</v>
      </c>
      <c r="AZ121" s="14">
        <f t="shared" si="23"/>
        <v>180.0652</v>
      </c>
      <c r="BA121" s="14">
        <f t="shared" si="23"/>
        <v>1.0776950000000001</v>
      </c>
      <c r="BB121" s="14">
        <f t="shared" si="23"/>
        <v>0.34469949999999999</v>
      </c>
      <c r="BC121" s="14">
        <f t="shared" si="23"/>
        <v>8.9901580000000003E-4</v>
      </c>
      <c r="BD121" s="14">
        <f t="shared" si="23"/>
        <v>174.98570000000001</v>
      </c>
      <c r="BE121" s="14">
        <f t="shared" si="23"/>
        <v>554.00369999999998</v>
      </c>
      <c r="BF121" s="14">
        <f t="shared" si="23"/>
        <v>483.27870000000001</v>
      </c>
      <c r="BG121" s="14">
        <f t="shared" si="23"/>
        <v>206.1454</v>
      </c>
      <c r="BH121" s="14">
        <f t="shared" si="23"/>
        <v>40.247660000000003</v>
      </c>
      <c r="BI121" s="14">
        <f t="shared" si="23"/>
        <v>83.789630000000002</v>
      </c>
      <c r="BJ121" s="14">
        <f t="shared" si="23"/>
        <v>367.02330000000001</v>
      </c>
      <c r="BK121" s="14">
        <f t="shared" si="23"/>
        <v>375.68889999999999</v>
      </c>
      <c r="BL121" s="14">
        <f t="shared" si="23"/>
        <v>72.406509999999997</v>
      </c>
      <c r="BM121" s="14">
        <f t="shared" si="23"/>
        <v>187.93530000000001</v>
      </c>
      <c r="BN121" s="14">
        <f t="shared" si="23"/>
        <v>22.240839999999999</v>
      </c>
      <c r="BO121" s="14">
        <f t="shared" si="22"/>
        <v>120.14190000000001</v>
      </c>
      <c r="BP121" s="14">
        <f t="shared" si="22"/>
        <v>511.52199999999999</v>
      </c>
      <c r="BQ121" s="14">
        <f t="shared" si="22"/>
        <v>116.55840000000001</v>
      </c>
      <c r="BR121" s="14">
        <f t="shared" si="22"/>
        <v>307.17320000000001</v>
      </c>
      <c r="BS121" s="14">
        <f t="shared" si="22"/>
        <v>350.7749</v>
      </c>
      <c r="BT121" s="14">
        <f t="shared" si="22"/>
        <v>142.85830000000001</v>
      </c>
      <c r="BU121" s="14">
        <f t="shared" si="22"/>
        <v>31.525449999999999</v>
      </c>
    </row>
    <row r="122" spans="1:75" x14ac:dyDescent="0.3">
      <c r="A122" s="4" t="s">
        <v>119</v>
      </c>
      <c r="B122" s="14">
        <f t="shared" si="2"/>
        <v>28.537790000000001</v>
      </c>
      <c r="C122" s="14">
        <f t="shared" si="23"/>
        <v>1.887247E-4</v>
      </c>
      <c r="D122" s="14">
        <f t="shared" si="23"/>
        <v>0.48714479999999999</v>
      </c>
      <c r="E122" s="14">
        <f t="shared" si="23"/>
        <v>77.789720000000003</v>
      </c>
      <c r="F122" s="14">
        <f t="shared" si="23"/>
        <v>0.26637090000000002</v>
      </c>
      <c r="G122" s="14">
        <f t="shared" si="23"/>
        <v>7.6636829999999998</v>
      </c>
      <c r="H122" s="14">
        <f t="shared" si="23"/>
        <v>0.29724010000000001</v>
      </c>
      <c r="I122" s="14">
        <f t="shared" si="23"/>
        <v>18.218769999999999</v>
      </c>
      <c r="J122" s="14">
        <f t="shared" si="23"/>
        <v>0.67071159999999996</v>
      </c>
      <c r="K122" s="14">
        <f t="shared" si="23"/>
        <v>11.723000000000001</v>
      </c>
      <c r="L122" s="14">
        <f t="shared" si="23"/>
        <v>3.198534</v>
      </c>
      <c r="M122" s="14">
        <f t="shared" si="23"/>
        <v>4.0387220000000001E-2</v>
      </c>
      <c r="N122" s="14">
        <f t="shared" si="23"/>
        <v>31.14518</v>
      </c>
      <c r="O122" s="14">
        <f t="shared" si="23"/>
        <v>10.99475</v>
      </c>
      <c r="P122" s="14">
        <f t="shared" si="23"/>
        <v>2.143782E-2</v>
      </c>
      <c r="Q122" s="14">
        <f t="shared" si="23"/>
        <v>2.089067E-2</v>
      </c>
      <c r="R122" s="14">
        <f t="shared" si="23"/>
        <v>0.1139259</v>
      </c>
      <c r="S122" s="14">
        <f t="shared" si="23"/>
        <v>188.48050000000001</v>
      </c>
      <c r="T122" s="14">
        <f t="shared" si="23"/>
        <v>3.9930219999999998</v>
      </c>
      <c r="U122" s="14">
        <f t="shared" si="23"/>
        <v>25.605619999999998</v>
      </c>
      <c r="V122" s="14">
        <f t="shared" si="23"/>
        <v>1.2177169999999999</v>
      </c>
      <c r="W122" s="14">
        <f t="shared" si="23"/>
        <v>17.01735</v>
      </c>
      <c r="X122" s="14">
        <f t="shared" si="23"/>
        <v>12.005940000000001</v>
      </c>
      <c r="Y122" s="14">
        <f t="shared" si="23"/>
        <v>4.9538880000000001</v>
      </c>
      <c r="Z122" s="14">
        <f t="shared" si="23"/>
        <v>312.82589999999999</v>
      </c>
      <c r="AA122" s="14">
        <f t="shared" si="23"/>
        <v>44.273429999999998</v>
      </c>
      <c r="AB122" s="14">
        <f t="shared" si="23"/>
        <v>183.00790000000001</v>
      </c>
      <c r="AC122" s="14">
        <f t="shared" si="23"/>
        <v>124.6671</v>
      </c>
      <c r="AD122" s="14">
        <f t="shared" si="23"/>
        <v>135.40520000000001</v>
      </c>
      <c r="AE122" s="14">
        <f t="shared" si="23"/>
        <v>246.38740000000001</v>
      </c>
      <c r="AF122" s="14">
        <f t="shared" si="23"/>
        <v>359.9923</v>
      </c>
      <c r="AG122" s="14">
        <f t="shared" si="23"/>
        <v>9.8973539999999999E-2</v>
      </c>
      <c r="AH122" s="14">
        <f t="shared" si="23"/>
        <v>175.98939999999999</v>
      </c>
      <c r="AI122" s="14">
        <f t="shared" si="23"/>
        <v>15.53356</v>
      </c>
      <c r="AJ122" s="14">
        <f t="shared" si="23"/>
        <v>244.52440000000001</v>
      </c>
      <c r="AK122" s="14">
        <f t="shared" si="23"/>
        <v>681.73130000000003</v>
      </c>
      <c r="AL122" s="14">
        <f t="shared" si="23"/>
        <v>459.71589999999998</v>
      </c>
      <c r="AM122" s="14">
        <f t="shared" si="23"/>
        <v>71.580690000000004</v>
      </c>
      <c r="AN122" s="14">
        <f t="shared" si="23"/>
        <v>191.93629999999999</v>
      </c>
      <c r="AO122" s="14">
        <f t="shared" si="23"/>
        <v>189.61920000000001</v>
      </c>
      <c r="AP122" s="14">
        <f t="shared" si="23"/>
        <v>134.35140000000001</v>
      </c>
      <c r="AQ122" s="14">
        <f t="shared" si="23"/>
        <v>19.725069999999999</v>
      </c>
      <c r="AR122" s="14">
        <f t="shared" si="23"/>
        <v>17.86459</v>
      </c>
      <c r="AS122" s="14">
        <f t="shared" si="23"/>
        <v>130.2226</v>
      </c>
      <c r="AT122" s="14">
        <f t="shared" si="23"/>
        <v>42.045380000000002</v>
      </c>
      <c r="AU122" s="14">
        <f t="shared" si="23"/>
        <v>66.120620000000002</v>
      </c>
      <c r="AV122" s="12">
        <f>$AV$149*'VDFB_ref(한국)'!BX47</f>
        <v>3.8649214331115973E-3</v>
      </c>
      <c r="AW122" s="14">
        <f t="shared" si="23"/>
        <v>60.06635</v>
      </c>
      <c r="AX122" s="14">
        <f t="shared" si="23"/>
        <v>20.741140000000001</v>
      </c>
      <c r="AY122" s="14">
        <f t="shared" si="23"/>
        <v>0.25571050000000001</v>
      </c>
      <c r="AZ122" s="14">
        <f t="shared" si="23"/>
        <v>73.105130000000003</v>
      </c>
      <c r="BA122" s="14">
        <f t="shared" si="23"/>
        <v>0.63183330000000004</v>
      </c>
      <c r="BB122" s="14">
        <f t="shared" si="23"/>
        <v>0.1078257</v>
      </c>
      <c r="BC122" s="14">
        <f t="shared" si="23"/>
        <v>4.1409560000000003E-3</v>
      </c>
      <c r="BD122" s="14">
        <f t="shared" si="23"/>
        <v>21.166889999999999</v>
      </c>
      <c r="BE122" s="14">
        <f t="shared" si="23"/>
        <v>179.6508</v>
      </c>
      <c r="BF122" s="14">
        <f t="shared" si="23"/>
        <v>183.27090000000001</v>
      </c>
      <c r="BG122" s="14">
        <f t="shared" si="23"/>
        <v>84.624920000000003</v>
      </c>
      <c r="BH122" s="14">
        <f t="shared" si="23"/>
        <v>15.74831</v>
      </c>
      <c r="BI122" s="14">
        <f t="shared" si="23"/>
        <v>1.8947590000000001</v>
      </c>
      <c r="BJ122" s="14">
        <f t="shared" si="23"/>
        <v>2.5448680000000001</v>
      </c>
      <c r="BK122" s="14">
        <f t="shared" si="23"/>
        <v>9.9711590000000001</v>
      </c>
      <c r="BL122" s="14">
        <f t="shared" si="23"/>
        <v>32.834020000000002</v>
      </c>
      <c r="BM122" s="14">
        <f t="shared" si="23"/>
        <v>32.33475</v>
      </c>
      <c r="BN122" s="14">
        <f t="shared" ref="BN122:BU125" si="24">BN47</f>
        <v>4.4455900000000002</v>
      </c>
      <c r="BO122" s="14">
        <f t="shared" si="24"/>
        <v>40.78013</v>
      </c>
      <c r="BP122" s="14">
        <f t="shared" si="24"/>
        <v>58.352969999999999</v>
      </c>
      <c r="BQ122" s="14">
        <f t="shared" si="24"/>
        <v>30.55171</v>
      </c>
      <c r="BR122" s="14">
        <f t="shared" si="24"/>
        <v>28.445989999999998</v>
      </c>
      <c r="BS122" s="14">
        <f t="shared" si="24"/>
        <v>41.345329999999997</v>
      </c>
      <c r="BT122" s="14">
        <f t="shared" si="24"/>
        <v>15.039709999999999</v>
      </c>
      <c r="BU122" s="14">
        <f t="shared" si="24"/>
        <v>4.133828E-3</v>
      </c>
    </row>
    <row r="123" spans="1:75" x14ac:dyDescent="0.3">
      <c r="A123" s="10" t="s">
        <v>120</v>
      </c>
      <c r="B123" s="12">
        <f>$BW$123*'VDFB_ref(한국)'!B76</f>
        <v>1.9407552043280871E-4</v>
      </c>
      <c r="C123" s="12">
        <f>$BW$123*'VDFB_ref(한국)'!C76</f>
        <v>2.2142877400146274E-5</v>
      </c>
      <c r="D123" s="12">
        <f>$BW$123*'VDFB_ref(한국)'!D76</f>
        <v>1.9224849036116902E-5</v>
      </c>
      <c r="E123" s="12">
        <f>$BW$123*'VDFB_ref(한국)'!E76</f>
        <v>5.3130636852476252E-4</v>
      </c>
      <c r="F123" s="12">
        <f>$BW$123*'VDFB_ref(한국)'!F76</f>
        <v>5.0242256026321079E-5</v>
      </c>
      <c r="G123" s="12">
        <f>$BW$123*'VDFB_ref(한국)'!G76</f>
        <v>2.9599125347606432E-7</v>
      </c>
      <c r="H123" s="12">
        <f>$BW$123*'VDFB_ref(한국)'!H76</f>
        <v>5.5033746476128289E-6</v>
      </c>
      <c r="I123" s="12">
        <f>$BW$123*'VDFB_ref(한국)'!I76</f>
        <v>4.6058225421512042E-5</v>
      </c>
      <c r="J123" s="12">
        <f>$BW$123*'VDFB_ref(한국)'!J76</f>
        <v>2.3892822993085285E-4</v>
      </c>
      <c r="K123" s="12">
        <f>$BW$123*'VDFB_ref(한국)'!K76</f>
        <v>4.716859459272261E-4</v>
      </c>
      <c r="L123" s="12">
        <f>$BW$123*'VDFB_ref(한국)'!L76</f>
        <v>1.2056897684497583E-4</v>
      </c>
      <c r="M123" s="12">
        <f>$BW$123*'VDFB_ref(한국)'!M76</f>
        <v>3.6678797190512814E-6</v>
      </c>
      <c r="N123" s="12">
        <f>$BW$123*'VDFB_ref(한국)'!N76</f>
        <v>1.3778697994932935E-4</v>
      </c>
      <c r="O123" s="12">
        <f>$BW$123*'VDFB_ref(한국)'!O76</f>
        <v>4.0994002269639394E-4</v>
      </c>
      <c r="P123" s="12">
        <f>$BW$123*'VDFB_ref(한국)'!P76</f>
        <v>1.0404292077975061E-7</v>
      </c>
      <c r="Q123" s="12">
        <f>$BW$123*'VDFB_ref(한국)'!Q76</f>
        <v>1.549200850865999E-8</v>
      </c>
      <c r="R123" s="12">
        <f>$BW$123*'VDFB_ref(한국)'!R76</f>
        <v>2.5036611478105244E-7</v>
      </c>
      <c r="S123" s="12">
        <f>$BW$123*'VDFB_ref(한국)'!S76</f>
        <v>2.8695614100235513E-4</v>
      </c>
      <c r="T123" s="12">
        <f>$BW$123*'VDFB_ref(한국)'!T76</f>
        <v>2.5906364523980637E-5</v>
      </c>
      <c r="U123" s="12">
        <f>$BW$123*'VDFB_ref(한국)'!U76</f>
        <v>2.4670347241715035E-4</v>
      </c>
      <c r="V123" s="12">
        <f>$BW$123*'VDFB_ref(한국)'!V76</f>
        <v>3.3178967620577725E-5</v>
      </c>
      <c r="W123" s="12">
        <f>$BW$123*'VDFB_ref(한국)'!W76</f>
        <v>1.464470127056703E-4</v>
      </c>
      <c r="X123" s="12">
        <f>$BW$123*'VDFB_ref(한국)'!X76</f>
        <v>8.1925878064248033E-5</v>
      </c>
      <c r="Y123" s="12">
        <f>$BW$123*'VDFB_ref(한국)'!Y76</f>
        <v>6.2993352665956478E-6</v>
      </c>
      <c r="Z123" s="12">
        <f>$BW$123*'VDFB_ref(한국)'!Z76</f>
        <v>1.1340253508395836E-3</v>
      </c>
      <c r="AA123" s="12">
        <f>$BW$123*'VDFB_ref(한국)'!AA76</f>
        <v>2.7214669043675754E-4</v>
      </c>
      <c r="AB123" s="12">
        <f>$BW$123*'VDFB_ref(한국)'!AB76</f>
        <v>2.1513988557128661E-3</v>
      </c>
      <c r="AC123" s="12">
        <f>$BW$123*'VDFB_ref(한국)'!AC76</f>
        <v>1.5420344765891092E-4</v>
      </c>
      <c r="AD123" s="12">
        <f>$BW$123*'VDFB_ref(한국)'!AD76</f>
        <v>8.1874017978946791E-5</v>
      </c>
      <c r="AE123" s="12">
        <f>$BW$123*'VDFB_ref(한국)'!AE76</f>
        <v>3.1574208260788292E-4</v>
      </c>
      <c r="AF123" s="12">
        <f>$BW$123*'VDFB_ref(한국)'!AF76</f>
        <v>1.9907629236687752E-3</v>
      </c>
      <c r="AG123" s="12">
        <f>$BW$123*'VDFB_ref(한국)'!AG76</f>
        <v>2.2362379795703349E-3</v>
      </c>
      <c r="AH123" s="12">
        <f>$BW$123*'VDFB_ref(한국)'!AH76</f>
        <v>8.4680436984404337E-3</v>
      </c>
      <c r="AI123" s="12">
        <f>$BW$123*'VDFB_ref(한국)'!AI76</f>
        <v>2.7637377884930607E-4</v>
      </c>
      <c r="AJ123" s="12">
        <f>$BW$123*'VDFB_ref(한국)'!AJ76</f>
        <v>2.5622917836371686E-3</v>
      </c>
      <c r="AK123" s="12">
        <f>$BW$123*'VDFB_ref(한국)'!AK76</f>
        <v>2.0065107997156925E-3</v>
      </c>
      <c r="AL123" s="12">
        <f>$BW$123*'VDFB_ref(한국)'!AL76</f>
        <v>8.2815119499349745E-3</v>
      </c>
      <c r="AM123" s="12">
        <f>$BW$123*'VDFB_ref(한국)'!AM76</f>
        <v>1.439936595082176E-3</v>
      </c>
      <c r="AN123" s="12">
        <f>$BW$123*'VDFB_ref(한국)'!AN76</f>
        <v>2.7923894513543841E-3</v>
      </c>
      <c r="AO123" s="12">
        <f>$BW$123*'VDFB_ref(한국)'!AO76</f>
        <v>6.8045856905597302E-3</v>
      </c>
      <c r="AP123" s="12">
        <f>$BW$123*'VDFB_ref(한국)'!AP76</f>
        <v>8.6299232455993734E-4</v>
      </c>
      <c r="AQ123" s="12">
        <f>$BW$123*'VDFB_ref(한국)'!AQ76</f>
        <v>1.7310645608644545E-3</v>
      </c>
      <c r="AR123" s="12">
        <f>$BW$123*'VDFB_ref(한국)'!AR76</f>
        <v>2.9524382128032563E-3</v>
      </c>
      <c r="AS123" s="12">
        <f>$BW$123*'VDFB_ref(한국)'!AS76</f>
        <v>7.6142356262770279E-4</v>
      </c>
      <c r="AT123" s="12">
        <f>$BW$123*'VDFB_ref(한국)'!AT76</f>
        <v>8.36420141090724E-5</v>
      </c>
      <c r="AU123" s="12">
        <f>$BW$123*'VDFB_ref(한국)'!AU76</f>
        <v>1.1324194193098323E-3</v>
      </c>
      <c r="AV123" s="12">
        <f>$AV$149*'VDFB_ref(한국)'!BX48</f>
        <v>1.4575466047418535E-3</v>
      </c>
      <c r="AW123" s="12">
        <f>$BW$123*'VDFB_ref(한국)'!AW76</f>
        <v>1.0412700893729788E-3</v>
      </c>
      <c r="AX123" s="12">
        <f>$BW$123*'VDFB_ref(한국)'!AX76</f>
        <v>4.8588061608698655E-4</v>
      </c>
      <c r="AY123" s="12">
        <f>$BW$123*'VDFB_ref(한국)'!AY76</f>
        <v>9.977997775660059E-6</v>
      </c>
      <c r="AZ123" s="12">
        <f>$BW$123*'VDFB_ref(한국)'!AZ76</f>
        <v>1.3822539205375436E-5</v>
      </c>
      <c r="BA123" s="12">
        <f>$BW$123*'VDFB_ref(한국)'!BA76</f>
        <v>6.9720053178637143E-5</v>
      </c>
      <c r="BB123" s="12">
        <f>$BW$123*'VDFB_ref(한국)'!BB76</f>
        <v>7.1103683188566836E-5</v>
      </c>
      <c r="BC123" s="12">
        <f>$BW$123*'VDFB_ref(한국)'!BC76</f>
        <v>3.5305656561344194E-5</v>
      </c>
      <c r="BD123" s="12">
        <f>$BW$123*'VDFB_ref(한국)'!BD76</f>
        <v>9.7214065434827188E-4</v>
      </c>
      <c r="BE123" s="12">
        <f>$BW$123*'VDFB_ref(한국)'!BE76</f>
        <v>2.4205324385174649E-5</v>
      </c>
      <c r="BF123" s="12">
        <f>$BW$123*'VDFB_ref(한국)'!BF76</f>
        <v>3.7270812119187292E-3</v>
      </c>
      <c r="BG123" s="12">
        <f>$BW$123*'VDFB_ref(한국)'!BG76</f>
        <v>1.3424691076752077E-3</v>
      </c>
      <c r="BH123" s="12">
        <f>$BW$123*'VDFB_ref(한국)'!BH76</f>
        <v>1.2481517940324969E-3</v>
      </c>
      <c r="BI123" s="12">
        <f>$BW$123*'VDFB_ref(한국)'!BI76</f>
        <v>1.0442502764870568E-4</v>
      </c>
      <c r="BJ123" s="12">
        <f>$BW$123*'VDFB_ref(한국)'!BJ76</f>
        <v>6.1951925866701981E-5</v>
      </c>
      <c r="BK123" s="12">
        <f>$BW$123*'VDFB_ref(한국)'!BK76</f>
        <v>7.2885253897738908E-4</v>
      </c>
      <c r="BL123" s="12">
        <f>$BW$123*'VDFB_ref(한국)'!BL76</f>
        <v>1.4373855630106208E-3</v>
      </c>
      <c r="BM123" s="12">
        <f>$BW$123*'VDFB_ref(한국)'!BM76</f>
        <v>4.6797434822961812E-4</v>
      </c>
      <c r="BN123" s="12">
        <f>$BW$123*'VDFB_ref(한국)'!BN76</f>
        <v>5.2750085052557084E-4</v>
      </c>
      <c r="BO123" s="12">
        <f>$BW$123*'VDFB_ref(한국)'!BO76</f>
        <v>1.5834727972914178E-3</v>
      </c>
      <c r="BP123" s="12">
        <f>$BW$123*'VDFB_ref(한국)'!BP76</f>
        <v>6.568664259962117E-3</v>
      </c>
      <c r="BQ123" s="12">
        <f>$BW$123*'VDFB_ref(한국)'!BQ76</f>
        <v>1.649019558643871E-3</v>
      </c>
      <c r="BR123" s="12">
        <f>$BW$123*'VDFB_ref(한국)'!BR76</f>
        <v>1.086482562625434E-3</v>
      </c>
      <c r="BS123" s="12">
        <f>$BW$123*'VDFB_ref(한국)'!BS76</f>
        <v>2.8278252349190165E-3</v>
      </c>
      <c r="BT123" s="12">
        <f>$BW$123*'VDFB_ref(한국)'!BT76</f>
        <v>1.7822501129656795E-3</v>
      </c>
      <c r="BU123" s="12">
        <f>$BW$123*'VDFB_ref(한국)'!BU76</f>
        <v>2.9489096878084704E-7</v>
      </c>
      <c r="BV123">
        <f>SUM(B123:BU123)</f>
        <v>8.0896004764883636E-2</v>
      </c>
      <c r="BW123" s="9">
        <v>0.08</v>
      </c>
    </row>
    <row r="124" spans="1:75" x14ac:dyDescent="0.3">
      <c r="A124" s="4" t="s">
        <v>121</v>
      </c>
      <c r="B124" s="14">
        <f t="shared" si="2"/>
        <v>22.108550000000001</v>
      </c>
      <c r="C124" s="14">
        <f t="shared" ref="C124:BN126" si="25">C49</f>
        <v>1.591451E-4</v>
      </c>
      <c r="D124" s="14">
        <f t="shared" si="25"/>
        <v>0.3898221</v>
      </c>
      <c r="E124" s="14">
        <f t="shared" si="25"/>
        <v>60.228549999999998</v>
      </c>
      <c r="F124" s="14">
        <f t="shared" si="25"/>
        <v>0.20732049999999999</v>
      </c>
      <c r="G124" s="14">
        <f t="shared" si="25"/>
        <v>5.9225130000000004</v>
      </c>
      <c r="H124" s="14">
        <f t="shared" si="25"/>
        <v>0.23060910000000001</v>
      </c>
      <c r="I124" s="14">
        <f t="shared" si="25"/>
        <v>14.08541</v>
      </c>
      <c r="J124" s="14">
        <f t="shared" si="25"/>
        <v>0.52484050000000004</v>
      </c>
      <c r="K124" s="14">
        <f t="shared" si="25"/>
        <v>9.0688080000000006</v>
      </c>
      <c r="L124" s="14">
        <f t="shared" si="25"/>
        <v>2.4720599999999999</v>
      </c>
      <c r="M124" s="14">
        <f t="shared" si="25"/>
        <v>3.1207720000000001E-2</v>
      </c>
      <c r="N124" s="14">
        <f t="shared" si="25"/>
        <v>24.068449999999999</v>
      </c>
      <c r="O124" s="14">
        <f t="shared" si="25"/>
        <v>8.4992529999999995</v>
      </c>
      <c r="P124" s="14">
        <f t="shared" si="25"/>
        <v>1.710532E-2</v>
      </c>
      <c r="Q124" s="14">
        <f t="shared" si="25"/>
        <v>1.6542020000000001E-2</v>
      </c>
      <c r="R124" s="14">
        <f t="shared" si="25"/>
        <v>8.8694259999999997E-2</v>
      </c>
      <c r="S124" s="14">
        <f t="shared" si="25"/>
        <v>148.24619999999999</v>
      </c>
      <c r="T124" s="14">
        <f t="shared" si="25"/>
        <v>3.2612969999999999</v>
      </c>
      <c r="U124" s="14">
        <f t="shared" si="25"/>
        <v>20.469239999999999</v>
      </c>
      <c r="V124" s="14">
        <f t="shared" si="25"/>
        <v>1.0368230000000001</v>
      </c>
      <c r="W124" s="14">
        <f t="shared" si="25"/>
        <v>13.20448</v>
      </c>
      <c r="X124" s="14">
        <f t="shared" si="25"/>
        <v>9.5575170000000007</v>
      </c>
      <c r="Y124" s="14">
        <f t="shared" si="25"/>
        <v>3.9044850000000002</v>
      </c>
      <c r="Z124" s="14">
        <f t="shared" si="25"/>
        <v>243.61410000000001</v>
      </c>
      <c r="AA124" s="14">
        <f t="shared" si="25"/>
        <v>34.576239999999999</v>
      </c>
      <c r="AB124" s="14">
        <f t="shared" si="25"/>
        <v>142.39099999999999</v>
      </c>
      <c r="AC124" s="14">
        <f t="shared" si="25"/>
        <v>97.609409999999997</v>
      </c>
      <c r="AD124" s="14">
        <f t="shared" si="25"/>
        <v>104.94410000000001</v>
      </c>
      <c r="AE124" s="14">
        <f t="shared" si="25"/>
        <v>191.2364</v>
      </c>
      <c r="AF124" s="14">
        <f t="shared" si="25"/>
        <v>281.1739</v>
      </c>
      <c r="AG124" s="14">
        <f t="shared" si="25"/>
        <v>7.6524439999999999E-2</v>
      </c>
      <c r="AH124" s="14">
        <f t="shared" si="25"/>
        <v>141.43709999999999</v>
      </c>
      <c r="AI124" s="14">
        <f t="shared" si="25"/>
        <v>12.04731</v>
      </c>
      <c r="AJ124" s="14">
        <f t="shared" si="25"/>
        <v>196.2535</v>
      </c>
      <c r="AK124" s="14">
        <f t="shared" si="25"/>
        <v>531.00120000000004</v>
      </c>
      <c r="AL124" s="14">
        <f t="shared" si="25"/>
        <v>362.65949999999998</v>
      </c>
      <c r="AM124" s="14">
        <f t="shared" si="25"/>
        <v>62.940959999999997</v>
      </c>
      <c r="AN124" s="14">
        <f t="shared" si="25"/>
        <v>149.65459999999999</v>
      </c>
      <c r="AO124" s="14">
        <f t="shared" si="25"/>
        <v>152.20269999999999</v>
      </c>
      <c r="AP124" s="14">
        <f t="shared" si="25"/>
        <v>106.2865</v>
      </c>
      <c r="AQ124" s="14">
        <f t="shared" si="25"/>
        <v>16.427790000000002</v>
      </c>
      <c r="AR124" s="14">
        <f t="shared" si="25"/>
        <v>14.20044</v>
      </c>
      <c r="AS124" s="14">
        <f t="shared" si="25"/>
        <v>102.07510000000001</v>
      </c>
      <c r="AT124" s="14">
        <f t="shared" si="25"/>
        <v>36.308950000000003</v>
      </c>
      <c r="AU124" s="14">
        <f t="shared" si="25"/>
        <v>53.388680000000001</v>
      </c>
      <c r="AV124" s="12">
        <f>$AV$149*'VDFB_ref(한국)'!BX49</f>
        <v>3.7793290985313199E-3</v>
      </c>
      <c r="AW124" s="14">
        <f t="shared" si="25"/>
        <v>51.422939999999997</v>
      </c>
      <c r="AX124" s="14">
        <f t="shared" si="25"/>
        <v>16.024889999999999</v>
      </c>
      <c r="AY124" s="14">
        <f t="shared" si="25"/>
        <v>0.1975654</v>
      </c>
      <c r="AZ124" s="14">
        <f t="shared" si="25"/>
        <v>58.530200000000001</v>
      </c>
      <c r="BA124" s="14">
        <f t="shared" si="25"/>
        <v>0.76712049999999998</v>
      </c>
      <c r="BB124" s="14">
        <f t="shared" si="25"/>
        <v>0.1378809</v>
      </c>
      <c r="BC124" s="14">
        <f t="shared" si="25"/>
        <v>7.1623470000000003E-3</v>
      </c>
      <c r="BD124" s="14">
        <f t="shared" si="25"/>
        <v>19.54513</v>
      </c>
      <c r="BE124" s="14">
        <f t="shared" si="25"/>
        <v>139.3904</v>
      </c>
      <c r="BF124" s="14">
        <f t="shared" si="25"/>
        <v>163.40430000000001</v>
      </c>
      <c r="BG124" s="14">
        <f t="shared" si="25"/>
        <v>82.885379999999998</v>
      </c>
      <c r="BH124" s="14">
        <f t="shared" si="25"/>
        <v>13.33891</v>
      </c>
      <c r="BI124" s="14">
        <f t="shared" si="25"/>
        <v>1.7832840000000001</v>
      </c>
      <c r="BJ124" s="14">
        <f t="shared" si="25"/>
        <v>2.556673</v>
      </c>
      <c r="BK124" s="14">
        <f t="shared" si="25"/>
        <v>8.2780539999999991</v>
      </c>
      <c r="BL124" s="14">
        <f t="shared" si="25"/>
        <v>26.661380000000001</v>
      </c>
      <c r="BM124" s="14">
        <f t="shared" si="25"/>
        <v>29.1431</v>
      </c>
      <c r="BN124" s="14">
        <f t="shared" si="25"/>
        <v>4.3150870000000001</v>
      </c>
      <c r="BO124" s="14">
        <f t="shared" si="24"/>
        <v>35.629930000000002</v>
      </c>
      <c r="BP124" s="14">
        <f t="shared" si="24"/>
        <v>45.976399999999998</v>
      </c>
      <c r="BQ124" s="14">
        <f t="shared" si="24"/>
        <v>35.512659999999997</v>
      </c>
      <c r="BR124" s="14">
        <f t="shared" si="24"/>
        <v>26.24841</v>
      </c>
      <c r="BS124" s="14">
        <f t="shared" si="24"/>
        <v>39.251959999999997</v>
      </c>
      <c r="BT124" s="14">
        <f t="shared" si="24"/>
        <v>16.27918</v>
      </c>
      <c r="BU124" s="14">
        <f t="shared" si="24"/>
        <v>3.2201370000000001E-3</v>
      </c>
    </row>
    <row r="125" spans="1:75" s="11" customFormat="1" x14ac:dyDescent="0.3">
      <c r="A125" s="13" t="s">
        <v>122</v>
      </c>
      <c r="B125" s="14">
        <f t="shared" si="2"/>
        <v>9.2208839999999999</v>
      </c>
      <c r="C125" s="14">
        <f t="shared" si="25"/>
        <v>5.1526825699999999E-5</v>
      </c>
      <c r="D125" s="14">
        <f t="shared" si="25"/>
        <v>0.1349564</v>
      </c>
      <c r="E125" s="14">
        <f t="shared" si="25"/>
        <v>25.18486</v>
      </c>
      <c r="F125" s="14">
        <f t="shared" si="25"/>
        <v>8.4337040000000002E-2</v>
      </c>
      <c r="G125" s="14">
        <f t="shared" si="25"/>
        <v>2.5012970000000001</v>
      </c>
      <c r="H125" s="14">
        <f t="shared" si="25"/>
        <v>9.5383880000000004E-2</v>
      </c>
      <c r="I125" s="14">
        <f t="shared" si="25"/>
        <v>5.9352710000000002</v>
      </c>
      <c r="J125" s="14">
        <f t="shared" si="25"/>
        <v>0.2072099</v>
      </c>
      <c r="K125" s="14">
        <f t="shared" si="25"/>
        <v>3.8096459999999999</v>
      </c>
      <c r="L125" s="14">
        <f t="shared" si="25"/>
        <v>1.043455</v>
      </c>
      <c r="M125" s="14">
        <f t="shared" si="25"/>
        <v>1.319176E-2</v>
      </c>
      <c r="N125" s="14">
        <f t="shared" si="25"/>
        <v>10.16553</v>
      </c>
      <c r="O125" s="14">
        <f t="shared" si="25"/>
        <v>3.5841349999999998</v>
      </c>
      <c r="P125" s="14">
        <f t="shared" si="25"/>
        <v>6.0402759999999998E-3</v>
      </c>
      <c r="Q125" s="14">
        <f t="shared" si="25"/>
        <v>6.1125179999999999E-3</v>
      </c>
      <c r="R125" s="14">
        <f t="shared" si="25"/>
        <v>3.6013709999999997E-2</v>
      </c>
      <c r="S125" s="14">
        <f t="shared" si="25"/>
        <v>59.490560000000002</v>
      </c>
      <c r="T125" s="14">
        <f t="shared" si="25"/>
        <v>1.2330540000000001</v>
      </c>
      <c r="U125" s="14">
        <f t="shared" si="25"/>
        <v>7.982011</v>
      </c>
      <c r="V125" s="14">
        <f t="shared" si="25"/>
        <v>0.36355500000000002</v>
      </c>
      <c r="W125" s="14">
        <f t="shared" si="25"/>
        <v>5.5292839999999996</v>
      </c>
      <c r="X125" s="14">
        <f t="shared" si="25"/>
        <v>3.5337580000000002</v>
      </c>
      <c r="Y125" s="14">
        <f t="shared" si="25"/>
        <v>1.4840979999999999</v>
      </c>
      <c r="Z125" s="14">
        <f t="shared" si="25"/>
        <v>101.04510000000001</v>
      </c>
      <c r="AA125" s="14">
        <f t="shared" si="25"/>
        <v>14.04345</v>
      </c>
      <c r="AB125" s="14">
        <f t="shared" si="25"/>
        <v>59.315370000000001</v>
      </c>
      <c r="AC125" s="14">
        <f t="shared" si="25"/>
        <v>39.796759999999999</v>
      </c>
      <c r="AD125" s="14">
        <f t="shared" si="25"/>
        <v>43.924630000000001</v>
      </c>
      <c r="AE125" s="14">
        <f t="shared" si="25"/>
        <v>79.878910000000005</v>
      </c>
      <c r="AF125" s="14">
        <f t="shared" si="25"/>
        <v>115.9798</v>
      </c>
      <c r="AG125" s="14">
        <f t="shared" si="25"/>
        <v>3.2240739999999997E-2</v>
      </c>
      <c r="AH125" s="14">
        <f t="shared" si="25"/>
        <v>53.910269999999997</v>
      </c>
      <c r="AI125" s="14">
        <f t="shared" si="25"/>
        <v>5.0529409999999997</v>
      </c>
      <c r="AJ125" s="14">
        <f t="shared" si="25"/>
        <v>74.636219999999994</v>
      </c>
      <c r="AK125" s="14">
        <f t="shared" si="25"/>
        <v>219.7867</v>
      </c>
      <c r="AL125" s="14">
        <f t="shared" si="25"/>
        <v>145.60040000000001</v>
      </c>
      <c r="AM125" s="14">
        <f t="shared" si="25"/>
        <v>18.022269999999999</v>
      </c>
      <c r="AN125" s="14">
        <f t="shared" si="25"/>
        <v>61.672029999999999</v>
      </c>
      <c r="AO125" s="14">
        <f t="shared" si="25"/>
        <v>57.297330000000002</v>
      </c>
      <c r="AP125" s="14">
        <f t="shared" si="25"/>
        <v>42.849029999999999</v>
      </c>
      <c r="AQ125" s="14">
        <f t="shared" si="25"/>
        <v>5.9837860000000003</v>
      </c>
      <c r="AR125" s="14">
        <f t="shared" si="25"/>
        <v>5.4593769999999999</v>
      </c>
      <c r="AS125" s="14">
        <f t="shared" si="25"/>
        <v>41.826329999999999</v>
      </c>
      <c r="AT125" s="14">
        <f t="shared" si="25"/>
        <v>10.973409999999999</v>
      </c>
      <c r="AU125" s="14">
        <f t="shared" si="25"/>
        <v>20.81317</v>
      </c>
      <c r="AV125" s="12">
        <f>$AV$149*'VDFB_ref(한국)'!BX50</f>
        <v>2.9835647086416217E-3</v>
      </c>
      <c r="AW125" s="14">
        <f t="shared" si="25"/>
        <v>17.909880000000001</v>
      </c>
      <c r="AX125" s="14">
        <f t="shared" si="25"/>
        <v>6.7759790000000004</v>
      </c>
      <c r="AY125" s="14">
        <f t="shared" si="25"/>
        <v>8.3538730000000005E-2</v>
      </c>
      <c r="AZ125" s="14">
        <f t="shared" si="25"/>
        <v>23.181180000000001</v>
      </c>
      <c r="BA125" s="14">
        <f t="shared" si="25"/>
        <v>0.1112139</v>
      </c>
      <c r="BB125" s="14">
        <f t="shared" si="25"/>
        <v>1.659716E-2</v>
      </c>
      <c r="BC125" s="14">
        <f t="shared" si="25"/>
        <v>0</v>
      </c>
      <c r="BD125" s="14">
        <f t="shared" si="25"/>
        <v>5.7687850000000003</v>
      </c>
      <c r="BE125" s="14">
        <f t="shared" si="25"/>
        <v>57.939529999999998</v>
      </c>
      <c r="BF125" s="14">
        <f t="shared" si="25"/>
        <v>47.837139999999998</v>
      </c>
      <c r="BG125" s="14">
        <f t="shared" si="25"/>
        <v>18.706800000000001</v>
      </c>
      <c r="BH125" s="14">
        <f t="shared" si="25"/>
        <v>4.3160930000000004</v>
      </c>
      <c r="BI125" s="14">
        <f t="shared" si="25"/>
        <v>0.50936749999999997</v>
      </c>
      <c r="BJ125" s="14">
        <f t="shared" si="25"/>
        <v>0.62665590000000004</v>
      </c>
      <c r="BK125" s="14">
        <f t="shared" si="25"/>
        <v>3.0455420000000002</v>
      </c>
      <c r="BL125" s="14">
        <f t="shared" si="25"/>
        <v>10.03697</v>
      </c>
      <c r="BM125" s="14">
        <f t="shared" si="25"/>
        <v>8.961748</v>
      </c>
      <c r="BN125" s="14">
        <f t="shared" si="25"/>
        <v>0.99185659999999998</v>
      </c>
      <c r="BO125" s="14">
        <f t="shared" si="24"/>
        <v>11.49579</v>
      </c>
      <c r="BP125" s="14">
        <f t="shared" si="24"/>
        <v>18.71848</v>
      </c>
      <c r="BQ125" s="14">
        <f t="shared" si="24"/>
        <v>5.5711890000000004</v>
      </c>
      <c r="BR125" s="14">
        <f t="shared" si="24"/>
        <v>7.368557</v>
      </c>
      <c r="BS125" s="14">
        <f t="shared" si="24"/>
        <v>6.4712430000000003</v>
      </c>
      <c r="BT125" s="14">
        <f t="shared" si="24"/>
        <v>2.7963939999999998</v>
      </c>
      <c r="BU125" s="14">
        <f t="shared" si="24"/>
        <v>1.3056260000000001E-3</v>
      </c>
    </row>
    <row r="126" spans="1:75" x14ac:dyDescent="0.3">
      <c r="A126" s="13" t="s">
        <v>123</v>
      </c>
      <c r="B126" s="14">
        <f t="shared" si="2"/>
        <v>0.137929</v>
      </c>
      <c r="C126" s="14">
        <f t="shared" si="25"/>
        <v>7.7075515037000002E-7</v>
      </c>
      <c r="D126" s="14">
        <f t="shared" si="25"/>
        <v>2.0187220000000001E-3</v>
      </c>
      <c r="E126" s="14">
        <f t="shared" si="25"/>
        <v>0.37672339999999999</v>
      </c>
      <c r="F126" s="14">
        <f t="shared" si="25"/>
        <v>1.2615409999999999E-3</v>
      </c>
      <c r="G126" s="14">
        <f t="shared" si="25"/>
        <v>3.7415230000000001E-2</v>
      </c>
      <c r="H126" s="14">
        <f t="shared" si="25"/>
        <v>1.426783E-3</v>
      </c>
      <c r="I126" s="14">
        <f t="shared" si="25"/>
        <v>8.8781730000000003E-2</v>
      </c>
      <c r="J126" s="14">
        <f t="shared" si="25"/>
        <v>3.0995150000000002E-3</v>
      </c>
      <c r="K126" s="14">
        <f t="shared" si="25"/>
        <v>5.6985929999999997E-2</v>
      </c>
      <c r="L126" s="14">
        <f t="shared" si="25"/>
        <v>1.560833E-2</v>
      </c>
      <c r="M126" s="14">
        <f t="shared" si="25"/>
        <v>1.973267E-4</v>
      </c>
      <c r="N126" s="14">
        <f t="shared" si="25"/>
        <v>0.15205940000000001</v>
      </c>
      <c r="O126" s="14">
        <f t="shared" si="25"/>
        <v>5.3612659999999999E-2</v>
      </c>
      <c r="P126" s="14">
        <f t="shared" si="25"/>
        <v>9.0352441474999995E-5</v>
      </c>
      <c r="Q126" s="14">
        <f t="shared" si="25"/>
        <v>9.1433052148000006E-5</v>
      </c>
      <c r="R126" s="14">
        <f t="shared" si="25"/>
        <v>5.38705E-4</v>
      </c>
      <c r="S126" s="14">
        <f t="shared" si="25"/>
        <v>0.88987939999999999</v>
      </c>
      <c r="T126" s="14">
        <f t="shared" si="25"/>
        <v>1.844442E-2</v>
      </c>
      <c r="U126" s="14">
        <f t="shared" si="25"/>
        <v>0.1193975</v>
      </c>
      <c r="V126" s="14">
        <f t="shared" si="25"/>
        <v>5.4381739999999996E-3</v>
      </c>
      <c r="W126" s="14">
        <f t="shared" si="25"/>
        <v>8.2708840000000006E-2</v>
      </c>
      <c r="X126" s="14">
        <f t="shared" si="25"/>
        <v>5.2859110000000001E-2</v>
      </c>
      <c r="Y126" s="14">
        <f t="shared" si="25"/>
        <v>2.2199630000000001E-2</v>
      </c>
      <c r="Z126" s="14">
        <f t="shared" si="25"/>
        <v>1.511466</v>
      </c>
      <c r="AA126" s="14">
        <f t="shared" si="25"/>
        <v>0.21006659999999999</v>
      </c>
      <c r="AB126" s="14">
        <f t="shared" si="25"/>
        <v>0.88725880000000001</v>
      </c>
      <c r="AC126" s="14">
        <f t="shared" si="25"/>
        <v>0.59529310000000002</v>
      </c>
      <c r="AD126" s="14">
        <f t="shared" si="25"/>
        <v>0.65703909999999999</v>
      </c>
      <c r="AE126" s="14">
        <f t="shared" si="25"/>
        <v>1.194855</v>
      </c>
      <c r="AF126" s="14">
        <f t="shared" si="25"/>
        <v>1.734864</v>
      </c>
      <c r="AG126" s="14">
        <f t="shared" si="25"/>
        <v>4.8226760000000002E-4</v>
      </c>
      <c r="AH126" s="14">
        <f t="shared" si="25"/>
        <v>0.80640750000000005</v>
      </c>
      <c r="AI126" s="14">
        <f t="shared" si="25"/>
        <v>7.5583549999999999E-2</v>
      </c>
      <c r="AJ126" s="14">
        <f t="shared" si="25"/>
        <v>1.116433</v>
      </c>
      <c r="AK126" s="14">
        <f t="shared" si="25"/>
        <v>3.287642</v>
      </c>
      <c r="AL126" s="14">
        <f t="shared" si="25"/>
        <v>2.1779389999999998</v>
      </c>
      <c r="AM126" s="14">
        <f t="shared" si="25"/>
        <v>0.26958300000000002</v>
      </c>
      <c r="AN126" s="14">
        <f t="shared" si="25"/>
        <v>0.92251050000000001</v>
      </c>
      <c r="AO126" s="14">
        <f t="shared" si="25"/>
        <v>0.85707230000000001</v>
      </c>
      <c r="AP126" s="14">
        <f t="shared" si="25"/>
        <v>0.64094980000000001</v>
      </c>
      <c r="AQ126" s="14">
        <f t="shared" si="25"/>
        <v>8.9507439999999994E-2</v>
      </c>
      <c r="AR126" s="14">
        <f t="shared" si="25"/>
        <v>8.1663159999999999E-2</v>
      </c>
      <c r="AS126" s="14">
        <f t="shared" si="25"/>
        <v>0.62565199999999999</v>
      </c>
      <c r="AT126" s="14">
        <f t="shared" si="25"/>
        <v>0.16414390000000001</v>
      </c>
      <c r="AU126" s="14">
        <f t="shared" si="25"/>
        <v>0.3113302</v>
      </c>
      <c r="AV126" s="12">
        <f>$AV$149*'VDFB_ref(한국)'!BX51</f>
        <v>8.0036930687080887E-5</v>
      </c>
      <c r="AW126" s="14">
        <f t="shared" si="25"/>
        <v>0.26790180000000002</v>
      </c>
      <c r="AX126" s="14">
        <f t="shared" si="25"/>
        <v>0.1013573</v>
      </c>
      <c r="AY126" s="14">
        <f t="shared" si="25"/>
        <v>1.2496E-3</v>
      </c>
      <c r="AZ126" s="14">
        <f t="shared" si="25"/>
        <v>0.3467518</v>
      </c>
      <c r="BA126" s="14">
        <f t="shared" si="25"/>
        <v>1.6635739999999999E-3</v>
      </c>
      <c r="BB126" s="14">
        <f t="shared" si="25"/>
        <v>2.4826580000000001E-4</v>
      </c>
      <c r="BC126" s="14">
        <f t="shared" si="25"/>
        <v>0</v>
      </c>
      <c r="BD126" s="14">
        <f t="shared" si="25"/>
        <v>8.6291389999999996E-2</v>
      </c>
      <c r="BE126" s="14">
        <f t="shared" si="25"/>
        <v>0.86667850000000002</v>
      </c>
      <c r="BF126" s="14">
        <f t="shared" si="25"/>
        <v>0.71556370000000002</v>
      </c>
      <c r="BG126" s="14">
        <f t="shared" si="25"/>
        <v>0.27982240000000003</v>
      </c>
      <c r="BH126" s="14">
        <f t="shared" si="25"/>
        <v>6.4561549999999995E-2</v>
      </c>
      <c r="BI126" s="14">
        <f t="shared" si="25"/>
        <v>7.6192860000000003E-3</v>
      </c>
      <c r="BJ126" s="14">
        <f t="shared" si="25"/>
        <v>9.3737249999999994E-3</v>
      </c>
      <c r="BK126" s="14">
        <f t="shared" si="25"/>
        <v>4.5556220000000001E-2</v>
      </c>
      <c r="BL126" s="14">
        <f t="shared" si="25"/>
        <v>0.1501363</v>
      </c>
      <c r="BM126" s="14">
        <f t="shared" si="25"/>
        <v>0.1340528</v>
      </c>
      <c r="BN126" s="14">
        <f t="shared" ref="BN126:BU129" si="26">BN51</f>
        <v>1.4836520000000001E-2</v>
      </c>
      <c r="BO126" s="14">
        <f t="shared" si="26"/>
        <v>0.17195779999999999</v>
      </c>
      <c r="BP126" s="14">
        <f t="shared" si="26"/>
        <v>0.2799972</v>
      </c>
      <c r="BQ126" s="14">
        <f t="shared" si="26"/>
        <v>8.3335679999999995E-2</v>
      </c>
      <c r="BR126" s="14">
        <f t="shared" si="26"/>
        <v>0.11022129999999999</v>
      </c>
      <c r="BS126" s="14">
        <f t="shared" si="26"/>
        <v>9.6798980000000007E-2</v>
      </c>
      <c r="BT126" s="14">
        <f t="shared" si="26"/>
        <v>4.1829369999999998E-2</v>
      </c>
      <c r="BU126" s="14">
        <f t="shared" si="26"/>
        <v>1.9529987185000001E-5</v>
      </c>
    </row>
    <row r="127" spans="1:75" x14ac:dyDescent="0.3">
      <c r="A127" s="4" t="s">
        <v>124</v>
      </c>
      <c r="B127" s="14">
        <f t="shared" si="2"/>
        <v>42.842829999999999</v>
      </c>
      <c r="C127" s="14">
        <f t="shared" ref="C127:BN130" si="27">C52</f>
        <v>2.7708600000000001E-4</v>
      </c>
      <c r="D127" s="14">
        <f t="shared" si="27"/>
        <v>0.7422723</v>
      </c>
      <c r="E127" s="14">
        <f t="shared" si="27"/>
        <v>116.77030000000001</v>
      </c>
      <c r="F127" s="14">
        <f t="shared" si="27"/>
        <v>0.40073409999999998</v>
      </c>
      <c r="G127" s="14">
        <f t="shared" si="27"/>
        <v>11.494059999999999</v>
      </c>
      <c r="H127" s="14">
        <f t="shared" si="27"/>
        <v>0.44659979999999999</v>
      </c>
      <c r="I127" s="14">
        <f t="shared" si="27"/>
        <v>27.33034</v>
      </c>
      <c r="J127" s="14">
        <f t="shared" si="27"/>
        <v>1.0115890000000001</v>
      </c>
      <c r="K127" s="14">
        <f t="shared" si="27"/>
        <v>17.590209999999999</v>
      </c>
      <c r="L127" s="14">
        <f t="shared" si="27"/>
        <v>4.7974959999999998</v>
      </c>
      <c r="M127" s="14">
        <f t="shared" si="27"/>
        <v>6.056549E-2</v>
      </c>
      <c r="N127" s="14">
        <f t="shared" si="27"/>
        <v>46.712380000000003</v>
      </c>
      <c r="O127" s="14">
        <f t="shared" si="27"/>
        <v>16.492039999999999</v>
      </c>
      <c r="P127" s="14">
        <f t="shared" si="27"/>
        <v>3.2606839999999998E-2</v>
      </c>
      <c r="Q127" s="14">
        <f t="shared" si="27"/>
        <v>3.1666279999999998E-2</v>
      </c>
      <c r="R127" s="14">
        <f t="shared" si="27"/>
        <v>0.17143079999999999</v>
      </c>
      <c r="S127" s="14">
        <f t="shared" si="27"/>
        <v>281.60829999999999</v>
      </c>
      <c r="T127" s="14">
        <f t="shared" si="27"/>
        <v>5.8306690000000003</v>
      </c>
      <c r="U127" s="14">
        <f t="shared" si="27"/>
        <v>37.919960000000003</v>
      </c>
      <c r="V127" s="14">
        <f t="shared" si="27"/>
        <v>1.7344539999999999</v>
      </c>
      <c r="W127" s="14">
        <f t="shared" si="27"/>
        <v>25.479099999999999</v>
      </c>
      <c r="X127" s="14">
        <f t="shared" si="27"/>
        <v>18.1008</v>
      </c>
      <c r="Y127" s="14">
        <f t="shared" si="27"/>
        <v>7.4909160000000004</v>
      </c>
      <c r="Z127" s="14">
        <f t="shared" si="27"/>
        <v>467.8963</v>
      </c>
      <c r="AA127" s="14">
        <f t="shared" si="27"/>
        <v>66.407700000000006</v>
      </c>
      <c r="AB127" s="14">
        <f t="shared" si="27"/>
        <v>273.64890000000003</v>
      </c>
      <c r="AC127" s="14">
        <f t="shared" si="27"/>
        <v>186.32470000000001</v>
      </c>
      <c r="AD127" s="14">
        <f t="shared" si="27"/>
        <v>202.99700000000001</v>
      </c>
      <c r="AE127" s="14">
        <f t="shared" si="27"/>
        <v>369.05</v>
      </c>
      <c r="AF127" s="14">
        <f t="shared" si="27"/>
        <v>537.65740000000005</v>
      </c>
      <c r="AG127" s="14">
        <f t="shared" si="27"/>
        <v>0.14846790000000001</v>
      </c>
      <c r="AH127" s="14">
        <f t="shared" si="27"/>
        <v>260.77480000000003</v>
      </c>
      <c r="AI127" s="14">
        <f t="shared" si="27"/>
        <v>23.258400000000002</v>
      </c>
      <c r="AJ127" s="14">
        <f t="shared" si="27"/>
        <v>363.03730000000002</v>
      </c>
      <c r="AK127" s="14">
        <f t="shared" si="27"/>
        <v>1020.058</v>
      </c>
      <c r="AL127" s="14">
        <f t="shared" si="27"/>
        <v>684.71130000000005</v>
      </c>
      <c r="AM127" s="14">
        <f t="shared" si="27"/>
        <v>103.39060000000001</v>
      </c>
      <c r="AN127" s="14">
        <f t="shared" si="27"/>
        <v>287.23360000000002</v>
      </c>
      <c r="AO127" s="14">
        <f t="shared" si="27"/>
        <v>282.23390000000001</v>
      </c>
      <c r="AP127" s="14">
        <f t="shared" si="27"/>
        <v>199.3074</v>
      </c>
      <c r="AQ127" s="14">
        <f t="shared" si="27"/>
        <v>28.492090000000001</v>
      </c>
      <c r="AR127" s="14">
        <f t="shared" si="27"/>
        <v>26.708269999999999</v>
      </c>
      <c r="AS127" s="14">
        <f t="shared" si="27"/>
        <v>194.14019999999999</v>
      </c>
      <c r="AT127" s="14">
        <f t="shared" si="27"/>
        <v>61.1706</v>
      </c>
      <c r="AU127" s="14">
        <f t="shared" si="27"/>
        <v>96.916150000000002</v>
      </c>
      <c r="AV127" s="12">
        <f>$AV$149*'VDFB_ref(한국)'!BX52</f>
        <v>9.5761185123598668E-5</v>
      </c>
      <c r="AW127" s="14">
        <f t="shared" si="27"/>
        <v>85.19135</v>
      </c>
      <c r="AX127" s="14">
        <f t="shared" si="27"/>
        <v>31.105129999999999</v>
      </c>
      <c r="AY127" s="14">
        <f t="shared" si="27"/>
        <v>0.38348460000000001</v>
      </c>
      <c r="AZ127" s="14">
        <f t="shared" si="27"/>
        <v>107.64019999999999</v>
      </c>
      <c r="BA127" s="14">
        <f t="shared" si="27"/>
        <v>0.67545149999999998</v>
      </c>
      <c r="BB127" s="14">
        <f t="shared" si="27"/>
        <v>0.1084784</v>
      </c>
      <c r="BC127" s="14">
        <f t="shared" si="27"/>
        <v>2.345022E-3</v>
      </c>
      <c r="BD127" s="14">
        <f t="shared" si="27"/>
        <v>28.703189999999999</v>
      </c>
      <c r="BE127" s="14">
        <f t="shared" si="27"/>
        <v>269.5403</v>
      </c>
      <c r="BF127" s="14">
        <f t="shared" si="27"/>
        <v>259.39640000000003</v>
      </c>
      <c r="BG127" s="14">
        <f t="shared" si="27"/>
        <v>113.5949</v>
      </c>
      <c r="BH127" s="14">
        <f t="shared" si="27"/>
        <v>23.01803</v>
      </c>
      <c r="BI127" s="14">
        <f t="shared" si="27"/>
        <v>2.53084</v>
      </c>
      <c r="BJ127" s="14">
        <f t="shared" si="27"/>
        <v>3.2446190000000001</v>
      </c>
      <c r="BK127" s="14">
        <f t="shared" si="27"/>
        <v>14.41376</v>
      </c>
      <c r="BL127" s="14">
        <f t="shared" si="27"/>
        <v>48.293520000000001</v>
      </c>
      <c r="BM127" s="14">
        <f t="shared" si="27"/>
        <v>44.663600000000002</v>
      </c>
      <c r="BN127" s="14">
        <f t="shared" si="27"/>
        <v>6.0109620000000001</v>
      </c>
      <c r="BO127" s="14">
        <f t="shared" si="26"/>
        <v>57.667720000000003</v>
      </c>
      <c r="BP127" s="14">
        <f t="shared" si="26"/>
        <v>86.692179999999993</v>
      </c>
      <c r="BQ127" s="14">
        <f t="shared" si="26"/>
        <v>34.640830000000001</v>
      </c>
      <c r="BR127" s="14">
        <f t="shared" si="26"/>
        <v>39.085929999999998</v>
      </c>
      <c r="BS127" s="14">
        <f t="shared" si="26"/>
        <v>60.629339999999999</v>
      </c>
      <c r="BT127" s="14">
        <f t="shared" si="26"/>
        <v>18.677379999999999</v>
      </c>
      <c r="BU127" s="14">
        <f t="shared" si="26"/>
        <v>6.2192580000000001E-3</v>
      </c>
    </row>
    <row r="128" spans="1:75" x14ac:dyDescent="0.3">
      <c r="A128" s="4" t="s">
        <v>125</v>
      </c>
      <c r="B128" s="14">
        <f t="shared" si="2"/>
        <v>0.3586317</v>
      </c>
      <c r="C128" s="14">
        <f t="shared" si="27"/>
        <v>4.7956491470999998E-6</v>
      </c>
      <c r="D128" s="14">
        <f t="shared" si="27"/>
        <v>5.2420319999999998E-3</v>
      </c>
      <c r="E128" s="14">
        <f t="shared" si="27"/>
        <v>0.97654490000000005</v>
      </c>
      <c r="F128" s="14">
        <f t="shared" si="27"/>
        <v>3.2803709999999998E-3</v>
      </c>
      <c r="G128" s="14">
        <f t="shared" si="27"/>
        <v>9.7020889999999999E-2</v>
      </c>
      <c r="H128" s="14">
        <f t="shared" si="27"/>
        <v>3.6986200000000001E-3</v>
      </c>
      <c r="I128" s="14">
        <f t="shared" si="27"/>
        <v>0.2301397</v>
      </c>
      <c r="J128" s="14">
        <f t="shared" si="27"/>
        <v>8.0457040000000007E-3</v>
      </c>
      <c r="K128" s="14">
        <f t="shared" si="27"/>
        <v>0.1477928</v>
      </c>
      <c r="L128" s="14">
        <f t="shared" si="27"/>
        <v>4.0456440000000003E-2</v>
      </c>
      <c r="M128" s="14">
        <f t="shared" si="27"/>
        <v>5.1239340000000001E-4</v>
      </c>
      <c r="N128" s="14">
        <f t="shared" si="27"/>
        <v>0.3941288</v>
      </c>
      <c r="O128" s="14">
        <f t="shared" si="27"/>
        <v>0.13904620000000001</v>
      </c>
      <c r="P128" s="14">
        <f t="shared" si="27"/>
        <v>2.369886E-4</v>
      </c>
      <c r="Q128" s="14">
        <f t="shared" si="27"/>
        <v>2.3930779999999999E-4</v>
      </c>
      <c r="R128" s="14">
        <f t="shared" si="27"/>
        <v>1.3980489999999999E-3</v>
      </c>
      <c r="S128" s="14">
        <f t="shared" si="27"/>
        <v>2.8384710000000002</v>
      </c>
      <c r="T128" s="14">
        <f t="shared" si="27"/>
        <v>9.7346660000000002E-2</v>
      </c>
      <c r="U128" s="14">
        <f t="shared" si="27"/>
        <v>0.48115469999999999</v>
      </c>
      <c r="V128" s="14">
        <f t="shared" si="27"/>
        <v>4.2016919999999999E-2</v>
      </c>
      <c r="W128" s="14">
        <f t="shared" si="27"/>
        <v>0.22883970000000001</v>
      </c>
      <c r="X128" s="14">
        <f t="shared" si="27"/>
        <v>0.1609524</v>
      </c>
      <c r="Y128" s="14">
        <f t="shared" si="27"/>
        <v>5.8456880000000003E-2</v>
      </c>
      <c r="Z128" s="14">
        <f t="shared" si="27"/>
        <v>4.3820199999999998</v>
      </c>
      <c r="AA128" s="14">
        <f t="shared" si="27"/>
        <v>0.59406040000000004</v>
      </c>
      <c r="AB128" s="14">
        <f t="shared" si="27"/>
        <v>2.5660669999999999</v>
      </c>
      <c r="AC128" s="14">
        <f t="shared" si="27"/>
        <v>1.823361</v>
      </c>
      <c r="AD128" s="14">
        <f t="shared" si="27"/>
        <v>1.759341</v>
      </c>
      <c r="AE128" s="14">
        <f t="shared" si="27"/>
        <v>3.2903449999999999</v>
      </c>
      <c r="AF128" s="14">
        <f t="shared" si="27"/>
        <v>5.2712089999999998</v>
      </c>
      <c r="AG128" s="14">
        <f t="shared" si="27"/>
        <v>1.2515569999999999E-3</v>
      </c>
      <c r="AH128" s="14">
        <f t="shared" si="27"/>
        <v>3.351016</v>
      </c>
      <c r="AI128" s="14">
        <f t="shared" si="27"/>
        <v>0.2081578</v>
      </c>
      <c r="AJ128" s="14">
        <f t="shared" si="27"/>
        <v>4.49627</v>
      </c>
      <c r="AK128" s="14">
        <f t="shared" si="27"/>
        <v>9.4860170000000004</v>
      </c>
      <c r="AL128" s="14">
        <f t="shared" si="27"/>
        <v>7.4338110000000004</v>
      </c>
      <c r="AM128" s="14">
        <f t="shared" si="27"/>
        <v>2.3893819999999999</v>
      </c>
      <c r="AN128" s="14">
        <f t="shared" si="27"/>
        <v>2.6772710000000002</v>
      </c>
      <c r="AO128" s="14">
        <f t="shared" si="27"/>
        <v>3.3531840000000002</v>
      </c>
      <c r="AP128" s="14">
        <f t="shared" si="27"/>
        <v>2.3526099999999999</v>
      </c>
      <c r="AQ128" s="14">
        <f t="shared" si="27"/>
        <v>0.57021330000000003</v>
      </c>
      <c r="AR128" s="14">
        <f t="shared" si="27"/>
        <v>0.28017979999999998</v>
      </c>
      <c r="AS128" s="14">
        <f t="shared" si="27"/>
        <v>2.0081380000000002</v>
      </c>
      <c r="AT128" s="14">
        <f t="shared" si="27"/>
        <v>1.256515</v>
      </c>
      <c r="AU128" s="14">
        <f t="shared" si="27"/>
        <v>1.4836020000000001</v>
      </c>
      <c r="AV128" s="12">
        <f>$AV$149*'VDFB_ref(한국)'!BX53</f>
        <v>8.0825247267001118E-4</v>
      </c>
      <c r="AW128" s="14">
        <f t="shared" si="27"/>
        <v>2.168377</v>
      </c>
      <c r="AX128" s="14">
        <f t="shared" si="27"/>
        <v>0.26269949999999997</v>
      </c>
      <c r="AY128" s="14">
        <f t="shared" si="27"/>
        <v>3.2387319999999998E-3</v>
      </c>
      <c r="AZ128" s="14">
        <f t="shared" si="27"/>
        <v>1.500345</v>
      </c>
      <c r="BA128" s="14">
        <f t="shared" si="27"/>
        <v>8.6327459999999995E-2</v>
      </c>
      <c r="BB128" s="14">
        <f t="shared" si="27"/>
        <v>1.6687589999999999E-2</v>
      </c>
      <c r="BC128" s="14">
        <f t="shared" si="27"/>
        <v>1.1650810000000001E-3</v>
      </c>
      <c r="BD128" s="14">
        <f t="shared" si="27"/>
        <v>1.1504190000000001</v>
      </c>
      <c r="BE128" s="14">
        <f t="shared" si="27"/>
        <v>2.3090459999999999</v>
      </c>
      <c r="BF128" s="14">
        <f t="shared" si="27"/>
        <v>7.3416350000000001</v>
      </c>
      <c r="BG128" s="14">
        <f t="shared" si="27"/>
        <v>5.2744679999999997</v>
      </c>
      <c r="BH128" s="14">
        <f t="shared" si="27"/>
        <v>0.42547269999999998</v>
      </c>
      <c r="BI128" s="14">
        <f t="shared" si="27"/>
        <v>0.11351459999999999</v>
      </c>
      <c r="BJ128" s="14">
        <f t="shared" si="27"/>
        <v>0.19725110000000001</v>
      </c>
      <c r="BK128" s="14">
        <f t="shared" si="27"/>
        <v>0.28367360000000003</v>
      </c>
      <c r="BL128" s="14">
        <f t="shared" si="27"/>
        <v>0.71943239999999997</v>
      </c>
      <c r="BM128" s="14">
        <f t="shared" si="27"/>
        <v>1.534181</v>
      </c>
      <c r="BN128" s="14">
        <f t="shared" si="27"/>
        <v>0.26508749999999998</v>
      </c>
      <c r="BO128" s="14">
        <f t="shared" si="26"/>
        <v>1.573307</v>
      </c>
      <c r="BP128" s="14">
        <f t="shared" si="26"/>
        <v>0.97982369999999996</v>
      </c>
      <c r="BQ128" s="14">
        <f t="shared" si="26"/>
        <v>3.6474380000000002</v>
      </c>
      <c r="BR128" s="14">
        <f t="shared" si="26"/>
        <v>1.4473020000000001</v>
      </c>
      <c r="BS128" s="14">
        <f t="shared" si="26"/>
        <v>1.4856469999999999</v>
      </c>
      <c r="BT128" s="14">
        <f t="shared" si="26"/>
        <v>1.3722810000000001</v>
      </c>
      <c r="BU128" s="14">
        <f t="shared" si="26"/>
        <v>5.1123824960000002E-5</v>
      </c>
    </row>
    <row r="129" spans="1:73" s="11" customFormat="1" x14ac:dyDescent="0.3">
      <c r="A129" s="13" t="s">
        <v>126</v>
      </c>
      <c r="B129" s="14">
        <f t="shared" si="2"/>
        <v>4.8615680000000001E-2</v>
      </c>
      <c r="C129" s="14">
        <f t="shared" si="27"/>
        <v>7.7503136707999999E-7</v>
      </c>
      <c r="D129" s="14">
        <f t="shared" si="27"/>
        <v>1.1098760000000001E-3</v>
      </c>
      <c r="E129" s="14">
        <f t="shared" si="27"/>
        <v>0.13153390000000001</v>
      </c>
      <c r="F129" s="14">
        <f t="shared" si="27"/>
        <v>4.7545319999999999E-4</v>
      </c>
      <c r="G129" s="14">
        <f t="shared" si="27"/>
        <v>1.271018E-2</v>
      </c>
      <c r="H129" s="14">
        <f t="shared" si="27"/>
        <v>5.1325079999999998E-4</v>
      </c>
      <c r="I129" s="14">
        <f t="shared" si="27"/>
        <v>3.0344389999999999E-2</v>
      </c>
      <c r="J129" s="14">
        <f t="shared" si="27"/>
        <v>1.2598990000000001E-3</v>
      </c>
      <c r="K129" s="14">
        <f t="shared" si="27"/>
        <v>1.9652579999999999E-2</v>
      </c>
      <c r="L129" s="14">
        <f t="shared" si="27"/>
        <v>5.3088509999999998E-3</v>
      </c>
      <c r="M129" s="14">
        <f t="shared" si="27"/>
        <v>6.6941196565000003E-5</v>
      </c>
      <c r="N129" s="14">
        <f t="shared" si="27"/>
        <v>5.1629870000000001E-2</v>
      </c>
      <c r="O129" s="14">
        <f t="shared" si="27"/>
        <v>1.8292289999999999E-2</v>
      </c>
      <c r="P129" s="14">
        <f t="shared" si="27"/>
        <v>4.7859688493000002E-5</v>
      </c>
      <c r="Q129" s="14">
        <f t="shared" si="27"/>
        <v>4.3752996134999998E-5</v>
      </c>
      <c r="R129" s="14">
        <f t="shared" si="27"/>
        <v>2.0373289999999999E-4</v>
      </c>
      <c r="S129" s="14">
        <f t="shared" si="27"/>
        <v>0.40173680000000001</v>
      </c>
      <c r="T129" s="14">
        <f t="shared" si="27"/>
        <v>1.3448760000000001E-2</v>
      </c>
      <c r="U129" s="14">
        <f t="shared" si="27"/>
        <v>6.7768800000000004E-2</v>
      </c>
      <c r="V129" s="14">
        <f t="shared" si="27"/>
        <v>5.7965819999999998E-3</v>
      </c>
      <c r="W129" s="14">
        <f t="shared" si="27"/>
        <v>3.0260619999999998E-2</v>
      </c>
      <c r="X129" s="14">
        <f t="shared" si="27"/>
        <v>2.7599209999999999E-2</v>
      </c>
      <c r="Y129" s="14">
        <f t="shared" si="27"/>
        <v>9.9858369999999991E-3</v>
      </c>
      <c r="Z129" s="14">
        <f t="shared" si="27"/>
        <v>0.58761079999999999</v>
      </c>
      <c r="AA129" s="14">
        <f t="shared" si="27"/>
        <v>8.444583E-2</v>
      </c>
      <c r="AB129" s="14">
        <f t="shared" si="27"/>
        <v>0.34058549999999999</v>
      </c>
      <c r="AC129" s="14">
        <f t="shared" si="27"/>
        <v>0.2515309</v>
      </c>
      <c r="AD129" s="14">
        <f t="shared" si="27"/>
        <v>0.2346173</v>
      </c>
      <c r="AE129" s="14">
        <f t="shared" si="27"/>
        <v>0.4384246</v>
      </c>
      <c r="AF129" s="14">
        <f t="shared" si="27"/>
        <v>0.70881090000000002</v>
      </c>
      <c r="AG129" s="14">
        <f t="shared" si="27"/>
        <v>1.6505029999999999E-4</v>
      </c>
      <c r="AH129" s="14">
        <f t="shared" si="27"/>
        <v>0.48740060000000002</v>
      </c>
      <c r="AI129" s="14">
        <f t="shared" si="27"/>
        <v>2.743543E-2</v>
      </c>
      <c r="AJ129" s="14">
        <f t="shared" si="27"/>
        <v>0.66263229999999995</v>
      </c>
      <c r="AK129" s="14">
        <f t="shared" si="27"/>
        <v>1.2801</v>
      </c>
      <c r="AL129" s="14">
        <f t="shared" si="27"/>
        <v>1.0326070000000001</v>
      </c>
      <c r="AM129" s="14">
        <f t="shared" si="27"/>
        <v>0.38860719999999999</v>
      </c>
      <c r="AN129" s="14">
        <f t="shared" si="27"/>
        <v>0.36475109999999999</v>
      </c>
      <c r="AO129" s="14">
        <f t="shared" si="27"/>
        <v>0.50778109999999999</v>
      </c>
      <c r="AP129" s="14">
        <f t="shared" si="27"/>
        <v>0.3182952</v>
      </c>
      <c r="AQ129" s="14">
        <f t="shared" si="27"/>
        <v>7.9008700000000001E-2</v>
      </c>
      <c r="AR129" s="14">
        <f t="shared" si="27"/>
        <v>4.2496020000000002E-2</v>
      </c>
      <c r="AS129" s="14">
        <f t="shared" si="27"/>
        <v>0.27077230000000002</v>
      </c>
      <c r="AT129" s="14">
        <f t="shared" si="27"/>
        <v>0.2039541</v>
      </c>
      <c r="AU129" s="14">
        <f t="shared" si="27"/>
        <v>0.20049539999999999</v>
      </c>
      <c r="AV129" s="12">
        <f>$AV$149*'VDFB_ref(한국)'!BX54</f>
        <v>6.9878658456494047E-4</v>
      </c>
      <c r="AW129" s="14">
        <f t="shared" si="27"/>
        <v>0.29783320000000002</v>
      </c>
      <c r="AX129" s="14">
        <f t="shared" si="27"/>
        <v>3.4303239999999999E-2</v>
      </c>
      <c r="AY129" s="14">
        <f t="shared" si="27"/>
        <v>4.2291300000000002E-4</v>
      </c>
      <c r="AZ129" s="14">
        <f t="shared" si="27"/>
        <v>0.20195179999999999</v>
      </c>
      <c r="BA129" s="14">
        <f t="shared" si="27"/>
        <v>1.2087509999999999E-2</v>
      </c>
      <c r="BB129" s="14">
        <f t="shared" si="27"/>
        <v>2.338564E-3</v>
      </c>
      <c r="BC129" s="14">
        <f t="shared" si="27"/>
        <v>1.637195E-4</v>
      </c>
      <c r="BD129" s="14">
        <f t="shared" si="27"/>
        <v>0.1606699</v>
      </c>
      <c r="BE129" s="14">
        <f t="shared" si="27"/>
        <v>0.31406709999999999</v>
      </c>
      <c r="BF129" s="14">
        <f t="shared" si="27"/>
        <v>1.1128610000000001</v>
      </c>
      <c r="BG129" s="14">
        <f t="shared" si="27"/>
        <v>0.79829510000000004</v>
      </c>
      <c r="BH129" s="14">
        <f t="shared" si="27"/>
        <v>6.7429569999999994E-2</v>
      </c>
      <c r="BI129" s="14">
        <f t="shared" si="27"/>
        <v>1.5768339999999999E-2</v>
      </c>
      <c r="BJ129" s="14">
        <f t="shared" si="27"/>
        <v>2.7545320000000002E-2</v>
      </c>
      <c r="BK129" s="14">
        <f t="shared" si="27"/>
        <v>3.9034579999999999E-2</v>
      </c>
      <c r="BL129" s="14">
        <f t="shared" si="27"/>
        <v>0.1026118</v>
      </c>
      <c r="BM129" s="14">
        <f t="shared" si="27"/>
        <v>0.21606839999999999</v>
      </c>
      <c r="BN129" s="14">
        <f t="shared" si="27"/>
        <v>4.0339140000000002E-2</v>
      </c>
      <c r="BO129" s="14">
        <f t="shared" si="26"/>
        <v>0.2257545</v>
      </c>
      <c r="BP129" s="14">
        <f t="shared" si="26"/>
        <v>0.13134999999999999</v>
      </c>
      <c r="BQ129" s="14">
        <f t="shared" si="26"/>
        <v>0.51788100000000004</v>
      </c>
      <c r="BR129" s="14">
        <f t="shared" si="26"/>
        <v>0.21066389999999999</v>
      </c>
      <c r="BS129" s="14">
        <f t="shared" si="26"/>
        <v>0.30480810000000003</v>
      </c>
      <c r="BT129" s="14">
        <f t="shared" si="26"/>
        <v>0.20318079999999999</v>
      </c>
      <c r="BU129" s="14">
        <f t="shared" si="26"/>
        <v>7.4595600380999997E-6</v>
      </c>
    </row>
    <row r="130" spans="1:73" x14ac:dyDescent="0.3">
      <c r="A130" s="4" t="s">
        <v>127</v>
      </c>
      <c r="B130" s="14">
        <f t="shared" si="2"/>
        <v>8.3942068159E-5</v>
      </c>
      <c r="C130" s="14">
        <f t="shared" si="27"/>
        <v>1.8943621782E-8</v>
      </c>
      <c r="D130" s="14">
        <f t="shared" si="27"/>
        <v>1.8834389266000001E-5</v>
      </c>
      <c r="E130" s="14">
        <f t="shared" si="27"/>
        <v>1.7809689999999999E-4</v>
      </c>
      <c r="F130" s="14">
        <f t="shared" si="27"/>
        <v>2.1280195597E-6</v>
      </c>
      <c r="G130" s="14">
        <f t="shared" si="27"/>
        <v>2.030801852E-6</v>
      </c>
      <c r="H130" s="14">
        <f t="shared" si="27"/>
        <v>1.3407883444000001E-6</v>
      </c>
      <c r="I130" s="14">
        <f t="shared" si="27"/>
        <v>1.3083680642E-5</v>
      </c>
      <c r="J130" s="14">
        <f t="shared" si="27"/>
        <v>9.2999998742000006E-6</v>
      </c>
      <c r="K130" s="14">
        <f t="shared" si="27"/>
        <v>1.6053267245000001E-5</v>
      </c>
      <c r="L130" s="14">
        <f t="shared" si="27"/>
        <v>1.162152671E-6</v>
      </c>
      <c r="M130" s="14">
        <f t="shared" si="27"/>
        <v>5.6957221161999999E-9</v>
      </c>
      <c r="N130" s="14">
        <f t="shared" si="27"/>
        <v>7.3552955654999998E-6</v>
      </c>
      <c r="O130" s="14">
        <f t="shared" si="27"/>
        <v>6.3998609220999997E-6</v>
      </c>
      <c r="P130" s="14">
        <f t="shared" si="27"/>
        <v>7.5959223976999997E-7</v>
      </c>
      <c r="Q130" s="14">
        <f t="shared" si="27"/>
        <v>5.6267333547999999E-7</v>
      </c>
      <c r="R130" s="14">
        <f t="shared" si="27"/>
        <v>9.4351264578999996E-7</v>
      </c>
      <c r="S130" s="14">
        <f t="shared" si="27"/>
        <v>3.7256120000000001E-3</v>
      </c>
      <c r="T130" s="14">
        <f t="shared" si="27"/>
        <v>2.5158940000000001E-4</v>
      </c>
      <c r="U130" s="14">
        <f t="shared" si="27"/>
        <v>9.7727449999999993E-4</v>
      </c>
      <c r="V130" s="14">
        <f t="shared" si="27"/>
        <v>1.3713660000000001E-4</v>
      </c>
      <c r="W130" s="14">
        <f t="shared" si="27"/>
        <v>8.0718949903000003E-5</v>
      </c>
      <c r="X130" s="14">
        <f t="shared" si="27"/>
        <v>3.9664870000000001E-4</v>
      </c>
      <c r="Y130" s="14">
        <f t="shared" si="27"/>
        <v>1.079886E-4</v>
      </c>
      <c r="Z130" s="14">
        <f t="shared" si="27"/>
        <v>2.7344880000000002E-3</v>
      </c>
      <c r="AA130" s="14">
        <f t="shared" si="27"/>
        <v>5.2294410000000005E-4</v>
      </c>
      <c r="AB130" s="14">
        <f t="shared" si="27"/>
        <v>1.421336E-3</v>
      </c>
      <c r="AC130" s="14">
        <f t="shared" si="27"/>
        <v>1.833508E-3</v>
      </c>
      <c r="AD130" s="14">
        <f t="shared" si="27"/>
        <v>4.6511769999999999E-4</v>
      </c>
      <c r="AE130" s="14">
        <f t="shared" si="27"/>
        <v>1.2429559999999999E-3</v>
      </c>
      <c r="AF130" s="14">
        <f t="shared" si="27"/>
        <v>4.330619E-3</v>
      </c>
      <c r="AG130" s="14">
        <f t="shared" si="27"/>
        <v>7.8772174561000001E-8</v>
      </c>
      <c r="AH130" s="14">
        <f t="shared" si="27"/>
        <v>7.7756129999999998E-3</v>
      </c>
      <c r="AI130" s="14">
        <f t="shared" si="27"/>
        <v>6.5427047957000007E-5</v>
      </c>
      <c r="AJ130" s="14">
        <f t="shared" si="27"/>
        <v>1.042097E-2</v>
      </c>
      <c r="AK130" s="14">
        <f t="shared" si="27"/>
        <v>6.0960570000000002E-3</v>
      </c>
      <c r="AL130" s="14">
        <f t="shared" si="27"/>
        <v>1.064347E-2</v>
      </c>
      <c r="AM130" s="14">
        <f t="shared" si="27"/>
        <v>1.08582E-2</v>
      </c>
      <c r="AN130" s="14">
        <f t="shared" si="27"/>
        <v>1.935088E-3</v>
      </c>
      <c r="AO130" s="14">
        <f t="shared" si="27"/>
        <v>8.0924719999999999E-3</v>
      </c>
      <c r="AP130" s="14">
        <f t="shared" si="27"/>
        <v>3.546539E-3</v>
      </c>
      <c r="AQ130" s="14">
        <f t="shared" si="27"/>
        <v>1.696281E-3</v>
      </c>
      <c r="AR130" s="14">
        <f t="shared" si="27"/>
        <v>5.6402000000000004E-4</v>
      </c>
      <c r="AS130" s="14">
        <f t="shared" si="27"/>
        <v>2.086657E-3</v>
      </c>
      <c r="AT130" s="14">
        <f t="shared" si="27"/>
        <v>5.4357809999999998E-3</v>
      </c>
      <c r="AU130" s="14">
        <f t="shared" si="27"/>
        <v>3.290524E-3</v>
      </c>
      <c r="AV130" s="12">
        <f>$AV$149*'VDFB_ref(한국)'!BX55</f>
        <v>2.1584209400350878E-4</v>
      </c>
      <c r="AW130" s="14">
        <f t="shared" si="27"/>
        <v>7.1653300000000001E-3</v>
      </c>
      <c r="AX130" s="14">
        <f t="shared" si="27"/>
        <v>0</v>
      </c>
      <c r="AY130" s="14">
        <f t="shared" si="27"/>
        <v>0</v>
      </c>
      <c r="AZ130" s="14">
        <f t="shared" si="27"/>
        <v>2.9264320000000001E-3</v>
      </c>
      <c r="BA130" s="14">
        <f t="shared" si="27"/>
        <v>3.9858219999999999E-4</v>
      </c>
      <c r="BB130" s="14">
        <f t="shared" si="27"/>
        <v>7.7975651948000005E-5</v>
      </c>
      <c r="BC130" s="14">
        <f t="shared" si="27"/>
        <v>5.6624203353000004E-6</v>
      </c>
      <c r="BD130" s="14">
        <f t="shared" si="27"/>
        <v>4.5587170000000003E-3</v>
      </c>
      <c r="BE130" s="14">
        <f t="shared" si="27"/>
        <v>8.3202120000000002E-4</v>
      </c>
      <c r="BF130" s="14">
        <f t="shared" si="27"/>
        <v>3.1069059999999999E-2</v>
      </c>
      <c r="BG130" s="14">
        <f t="shared" si="27"/>
        <v>2.4951330000000001E-2</v>
      </c>
      <c r="BH130" s="14">
        <f t="shared" si="27"/>
        <v>1.665637E-3</v>
      </c>
      <c r="BI130" s="14">
        <f t="shared" si="27"/>
        <v>4.5630790000000002E-4</v>
      </c>
      <c r="BJ130" s="14">
        <f t="shared" si="27"/>
        <v>8.4362209999999996E-4</v>
      </c>
      <c r="BK130" s="14">
        <f t="shared" si="27"/>
        <v>8.2012420000000005E-4</v>
      </c>
      <c r="BL130" s="14">
        <f t="shared" si="27"/>
        <v>1.843185E-3</v>
      </c>
      <c r="BM130" s="14">
        <f t="shared" si="27"/>
        <v>5.9415839999999998E-3</v>
      </c>
      <c r="BN130" s="14">
        <f t="shared" ref="BN130:BU133" si="28">BN55</f>
        <v>1.2547890000000001E-3</v>
      </c>
      <c r="BO130" s="14">
        <f t="shared" si="28"/>
        <v>5.8824250000000002E-3</v>
      </c>
      <c r="BP130" s="14">
        <f t="shared" si="28"/>
        <v>1.273861E-3</v>
      </c>
      <c r="BQ130" s="14">
        <f t="shared" si="28"/>
        <v>1.7007769999999998E-2</v>
      </c>
      <c r="BR130" s="14">
        <f t="shared" si="28"/>
        <v>6.0929720000000003E-3</v>
      </c>
      <c r="BS130" s="14">
        <f t="shared" si="28"/>
        <v>1.0353899999999999E-2</v>
      </c>
      <c r="BT130" s="14">
        <f t="shared" si="28"/>
        <v>6.647137E-3</v>
      </c>
      <c r="BU130" s="14">
        <f t="shared" si="28"/>
        <v>3.6860789975999997E-8</v>
      </c>
    </row>
    <row r="131" spans="1:73" x14ac:dyDescent="0.3">
      <c r="A131" s="4" t="s">
        <v>128</v>
      </c>
      <c r="B131" s="14">
        <f t="shared" si="2"/>
        <v>8.9049060000000004</v>
      </c>
      <c r="C131" s="14">
        <f t="shared" ref="C131:BN134" si="29">C56</f>
        <v>7.5725330000000002E-3</v>
      </c>
      <c r="D131" s="14">
        <f t="shared" si="29"/>
        <v>0.30314219999999997</v>
      </c>
      <c r="E131" s="14">
        <f t="shared" si="29"/>
        <v>34.774790000000003</v>
      </c>
      <c r="F131" s="14">
        <f t="shared" si="29"/>
        <v>0.14950550000000001</v>
      </c>
      <c r="G131" s="14">
        <f t="shared" si="29"/>
        <v>4.5141330000000002</v>
      </c>
      <c r="H131" s="14">
        <f t="shared" si="29"/>
        <v>8.9743809999999993E-2</v>
      </c>
      <c r="I131" s="14">
        <f t="shared" si="29"/>
        <v>4.5231890000000003</v>
      </c>
      <c r="J131" s="14">
        <f t="shared" si="29"/>
        <v>0.46109</v>
      </c>
      <c r="K131" s="14">
        <f t="shared" si="29"/>
        <v>1.9633640000000001</v>
      </c>
      <c r="L131" s="14">
        <f t="shared" si="29"/>
        <v>1.070368</v>
      </c>
      <c r="M131" s="14">
        <f t="shared" si="29"/>
        <v>9.6794979999999999E-3</v>
      </c>
      <c r="N131" s="14">
        <f t="shared" si="29"/>
        <v>2.2112379999999998</v>
      </c>
      <c r="O131" s="14">
        <f t="shared" si="29"/>
        <v>7.0522200000000002</v>
      </c>
      <c r="P131" s="14">
        <f t="shared" si="29"/>
        <v>4.5316070000000002</v>
      </c>
      <c r="Q131" s="14">
        <f t="shared" si="29"/>
        <v>3.4932650000000001</v>
      </c>
      <c r="R131" s="14">
        <f t="shared" si="29"/>
        <v>1.685103</v>
      </c>
      <c r="S131" s="14">
        <f t="shared" si="29"/>
        <v>4.4489789999999996</v>
      </c>
      <c r="T131" s="14">
        <f t="shared" si="29"/>
        <v>0.84795719999999997</v>
      </c>
      <c r="U131" s="14">
        <f t="shared" si="29"/>
        <v>4.6584630000000002</v>
      </c>
      <c r="V131" s="14">
        <f t="shared" si="29"/>
        <v>0.24836920000000001</v>
      </c>
      <c r="W131" s="14">
        <f t="shared" si="29"/>
        <v>2.8238319999999999</v>
      </c>
      <c r="X131" s="14">
        <f t="shared" si="29"/>
        <v>0.66633120000000001</v>
      </c>
      <c r="Y131" s="14">
        <f t="shared" si="29"/>
        <v>0.22405149999999999</v>
      </c>
      <c r="Z131" s="14">
        <f t="shared" si="29"/>
        <v>19.14939</v>
      </c>
      <c r="AA131" s="14">
        <f t="shared" si="29"/>
        <v>45.220030000000001</v>
      </c>
      <c r="AB131" s="14">
        <f t="shared" si="29"/>
        <v>21.917169999999999</v>
      </c>
      <c r="AC131" s="14">
        <f t="shared" si="29"/>
        <v>27.098330000000001</v>
      </c>
      <c r="AD131" s="14">
        <f t="shared" si="29"/>
        <v>41.965560000000004</v>
      </c>
      <c r="AE131" s="14">
        <f t="shared" si="29"/>
        <v>5.3018400000000003</v>
      </c>
      <c r="AF131" s="14">
        <f t="shared" si="29"/>
        <v>45.462919999999997</v>
      </c>
      <c r="AG131" s="14">
        <f t="shared" si="29"/>
        <v>67.366389999999996</v>
      </c>
      <c r="AH131" s="14">
        <f t="shared" si="29"/>
        <v>15.922000000000001</v>
      </c>
      <c r="AI131" s="14">
        <f t="shared" si="29"/>
        <v>6.1568189999999996</v>
      </c>
      <c r="AJ131" s="14">
        <f t="shared" si="29"/>
        <v>40.501629999999999</v>
      </c>
      <c r="AK131" s="14">
        <f t="shared" si="29"/>
        <v>50.817349999999998</v>
      </c>
      <c r="AL131" s="14">
        <f t="shared" si="29"/>
        <v>14.285880000000001</v>
      </c>
      <c r="AM131" s="14">
        <f t="shared" si="29"/>
        <v>22.463830000000002</v>
      </c>
      <c r="AN131" s="14">
        <f t="shared" si="29"/>
        <v>20.369820000000001</v>
      </c>
      <c r="AO131" s="14">
        <f t="shared" si="29"/>
        <v>19.747070000000001</v>
      </c>
      <c r="AP131" s="14">
        <f t="shared" si="29"/>
        <v>20.914860000000001</v>
      </c>
      <c r="AQ131" s="14">
        <f t="shared" si="29"/>
        <v>3.4259010000000001</v>
      </c>
      <c r="AR131" s="14">
        <f t="shared" si="29"/>
        <v>1.377159</v>
      </c>
      <c r="AS131" s="14">
        <f t="shared" si="29"/>
        <v>9.2684580000000008</v>
      </c>
      <c r="AT131" s="14">
        <f t="shared" si="29"/>
        <v>24.955469999999998</v>
      </c>
      <c r="AU131" s="14">
        <f t="shared" si="29"/>
        <v>29.155550000000002</v>
      </c>
      <c r="AV131" s="12">
        <f>$AV$149*'VDFB_ref(한국)'!BX56</f>
        <v>8.2649438838477876E-4</v>
      </c>
      <c r="AW131" s="14">
        <f t="shared" si="29"/>
        <v>9.9848219999999994</v>
      </c>
      <c r="AX131" s="14">
        <f t="shared" si="29"/>
        <v>1.1569970000000001</v>
      </c>
      <c r="AY131" s="14">
        <f t="shared" si="29"/>
        <v>3.919197E-2</v>
      </c>
      <c r="AZ131" s="14">
        <f t="shared" si="29"/>
        <v>11.20851</v>
      </c>
      <c r="BA131" s="14">
        <f t="shared" si="29"/>
        <v>0.1783547</v>
      </c>
      <c r="BB131" s="14">
        <f t="shared" si="29"/>
        <v>6.9309239999999994E-2</v>
      </c>
      <c r="BC131" s="14">
        <f t="shared" si="29"/>
        <v>1.91684E-3</v>
      </c>
      <c r="BD131" s="14">
        <f t="shared" si="29"/>
        <v>241.5891</v>
      </c>
      <c r="BE131" s="14">
        <f t="shared" si="29"/>
        <v>44.336170000000003</v>
      </c>
      <c r="BF131" s="14">
        <f t="shared" si="29"/>
        <v>73.229380000000006</v>
      </c>
      <c r="BG131" s="14">
        <f t="shared" si="29"/>
        <v>92.738740000000007</v>
      </c>
      <c r="BH131" s="14">
        <f t="shared" si="29"/>
        <v>6.0618150000000002</v>
      </c>
      <c r="BI131" s="14">
        <f t="shared" si="29"/>
        <v>1.844592</v>
      </c>
      <c r="BJ131" s="14">
        <f t="shared" si="29"/>
        <v>0.67733600000000005</v>
      </c>
      <c r="BK131" s="14">
        <f t="shared" si="29"/>
        <v>6.3838109999999997</v>
      </c>
      <c r="BL131" s="14">
        <f t="shared" si="29"/>
        <v>9.4999090000000006</v>
      </c>
      <c r="BM131" s="14">
        <f t="shared" si="29"/>
        <v>8.6019419999999993</v>
      </c>
      <c r="BN131" s="14">
        <f t="shared" si="29"/>
        <v>1.408776</v>
      </c>
      <c r="BO131" s="14">
        <f t="shared" si="28"/>
        <v>48.512070000000001</v>
      </c>
      <c r="BP131" s="14">
        <f t="shared" si="28"/>
        <v>27.569800000000001</v>
      </c>
      <c r="BQ131" s="14">
        <f t="shared" si="28"/>
        <v>33.26229</v>
      </c>
      <c r="BR131" s="14">
        <f t="shared" si="28"/>
        <v>41.047879999999999</v>
      </c>
      <c r="BS131" s="14">
        <f t="shared" si="28"/>
        <v>41.0137</v>
      </c>
      <c r="BT131" s="14">
        <f t="shared" si="28"/>
        <v>25.93787</v>
      </c>
      <c r="BU131" s="14">
        <f t="shared" si="28"/>
        <v>0.70476320000000003</v>
      </c>
    </row>
    <row r="132" spans="1:73" x14ac:dyDescent="0.3">
      <c r="A132" s="4" t="s">
        <v>129</v>
      </c>
      <c r="B132" s="14">
        <f t="shared" si="2"/>
        <v>10.574389999999999</v>
      </c>
      <c r="C132" s="14">
        <f t="shared" si="29"/>
        <v>7.093998E-2</v>
      </c>
      <c r="D132" s="14">
        <f t="shared" si="29"/>
        <v>1.9891529999999999</v>
      </c>
      <c r="E132" s="14">
        <f t="shared" si="29"/>
        <v>25.604399999999998</v>
      </c>
      <c r="F132" s="14">
        <f t="shared" si="29"/>
        <v>0.24239169999999999</v>
      </c>
      <c r="G132" s="14">
        <f t="shared" si="29"/>
        <v>0.52931410000000001</v>
      </c>
      <c r="H132" s="14">
        <f t="shared" si="29"/>
        <v>0.17695469999999999</v>
      </c>
      <c r="I132" s="14">
        <f t="shared" si="29"/>
        <v>5.9139600000000003</v>
      </c>
      <c r="J132" s="14">
        <f t="shared" si="29"/>
        <v>2.0655510000000001</v>
      </c>
      <c r="K132" s="14">
        <f t="shared" si="29"/>
        <v>4.3312759999999999</v>
      </c>
      <c r="L132" s="14">
        <f t="shared" si="29"/>
        <v>1.1830309999999999</v>
      </c>
      <c r="M132" s="14">
        <f t="shared" si="29"/>
        <v>3.3344510000000001E-2</v>
      </c>
      <c r="N132" s="14">
        <f t="shared" si="29"/>
        <v>180.934</v>
      </c>
      <c r="O132" s="14">
        <f t="shared" si="29"/>
        <v>12.57147</v>
      </c>
      <c r="P132" s="14">
        <f t="shared" si="29"/>
        <v>88.991</v>
      </c>
      <c r="Q132" s="14">
        <f t="shared" si="29"/>
        <v>0.27386100000000002</v>
      </c>
      <c r="R132" s="14">
        <f t="shared" si="29"/>
        <v>5.1954359999999999</v>
      </c>
      <c r="S132" s="14">
        <f t="shared" si="29"/>
        <v>35.98471</v>
      </c>
      <c r="T132" s="14">
        <f t="shared" si="29"/>
        <v>0.1519324</v>
      </c>
      <c r="U132" s="14">
        <f t="shared" si="29"/>
        <v>0.7882671</v>
      </c>
      <c r="V132" s="14">
        <f t="shared" si="29"/>
        <v>0.10548490000000001</v>
      </c>
      <c r="W132" s="14">
        <f t="shared" si="29"/>
        <v>9.5895980000000006E-2</v>
      </c>
      <c r="X132" s="14">
        <f t="shared" si="29"/>
        <v>0.22912350000000001</v>
      </c>
      <c r="Y132" s="14">
        <f t="shared" si="29"/>
        <v>7.1629680000000001E-2</v>
      </c>
      <c r="Z132" s="14">
        <f t="shared" si="29"/>
        <v>5.3778810000000004</v>
      </c>
      <c r="AA132" s="14">
        <f t="shared" si="29"/>
        <v>0.48672409999999999</v>
      </c>
      <c r="AB132" s="14">
        <f t="shared" si="29"/>
        <v>11.633509999999999</v>
      </c>
      <c r="AC132" s="14">
        <f t="shared" si="29"/>
        <v>41.431640000000002</v>
      </c>
      <c r="AD132" s="14">
        <f t="shared" si="29"/>
        <v>63.489049999999999</v>
      </c>
      <c r="AE132" s="14">
        <f t="shared" si="29"/>
        <v>3.9955470000000002</v>
      </c>
      <c r="AF132" s="14">
        <f t="shared" si="29"/>
        <v>7.8411710000000001</v>
      </c>
      <c r="AG132" s="14">
        <f t="shared" si="29"/>
        <v>0.28766890000000001</v>
      </c>
      <c r="AH132" s="14">
        <f t="shared" si="29"/>
        <v>22.196650000000002</v>
      </c>
      <c r="AI132" s="14">
        <f t="shared" si="29"/>
        <v>1.300427</v>
      </c>
      <c r="AJ132" s="14">
        <f t="shared" si="29"/>
        <v>11.5169</v>
      </c>
      <c r="AK132" s="14">
        <f t="shared" si="29"/>
        <v>7.8934170000000003</v>
      </c>
      <c r="AL132" s="14">
        <f t="shared" si="29"/>
        <v>2.2592859999999999</v>
      </c>
      <c r="AM132" s="14">
        <f t="shared" si="29"/>
        <v>6.1509289999999996</v>
      </c>
      <c r="AN132" s="14">
        <f t="shared" si="29"/>
        <v>11.30843</v>
      </c>
      <c r="AO132" s="14">
        <f t="shared" si="29"/>
        <v>13.63034</v>
      </c>
      <c r="AP132" s="14">
        <f t="shared" si="29"/>
        <v>7.4928809999999997</v>
      </c>
      <c r="AQ132" s="14">
        <f t="shared" si="29"/>
        <v>3.8254649999999999</v>
      </c>
      <c r="AR132" s="14">
        <f t="shared" si="29"/>
        <v>0.78819839999999997</v>
      </c>
      <c r="AS132" s="14">
        <f t="shared" si="29"/>
        <v>2.6269330000000002</v>
      </c>
      <c r="AT132" s="14">
        <f t="shared" si="29"/>
        <v>78.493669999999995</v>
      </c>
      <c r="AU132" s="14">
        <f t="shared" si="29"/>
        <v>83.637519999999995</v>
      </c>
      <c r="AV132" s="12">
        <f>$AV$149*'VDFB_ref(한국)'!BX57</f>
        <v>2.6596798104190434E-3</v>
      </c>
      <c r="AW132" s="14">
        <f t="shared" si="29"/>
        <v>34.456620000000001</v>
      </c>
      <c r="AX132" s="14">
        <f t="shared" si="29"/>
        <v>2.619605</v>
      </c>
      <c r="AY132" s="14">
        <f t="shared" si="29"/>
        <v>8.8736209999999996E-2</v>
      </c>
      <c r="AZ132" s="14">
        <f t="shared" si="29"/>
        <v>38.275300000000001</v>
      </c>
      <c r="BA132" s="14">
        <f t="shared" si="29"/>
        <v>0.5382304</v>
      </c>
      <c r="BB132" s="14">
        <f t="shared" si="29"/>
        <v>0.25940809999999997</v>
      </c>
      <c r="BC132" s="14">
        <f t="shared" si="29"/>
        <v>8.2569410000000003E-3</v>
      </c>
      <c r="BD132" s="14">
        <f t="shared" si="29"/>
        <v>9.6782830000000004</v>
      </c>
      <c r="BE132" s="14">
        <f t="shared" si="29"/>
        <v>2721.3339999999998</v>
      </c>
      <c r="BF132" s="14">
        <f t="shared" si="29"/>
        <v>369.12799999999999</v>
      </c>
      <c r="BG132" s="14">
        <f t="shared" si="29"/>
        <v>88.226150000000004</v>
      </c>
      <c r="BH132" s="14">
        <f t="shared" si="29"/>
        <v>66.41422</v>
      </c>
      <c r="BI132" s="14">
        <f t="shared" si="29"/>
        <v>0.43222909999999998</v>
      </c>
      <c r="BJ132" s="14">
        <f t="shared" si="29"/>
        <v>0.1319873</v>
      </c>
      <c r="BK132" s="14">
        <f t="shared" si="29"/>
        <v>20.209430000000001</v>
      </c>
      <c r="BL132" s="14">
        <f t="shared" si="29"/>
        <v>45.682540000000003</v>
      </c>
      <c r="BM132" s="14">
        <f t="shared" si="29"/>
        <v>16.268560000000001</v>
      </c>
      <c r="BN132" s="14">
        <f t="shared" si="29"/>
        <v>0.78896239999999995</v>
      </c>
      <c r="BO132" s="14">
        <f t="shared" si="28"/>
        <v>448.16989999999998</v>
      </c>
      <c r="BP132" s="14">
        <f t="shared" si="28"/>
        <v>160.38069999999999</v>
      </c>
      <c r="BQ132" s="14">
        <f t="shared" si="28"/>
        <v>49.217269999999999</v>
      </c>
      <c r="BR132" s="14">
        <f t="shared" si="28"/>
        <v>179.20419999999999</v>
      </c>
      <c r="BS132" s="14">
        <f t="shared" si="28"/>
        <v>466.03890000000001</v>
      </c>
      <c r="BT132" s="14">
        <f t="shared" si="28"/>
        <v>63.519730000000003</v>
      </c>
      <c r="BU132" s="14">
        <f t="shared" si="28"/>
        <v>863.83370000000002</v>
      </c>
    </row>
    <row r="133" spans="1:73" x14ac:dyDescent="0.3">
      <c r="A133" s="4" t="s">
        <v>130</v>
      </c>
      <c r="B133" s="14">
        <f t="shared" si="2"/>
        <v>438.28269999999998</v>
      </c>
      <c r="C133" s="14">
        <f t="shared" si="29"/>
        <v>0.11152330000000001</v>
      </c>
      <c r="D133" s="14">
        <f t="shared" si="29"/>
        <v>27.301220000000001</v>
      </c>
      <c r="E133" s="14">
        <f t="shared" si="29"/>
        <v>775.31619999999998</v>
      </c>
      <c r="F133" s="14">
        <f t="shared" si="29"/>
        <v>11.604760000000001</v>
      </c>
      <c r="G133" s="14">
        <f t="shared" si="29"/>
        <v>44.8673</v>
      </c>
      <c r="H133" s="14">
        <f t="shared" si="29"/>
        <v>4.5212300000000001</v>
      </c>
      <c r="I133" s="14">
        <f t="shared" si="29"/>
        <v>179.62649999999999</v>
      </c>
      <c r="J133" s="14">
        <f t="shared" si="29"/>
        <v>64.775890000000004</v>
      </c>
      <c r="K133" s="14">
        <f t="shared" si="29"/>
        <v>460.11200000000002</v>
      </c>
      <c r="L133" s="14">
        <f t="shared" si="29"/>
        <v>55.083640000000003</v>
      </c>
      <c r="M133" s="14">
        <f t="shared" si="29"/>
        <v>1.673789</v>
      </c>
      <c r="N133" s="14">
        <f t="shared" si="29"/>
        <v>112.7312</v>
      </c>
      <c r="O133" s="14">
        <f t="shared" si="29"/>
        <v>566.86440000000005</v>
      </c>
      <c r="P133" s="14">
        <f t="shared" si="29"/>
        <v>254.55709999999999</v>
      </c>
      <c r="Q133" s="14">
        <f t="shared" si="29"/>
        <v>39.558880000000002</v>
      </c>
      <c r="R133" s="14">
        <f t="shared" si="29"/>
        <v>41.239699999999999</v>
      </c>
      <c r="S133" s="14">
        <f t="shared" si="29"/>
        <v>166.2028</v>
      </c>
      <c r="T133" s="14">
        <f t="shared" si="29"/>
        <v>42.854959999999998</v>
      </c>
      <c r="U133" s="14">
        <f t="shared" si="29"/>
        <v>243.3485</v>
      </c>
      <c r="V133" s="14">
        <f t="shared" si="29"/>
        <v>14.63002</v>
      </c>
      <c r="W133" s="14">
        <f t="shared" si="29"/>
        <v>190.7654</v>
      </c>
      <c r="X133" s="14">
        <f t="shared" si="29"/>
        <v>225.94640000000001</v>
      </c>
      <c r="Y133" s="14">
        <f t="shared" si="29"/>
        <v>18.966100000000001</v>
      </c>
      <c r="Z133" s="14">
        <f t="shared" si="29"/>
        <v>1109.769</v>
      </c>
      <c r="AA133" s="14">
        <f t="shared" si="29"/>
        <v>124.0796</v>
      </c>
      <c r="AB133" s="14">
        <f t="shared" si="29"/>
        <v>753.10400000000004</v>
      </c>
      <c r="AC133" s="14">
        <f t="shared" si="29"/>
        <v>1437.8879999999999</v>
      </c>
      <c r="AD133" s="14">
        <f t="shared" si="29"/>
        <v>1061.3510000000001</v>
      </c>
      <c r="AE133" s="14">
        <f t="shared" si="29"/>
        <v>270.041</v>
      </c>
      <c r="AF133" s="14">
        <f t="shared" si="29"/>
        <v>410.94549999999998</v>
      </c>
      <c r="AG133" s="14">
        <f t="shared" si="29"/>
        <v>444.29349999999999</v>
      </c>
      <c r="AH133" s="14">
        <f t="shared" si="29"/>
        <v>785.7654</v>
      </c>
      <c r="AI133" s="14">
        <f t="shared" si="29"/>
        <v>116.6755</v>
      </c>
      <c r="AJ133" s="14">
        <f t="shared" si="29"/>
        <v>899.22080000000005</v>
      </c>
      <c r="AK133" s="14">
        <f t="shared" si="29"/>
        <v>856.20510000000002</v>
      </c>
      <c r="AL133" s="14">
        <f t="shared" si="29"/>
        <v>384.61149999999998</v>
      </c>
      <c r="AM133" s="14">
        <f t="shared" si="29"/>
        <v>391.75420000000003</v>
      </c>
      <c r="AN133" s="14">
        <f t="shared" si="29"/>
        <v>439.4359</v>
      </c>
      <c r="AO133" s="14">
        <f t="shared" si="29"/>
        <v>2733.7559999999999</v>
      </c>
      <c r="AP133" s="14">
        <f t="shared" si="29"/>
        <v>1501.0509999999999</v>
      </c>
      <c r="AQ133" s="14">
        <f t="shared" si="29"/>
        <v>142.7132</v>
      </c>
      <c r="AR133" s="14">
        <f t="shared" si="29"/>
        <v>179.9384</v>
      </c>
      <c r="AS133" s="14">
        <f t="shared" si="29"/>
        <v>584.10829999999999</v>
      </c>
      <c r="AT133" s="14">
        <f t="shared" si="29"/>
        <v>925.24199999999996</v>
      </c>
      <c r="AU133" s="14">
        <f t="shared" si="29"/>
        <v>743.07569999999998</v>
      </c>
      <c r="AV133" s="12">
        <f>$AV$149*'VDFB_ref(한국)'!BX58</f>
        <v>6.3544176681130764E-3</v>
      </c>
      <c r="AW133" s="14">
        <f t="shared" si="29"/>
        <v>214.9776</v>
      </c>
      <c r="AX133" s="14">
        <f t="shared" si="29"/>
        <v>32.438330000000001</v>
      </c>
      <c r="AY133" s="14">
        <f t="shared" si="29"/>
        <v>1.0988119999999999</v>
      </c>
      <c r="AZ133" s="14">
        <f t="shared" si="29"/>
        <v>271.49020000000002</v>
      </c>
      <c r="BA133" s="14">
        <f t="shared" si="29"/>
        <v>1.9707239999999999</v>
      </c>
      <c r="BB133" s="14">
        <f t="shared" si="29"/>
        <v>0.71500799999999998</v>
      </c>
      <c r="BC133" s="14">
        <f t="shared" si="29"/>
        <v>9.6742879999999996E-3</v>
      </c>
      <c r="BD133" s="14">
        <f t="shared" si="29"/>
        <v>76.521799999999999</v>
      </c>
      <c r="BE133" s="14">
        <f t="shared" si="29"/>
        <v>1908.223</v>
      </c>
      <c r="BF133" s="14">
        <f t="shared" si="29"/>
        <v>472.85950000000003</v>
      </c>
      <c r="BG133" s="14">
        <f t="shared" si="29"/>
        <v>761.97299999999996</v>
      </c>
      <c r="BH133" s="14">
        <f t="shared" si="29"/>
        <v>386.34780000000001</v>
      </c>
      <c r="BI133" s="14">
        <f t="shared" si="29"/>
        <v>33.224119999999999</v>
      </c>
      <c r="BJ133" s="14">
        <f t="shared" si="29"/>
        <v>42.219900000000003</v>
      </c>
      <c r="BK133" s="14">
        <f t="shared" si="29"/>
        <v>148.44</v>
      </c>
      <c r="BL133" s="14">
        <f t="shared" si="29"/>
        <v>267.3562</v>
      </c>
      <c r="BM133" s="14">
        <f t="shared" si="29"/>
        <v>74.112889999999993</v>
      </c>
      <c r="BN133" s="14">
        <f t="shared" si="29"/>
        <v>11.1997</v>
      </c>
      <c r="BO133" s="14">
        <f t="shared" si="28"/>
        <v>118.37139999999999</v>
      </c>
      <c r="BP133" s="14">
        <f t="shared" si="28"/>
        <v>253.43680000000001</v>
      </c>
      <c r="BQ133" s="14">
        <f t="shared" si="28"/>
        <v>233.345</v>
      </c>
      <c r="BR133" s="14">
        <f t="shared" si="28"/>
        <v>215.06630000000001</v>
      </c>
      <c r="BS133" s="14">
        <f t="shared" si="28"/>
        <v>199.67140000000001</v>
      </c>
      <c r="BT133" s="14">
        <f t="shared" si="28"/>
        <v>160.00110000000001</v>
      </c>
      <c r="BU133" s="14">
        <f t="shared" si="28"/>
        <v>40.029229999999998</v>
      </c>
    </row>
    <row r="134" spans="1:73" x14ac:dyDescent="0.3">
      <c r="A134" s="4" t="s">
        <v>131</v>
      </c>
      <c r="B134" s="14">
        <f t="shared" si="2"/>
        <v>9.0975330000000003</v>
      </c>
      <c r="C134" s="14">
        <f t="shared" si="29"/>
        <v>1.8236740000000001E-2</v>
      </c>
      <c r="D134" s="14">
        <f t="shared" si="29"/>
        <v>2.10025</v>
      </c>
      <c r="E134" s="14">
        <f t="shared" si="29"/>
        <v>255.7784</v>
      </c>
      <c r="F134" s="14">
        <f t="shared" si="29"/>
        <v>0.19775429999999999</v>
      </c>
      <c r="G134" s="14">
        <f t="shared" si="29"/>
        <v>1.9336439999999999</v>
      </c>
      <c r="H134" s="14">
        <f t="shared" si="29"/>
        <v>0.36605599999999999</v>
      </c>
      <c r="I134" s="14">
        <f t="shared" si="29"/>
        <v>16.526029999999999</v>
      </c>
      <c r="J134" s="14">
        <f t="shared" si="29"/>
        <v>0.22557240000000001</v>
      </c>
      <c r="K134" s="14">
        <f t="shared" si="29"/>
        <v>2.9990320000000001</v>
      </c>
      <c r="L134" s="14">
        <f t="shared" si="29"/>
        <v>5.2686979999999997</v>
      </c>
      <c r="M134" s="14">
        <f t="shared" si="29"/>
        <v>1.598461E-2</v>
      </c>
      <c r="N134" s="14">
        <f t="shared" si="29"/>
        <v>67.108869999999996</v>
      </c>
      <c r="O134" s="14">
        <f t="shared" si="29"/>
        <v>13.859959999999999</v>
      </c>
      <c r="P134" s="14">
        <f t="shared" si="29"/>
        <v>3.4476619999999998</v>
      </c>
      <c r="Q134" s="14">
        <f t="shared" si="29"/>
        <v>10.59853</v>
      </c>
      <c r="R134" s="14">
        <f t="shared" si="29"/>
        <v>0.53084509999999996</v>
      </c>
      <c r="S134" s="14">
        <f t="shared" si="29"/>
        <v>18.818460000000002</v>
      </c>
      <c r="T134" s="14">
        <f t="shared" si="29"/>
        <v>0.56168989999999996</v>
      </c>
      <c r="U134" s="14">
        <f t="shared" si="29"/>
        <v>2.0776379999999999</v>
      </c>
      <c r="V134" s="14">
        <f t="shared" si="29"/>
        <v>5.0233189999999997E-2</v>
      </c>
      <c r="W134" s="14">
        <f t="shared" si="29"/>
        <v>4.4479990000000003</v>
      </c>
      <c r="X134" s="14">
        <f t="shared" si="29"/>
        <v>0.56322819999999996</v>
      </c>
      <c r="Y134" s="14">
        <f t="shared" si="29"/>
        <v>0.15915309999999999</v>
      </c>
      <c r="Z134" s="14">
        <f t="shared" si="29"/>
        <v>13.054360000000001</v>
      </c>
      <c r="AA134" s="14">
        <f t="shared" si="29"/>
        <v>17.833580000000001</v>
      </c>
      <c r="AB134" s="14">
        <f t="shared" si="29"/>
        <v>28.988160000000001</v>
      </c>
      <c r="AC134" s="14">
        <f t="shared" si="29"/>
        <v>67.413489999999996</v>
      </c>
      <c r="AD134" s="14">
        <f t="shared" si="29"/>
        <v>40.193040000000003</v>
      </c>
      <c r="AE134" s="14">
        <f t="shared" si="29"/>
        <v>9.9568499999999993</v>
      </c>
      <c r="AF134" s="14">
        <f t="shared" si="29"/>
        <v>23.868870000000001</v>
      </c>
      <c r="AG134" s="14">
        <f t="shared" si="29"/>
        <v>4.5197750000000001</v>
      </c>
      <c r="AH134" s="14">
        <f t="shared" si="29"/>
        <v>25.798300000000001</v>
      </c>
      <c r="AI134" s="14">
        <f t="shared" si="29"/>
        <v>17.216470000000001</v>
      </c>
      <c r="AJ134" s="14">
        <f t="shared" si="29"/>
        <v>32.486530000000002</v>
      </c>
      <c r="AK134" s="14">
        <f t="shared" si="29"/>
        <v>35.274030000000003</v>
      </c>
      <c r="AL134" s="14">
        <f t="shared" si="29"/>
        <v>13.931240000000001</v>
      </c>
      <c r="AM134" s="14">
        <f t="shared" si="29"/>
        <v>6.5755939999999997</v>
      </c>
      <c r="AN134" s="14">
        <f t="shared" si="29"/>
        <v>34.460329999999999</v>
      </c>
      <c r="AO134" s="14">
        <f t="shared" si="29"/>
        <v>92.514279999999999</v>
      </c>
      <c r="AP134" s="14">
        <f t="shared" si="29"/>
        <v>28.631900000000002</v>
      </c>
      <c r="AQ134" s="14">
        <f t="shared" si="29"/>
        <v>8.4283549999999998</v>
      </c>
      <c r="AR134" s="14">
        <f t="shared" si="29"/>
        <v>7.2360730000000002</v>
      </c>
      <c r="AS134" s="14">
        <f t="shared" si="29"/>
        <v>17.975989999999999</v>
      </c>
      <c r="AT134" s="14">
        <f t="shared" si="29"/>
        <v>49.766309999999997</v>
      </c>
      <c r="AU134" s="14">
        <f t="shared" si="29"/>
        <v>35.601390000000002</v>
      </c>
      <c r="AV134" s="12">
        <f>$AV$149*'VDFB_ref(한국)'!BX59</f>
        <v>1.5541430881669436E-3</v>
      </c>
      <c r="AW134" s="14">
        <f t="shared" si="29"/>
        <v>10.141489999999999</v>
      </c>
      <c r="AX134" s="14">
        <f t="shared" si="29"/>
        <v>1.5788310000000001</v>
      </c>
      <c r="AY134" s="14">
        <f t="shared" si="29"/>
        <v>5.3481140000000003E-2</v>
      </c>
      <c r="AZ134" s="14">
        <f t="shared" si="29"/>
        <v>12.75483</v>
      </c>
      <c r="BA134" s="14">
        <f t="shared" si="29"/>
        <v>0.1011904</v>
      </c>
      <c r="BB134" s="14">
        <f t="shared" si="29"/>
        <v>3.461024E-2</v>
      </c>
      <c r="BC134" s="14">
        <f t="shared" si="29"/>
        <v>4.5239740000000003E-4</v>
      </c>
      <c r="BD134" s="14">
        <f t="shared" si="29"/>
        <v>10.546530000000001</v>
      </c>
      <c r="BE134" s="14">
        <f t="shared" si="29"/>
        <v>126.30289999999999</v>
      </c>
      <c r="BF134" s="14">
        <f t="shared" si="29"/>
        <v>343.8852</v>
      </c>
      <c r="BG134" s="14">
        <f t="shared" si="29"/>
        <v>80.051220000000001</v>
      </c>
      <c r="BH134" s="14">
        <f t="shared" si="29"/>
        <v>43.719299999999997</v>
      </c>
      <c r="BI134" s="14">
        <f t="shared" si="29"/>
        <v>7.948359</v>
      </c>
      <c r="BJ134" s="14">
        <f t="shared" si="29"/>
        <v>13.53571</v>
      </c>
      <c r="BK134" s="14">
        <f t="shared" si="29"/>
        <v>19.387830000000001</v>
      </c>
      <c r="BL134" s="14">
        <f t="shared" si="29"/>
        <v>84.75779</v>
      </c>
      <c r="BM134" s="14">
        <f t="shared" si="29"/>
        <v>152.84280000000001</v>
      </c>
      <c r="BN134" s="14">
        <f t="shared" ref="BN134:BU137" si="30">BN59</f>
        <v>65.855379999999997</v>
      </c>
      <c r="BO134" s="14">
        <f t="shared" si="30"/>
        <v>75.119230000000002</v>
      </c>
      <c r="BP134" s="14">
        <f t="shared" si="30"/>
        <v>297.87560000000002</v>
      </c>
      <c r="BQ134" s="14">
        <f t="shared" si="30"/>
        <v>84.602490000000003</v>
      </c>
      <c r="BR134" s="14">
        <f t="shared" si="30"/>
        <v>382.61500000000001</v>
      </c>
      <c r="BS134" s="14">
        <f t="shared" si="30"/>
        <v>144.12629999999999</v>
      </c>
      <c r="BT134" s="14">
        <f t="shared" si="30"/>
        <v>18.25949</v>
      </c>
      <c r="BU134" s="14">
        <f t="shared" si="30"/>
        <v>0.913192</v>
      </c>
    </row>
    <row r="135" spans="1:73" x14ac:dyDescent="0.3">
      <c r="A135" s="4" t="s">
        <v>132</v>
      </c>
      <c r="B135" s="14">
        <f t="shared" si="2"/>
        <v>72.311989999999994</v>
      </c>
      <c r="C135" s="14">
        <f t="shared" ref="C135:BN138" si="31">C60</f>
        <v>3.9229680000000003E-2</v>
      </c>
      <c r="D135" s="14">
        <f t="shared" si="31"/>
        <v>3.491965</v>
      </c>
      <c r="E135" s="14">
        <f t="shared" si="31"/>
        <v>156.19210000000001</v>
      </c>
      <c r="F135" s="14">
        <f t="shared" si="31"/>
        <v>2.14073</v>
      </c>
      <c r="G135" s="14">
        <f t="shared" si="31"/>
        <v>17.944479999999999</v>
      </c>
      <c r="H135" s="14">
        <f t="shared" si="31"/>
        <v>0.79712530000000004</v>
      </c>
      <c r="I135" s="14">
        <f t="shared" si="31"/>
        <v>37.506790000000002</v>
      </c>
      <c r="J135" s="14">
        <f t="shared" si="31"/>
        <v>11.608739999999999</v>
      </c>
      <c r="K135" s="14">
        <f t="shared" si="31"/>
        <v>89.184200000000004</v>
      </c>
      <c r="L135" s="14">
        <f t="shared" si="31"/>
        <v>11.10671</v>
      </c>
      <c r="M135" s="14">
        <f t="shared" si="31"/>
        <v>0.33781309999999998</v>
      </c>
      <c r="N135" s="14">
        <f t="shared" si="31"/>
        <v>35.038130000000002</v>
      </c>
      <c r="O135" s="14">
        <f t="shared" si="31"/>
        <v>110.2525</v>
      </c>
      <c r="P135" s="14">
        <f t="shared" si="31"/>
        <v>88.127870000000001</v>
      </c>
      <c r="Q135" s="14">
        <f t="shared" si="31"/>
        <v>18.021909999999998</v>
      </c>
      <c r="R135" s="14">
        <f t="shared" si="31"/>
        <v>5.8740189999999997</v>
      </c>
      <c r="S135" s="14">
        <f t="shared" si="31"/>
        <v>32.930770000000003</v>
      </c>
      <c r="T135" s="14">
        <f t="shared" si="31"/>
        <v>6.9689589999999999</v>
      </c>
      <c r="U135" s="14">
        <f t="shared" si="31"/>
        <v>41.992510000000003</v>
      </c>
      <c r="V135" s="14">
        <f t="shared" si="31"/>
        <v>2.5407929999999999</v>
      </c>
      <c r="W135" s="14">
        <f t="shared" si="31"/>
        <v>70.195499999999996</v>
      </c>
      <c r="X135" s="14">
        <f t="shared" si="31"/>
        <v>42.050469999999997</v>
      </c>
      <c r="Y135" s="14">
        <f t="shared" si="31"/>
        <v>3.1364200000000002</v>
      </c>
      <c r="Z135" s="14">
        <f t="shared" si="31"/>
        <v>208.04689999999999</v>
      </c>
      <c r="AA135" s="14">
        <f t="shared" si="31"/>
        <v>23.246860000000002</v>
      </c>
      <c r="AB135" s="14">
        <f t="shared" si="31"/>
        <v>146.84389999999999</v>
      </c>
      <c r="AC135" s="14">
        <f t="shared" si="31"/>
        <v>260.12360000000001</v>
      </c>
      <c r="AD135" s="14">
        <f t="shared" si="31"/>
        <v>257.17</v>
      </c>
      <c r="AE135" s="14">
        <f t="shared" si="31"/>
        <v>59.881390000000003</v>
      </c>
      <c r="AF135" s="14">
        <f t="shared" si="31"/>
        <v>87.326570000000004</v>
      </c>
      <c r="AG135" s="14">
        <f t="shared" si="31"/>
        <v>87.790490000000005</v>
      </c>
      <c r="AH135" s="14">
        <f t="shared" si="31"/>
        <v>173.03149999999999</v>
      </c>
      <c r="AI135" s="14">
        <f t="shared" si="31"/>
        <v>26.400110000000002</v>
      </c>
      <c r="AJ135" s="14">
        <f t="shared" si="31"/>
        <v>181.49510000000001</v>
      </c>
      <c r="AK135" s="14">
        <f t="shared" si="31"/>
        <v>169.4502</v>
      </c>
      <c r="AL135" s="14">
        <f t="shared" si="31"/>
        <v>79.267430000000004</v>
      </c>
      <c r="AM135" s="14">
        <f t="shared" si="31"/>
        <v>79.306340000000006</v>
      </c>
      <c r="AN135" s="14">
        <f t="shared" si="31"/>
        <v>88.23348</v>
      </c>
      <c r="AO135" s="14">
        <f t="shared" si="31"/>
        <v>575.37429999999995</v>
      </c>
      <c r="AP135" s="14">
        <f t="shared" si="31"/>
        <v>290.82479999999998</v>
      </c>
      <c r="AQ135" s="14">
        <f t="shared" si="31"/>
        <v>31.071010000000001</v>
      </c>
      <c r="AR135" s="14">
        <f t="shared" si="31"/>
        <v>34.688429999999997</v>
      </c>
      <c r="AS135" s="14">
        <f t="shared" si="31"/>
        <v>113.1228</v>
      </c>
      <c r="AT135" s="14">
        <f t="shared" si="31"/>
        <v>177.7801</v>
      </c>
      <c r="AU135" s="14">
        <f t="shared" si="31"/>
        <v>137.06049999999999</v>
      </c>
      <c r="AV135" s="12">
        <f>$AV$149*'VDFB_ref(한국)'!BX60</f>
        <v>1.5533345593177657E-3</v>
      </c>
      <c r="AW135" s="14">
        <f t="shared" si="31"/>
        <v>25.952190000000002</v>
      </c>
      <c r="AX135" s="14">
        <f t="shared" si="31"/>
        <v>7.6006410000000004</v>
      </c>
      <c r="AY135" s="14">
        <f t="shared" si="31"/>
        <v>0.2574632</v>
      </c>
      <c r="AZ135" s="14">
        <f t="shared" si="31"/>
        <v>61.968220000000002</v>
      </c>
      <c r="BA135" s="14">
        <f t="shared" si="31"/>
        <v>0.7509458</v>
      </c>
      <c r="BB135" s="14">
        <f t="shared" si="31"/>
        <v>0.25978040000000002</v>
      </c>
      <c r="BC135" s="14">
        <f t="shared" si="31"/>
        <v>5.4517239999999998E-3</v>
      </c>
      <c r="BD135" s="14">
        <f t="shared" si="31"/>
        <v>15.612399999999999</v>
      </c>
      <c r="BE135" s="14">
        <f t="shared" si="31"/>
        <v>393.3888</v>
      </c>
      <c r="BF135" s="14">
        <f t="shared" si="31"/>
        <v>308.4828</v>
      </c>
      <c r="BG135" s="14">
        <f t="shared" si="31"/>
        <v>136.6661</v>
      </c>
      <c r="BH135" s="14">
        <f t="shared" si="31"/>
        <v>42.05547</v>
      </c>
      <c r="BI135" s="14">
        <f t="shared" si="31"/>
        <v>8.5949740000000006</v>
      </c>
      <c r="BJ135" s="14">
        <f t="shared" si="31"/>
        <v>15.01862</v>
      </c>
      <c r="BK135" s="14">
        <f t="shared" si="31"/>
        <v>17.58717</v>
      </c>
      <c r="BL135" s="14">
        <f t="shared" si="31"/>
        <v>83.253129999999999</v>
      </c>
      <c r="BM135" s="14">
        <f t="shared" si="31"/>
        <v>42.00497</v>
      </c>
      <c r="BN135" s="14">
        <f t="shared" si="31"/>
        <v>23.007719999999999</v>
      </c>
      <c r="BO135" s="14">
        <f t="shared" si="30"/>
        <v>45.88693</v>
      </c>
      <c r="BP135" s="14">
        <f t="shared" si="30"/>
        <v>147.04900000000001</v>
      </c>
      <c r="BQ135" s="14">
        <f t="shared" si="30"/>
        <v>56.15757</v>
      </c>
      <c r="BR135" s="14">
        <f t="shared" si="30"/>
        <v>152.61259999999999</v>
      </c>
      <c r="BS135" s="14">
        <f t="shared" si="30"/>
        <v>115.7162</v>
      </c>
      <c r="BT135" s="14">
        <f t="shared" si="30"/>
        <v>38.691490000000002</v>
      </c>
      <c r="BU135" s="14">
        <f t="shared" si="30"/>
        <v>14.825939999999999</v>
      </c>
    </row>
    <row r="136" spans="1:73" x14ac:dyDescent="0.3">
      <c r="A136" s="4" t="s">
        <v>133</v>
      </c>
      <c r="B136" s="14">
        <f t="shared" si="2"/>
        <v>28.463069999999998</v>
      </c>
      <c r="C136" s="14">
        <f t="shared" si="31"/>
        <v>7.225258E-3</v>
      </c>
      <c r="D136" s="14">
        <f t="shared" si="31"/>
        <v>1.1837340000000001</v>
      </c>
      <c r="E136" s="14">
        <f t="shared" si="31"/>
        <v>61.354979999999998</v>
      </c>
      <c r="F136" s="14">
        <f t="shared" si="31"/>
        <v>0.91953530000000006</v>
      </c>
      <c r="G136" s="14">
        <f t="shared" si="31"/>
        <v>5.743379</v>
      </c>
      <c r="H136" s="14">
        <f t="shared" si="31"/>
        <v>0.28200520000000001</v>
      </c>
      <c r="I136" s="14">
        <f t="shared" si="31"/>
        <v>16.636150000000001</v>
      </c>
      <c r="J136" s="14">
        <f t="shared" si="31"/>
        <v>5.2782770000000001</v>
      </c>
      <c r="K136" s="14">
        <f t="shared" si="31"/>
        <v>41.847079999999998</v>
      </c>
      <c r="L136" s="14">
        <f t="shared" si="31"/>
        <v>5.2493239999999997</v>
      </c>
      <c r="M136" s="14">
        <f t="shared" si="31"/>
        <v>0.14706669999999999</v>
      </c>
      <c r="N136" s="14">
        <f t="shared" si="31"/>
        <v>9.4471270000000001</v>
      </c>
      <c r="O136" s="14">
        <f t="shared" si="31"/>
        <v>54.529139999999998</v>
      </c>
      <c r="P136" s="14">
        <f t="shared" si="31"/>
        <v>22.096419999999998</v>
      </c>
      <c r="Q136" s="14">
        <f t="shared" si="31"/>
        <v>2.9821499999999999</v>
      </c>
      <c r="R136" s="14">
        <f t="shared" si="31"/>
        <v>2.417583</v>
      </c>
      <c r="S136" s="14">
        <f t="shared" si="31"/>
        <v>14.224679999999999</v>
      </c>
      <c r="T136" s="14">
        <f t="shared" si="31"/>
        <v>3.2116929999999999</v>
      </c>
      <c r="U136" s="14">
        <f t="shared" si="31"/>
        <v>19.968240000000002</v>
      </c>
      <c r="V136" s="14">
        <f t="shared" si="31"/>
        <v>0.90723189999999998</v>
      </c>
      <c r="W136" s="14">
        <f t="shared" si="31"/>
        <v>17.46564</v>
      </c>
      <c r="X136" s="14">
        <f t="shared" si="31"/>
        <v>20.43328</v>
      </c>
      <c r="Y136" s="14">
        <f t="shared" si="31"/>
        <v>1.4359090000000001</v>
      </c>
      <c r="Z136" s="14">
        <f t="shared" si="31"/>
        <v>100.5728</v>
      </c>
      <c r="AA136" s="14">
        <f t="shared" si="31"/>
        <v>9.2424400000000002</v>
      </c>
      <c r="AB136" s="14">
        <f t="shared" si="31"/>
        <v>63.721170000000001</v>
      </c>
      <c r="AC136" s="14">
        <f t="shared" si="31"/>
        <v>118.13500000000001</v>
      </c>
      <c r="AD136" s="14">
        <f t="shared" si="31"/>
        <v>123.1675</v>
      </c>
      <c r="AE136" s="14">
        <f t="shared" si="31"/>
        <v>21.906369999999999</v>
      </c>
      <c r="AF136" s="14">
        <f t="shared" si="31"/>
        <v>38.00074</v>
      </c>
      <c r="AG136" s="14">
        <f t="shared" si="31"/>
        <v>40.268889999999999</v>
      </c>
      <c r="AH136" s="14">
        <f t="shared" si="31"/>
        <v>171.6833</v>
      </c>
      <c r="AI136" s="14">
        <f t="shared" si="31"/>
        <v>10.555479999999999</v>
      </c>
      <c r="AJ136" s="14">
        <f t="shared" si="31"/>
        <v>77.331209999999999</v>
      </c>
      <c r="AK136" s="14">
        <f t="shared" si="31"/>
        <v>81.050579999999997</v>
      </c>
      <c r="AL136" s="14">
        <f t="shared" si="31"/>
        <v>32.701039999999999</v>
      </c>
      <c r="AM136" s="14">
        <f t="shared" si="31"/>
        <v>35.076009999999997</v>
      </c>
      <c r="AN136" s="14">
        <f t="shared" si="31"/>
        <v>36.345089999999999</v>
      </c>
      <c r="AO136" s="14">
        <f t="shared" si="31"/>
        <v>266.74369999999999</v>
      </c>
      <c r="AP136" s="14">
        <f t="shared" si="31"/>
        <v>133.36539999999999</v>
      </c>
      <c r="AQ136" s="14">
        <f t="shared" si="31"/>
        <v>11.27957</v>
      </c>
      <c r="AR136" s="14">
        <f t="shared" si="31"/>
        <v>14.43399</v>
      </c>
      <c r="AS136" s="14">
        <f t="shared" si="31"/>
        <v>52.942250000000001</v>
      </c>
      <c r="AT136" s="14">
        <f t="shared" si="31"/>
        <v>72.478830000000002</v>
      </c>
      <c r="AU136" s="14">
        <f t="shared" si="31"/>
        <v>2.8857449364999998E-20</v>
      </c>
      <c r="AV136" s="12">
        <f>$AV$149*'VDFB_ref(한국)'!BX61</f>
        <v>0</v>
      </c>
      <c r="AW136" s="14">
        <f t="shared" si="31"/>
        <v>106.95059999999999</v>
      </c>
      <c r="AX136" s="14">
        <f t="shared" si="31"/>
        <v>1.8554840518000001E-20</v>
      </c>
      <c r="AY136" s="14">
        <f t="shared" si="31"/>
        <v>9.2774202591000001E-21</v>
      </c>
      <c r="AZ136" s="14">
        <f t="shared" si="31"/>
        <v>4.8437473622999999E-20</v>
      </c>
      <c r="BA136" s="14">
        <f t="shared" si="31"/>
        <v>1.9144048376999999E-20</v>
      </c>
      <c r="BB136" s="14">
        <f t="shared" si="31"/>
        <v>2.8857449364999998E-20</v>
      </c>
      <c r="BC136" s="14">
        <f t="shared" si="31"/>
        <v>1.9580027489999999E-20</v>
      </c>
      <c r="BD136" s="14">
        <f t="shared" si="31"/>
        <v>5.0070940000000004</v>
      </c>
      <c r="BE136" s="14">
        <f t="shared" si="31"/>
        <v>153.94560000000001</v>
      </c>
      <c r="BF136" s="14">
        <f t="shared" si="31"/>
        <v>66.843590000000006</v>
      </c>
      <c r="BG136" s="14">
        <f t="shared" si="31"/>
        <v>60.73903</v>
      </c>
      <c r="BH136" s="14">
        <f t="shared" si="31"/>
        <v>13.61162</v>
      </c>
      <c r="BI136" s="14">
        <f t="shared" si="31"/>
        <v>45.695369999999997</v>
      </c>
      <c r="BJ136" s="14">
        <f t="shared" si="31"/>
        <v>4.611059</v>
      </c>
      <c r="BK136" s="14">
        <f t="shared" si="31"/>
        <v>2.7175310000000001</v>
      </c>
      <c r="BL136" s="14">
        <f t="shared" si="31"/>
        <v>23.084679999999999</v>
      </c>
      <c r="BM136" s="14">
        <f t="shared" si="31"/>
        <v>5.8935000000000004</v>
      </c>
      <c r="BN136" s="14">
        <f t="shared" si="31"/>
        <v>1.4159379999999999</v>
      </c>
      <c r="BO136" s="14">
        <f t="shared" si="30"/>
        <v>10.088699999999999</v>
      </c>
      <c r="BP136" s="14">
        <f t="shared" si="30"/>
        <v>28.58014</v>
      </c>
      <c r="BQ136" s="14">
        <f t="shared" si="30"/>
        <v>18.188310000000001</v>
      </c>
      <c r="BR136" s="14">
        <f t="shared" si="30"/>
        <v>18.693069999999999</v>
      </c>
      <c r="BS136" s="14">
        <f t="shared" si="30"/>
        <v>19.391719999999999</v>
      </c>
      <c r="BT136" s="14">
        <f t="shared" si="30"/>
        <v>12.66014</v>
      </c>
      <c r="BU136" s="14">
        <f t="shared" si="30"/>
        <v>2.9248440000000002</v>
      </c>
    </row>
    <row r="137" spans="1:73" x14ac:dyDescent="0.3">
      <c r="A137" s="4" t="s">
        <v>134</v>
      </c>
      <c r="B137" s="14">
        <f t="shared" si="2"/>
        <v>7.0086259999999996</v>
      </c>
      <c r="C137" s="14">
        <f t="shared" si="31"/>
        <v>1.667799E-2</v>
      </c>
      <c r="D137" s="14">
        <f t="shared" si="31"/>
        <v>0.34596250000000001</v>
      </c>
      <c r="E137" s="14">
        <f t="shared" si="31"/>
        <v>73.178439999999995</v>
      </c>
      <c r="F137" s="14">
        <f t="shared" si="31"/>
        <v>0.34587079999999998</v>
      </c>
      <c r="G137" s="14">
        <f t="shared" si="31"/>
        <v>2.3781819999999998</v>
      </c>
      <c r="H137" s="14">
        <f t="shared" si="31"/>
        <v>0.15028849999999999</v>
      </c>
      <c r="I137" s="14">
        <f t="shared" si="31"/>
        <v>8.1145499999999995</v>
      </c>
      <c r="J137" s="14">
        <f t="shared" si="31"/>
        <v>0.69919070000000005</v>
      </c>
      <c r="K137" s="14">
        <f t="shared" si="31"/>
        <v>6.273047</v>
      </c>
      <c r="L137" s="14">
        <f t="shared" si="31"/>
        <v>0.69767109999999999</v>
      </c>
      <c r="M137" s="14">
        <f t="shared" si="31"/>
        <v>2.7367820000000001E-2</v>
      </c>
      <c r="N137" s="14">
        <f t="shared" si="31"/>
        <v>4.333825</v>
      </c>
      <c r="O137" s="14">
        <f t="shared" si="31"/>
        <v>9.0742829999999994</v>
      </c>
      <c r="P137" s="14">
        <f t="shared" si="31"/>
        <v>4.9962489999999997</v>
      </c>
      <c r="Q137" s="14">
        <f t="shared" si="31"/>
        <v>38.158389999999997</v>
      </c>
      <c r="R137" s="14">
        <f t="shared" si="31"/>
        <v>0.60741420000000002</v>
      </c>
      <c r="S137" s="14">
        <f t="shared" si="31"/>
        <v>10.013439999999999</v>
      </c>
      <c r="T137" s="14">
        <f t="shared" si="31"/>
        <v>0.56688609999999995</v>
      </c>
      <c r="U137" s="14">
        <f t="shared" si="31"/>
        <v>3.2519710000000002</v>
      </c>
      <c r="V137" s="14">
        <f t="shared" si="31"/>
        <v>0.57278419999999997</v>
      </c>
      <c r="W137" s="14">
        <f t="shared" si="31"/>
        <v>5.5835840000000001</v>
      </c>
      <c r="X137" s="14">
        <f t="shared" si="31"/>
        <v>2.7018089999999999</v>
      </c>
      <c r="Y137" s="14">
        <f t="shared" si="31"/>
        <v>0.29461710000000002</v>
      </c>
      <c r="Z137" s="14">
        <f t="shared" si="31"/>
        <v>27.515789999999999</v>
      </c>
      <c r="AA137" s="14">
        <f t="shared" si="31"/>
        <v>3.097874</v>
      </c>
      <c r="AB137" s="14">
        <f t="shared" si="31"/>
        <v>27.240200000000002</v>
      </c>
      <c r="AC137" s="14">
        <f t="shared" si="31"/>
        <v>111.7043</v>
      </c>
      <c r="AD137" s="14">
        <f t="shared" si="31"/>
        <v>113.087</v>
      </c>
      <c r="AE137" s="14">
        <f t="shared" si="31"/>
        <v>10.6698</v>
      </c>
      <c r="AF137" s="14">
        <f t="shared" si="31"/>
        <v>9.9418989999999994</v>
      </c>
      <c r="AG137" s="14">
        <f t="shared" si="31"/>
        <v>5.8144910000000003</v>
      </c>
      <c r="AH137" s="14">
        <f t="shared" si="31"/>
        <v>25.314800000000002</v>
      </c>
      <c r="AI137" s="14">
        <f t="shared" si="31"/>
        <v>5.8748899999999997</v>
      </c>
      <c r="AJ137" s="14">
        <f t="shared" si="31"/>
        <v>23.073170000000001</v>
      </c>
      <c r="AK137" s="14">
        <f t="shared" si="31"/>
        <v>22.67512</v>
      </c>
      <c r="AL137" s="14">
        <f t="shared" si="31"/>
        <v>7.6701389999999998</v>
      </c>
      <c r="AM137" s="14">
        <f t="shared" si="31"/>
        <v>13.74164</v>
      </c>
      <c r="AN137" s="14">
        <f t="shared" si="31"/>
        <v>16.058319999999998</v>
      </c>
      <c r="AO137" s="14">
        <f t="shared" si="31"/>
        <v>62.910609999999998</v>
      </c>
      <c r="AP137" s="14">
        <f t="shared" si="31"/>
        <v>29.90147</v>
      </c>
      <c r="AQ137" s="14">
        <f t="shared" si="31"/>
        <v>6.2109490000000003</v>
      </c>
      <c r="AR137" s="14">
        <f t="shared" si="31"/>
        <v>10.8452</v>
      </c>
      <c r="AS137" s="14">
        <f t="shared" si="31"/>
        <v>12.45501</v>
      </c>
      <c r="AT137" s="14">
        <f t="shared" si="31"/>
        <v>25.196919999999999</v>
      </c>
      <c r="AU137" s="14">
        <f t="shared" si="31"/>
        <v>13.97054</v>
      </c>
      <c r="AV137" s="12">
        <f>$AV$149*'VDFB_ref(한국)'!BX62</f>
        <v>3.916297762011956E-4</v>
      </c>
      <c r="AW137" s="14">
        <f t="shared" si="31"/>
        <v>4.5579109999999998</v>
      </c>
      <c r="AX137" s="14">
        <f t="shared" si="31"/>
        <v>0.58911040000000003</v>
      </c>
      <c r="AY137" s="14">
        <f t="shared" si="31"/>
        <v>1.9955460000000001E-2</v>
      </c>
      <c r="AZ137" s="14">
        <f t="shared" si="31"/>
        <v>5.0188499999999996</v>
      </c>
      <c r="BA137" s="14">
        <f t="shared" si="31"/>
        <v>9.4328910000000002E-2</v>
      </c>
      <c r="BB137" s="14">
        <f t="shared" si="31"/>
        <v>3.3496409999999997E-2</v>
      </c>
      <c r="BC137" s="14">
        <f t="shared" si="31"/>
        <v>8.9554589999999996E-4</v>
      </c>
      <c r="BD137" s="14">
        <f t="shared" si="31"/>
        <v>5.3745510000000003</v>
      </c>
      <c r="BE137" s="14">
        <f t="shared" si="31"/>
        <v>60.293610000000001</v>
      </c>
      <c r="BF137" s="14">
        <f t="shared" si="31"/>
        <v>151.43729999999999</v>
      </c>
      <c r="BG137" s="14">
        <f t="shared" si="31"/>
        <v>37.371789999999997</v>
      </c>
      <c r="BH137" s="14">
        <f t="shared" si="31"/>
        <v>12.037269999999999</v>
      </c>
      <c r="BI137" s="14">
        <f t="shared" si="31"/>
        <v>3.6032950000000001</v>
      </c>
      <c r="BJ137" s="14">
        <f t="shared" si="31"/>
        <v>24.285260000000001</v>
      </c>
      <c r="BK137" s="14">
        <f t="shared" si="31"/>
        <v>15.073510000000001</v>
      </c>
      <c r="BL137" s="14">
        <f t="shared" si="31"/>
        <v>37.422139999999999</v>
      </c>
      <c r="BM137" s="14">
        <f t="shared" si="31"/>
        <v>36.713360000000002</v>
      </c>
      <c r="BN137" s="14">
        <f t="shared" si="31"/>
        <v>20.626380000000001</v>
      </c>
      <c r="BO137" s="14">
        <f t="shared" si="30"/>
        <v>33.595260000000003</v>
      </c>
      <c r="BP137" s="14">
        <f t="shared" si="30"/>
        <v>97.163179999999997</v>
      </c>
      <c r="BQ137" s="14">
        <f t="shared" si="30"/>
        <v>16.18806</v>
      </c>
      <c r="BR137" s="14">
        <f t="shared" si="30"/>
        <v>77.052090000000007</v>
      </c>
      <c r="BS137" s="14">
        <f t="shared" si="30"/>
        <v>42.712569999999999</v>
      </c>
      <c r="BT137" s="14">
        <f t="shared" si="30"/>
        <v>8.1717420000000001</v>
      </c>
      <c r="BU137" s="14">
        <f t="shared" si="30"/>
        <v>1.5575140000000001</v>
      </c>
    </row>
    <row r="138" spans="1:73" x14ac:dyDescent="0.3">
      <c r="A138" s="4" t="s">
        <v>135</v>
      </c>
      <c r="B138" s="14">
        <f t="shared" si="2"/>
        <v>2.442841</v>
      </c>
      <c r="C138" s="14">
        <f t="shared" si="31"/>
        <v>2.1452470000000001E-2</v>
      </c>
      <c r="D138" s="14">
        <f t="shared" si="31"/>
        <v>0.51104470000000002</v>
      </c>
      <c r="E138" s="14">
        <f t="shared" si="31"/>
        <v>8.8719619999999999</v>
      </c>
      <c r="F138" s="14">
        <f t="shared" si="31"/>
        <v>0.3378603</v>
      </c>
      <c r="G138" s="14">
        <f t="shared" si="31"/>
        <v>0.73252490000000003</v>
      </c>
      <c r="H138" s="14">
        <f t="shared" si="31"/>
        <v>1.1868080000000001</v>
      </c>
      <c r="I138" s="14">
        <f t="shared" si="31"/>
        <v>67.629409999999993</v>
      </c>
      <c r="J138" s="14">
        <f t="shared" si="31"/>
        <v>0.43416290000000002</v>
      </c>
      <c r="K138" s="14">
        <f t="shared" si="31"/>
        <v>13.252219999999999</v>
      </c>
      <c r="L138" s="14">
        <f t="shared" si="31"/>
        <v>0.3162471</v>
      </c>
      <c r="M138" s="14">
        <f t="shared" si="31"/>
        <v>6.286593E-2</v>
      </c>
      <c r="N138" s="14">
        <f t="shared" si="31"/>
        <v>45.621609999999997</v>
      </c>
      <c r="O138" s="14">
        <f t="shared" si="31"/>
        <v>5.0906929999999999</v>
      </c>
      <c r="P138" s="14">
        <f t="shared" si="31"/>
        <v>9.5686640000000001</v>
      </c>
      <c r="Q138" s="14">
        <f t="shared" si="31"/>
        <v>0.56953169999999997</v>
      </c>
      <c r="R138" s="14">
        <f t="shared" si="31"/>
        <v>2.336042</v>
      </c>
      <c r="S138" s="14">
        <f t="shared" si="31"/>
        <v>19.520440000000001</v>
      </c>
      <c r="T138" s="14">
        <f t="shared" si="31"/>
        <v>0.30920530000000002</v>
      </c>
      <c r="U138" s="14">
        <f t="shared" si="31"/>
        <v>1.473921</v>
      </c>
      <c r="V138" s="14">
        <f t="shared" si="31"/>
        <v>0.64784600000000003</v>
      </c>
      <c r="W138" s="14">
        <f t="shared" si="31"/>
        <v>8.4498189999999997</v>
      </c>
      <c r="X138" s="14">
        <f t="shared" si="31"/>
        <v>1.368147</v>
      </c>
      <c r="Y138" s="14">
        <f t="shared" si="31"/>
        <v>0.55533869999999996</v>
      </c>
      <c r="Z138" s="14">
        <f t="shared" si="31"/>
        <v>36.871209999999998</v>
      </c>
      <c r="AA138" s="14">
        <f t="shared" si="31"/>
        <v>4.7037100000000001</v>
      </c>
      <c r="AB138" s="14">
        <f t="shared" si="31"/>
        <v>27.310199999999998</v>
      </c>
      <c r="AC138" s="14">
        <f t="shared" si="31"/>
        <v>132.0445</v>
      </c>
      <c r="AD138" s="14">
        <f t="shared" si="31"/>
        <v>154.28479999999999</v>
      </c>
      <c r="AE138" s="14">
        <f t="shared" si="31"/>
        <v>34.123289999999997</v>
      </c>
      <c r="AF138" s="14">
        <f t="shared" si="31"/>
        <v>46.476790000000001</v>
      </c>
      <c r="AG138" s="14">
        <f t="shared" si="31"/>
        <v>5.9784660000000001</v>
      </c>
      <c r="AH138" s="14">
        <f t="shared" si="31"/>
        <v>133.71530000000001</v>
      </c>
      <c r="AI138" s="14">
        <f t="shared" si="31"/>
        <v>2.1465070000000002</v>
      </c>
      <c r="AJ138" s="14">
        <f t="shared" si="31"/>
        <v>47.073140000000002</v>
      </c>
      <c r="AK138" s="14">
        <f t="shared" si="31"/>
        <v>29.971489999999999</v>
      </c>
      <c r="AL138" s="14">
        <f t="shared" si="31"/>
        <v>25.35942</v>
      </c>
      <c r="AM138" s="14">
        <f t="shared" si="31"/>
        <v>4.2328440000000001</v>
      </c>
      <c r="AN138" s="14">
        <f t="shared" si="31"/>
        <v>47.953629999999997</v>
      </c>
      <c r="AO138" s="14">
        <f t="shared" si="31"/>
        <v>51.816719999999997</v>
      </c>
      <c r="AP138" s="14">
        <f t="shared" si="31"/>
        <v>85.439819999999997</v>
      </c>
      <c r="AQ138" s="14">
        <f t="shared" si="31"/>
        <v>16.84329</v>
      </c>
      <c r="AR138" s="14">
        <f t="shared" si="31"/>
        <v>2.9252989999999999</v>
      </c>
      <c r="AS138" s="14">
        <f t="shared" si="31"/>
        <v>116.3678</v>
      </c>
      <c r="AT138" s="14">
        <f t="shared" si="31"/>
        <v>110.83240000000001</v>
      </c>
      <c r="AU138" s="14">
        <f t="shared" si="31"/>
        <v>2.712345</v>
      </c>
      <c r="AV138" s="12">
        <f>$AV$149*'VDFB_ref(한국)'!BX63</f>
        <v>2.5394237386932699E-4</v>
      </c>
      <c r="AW138" s="14">
        <f t="shared" si="31"/>
        <v>1.6293979999999999</v>
      </c>
      <c r="AX138" s="14">
        <f t="shared" si="31"/>
        <v>4.5308870000000001E-2</v>
      </c>
      <c r="AY138" s="14">
        <f t="shared" si="31"/>
        <v>1.534788E-3</v>
      </c>
      <c r="AZ138" s="14">
        <f t="shared" si="31"/>
        <v>1.6086039999999999</v>
      </c>
      <c r="BA138" s="14">
        <f t="shared" si="31"/>
        <v>0.19962350000000001</v>
      </c>
      <c r="BB138" s="14">
        <f t="shared" si="31"/>
        <v>7.4047310000000005E-2</v>
      </c>
      <c r="BC138" s="14">
        <f t="shared" si="31"/>
        <v>2.6007159999999999E-3</v>
      </c>
      <c r="BD138" s="14">
        <f t="shared" si="31"/>
        <v>2.723681</v>
      </c>
      <c r="BE138" s="14">
        <f t="shared" si="31"/>
        <v>48.33314</v>
      </c>
      <c r="BF138" s="14">
        <f t="shared" si="31"/>
        <v>537.53060000000005</v>
      </c>
      <c r="BG138" s="14">
        <f t="shared" si="31"/>
        <v>8.5599439999999998</v>
      </c>
      <c r="BH138" s="14">
        <f t="shared" si="31"/>
        <v>431.7577</v>
      </c>
      <c r="BI138" s="14">
        <f t="shared" si="31"/>
        <v>319.32380000000001</v>
      </c>
      <c r="BJ138" s="14">
        <f t="shared" si="31"/>
        <v>312.62880000000001</v>
      </c>
      <c r="BK138" s="14">
        <f t="shared" si="31"/>
        <v>972.8904</v>
      </c>
      <c r="BL138" s="14">
        <f t="shared" si="31"/>
        <v>21.986799999999999</v>
      </c>
      <c r="BM138" s="14">
        <f t="shared" si="31"/>
        <v>2.4403190000000001</v>
      </c>
      <c r="BN138" s="14">
        <f t="shared" ref="BN138:BU145" si="32">BN63</f>
        <v>0.13307659999999999</v>
      </c>
      <c r="BO138" s="14">
        <f t="shared" si="32"/>
        <v>2.1608429999999998</v>
      </c>
      <c r="BP138" s="14">
        <f t="shared" si="32"/>
        <v>11.9429</v>
      </c>
      <c r="BQ138" s="14">
        <f t="shared" si="32"/>
        <v>6.3850189999999998</v>
      </c>
      <c r="BR138" s="14">
        <f t="shared" si="32"/>
        <v>5.3497060000000003</v>
      </c>
      <c r="BS138" s="14">
        <f t="shared" si="32"/>
        <v>8.269971</v>
      </c>
      <c r="BT138" s="14">
        <f t="shared" si="32"/>
        <v>1.779749</v>
      </c>
      <c r="BU138" s="14">
        <f t="shared" si="32"/>
        <v>0.16178419999999999</v>
      </c>
    </row>
    <row r="139" spans="1:73" x14ac:dyDescent="0.3">
      <c r="A139" s="4" t="s">
        <v>136</v>
      </c>
      <c r="B139" s="14">
        <f t="shared" si="2"/>
        <v>22.791899999999998</v>
      </c>
      <c r="C139" s="14">
        <f t="shared" ref="C139:BN142" si="33">C64</f>
        <v>1.154438E-2</v>
      </c>
      <c r="D139" s="14">
        <f t="shared" si="33"/>
        <v>1.0503260000000001</v>
      </c>
      <c r="E139" s="14">
        <f t="shared" si="33"/>
        <v>135.89330000000001</v>
      </c>
      <c r="F139" s="14">
        <f t="shared" si="33"/>
        <v>0.32713019999999998</v>
      </c>
      <c r="G139" s="14">
        <f t="shared" si="33"/>
        <v>2.4561229999999998</v>
      </c>
      <c r="H139" s="14">
        <f t="shared" si="33"/>
        <v>0.29523070000000001</v>
      </c>
      <c r="I139" s="14">
        <f t="shared" si="33"/>
        <v>13.27454</v>
      </c>
      <c r="J139" s="14">
        <f t="shared" si="33"/>
        <v>1.23674</v>
      </c>
      <c r="K139" s="14">
        <f t="shared" si="33"/>
        <v>2.5219230000000001</v>
      </c>
      <c r="L139" s="14">
        <f t="shared" si="33"/>
        <v>2.4721829999999998</v>
      </c>
      <c r="M139" s="14">
        <f t="shared" si="33"/>
        <v>1.192329E-2</v>
      </c>
      <c r="N139" s="14">
        <f t="shared" si="33"/>
        <v>28.520029999999998</v>
      </c>
      <c r="O139" s="14">
        <f t="shared" si="33"/>
        <v>8.2525270000000006</v>
      </c>
      <c r="P139" s="14">
        <f t="shared" si="33"/>
        <v>4.1210420000000001</v>
      </c>
      <c r="Q139" s="14">
        <f t="shared" si="33"/>
        <v>0.91609070000000004</v>
      </c>
      <c r="R139" s="14">
        <f t="shared" si="33"/>
        <v>32.45758</v>
      </c>
      <c r="S139" s="14">
        <f t="shared" si="33"/>
        <v>21.559940000000001</v>
      </c>
      <c r="T139" s="14">
        <f t="shared" si="33"/>
        <v>0.57045389999999996</v>
      </c>
      <c r="U139" s="14">
        <f t="shared" si="33"/>
        <v>2.9786039999999998</v>
      </c>
      <c r="V139" s="14">
        <f t="shared" si="33"/>
        <v>0.35293809999999998</v>
      </c>
      <c r="W139" s="14">
        <f t="shared" si="33"/>
        <v>1.367764</v>
      </c>
      <c r="X139" s="14">
        <f t="shared" si="33"/>
        <v>0.29487790000000003</v>
      </c>
      <c r="Y139" s="14">
        <f t="shared" si="33"/>
        <v>0.2839448</v>
      </c>
      <c r="Z139" s="14">
        <f t="shared" si="33"/>
        <v>15.37307</v>
      </c>
      <c r="AA139" s="14">
        <f t="shared" si="33"/>
        <v>3.9770539999999999</v>
      </c>
      <c r="AB139" s="14">
        <f t="shared" si="33"/>
        <v>19.93289</v>
      </c>
      <c r="AC139" s="14">
        <f t="shared" si="33"/>
        <v>57.910420000000002</v>
      </c>
      <c r="AD139" s="14">
        <f t="shared" si="33"/>
        <v>50.257460000000002</v>
      </c>
      <c r="AE139" s="14">
        <f t="shared" si="33"/>
        <v>8.1059680000000007</v>
      </c>
      <c r="AF139" s="14">
        <f t="shared" si="33"/>
        <v>32.751339999999999</v>
      </c>
      <c r="AG139" s="14">
        <f t="shared" si="33"/>
        <v>2.855426</v>
      </c>
      <c r="AH139" s="14">
        <f t="shared" si="33"/>
        <v>45.868079999999999</v>
      </c>
      <c r="AI139" s="14">
        <f t="shared" si="33"/>
        <v>8.2896809999999999</v>
      </c>
      <c r="AJ139" s="14">
        <f t="shared" si="33"/>
        <v>29.543810000000001</v>
      </c>
      <c r="AK139" s="14">
        <f t="shared" si="33"/>
        <v>18.48179</v>
      </c>
      <c r="AL139" s="14">
        <f t="shared" si="33"/>
        <v>9.7955030000000001</v>
      </c>
      <c r="AM139" s="14">
        <f t="shared" si="33"/>
        <v>6.5101250000000004</v>
      </c>
      <c r="AN139" s="14">
        <f t="shared" si="33"/>
        <v>27.435510000000001</v>
      </c>
      <c r="AO139" s="14">
        <f t="shared" si="33"/>
        <v>105.34990000000001</v>
      </c>
      <c r="AP139" s="14">
        <f t="shared" si="33"/>
        <v>30.724229999999999</v>
      </c>
      <c r="AQ139" s="14">
        <f t="shared" si="33"/>
        <v>6.7562530000000001</v>
      </c>
      <c r="AR139" s="14">
        <f t="shared" si="33"/>
        <v>25.275580000000001</v>
      </c>
      <c r="AS139" s="14">
        <f t="shared" si="33"/>
        <v>18.199290000000001</v>
      </c>
      <c r="AT139" s="14">
        <f t="shared" si="33"/>
        <v>33.037059999999997</v>
      </c>
      <c r="AU139" s="14">
        <f t="shared" si="33"/>
        <v>34.316180000000003</v>
      </c>
      <c r="AV139" s="12">
        <f>$AV$149*'VDFB_ref(한국)'!BX64</f>
        <v>7.5256454839760462E-4</v>
      </c>
      <c r="AW139" s="14">
        <f t="shared" si="33"/>
        <v>5.3904180000000004</v>
      </c>
      <c r="AX139" s="14">
        <f t="shared" si="33"/>
        <v>0.71227030000000002</v>
      </c>
      <c r="AY139" s="14">
        <f t="shared" si="33"/>
        <v>2.412736E-2</v>
      </c>
      <c r="AZ139" s="14">
        <f t="shared" si="33"/>
        <v>6.175198</v>
      </c>
      <c r="BA139" s="14">
        <f t="shared" si="33"/>
        <v>9.3149919999999997E-2</v>
      </c>
      <c r="BB139" s="14">
        <f t="shared" si="33"/>
        <v>3.3781180000000001E-2</v>
      </c>
      <c r="BC139" s="14">
        <f t="shared" si="33"/>
        <v>8.5049449999999999E-4</v>
      </c>
      <c r="BD139" s="14">
        <f t="shared" si="33"/>
        <v>9.8007760000000008</v>
      </c>
      <c r="BE139" s="14">
        <f t="shared" si="33"/>
        <v>55.715209999999999</v>
      </c>
      <c r="BF139" s="14">
        <f t="shared" si="33"/>
        <v>524.01300000000003</v>
      </c>
      <c r="BG139" s="14">
        <f t="shared" si="33"/>
        <v>75.700329999999994</v>
      </c>
      <c r="BH139" s="14">
        <f t="shared" si="33"/>
        <v>37.336770000000001</v>
      </c>
      <c r="BI139" s="14">
        <f t="shared" si="33"/>
        <v>10.519209999999999</v>
      </c>
      <c r="BJ139" s="14">
        <f t="shared" si="33"/>
        <v>12.75447</v>
      </c>
      <c r="BK139" s="14">
        <f t="shared" si="33"/>
        <v>22.09918</v>
      </c>
      <c r="BL139" s="14">
        <f t="shared" si="33"/>
        <v>2468.2049999999999</v>
      </c>
      <c r="BM139" s="14">
        <f t="shared" si="33"/>
        <v>206.90649999999999</v>
      </c>
      <c r="BN139" s="14">
        <f t="shared" si="33"/>
        <v>116.8353</v>
      </c>
      <c r="BO139" s="14">
        <f t="shared" si="32"/>
        <v>75.364249999999998</v>
      </c>
      <c r="BP139" s="14">
        <f t="shared" si="32"/>
        <v>793.33040000000005</v>
      </c>
      <c r="BQ139" s="14">
        <f t="shared" si="32"/>
        <v>165.7388</v>
      </c>
      <c r="BR139" s="14">
        <f t="shared" si="32"/>
        <v>268.14280000000002</v>
      </c>
      <c r="BS139" s="14">
        <f t="shared" si="32"/>
        <v>179.7081</v>
      </c>
      <c r="BT139" s="14">
        <f t="shared" si="32"/>
        <v>19.857430000000001</v>
      </c>
      <c r="BU139" s="14">
        <f t="shared" si="32"/>
        <v>0.30179529999999999</v>
      </c>
    </row>
    <row r="140" spans="1:73" x14ac:dyDescent="0.3">
      <c r="A140" s="4" t="s">
        <v>137</v>
      </c>
      <c r="B140" s="14">
        <f t="shared" si="2"/>
        <v>20.856310000000001</v>
      </c>
      <c r="C140" s="14">
        <f t="shared" si="33"/>
        <v>2.0007759999999999E-2</v>
      </c>
      <c r="D140" s="14">
        <f t="shared" si="33"/>
        <v>13.02365</v>
      </c>
      <c r="E140" s="14">
        <f t="shared" si="33"/>
        <v>309.49099999999999</v>
      </c>
      <c r="F140" s="14">
        <f t="shared" si="33"/>
        <v>0.84784440000000005</v>
      </c>
      <c r="G140" s="14">
        <f t="shared" si="33"/>
        <v>4.0473850000000002</v>
      </c>
      <c r="H140" s="14">
        <f t="shared" si="33"/>
        <v>1.734534</v>
      </c>
      <c r="I140" s="14">
        <f t="shared" si="33"/>
        <v>83.833439999999996</v>
      </c>
      <c r="J140" s="14">
        <f t="shared" si="33"/>
        <v>5.2865339999999996</v>
      </c>
      <c r="K140" s="14">
        <f t="shared" si="33"/>
        <v>20.256509999999999</v>
      </c>
      <c r="L140" s="14">
        <f t="shared" si="33"/>
        <v>1.7768980000000001</v>
      </c>
      <c r="M140" s="14">
        <f t="shared" si="33"/>
        <v>0.1205499</v>
      </c>
      <c r="N140" s="14">
        <f t="shared" si="33"/>
        <v>16.318480000000001</v>
      </c>
      <c r="O140" s="14">
        <f t="shared" si="33"/>
        <v>12.08961</v>
      </c>
      <c r="P140" s="14">
        <f t="shared" si="33"/>
        <v>14.68717</v>
      </c>
      <c r="Q140" s="14">
        <f t="shared" si="33"/>
        <v>27.502939999999999</v>
      </c>
      <c r="R140" s="14">
        <f t="shared" si="33"/>
        <v>84.646270000000001</v>
      </c>
      <c r="S140" s="14">
        <f t="shared" si="33"/>
        <v>22.861619999999998</v>
      </c>
      <c r="T140" s="14">
        <f t="shared" si="33"/>
        <v>1.6684939999999999</v>
      </c>
      <c r="U140" s="14">
        <f t="shared" si="33"/>
        <v>8.7800469999999997</v>
      </c>
      <c r="V140" s="14">
        <f t="shared" si="33"/>
        <v>0.81553520000000002</v>
      </c>
      <c r="W140" s="14">
        <f t="shared" si="33"/>
        <v>5.0669570000000004</v>
      </c>
      <c r="X140" s="14">
        <f t="shared" si="33"/>
        <v>2.6605530000000002</v>
      </c>
      <c r="Y140" s="14">
        <f t="shared" si="33"/>
        <v>0.91695760000000004</v>
      </c>
      <c r="Z140" s="14">
        <f t="shared" si="33"/>
        <v>56.765799999999999</v>
      </c>
      <c r="AA140" s="14">
        <f t="shared" si="33"/>
        <v>10.001110000000001</v>
      </c>
      <c r="AB140" s="14">
        <f t="shared" si="33"/>
        <v>158.28319999999999</v>
      </c>
      <c r="AC140" s="14">
        <f t="shared" si="33"/>
        <v>220.18209999999999</v>
      </c>
      <c r="AD140" s="14">
        <f t="shared" si="33"/>
        <v>173.4599</v>
      </c>
      <c r="AE140" s="14">
        <f t="shared" si="33"/>
        <v>44.825049999999997</v>
      </c>
      <c r="AF140" s="14">
        <f t="shared" si="33"/>
        <v>201.8724</v>
      </c>
      <c r="AG140" s="14">
        <f t="shared" si="33"/>
        <v>56.171419999999998</v>
      </c>
      <c r="AH140" s="14">
        <f t="shared" si="33"/>
        <v>356.70940000000002</v>
      </c>
      <c r="AI140" s="14">
        <f t="shared" si="33"/>
        <v>17.063079999999999</v>
      </c>
      <c r="AJ140" s="14">
        <f t="shared" si="33"/>
        <v>134.77289999999999</v>
      </c>
      <c r="AK140" s="14">
        <f t="shared" si="33"/>
        <v>98.982650000000007</v>
      </c>
      <c r="AL140" s="14">
        <f t="shared" si="33"/>
        <v>52.987209999999997</v>
      </c>
      <c r="AM140" s="14">
        <f t="shared" si="33"/>
        <v>21.434149999999999</v>
      </c>
      <c r="AN140" s="14">
        <f t="shared" si="33"/>
        <v>118.8385</v>
      </c>
      <c r="AO140" s="14">
        <f t="shared" si="33"/>
        <v>112.087</v>
      </c>
      <c r="AP140" s="14">
        <f t="shared" si="33"/>
        <v>119.8325</v>
      </c>
      <c r="AQ140" s="14">
        <f t="shared" si="33"/>
        <v>33.457439999999998</v>
      </c>
      <c r="AR140" s="14">
        <f t="shared" si="33"/>
        <v>14.202769999999999</v>
      </c>
      <c r="AS140" s="14">
        <f t="shared" si="33"/>
        <v>317.70530000000002</v>
      </c>
      <c r="AT140" s="14">
        <f t="shared" si="33"/>
        <v>159.74879999999999</v>
      </c>
      <c r="AU140" s="14">
        <f t="shared" si="33"/>
        <v>54.215299999999999</v>
      </c>
      <c r="AV140" s="12">
        <f>$AV$149*'VDFB_ref(한국)'!BX65</f>
        <v>3.4555203199889339E-3</v>
      </c>
      <c r="AW140" s="14">
        <f t="shared" si="33"/>
        <v>12.025790000000001</v>
      </c>
      <c r="AX140" s="14">
        <f t="shared" si="33"/>
        <v>0.88386759999999998</v>
      </c>
      <c r="AY140" s="14">
        <f t="shared" si="33"/>
        <v>2.9940029999999999E-2</v>
      </c>
      <c r="AZ140" s="14">
        <f t="shared" si="33"/>
        <v>10.70055</v>
      </c>
      <c r="BA140" s="14">
        <f t="shared" si="33"/>
        <v>0.40344970000000002</v>
      </c>
      <c r="BB140" s="14">
        <f t="shared" si="33"/>
        <v>0.15413930000000001</v>
      </c>
      <c r="BC140" s="14">
        <f t="shared" si="33"/>
        <v>5.0594840000000004E-3</v>
      </c>
      <c r="BD140" s="14">
        <f t="shared" si="33"/>
        <v>12.17774</v>
      </c>
      <c r="BE140" s="14">
        <f t="shared" si="33"/>
        <v>406.66829999999999</v>
      </c>
      <c r="BF140" s="14">
        <f t="shared" si="33"/>
        <v>1424.068</v>
      </c>
      <c r="BG140" s="14">
        <f t="shared" si="33"/>
        <v>303.10129999999998</v>
      </c>
      <c r="BH140" s="14">
        <f t="shared" si="33"/>
        <v>64.639070000000004</v>
      </c>
      <c r="BI140" s="14">
        <f t="shared" si="33"/>
        <v>21.3931</v>
      </c>
      <c r="BJ140" s="14">
        <f t="shared" si="33"/>
        <v>86.962469999999996</v>
      </c>
      <c r="BK140" s="14">
        <f t="shared" si="33"/>
        <v>26.92953</v>
      </c>
      <c r="BL140" s="14">
        <f t="shared" si="33"/>
        <v>52.346989999999998</v>
      </c>
      <c r="BM140" s="14">
        <f t="shared" si="33"/>
        <v>4138.4340000000002</v>
      </c>
      <c r="BN140" s="14">
        <f t="shared" si="33"/>
        <v>251.18520000000001</v>
      </c>
      <c r="BO140" s="14">
        <f t="shared" si="32"/>
        <v>112.9569</v>
      </c>
      <c r="BP140" s="14">
        <f t="shared" si="32"/>
        <v>131.9281</v>
      </c>
      <c r="BQ140" s="14">
        <f t="shared" si="32"/>
        <v>54.790480000000002</v>
      </c>
      <c r="BR140" s="14">
        <f t="shared" si="32"/>
        <v>80.620670000000004</v>
      </c>
      <c r="BS140" s="14">
        <f t="shared" si="32"/>
        <v>95.718490000000003</v>
      </c>
      <c r="BT140" s="14">
        <f t="shared" si="32"/>
        <v>30.285920000000001</v>
      </c>
      <c r="BU140" s="14">
        <f t="shared" si="32"/>
        <v>106.2863</v>
      </c>
    </row>
    <row r="141" spans="1:73" x14ac:dyDescent="0.3">
      <c r="A141" s="4" t="s">
        <v>138</v>
      </c>
      <c r="B141" s="14">
        <f t="shared" si="2"/>
        <v>8.0030160000000006</v>
      </c>
      <c r="C141" s="14">
        <f t="shared" si="33"/>
        <v>3.0010319999999998E-3</v>
      </c>
      <c r="D141" s="14">
        <f t="shared" si="33"/>
        <v>0.29676200000000003</v>
      </c>
      <c r="E141" s="14">
        <f t="shared" si="33"/>
        <v>30.734059999999999</v>
      </c>
      <c r="F141" s="14">
        <f t="shared" si="33"/>
        <v>0.16147110000000001</v>
      </c>
      <c r="G141" s="14">
        <f t="shared" si="33"/>
        <v>2.1010300000000002</v>
      </c>
      <c r="H141" s="14">
        <f t="shared" si="33"/>
        <v>0.1031103</v>
      </c>
      <c r="I141" s="14">
        <f t="shared" si="33"/>
        <v>3.5110779999999999</v>
      </c>
      <c r="J141" s="14">
        <f t="shared" si="33"/>
        <v>0.19001609999999999</v>
      </c>
      <c r="K141" s="14">
        <f t="shared" si="33"/>
        <v>2.2925879999999998</v>
      </c>
      <c r="L141" s="14">
        <f t="shared" si="33"/>
        <v>0.15595809999999999</v>
      </c>
      <c r="M141" s="14">
        <f t="shared" si="33"/>
        <v>1.1680950000000001E-2</v>
      </c>
      <c r="N141" s="14">
        <f t="shared" si="33"/>
        <v>5.696612</v>
      </c>
      <c r="O141" s="14">
        <f t="shared" si="33"/>
        <v>13.454190000000001</v>
      </c>
      <c r="P141" s="14">
        <f t="shared" si="33"/>
        <v>24.589659999999999</v>
      </c>
      <c r="Q141" s="14">
        <f t="shared" si="33"/>
        <v>30.84639</v>
      </c>
      <c r="R141" s="14">
        <f t="shared" si="33"/>
        <v>8.5965589999999992</v>
      </c>
      <c r="S141" s="14">
        <f t="shared" si="33"/>
        <v>4.7852100000000002</v>
      </c>
      <c r="T141" s="14">
        <f t="shared" si="33"/>
        <v>0.12691240000000001</v>
      </c>
      <c r="U141" s="14">
        <f t="shared" si="33"/>
        <v>0.54766899999999996</v>
      </c>
      <c r="V141" s="14">
        <f t="shared" si="33"/>
        <v>0.15547659999999999</v>
      </c>
      <c r="W141" s="14">
        <f t="shared" si="33"/>
        <v>1.697003</v>
      </c>
      <c r="X141" s="14">
        <f t="shared" si="33"/>
        <v>0.25966430000000001</v>
      </c>
      <c r="Y141" s="14">
        <f t="shared" si="33"/>
        <v>9.8155439999999997E-2</v>
      </c>
      <c r="Z141" s="14">
        <f t="shared" si="33"/>
        <v>5.1446880000000004</v>
      </c>
      <c r="AA141" s="14">
        <f t="shared" si="33"/>
        <v>1.4549240000000001</v>
      </c>
      <c r="AB141" s="14">
        <f t="shared" si="33"/>
        <v>12.41616</v>
      </c>
      <c r="AC141" s="14">
        <f t="shared" si="33"/>
        <v>26.441849999999999</v>
      </c>
      <c r="AD141" s="14">
        <f t="shared" si="33"/>
        <v>15.95026</v>
      </c>
      <c r="AE141" s="14">
        <f t="shared" si="33"/>
        <v>10.580220000000001</v>
      </c>
      <c r="AF141" s="14">
        <f t="shared" si="33"/>
        <v>10.29555</v>
      </c>
      <c r="AG141" s="14">
        <f t="shared" si="33"/>
        <v>4.6798089999999997</v>
      </c>
      <c r="AH141" s="14">
        <f t="shared" si="33"/>
        <v>19.467580000000002</v>
      </c>
      <c r="AI141" s="14">
        <f t="shared" si="33"/>
        <v>3.1116009999999998</v>
      </c>
      <c r="AJ141" s="14">
        <f t="shared" si="33"/>
        <v>20.933489999999999</v>
      </c>
      <c r="AK141" s="14">
        <f t="shared" si="33"/>
        <v>25.704969999999999</v>
      </c>
      <c r="AL141" s="14">
        <f t="shared" si="33"/>
        <v>4.7950739999999996</v>
      </c>
      <c r="AM141" s="14">
        <f t="shared" si="33"/>
        <v>3.6583929999999998</v>
      </c>
      <c r="AN141" s="14">
        <f t="shared" si="33"/>
        <v>12.59151</v>
      </c>
      <c r="AO141" s="14">
        <f t="shared" si="33"/>
        <v>19.021439999999998</v>
      </c>
      <c r="AP141" s="14">
        <f t="shared" si="33"/>
        <v>15.31969</v>
      </c>
      <c r="AQ141" s="14">
        <f t="shared" si="33"/>
        <v>2.7943099999999998</v>
      </c>
      <c r="AR141" s="14">
        <f t="shared" si="33"/>
        <v>1.52214</v>
      </c>
      <c r="AS141" s="14">
        <f t="shared" si="33"/>
        <v>6.4942700000000002</v>
      </c>
      <c r="AT141" s="14">
        <f t="shared" si="33"/>
        <v>19.98969</v>
      </c>
      <c r="AU141" s="14">
        <f t="shared" si="33"/>
        <v>14.55565</v>
      </c>
      <c r="AV141" s="12">
        <f>$AV$149*'VDFB_ref(한국)'!BX66</f>
        <v>2.9298697186874652E-4</v>
      </c>
      <c r="AW141" s="14">
        <f t="shared" si="33"/>
        <v>4.5361149999999997</v>
      </c>
      <c r="AX141" s="14">
        <f t="shared" si="33"/>
        <v>0.62715460000000001</v>
      </c>
      <c r="AY141" s="14">
        <f t="shared" si="33"/>
        <v>2.1244160000000002E-2</v>
      </c>
      <c r="AZ141" s="14">
        <f t="shared" si="33"/>
        <v>5.1909720000000004</v>
      </c>
      <c r="BA141" s="14">
        <f t="shared" si="33"/>
        <v>8.1074859999999999E-2</v>
      </c>
      <c r="BB141" s="14">
        <f t="shared" si="33"/>
        <v>2.8345329999999998E-2</v>
      </c>
      <c r="BC141" s="14">
        <f t="shared" si="33"/>
        <v>6.9358389999999998E-4</v>
      </c>
      <c r="BD141" s="14">
        <f t="shared" si="33"/>
        <v>8.2251010000000004</v>
      </c>
      <c r="BE141" s="14">
        <f t="shared" si="33"/>
        <v>30.799119999999998</v>
      </c>
      <c r="BF141" s="14">
        <f t="shared" si="33"/>
        <v>151.26650000000001</v>
      </c>
      <c r="BG141" s="14">
        <f t="shared" si="33"/>
        <v>246.00210000000001</v>
      </c>
      <c r="BH141" s="14">
        <f t="shared" si="33"/>
        <v>82.177760000000006</v>
      </c>
      <c r="BI141" s="14">
        <f t="shared" si="33"/>
        <v>43.089500000000001</v>
      </c>
      <c r="BJ141" s="14">
        <f t="shared" si="33"/>
        <v>32.277880000000003</v>
      </c>
      <c r="BK141" s="14">
        <f t="shared" si="33"/>
        <v>8.1355020000000007</v>
      </c>
      <c r="BL141" s="14">
        <f t="shared" si="33"/>
        <v>6.1082999999999998</v>
      </c>
      <c r="BM141" s="14">
        <f t="shared" si="33"/>
        <v>64.341840000000005</v>
      </c>
      <c r="BN141" s="14">
        <f t="shared" si="33"/>
        <v>12.72541</v>
      </c>
      <c r="BO141" s="14">
        <f t="shared" si="32"/>
        <v>26.56157</v>
      </c>
      <c r="BP141" s="14">
        <f t="shared" si="32"/>
        <v>19.757429999999999</v>
      </c>
      <c r="BQ141" s="14">
        <f t="shared" si="32"/>
        <v>6.6658999999999997</v>
      </c>
      <c r="BR141" s="14">
        <f t="shared" si="32"/>
        <v>19.782689999999999</v>
      </c>
      <c r="BS141" s="14">
        <f t="shared" si="32"/>
        <v>20.973189999999999</v>
      </c>
      <c r="BT141" s="14">
        <f t="shared" si="32"/>
        <v>3.4874930000000002</v>
      </c>
      <c r="BU141" s="14">
        <f t="shared" si="32"/>
        <v>7.0274000000000001</v>
      </c>
    </row>
    <row r="142" spans="1:73" x14ac:dyDescent="0.3">
      <c r="A142" s="4" t="s">
        <v>139</v>
      </c>
      <c r="B142" s="14">
        <f t="shared" ref="B142:Q148" si="34">B67</f>
        <v>30.048639999999999</v>
      </c>
      <c r="C142" s="14">
        <f t="shared" si="34"/>
        <v>8.3232150000000001E-3</v>
      </c>
      <c r="D142" s="14">
        <f t="shared" si="34"/>
        <v>1.2852440000000001</v>
      </c>
      <c r="E142" s="14">
        <f t="shared" si="34"/>
        <v>109.97199999999999</v>
      </c>
      <c r="F142" s="14">
        <f t="shared" si="34"/>
        <v>0.47769420000000001</v>
      </c>
      <c r="G142" s="14">
        <f t="shared" si="34"/>
        <v>4.391534</v>
      </c>
      <c r="H142" s="14">
        <f t="shared" si="34"/>
        <v>0.28990690000000002</v>
      </c>
      <c r="I142" s="14">
        <f t="shared" si="34"/>
        <v>24.063310000000001</v>
      </c>
      <c r="J142" s="14">
        <f t="shared" si="34"/>
        <v>0.22398319999999999</v>
      </c>
      <c r="K142" s="14">
        <f t="shared" si="34"/>
        <v>0.57969590000000004</v>
      </c>
      <c r="L142" s="14">
        <f t="shared" si="34"/>
        <v>7.7201279999999997E-2</v>
      </c>
      <c r="M142" s="14">
        <f t="shared" si="34"/>
        <v>4.0920460000000002E-3</v>
      </c>
      <c r="N142" s="14">
        <f t="shared" si="34"/>
        <v>7.1067010000000002</v>
      </c>
      <c r="O142" s="14">
        <f t="shared" si="34"/>
        <v>7.9788990000000002</v>
      </c>
      <c r="P142" s="14">
        <f t="shared" si="34"/>
        <v>0.46203810000000001</v>
      </c>
      <c r="Q142" s="14">
        <f t="shared" si="34"/>
        <v>4.1245349999999998</v>
      </c>
      <c r="R142" s="14">
        <f t="shared" si="33"/>
        <v>0.80324859999999998</v>
      </c>
      <c r="S142" s="14">
        <f t="shared" si="33"/>
        <v>6.7969559999999998</v>
      </c>
      <c r="T142" s="14">
        <f t="shared" si="33"/>
        <v>0.57865549999999999</v>
      </c>
      <c r="U142" s="14">
        <f t="shared" si="33"/>
        <v>3.6254149999999998</v>
      </c>
      <c r="V142" s="14">
        <f t="shared" si="33"/>
        <v>0.41321409999999997</v>
      </c>
      <c r="W142" s="14">
        <f t="shared" si="33"/>
        <v>1.2648569999999999</v>
      </c>
      <c r="X142" s="14">
        <f t="shared" si="33"/>
        <v>0.41126370000000001</v>
      </c>
      <c r="Y142" s="14">
        <f t="shared" si="33"/>
        <v>0.34803030000000001</v>
      </c>
      <c r="Z142" s="14">
        <f t="shared" si="33"/>
        <v>12.95668</v>
      </c>
      <c r="AA142" s="14">
        <f t="shared" si="33"/>
        <v>2.173238</v>
      </c>
      <c r="AB142" s="14">
        <f t="shared" si="33"/>
        <v>16.534790000000001</v>
      </c>
      <c r="AC142" s="14">
        <f t="shared" si="33"/>
        <v>50.567999999999998</v>
      </c>
      <c r="AD142" s="14">
        <f t="shared" si="33"/>
        <v>30.084009999999999</v>
      </c>
      <c r="AE142" s="14">
        <f t="shared" si="33"/>
        <v>6.8158120000000002</v>
      </c>
      <c r="AF142" s="14">
        <f t="shared" si="33"/>
        <v>27.827010000000001</v>
      </c>
      <c r="AG142" s="14">
        <f t="shared" si="33"/>
        <v>0.74069560000000001</v>
      </c>
      <c r="AH142" s="14">
        <f t="shared" si="33"/>
        <v>35.070210000000003</v>
      </c>
      <c r="AI142" s="14">
        <f t="shared" si="33"/>
        <v>5.1597999999999997</v>
      </c>
      <c r="AJ142" s="14">
        <f t="shared" si="33"/>
        <v>33.929589999999997</v>
      </c>
      <c r="AK142" s="14">
        <f t="shared" si="33"/>
        <v>19.053899999999999</v>
      </c>
      <c r="AL142" s="14">
        <f t="shared" si="33"/>
        <v>3.3140510000000001</v>
      </c>
      <c r="AM142" s="14">
        <f t="shared" si="33"/>
        <v>5.466545</v>
      </c>
      <c r="AN142" s="14">
        <f t="shared" si="33"/>
        <v>20.381239999999998</v>
      </c>
      <c r="AO142" s="14">
        <f t="shared" si="33"/>
        <v>18.971530000000001</v>
      </c>
      <c r="AP142" s="14">
        <f t="shared" si="33"/>
        <v>30.374320000000001</v>
      </c>
      <c r="AQ142" s="14">
        <f t="shared" si="33"/>
        <v>9.1740530000000007</v>
      </c>
      <c r="AR142" s="14">
        <f t="shared" si="33"/>
        <v>13.33541</v>
      </c>
      <c r="AS142" s="14">
        <f t="shared" si="33"/>
        <v>6.1199479999999999</v>
      </c>
      <c r="AT142" s="14">
        <f t="shared" si="33"/>
        <v>44.061790000000002</v>
      </c>
      <c r="AU142" s="14">
        <f t="shared" si="33"/>
        <v>4.3423249999999998</v>
      </c>
      <c r="AV142" s="12">
        <f>$AV$149*'VDFB_ref(한국)'!BX67</f>
        <v>5.0320690970323361E-4</v>
      </c>
      <c r="AW142" s="14">
        <f t="shared" si="33"/>
        <v>1.0234490000000001</v>
      </c>
      <c r="AX142" s="14">
        <f t="shared" si="33"/>
        <v>5.0773989999999998E-2</v>
      </c>
      <c r="AY142" s="14">
        <f t="shared" si="33"/>
        <v>1.7199120000000001E-3</v>
      </c>
      <c r="AZ142" s="14">
        <f t="shared" si="33"/>
        <v>1.114795</v>
      </c>
      <c r="BA142" s="14">
        <f t="shared" si="33"/>
        <v>1.562417E-2</v>
      </c>
      <c r="BB142" s="14">
        <f t="shared" si="33"/>
        <v>8.4400340000000008E-3</v>
      </c>
      <c r="BC142" s="14">
        <f t="shared" si="33"/>
        <v>2.8899939999999999E-4</v>
      </c>
      <c r="BD142" s="14">
        <f t="shared" si="33"/>
        <v>10.176690000000001</v>
      </c>
      <c r="BE142" s="14">
        <f t="shared" si="33"/>
        <v>75.394559999999998</v>
      </c>
      <c r="BF142" s="14">
        <f t="shared" si="33"/>
        <v>1740.386</v>
      </c>
      <c r="BG142" s="14">
        <f t="shared" si="33"/>
        <v>403.5829</v>
      </c>
      <c r="BH142" s="14">
        <f t="shared" si="33"/>
        <v>30.69979</v>
      </c>
      <c r="BI142" s="14">
        <f t="shared" si="33"/>
        <v>16.227070000000001</v>
      </c>
      <c r="BJ142" s="14">
        <f t="shared" si="33"/>
        <v>15.633800000000001</v>
      </c>
      <c r="BK142" s="14">
        <f t="shared" si="33"/>
        <v>42.380009999999999</v>
      </c>
      <c r="BL142" s="14">
        <f t="shared" si="33"/>
        <v>113.3913</v>
      </c>
      <c r="BM142" s="14">
        <f t="shared" si="33"/>
        <v>419.76589999999999</v>
      </c>
      <c r="BN142" s="14">
        <f t="shared" si="33"/>
        <v>148.65530000000001</v>
      </c>
      <c r="BO142" s="14">
        <f t="shared" si="32"/>
        <v>517.54489999999998</v>
      </c>
      <c r="BP142" s="14">
        <f t="shared" si="32"/>
        <v>229.8219</v>
      </c>
      <c r="BQ142" s="14">
        <f t="shared" si="32"/>
        <v>93.96996</v>
      </c>
      <c r="BR142" s="14">
        <f t="shared" si="32"/>
        <v>74.178520000000006</v>
      </c>
      <c r="BS142" s="14">
        <f t="shared" si="32"/>
        <v>482.26409999999998</v>
      </c>
      <c r="BT142" s="14">
        <f t="shared" si="32"/>
        <v>22.158000000000001</v>
      </c>
      <c r="BU142" s="14">
        <f t="shared" si="32"/>
        <v>40.420050000000003</v>
      </c>
    </row>
    <row r="143" spans="1:73" x14ac:dyDescent="0.3">
      <c r="A143" s="4" t="s">
        <v>140</v>
      </c>
      <c r="B143" s="14">
        <f t="shared" si="34"/>
        <v>818.60450000000003</v>
      </c>
      <c r="C143" s="14">
        <f t="shared" ref="C143:BN146" si="35">C68</f>
        <v>1.6515709999999999E-2</v>
      </c>
      <c r="D143" s="14">
        <f t="shared" si="35"/>
        <v>24.368960000000001</v>
      </c>
      <c r="E143" s="14">
        <f t="shared" si="35"/>
        <v>807.70910000000003</v>
      </c>
      <c r="F143" s="14">
        <f t="shared" si="35"/>
        <v>5.7254360000000002</v>
      </c>
      <c r="G143" s="14">
        <f t="shared" si="35"/>
        <v>113.65089999999999</v>
      </c>
      <c r="H143" s="14">
        <f t="shared" si="35"/>
        <v>1.5932999999999999</v>
      </c>
      <c r="I143" s="14">
        <f t="shared" si="35"/>
        <v>80.726460000000003</v>
      </c>
      <c r="J143" s="14">
        <f t="shared" si="35"/>
        <v>20.999210000000001</v>
      </c>
      <c r="K143" s="14">
        <f t="shared" si="35"/>
        <v>20.556480000000001</v>
      </c>
      <c r="L143" s="14">
        <f t="shared" si="35"/>
        <v>36.425109999999997</v>
      </c>
      <c r="M143" s="14">
        <f t="shared" si="35"/>
        <v>9.2478279999999996E-2</v>
      </c>
      <c r="N143" s="14">
        <f t="shared" si="35"/>
        <v>34.432470000000002</v>
      </c>
      <c r="O143" s="14">
        <f t="shared" si="35"/>
        <v>18.521650000000001</v>
      </c>
      <c r="P143" s="14">
        <f t="shared" si="35"/>
        <v>6.7705919999999997</v>
      </c>
      <c r="Q143" s="14">
        <f t="shared" si="35"/>
        <v>40.088030000000003</v>
      </c>
      <c r="R143" s="14">
        <f t="shared" si="35"/>
        <v>54.89705</v>
      </c>
      <c r="S143" s="14">
        <f t="shared" si="35"/>
        <v>182.2312</v>
      </c>
      <c r="T143" s="14">
        <f t="shared" si="35"/>
        <v>4.7298340000000003</v>
      </c>
      <c r="U143" s="14">
        <f t="shared" si="35"/>
        <v>28.410319999999999</v>
      </c>
      <c r="V143" s="14">
        <f t="shared" si="35"/>
        <v>5.3588209999999998</v>
      </c>
      <c r="W143" s="14">
        <f t="shared" si="35"/>
        <v>61.297370000000001</v>
      </c>
      <c r="X143" s="14">
        <f t="shared" si="35"/>
        <v>0.88468720000000001</v>
      </c>
      <c r="Y143" s="14">
        <f t="shared" si="35"/>
        <v>1.794567</v>
      </c>
      <c r="Z143" s="14">
        <f t="shared" si="35"/>
        <v>118.9115</v>
      </c>
      <c r="AA143" s="14">
        <f t="shared" si="35"/>
        <v>162.7578</v>
      </c>
      <c r="AB143" s="14">
        <f t="shared" si="35"/>
        <v>82.368539999999996</v>
      </c>
      <c r="AC143" s="14">
        <f t="shared" si="35"/>
        <v>576.09450000000004</v>
      </c>
      <c r="AD143" s="14">
        <f t="shared" si="35"/>
        <v>66.378619999999998</v>
      </c>
      <c r="AE143" s="14">
        <f t="shared" si="35"/>
        <v>19.06053</v>
      </c>
      <c r="AF143" s="14">
        <f t="shared" si="35"/>
        <v>108.45820000000001</v>
      </c>
      <c r="AG143" s="14">
        <f t="shared" si="35"/>
        <v>3.2125050000000002</v>
      </c>
      <c r="AH143" s="14">
        <f t="shared" si="35"/>
        <v>415.49509999999998</v>
      </c>
      <c r="AI143" s="14">
        <f t="shared" si="35"/>
        <v>77.705520000000007</v>
      </c>
      <c r="AJ143" s="14">
        <f t="shared" si="35"/>
        <v>83.439869999999999</v>
      </c>
      <c r="AK143" s="14">
        <f t="shared" si="35"/>
        <v>81.285349999999994</v>
      </c>
      <c r="AL143" s="14">
        <f t="shared" si="35"/>
        <v>38.47437</v>
      </c>
      <c r="AM143" s="14">
        <f t="shared" si="35"/>
        <v>17.695589999999999</v>
      </c>
      <c r="AN143" s="14">
        <f t="shared" si="35"/>
        <v>108.60120000000001</v>
      </c>
      <c r="AO143" s="14">
        <f t="shared" si="35"/>
        <v>308.4468</v>
      </c>
      <c r="AP143" s="14">
        <f t="shared" si="35"/>
        <v>144.59360000000001</v>
      </c>
      <c r="AQ143" s="14">
        <f t="shared" si="35"/>
        <v>14.677860000000001</v>
      </c>
      <c r="AR143" s="14">
        <f t="shared" si="35"/>
        <v>52.358780000000003</v>
      </c>
      <c r="AS143" s="14">
        <f t="shared" si="35"/>
        <v>168.82040000000001</v>
      </c>
      <c r="AT143" s="14">
        <f t="shared" si="35"/>
        <v>96.965879999999999</v>
      </c>
      <c r="AU143" s="14">
        <f t="shared" si="35"/>
        <v>45.39029</v>
      </c>
      <c r="AV143" s="12">
        <f>$AV$149*'VDFB_ref(한국)'!BX68</f>
        <v>1.0254699910338947E-2</v>
      </c>
      <c r="AW143" s="14">
        <f t="shared" si="35"/>
        <v>7.9668640000000002</v>
      </c>
      <c r="AX143" s="14">
        <f t="shared" si="35"/>
        <v>0.91042690000000004</v>
      </c>
      <c r="AY143" s="14">
        <f t="shared" si="35"/>
        <v>3.0839689999999999E-2</v>
      </c>
      <c r="AZ143" s="14">
        <f t="shared" si="35"/>
        <v>7.9995240000000001</v>
      </c>
      <c r="BA143" s="14">
        <f t="shared" si="35"/>
        <v>0.21870110000000001</v>
      </c>
      <c r="BB143" s="14">
        <f t="shared" si="35"/>
        <v>7.7898629999999996E-2</v>
      </c>
      <c r="BC143" s="14">
        <f t="shared" si="35"/>
        <v>2.304492E-3</v>
      </c>
      <c r="BD143" s="14">
        <f t="shared" si="35"/>
        <v>26.607309999999998</v>
      </c>
      <c r="BE143" s="14">
        <f t="shared" si="35"/>
        <v>368.73469999999998</v>
      </c>
      <c r="BF143" s="14">
        <f t="shared" si="35"/>
        <v>1057.7439999999999</v>
      </c>
      <c r="BG143" s="14">
        <f t="shared" si="35"/>
        <v>225.19900000000001</v>
      </c>
      <c r="BH143" s="14">
        <f t="shared" si="35"/>
        <v>88.840149999999994</v>
      </c>
      <c r="BI143" s="14">
        <f t="shared" si="35"/>
        <v>27.455449999999999</v>
      </c>
      <c r="BJ143" s="14">
        <f t="shared" si="35"/>
        <v>147.12989999999999</v>
      </c>
      <c r="BK143" s="14">
        <f t="shared" si="35"/>
        <v>160.98269999999999</v>
      </c>
      <c r="BL143" s="14">
        <f t="shared" si="35"/>
        <v>218.5017</v>
      </c>
      <c r="BM143" s="14">
        <f t="shared" si="35"/>
        <v>409.67559999999997</v>
      </c>
      <c r="BN143" s="14">
        <f t="shared" si="35"/>
        <v>110.348</v>
      </c>
      <c r="BO143" s="14">
        <f t="shared" si="32"/>
        <v>403.47199999999998</v>
      </c>
      <c r="BP143" s="14">
        <f t="shared" si="32"/>
        <v>1395.9649999999999</v>
      </c>
      <c r="BQ143" s="14">
        <f t="shared" si="32"/>
        <v>60.105119999999999</v>
      </c>
      <c r="BR143" s="14">
        <f t="shared" si="32"/>
        <v>1268.028</v>
      </c>
      <c r="BS143" s="14">
        <f t="shared" si="32"/>
        <v>215.25120000000001</v>
      </c>
      <c r="BT143" s="14">
        <f t="shared" si="32"/>
        <v>37.743270000000003</v>
      </c>
      <c r="BU143" s="14">
        <f t="shared" si="32"/>
        <v>8.235023</v>
      </c>
    </row>
    <row r="144" spans="1:73" x14ac:dyDescent="0.3">
      <c r="A144" s="4" t="s">
        <v>141</v>
      </c>
      <c r="B144" s="14">
        <f t="shared" si="34"/>
        <v>12.15166</v>
      </c>
      <c r="C144" s="14">
        <f t="shared" si="35"/>
        <v>6.3846529999999999E-2</v>
      </c>
      <c r="D144" s="14">
        <f t="shared" si="35"/>
        <v>1.673098</v>
      </c>
      <c r="E144" s="14">
        <f t="shared" si="35"/>
        <v>10.66283</v>
      </c>
      <c r="F144" s="14">
        <f t="shared" si="35"/>
        <v>0.28835759999999999</v>
      </c>
      <c r="G144" s="14">
        <f t="shared" si="35"/>
        <v>4.7153309999999999</v>
      </c>
      <c r="H144" s="14">
        <f t="shared" si="35"/>
        <v>3.5127869999999999E-2</v>
      </c>
      <c r="I144" s="14">
        <f t="shared" si="35"/>
        <v>1.7730999999999999</v>
      </c>
      <c r="J144" s="14">
        <f t="shared" si="35"/>
        <v>2.724087E-2</v>
      </c>
      <c r="K144" s="14">
        <f t="shared" si="35"/>
        <v>0.45078459999999998</v>
      </c>
      <c r="L144" s="14">
        <f t="shared" si="35"/>
        <v>0.21992449999999999</v>
      </c>
      <c r="M144" s="14">
        <f t="shared" si="35"/>
        <v>2.3062639999999999E-2</v>
      </c>
      <c r="N144" s="14">
        <f t="shared" si="35"/>
        <v>1.4148149999999999</v>
      </c>
      <c r="O144" s="14">
        <f t="shared" si="35"/>
        <v>2.5067499999999998</v>
      </c>
      <c r="P144" s="14">
        <f t="shared" si="35"/>
        <v>0.1527657</v>
      </c>
      <c r="Q144" s="14">
        <f t="shared" si="35"/>
        <v>0.13006780000000001</v>
      </c>
      <c r="R144" s="14">
        <f t="shared" si="35"/>
        <v>0.1023838</v>
      </c>
      <c r="S144" s="14">
        <f t="shared" si="35"/>
        <v>1.269021</v>
      </c>
      <c r="T144" s="14">
        <f t="shared" si="35"/>
        <v>0.40173120000000001</v>
      </c>
      <c r="U144" s="14">
        <f t="shared" si="35"/>
        <v>0.95738559999999995</v>
      </c>
      <c r="V144" s="14">
        <f t="shared" si="35"/>
        <v>0.16497529999999999</v>
      </c>
      <c r="W144" s="14">
        <f t="shared" si="35"/>
        <v>0.68329320000000004</v>
      </c>
      <c r="X144" s="14">
        <f t="shared" si="35"/>
        <v>8.0440769999999995E-2</v>
      </c>
      <c r="Y144" s="14">
        <f t="shared" si="35"/>
        <v>2.899701E-2</v>
      </c>
      <c r="Z144" s="14">
        <f t="shared" si="35"/>
        <v>2.1433779999999998</v>
      </c>
      <c r="AA144" s="14">
        <f t="shared" si="35"/>
        <v>1.594846</v>
      </c>
      <c r="AB144" s="14">
        <f t="shared" si="35"/>
        <v>36.271299999999997</v>
      </c>
      <c r="AC144" s="14">
        <f t="shared" si="35"/>
        <v>62.68365</v>
      </c>
      <c r="AD144" s="14">
        <f t="shared" si="35"/>
        <v>29.490549999999999</v>
      </c>
      <c r="AE144" s="14">
        <f t="shared" si="35"/>
        <v>2.1351450000000001</v>
      </c>
      <c r="AF144" s="14">
        <f t="shared" si="35"/>
        <v>1.909958</v>
      </c>
      <c r="AG144" s="14">
        <f t="shared" si="35"/>
        <v>0.54654720000000001</v>
      </c>
      <c r="AH144" s="14">
        <f t="shared" si="35"/>
        <v>3.911235</v>
      </c>
      <c r="AI144" s="14">
        <f t="shared" si="35"/>
        <v>0.39762740000000002</v>
      </c>
      <c r="AJ144" s="14">
        <f t="shared" si="35"/>
        <v>4.2623670000000002</v>
      </c>
      <c r="AK144" s="14">
        <f t="shared" si="35"/>
        <v>3.448671</v>
      </c>
      <c r="AL144" s="14">
        <f t="shared" si="35"/>
        <v>0.41171570000000002</v>
      </c>
      <c r="AM144" s="14">
        <f t="shared" si="35"/>
        <v>0.64241360000000003</v>
      </c>
      <c r="AN144" s="14">
        <f t="shared" si="35"/>
        <v>3.0237479999999999</v>
      </c>
      <c r="AO144" s="14">
        <f t="shared" si="35"/>
        <v>35.434980000000003</v>
      </c>
      <c r="AP144" s="14">
        <f t="shared" si="35"/>
        <v>7.371016</v>
      </c>
      <c r="AQ144" s="14">
        <f t="shared" si="35"/>
        <v>2.538872</v>
      </c>
      <c r="AR144" s="14">
        <f t="shared" si="35"/>
        <v>3.3916409999999999</v>
      </c>
      <c r="AS144" s="14">
        <f t="shared" si="35"/>
        <v>3.4465720000000002</v>
      </c>
      <c r="AT144" s="14">
        <f t="shared" si="35"/>
        <v>4.9555720000000001</v>
      </c>
      <c r="AU144" s="14">
        <f t="shared" si="35"/>
        <v>1.953614</v>
      </c>
      <c r="AV144" s="12">
        <f>$AV$149*'VDFB_ref(한국)'!BX69</f>
        <v>9.9845339156068736E-4</v>
      </c>
      <c r="AW144" s="14">
        <f t="shared" si="35"/>
        <v>1.2043189999999999</v>
      </c>
      <c r="AX144" s="14">
        <f t="shared" si="35"/>
        <v>5.2089419999999997E-2</v>
      </c>
      <c r="AY144" s="14">
        <f t="shared" si="35"/>
        <v>1.7644710000000001E-3</v>
      </c>
      <c r="AZ144" s="14">
        <f t="shared" si="35"/>
        <v>0.7218639</v>
      </c>
      <c r="BA144" s="14">
        <f t="shared" si="35"/>
        <v>6.6164689999999998E-2</v>
      </c>
      <c r="BB144" s="14">
        <f t="shared" si="35"/>
        <v>2.4055190000000001E-2</v>
      </c>
      <c r="BC144" s="14">
        <f t="shared" si="35"/>
        <v>8.2428449999999995E-4</v>
      </c>
      <c r="BD144" s="14">
        <f t="shared" si="35"/>
        <v>3.7652420000000002</v>
      </c>
      <c r="BE144" s="14">
        <f t="shared" si="35"/>
        <v>14.54912</v>
      </c>
      <c r="BF144" s="14">
        <f t="shared" si="35"/>
        <v>76.921390000000002</v>
      </c>
      <c r="BG144" s="14">
        <f t="shared" si="35"/>
        <v>84.053380000000004</v>
      </c>
      <c r="BH144" s="14">
        <f t="shared" si="35"/>
        <v>2.9993249999999998</v>
      </c>
      <c r="BI144" s="14">
        <f t="shared" si="35"/>
        <v>2.8863660000000002</v>
      </c>
      <c r="BJ144" s="14">
        <f t="shared" si="35"/>
        <v>21.610790000000001</v>
      </c>
      <c r="BK144" s="14">
        <f t="shared" si="35"/>
        <v>2.6073819999999999</v>
      </c>
      <c r="BL144" s="14">
        <f t="shared" si="35"/>
        <v>17.74915</v>
      </c>
      <c r="BM144" s="14">
        <f t="shared" si="35"/>
        <v>26.065519999999999</v>
      </c>
      <c r="BN144" s="14">
        <f t="shared" si="35"/>
        <v>11.99465</v>
      </c>
      <c r="BO144" s="14">
        <f t="shared" si="32"/>
        <v>23.849350000000001</v>
      </c>
      <c r="BP144" s="14">
        <f t="shared" si="32"/>
        <v>177.77950000000001</v>
      </c>
      <c r="BQ144" s="14">
        <f t="shared" si="32"/>
        <v>466.8768</v>
      </c>
      <c r="BR144" s="14">
        <f t="shared" si="32"/>
        <v>83.713200000000001</v>
      </c>
      <c r="BS144" s="14">
        <f t="shared" si="32"/>
        <v>83.878270000000001</v>
      </c>
      <c r="BT144" s="14">
        <f t="shared" si="32"/>
        <v>110.78789999999999</v>
      </c>
      <c r="BU144" s="14">
        <f t="shared" si="32"/>
        <v>8.7330450000000006</v>
      </c>
    </row>
    <row r="145" spans="1:73" x14ac:dyDescent="0.3">
      <c r="A145" s="4" t="s">
        <v>142</v>
      </c>
      <c r="B145" s="14">
        <f t="shared" si="34"/>
        <v>0.56972679999999998</v>
      </c>
      <c r="C145" s="14">
        <f t="shared" si="35"/>
        <v>1.0255139999999999E-2</v>
      </c>
      <c r="D145" s="14">
        <f t="shared" si="35"/>
        <v>3.6883530000000002</v>
      </c>
      <c r="E145" s="14">
        <f t="shared" si="35"/>
        <v>17.210699999999999</v>
      </c>
      <c r="F145" s="14">
        <f t="shared" si="35"/>
        <v>1.450128E-2</v>
      </c>
      <c r="G145" s="14">
        <f t="shared" si="35"/>
        <v>0.27157419999999999</v>
      </c>
      <c r="H145" s="14">
        <f t="shared" si="35"/>
        <v>1.111702E-2</v>
      </c>
      <c r="I145" s="14">
        <f t="shared" si="35"/>
        <v>0.44629560000000001</v>
      </c>
      <c r="J145" s="14">
        <f t="shared" si="35"/>
        <v>5.4192119999999996E-4</v>
      </c>
      <c r="K145" s="14">
        <f t="shared" si="35"/>
        <v>0.188723</v>
      </c>
      <c r="L145" s="14">
        <f t="shared" si="35"/>
        <v>1.7745830000000001E-2</v>
      </c>
      <c r="M145" s="14">
        <f t="shared" si="35"/>
        <v>4.1689129999999998E-3</v>
      </c>
      <c r="N145" s="14">
        <f t="shared" si="35"/>
        <v>5.5462309999999997</v>
      </c>
      <c r="O145" s="14">
        <f t="shared" si="35"/>
        <v>0.41372389999999998</v>
      </c>
      <c r="P145" s="14">
        <f t="shared" si="35"/>
        <v>1.3795120000000001</v>
      </c>
      <c r="Q145" s="14">
        <f t="shared" si="35"/>
        <v>2.720682E-2</v>
      </c>
      <c r="R145" s="14">
        <f t="shared" si="35"/>
        <v>0.1047844</v>
      </c>
      <c r="S145" s="14">
        <f t="shared" si="35"/>
        <v>1.4697690000000001</v>
      </c>
      <c r="T145" s="14">
        <f t="shared" si="35"/>
        <v>1.205283E-2</v>
      </c>
      <c r="U145" s="14">
        <f t="shared" si="35"/>
        <v>9.1879790000000003E-2</v>
      </c>
      <c r="V145" s="14">
        <f t="shared" si="35"/>
        <v>1.9106330000000001E-2</v>
      </c>
      <c r="W145" s="14">
        <f t="shared" si="35"/>
        <v>0.25195479999999998</v>
      </c>
      <c r="X145" s="14">
        <f t="shared" si="35"/>
        <v>0.1078023</v>
      </c>
      <c r="Y145" s="14">
        <f t="shared" si="35"/>
        <v>0.19242799999999999</v>
      </c>
      <c r="Z145" s="14">
        <f t="shared" si="35"/>
        <v>13.290839999999999</v>
      </c>
      <c r="AA145" s="14">
        <f t="shared" si="35"/>
        <v>0.97876280000000004</v>
      </c>
      <c r="AB145" s="14">
        <f t="shared" si="35"/>
        <v>17.387460000000001</v>
      </c>
      <c r="AC145" s="14">
        <f t="shared" si="35"/>
        <v>17.003830000000001</v>
      </c>
      <c r="AD145" s="14">
        <f t="shared" si="35"/>
        <v>2.8736009999999998</v>
      </c>
      <c r="AE145" s="14">
        <f t="shared" si="35"/>
        <v>3.1548850000000002</v>
      </c>
      <c r="AF145" s="14">
        <f t="shared" si="35"/>
        <v>2.1564139999999998</v>
      </c>
      <c r="AG145" s="14">
        <f t="shared" si="35"/>
        <v>0.2625208</v>
      </c>
      <c r="AH145" s="14">
        <f t="shared" si="35"/>
        <v>8.6655339999999992</v>
      </c>
      <c r="AI145" s="14">
        <f t="shared" si="35"/>
        <v>4.2943509999999998</v>
      </c>
      <c r="AJ145" s="14">
        <f t="shared" si="35"/>
        <v>19.915600000000001</v>
      </c>
      <c r="AK145" s="14">
        <f t="shared" si="35"/>
        <v>5.6398190000000001</v>
      </c>
      <c r="AL145" s="14">
        <f t="shared" si="35"/>
        <v>1.0114369999999999</v>
      </c>
      <c r="AM145" s="14">
        <f t="shared" si="35"/>
        <v>0.3484544</v>
      </c>
      <c r="AN145" s="14">
        <f t="shared" si="35"/>
        <v>19.838519999999999</v>
      </c>
      <c r="AO145" s="14">
        <f t="shared" si="35"/>
        <v>15.27256</v>
      </c>
      <c r="AP145" s="14">
        <f t="shared" si="35"/>
        <v>8.4881080000000004</v>
      </c>
      <c r="AQ145" s="14">
        <f t="shared" si="35"/>
        <v>2.5649120000000001</v>
      </c>
      <c r="AR145" s="14">
        <f t="shared" si="35"/>
        <v>9.5632090000000005</v>
      </c>
      <c r="AS145" s="14">
        <f t="shared" si="35"/>
        <v>2.4803109999999999</v>
      </c>
      <c r="AT145" s="14">
        <f t="shared" si="35"/>
        <v>4.6503829999999997</v>
      </c>
      <c r="AU145" s="14">
        <f t="shared" si="35"/>
        <v>4.183827</v>
      </c>
      <c r="AV145" s="12">
        <f>$AV$149*'VDFB_ref(한국)'!BX70</f>
        <v>1.5139400925731738E-6</v>
      </c>
      <c r="AW145" s="14">
        <f t="shared" si="35"/>
        <v>1.1533169999999999</v>
      </c>
      <c r="AX145" s="14">
        <f t="shared" si="35"/>
        <v>0.18970090000000001</v>
      </c>
      <c r="AY145" s="14">
        <f t="shared" si="35"/>
        <v>6.425905E-3</v>
      </c>
      <c r="AZ145" s="14">
        <f t="shared" si="35"/>
        <v>1.465587</v>
      </c>
      <c r="BA145" s="14">
        <f t="shared" si="35"/>
        <v>1.1087380000000001E-2</v>
      </c>
      <c r="BB145" s="14">
        <f t="shared" si="35"/>
        <v>3.4982659999999999E-3</v>
      </c>
      <c r="BC145" s="14">
        <f t="shared" si="35"/>
        <v>2.9536906368000001E-5</v>
      </c>
      <c r="BD145" s="14">
        <f t="shared" si="35"/>
        <v>0.94703099999999996</v>
      </c>
      <c r="BE145" s="14">
        <f t="shared" si="35"/>
        <v>233.04</v>
      </c>
      <c r="BF145" s="14">
        <f t="shared" si="35"/>
        <v>115.0299</v>
      </c>
      <c r="BG145" s="14">
        <f t="shared" si="35"/>
        <v>9.9632729999999992</v>
      </c>
      <c r="BH145" s="14">
        <f t="shared" si="35"/>
        <v>5.0133460000000003</v>
      </c>
      <c r="BI145" s="14">
        <f t="shared" si="35"/>
        <v>0.45075850000000001</v>
      </c>
      <c r="BJ145" s="14">
        <f t="shared" si="35"/>
        <v>1.5918620000000001</v>
      </c>
      <c r="BK145" s="14">
        <f t="shared" si="35"/>
        <v>13.540660000000001</v>
      </c>
      <c r="BL145" s="14">
        <f t="shared" si="35"/>
        <v>18.075230000000001</v>
      </c>
      <c r="BM145" s="14">
        <f t="shared" si="35"/>
        <v>16.83426</v>
      </c>
      <c r="BN145" s="14">
        <f t="shared" si="35"/>
        <v>4.6290760000000004</v>
      </c>
      <c r="BO145" s="14">
        <f t="shared" si="32"/>
        <v>35.500450000000001</v>
      </c>
      <c r="BP145" s="14">
        <f t="shared" si="32"/>
        <v>48.53575</v>
      </c>
      <c r="BQ145" s="14">
        <f t="shared" si="32"/>
        <v>8.9011560000000003</v>
      </c>
      <c r="BR145" s="14">
        <f t="shared" si="32"/>
        <v>74.090789999999998</v>
      </c>
      <c r="BS145" s="14">
        <f t="shared" si="32"/>
        <v>25.142990000000001</v>
      </c>
      <c r="BT145" s="14">
        <f t="shared" si="32"/>
        <v>4.6554690000000001</v>
      </c>
      <c r="BU145" s="14">
        <f t="shared" si="32"/>
        <v>0.37997199999999998</v>
      </c>
    </row>
    <row r="146" spans="1:73" x14ac:dyDescent="0.3">
      <c r="A146" s="4" t="s">
        <v>143</v>
      </c>
      <c r="B146" s="14">
        <f t="shared" si="34"/>
        <v>4.3929160000000002E-3</v>
      </c>
      <c r="C146" s="14">
        <f t="shared" si="35"/>
        <v>7.2051069999999997E-3</v>
      </c>
      <c r="D146" s="14">
        <f t="shared" si="35"/>
        <v>3.4115689999999997E-2</v>
      </c>
      <c r="E146" s="14">
        <f t="shared" si="35"/>
        <v>3.172749</v>
      </c>
      <c r="F146" s="14">
        <f t="shared" si="35"/>
        <v>2.145177E-4</v>
      </c>
      <c r="G146" s="14">
        <f t="shared" si="35"/>
        <v>4.4388040000000002E-3</v>
      </c>
      <c r="H146" s="14">
        <f t="shared" si="35"/>
        <v>1.6491700000000001E-2</v>
      </c>
      <c r="I146" s="14">
        <f t="shared" si="35"/>
        <v>1.029488</v>
      </c>
      <c r="J146" s="14">
        <f t="shared" si="35"/>
        <v>4.6623630000000001E-3</v>
      </c>
      <c r="K146" s="14">
        <f t="shared" si="35"/>
        <v>1.4970910000000001E-3</v>
      </c>
      <c r="L146" s="14">
        <f t="shared" si="35"/>
        <v>6.5781010000000003E-3</v>
      </c>
      <c r="M146" s="14">
        <f t="shared" si="35"/>
        <v>2.5253250000000001E-3</v>
      </c>
      <c r="N146" s="14">
        <f t="shared" si="35"/>
        <v>4.1981590000000004</v>
      </c>
      <c r="O146" s="14">
        <f t="shared" si="35"/>
        <v>0.26624900000000001</v>
      </c>
      <c r="P146" s="14">
        <f t="shared" si="35"/>
        <v>7.5596050000000004</v>
      </c>
      <c r="Q146" s="14">
        <f t="shared" si="35"/>
        <v>8.8473009999999999</v>
      </c>
      <c r="R146" s="14">
        <f t="shared" si="35"/>
        <v>25.021100000000001</v>
      </c>
      <c r="S146" s="14">
        <f t="shared" si="35"/>
        <v>6.5153869999999996</v>
      </c>
      <c r="T146" s="14">
        <f t="shared" si="35"/>
        <v>6.0443010000000002E-3</v>
      </c>
      <c r="U146" s="14">
        <f t="shared" si="35"/>
        <v>4.0695429999999998E-2</v>
      </c>
      <c r="V146" s="14">
        <f t="shared" si="35"/>
        <v>1.1109600000000001E-2</v>
      </c>
      <c r="W146" s="14">
        <f t="shared" si="35"/>
        <v>7.4709310000000001E-2</v>
      </c>
      <c r="X146" s="14">
        <f t="shared" si="35"/>
        <v>9.2772440000000005E-3</v>
      </c>
      <c r="Y146" s="14">
        <f t="shared" si="35"/>
        <v>2.6294270000000002E-2</v>
      </c>
      <c r="Z146" s="14">
        <f t="shared" si="35"/>
        <v>1.5969720000000001</v>
      </c>
      <c r="AA146" s="14">
        <f t="shared" si="35"/>
        <v>0.28893740000000001</v>
      </c>
      <c r="AB146" s="14">
        <f t="shared" si="35"/>
        <v>2.492146</v>
      </c>
      <c r="AC146" s="14">
        <f t="shared" si="35"/>
        <v>7.7876260000000004</v>
      </c>
      <c r="AD146" s="14">
        <f t="shared" si="35"/>
        <v>2.1936900000000001</v>
      </c>
      <c r="AE146" s="14">
        <f t="shared" si="35"/>
        <v>0.74881529999999996</v>
      </c>
      <c r="AF146" s="14">
        <f t="shared" si="35"/>
        <v>1.5482370000000001</v>
      </c>
      <c r="AG146" s="14">
        <f t="shared" si="35"/>
        <v>0.19545950000000001</v>
      </c>
      <c r="AH146" s="14">
        <f t="shared" si="35"/>
        <v>3.3873959999999999</v>
      </c>
      <c r="AI146" s="14">
        <f t="shared" si="35"/>
        <v>1.96506</v>
      </c>
      <c r="AJ146" s="14">
        <f t="shared" si="35"/>
        <v>4.3343059999999998</v>
      </c>
      <c r="AK146" s="14">
        <f t="shared" si="35"/>
        <v>2.6702680000000001</v>
      </c>
      <c r="AL146" s="14">
        <f t="shared" si="35"/>
        <v>0.38839079999999998</v>
      </c>
      <c r="AM146" s="14">
        <f t="shared" si="35"/>
        <v>0.4424439</v>
      </c>
      <c r="AN146" s="14">
        <f t="shared" si="35"/>
        <v>5.3579020000000002</v>
      </c>
      <c r="AO146" s="14">
        <f t="shared" si="35"/>
        <v>19.018820000000002</v>
      </c>
      <c r="AP146" s="14">
        <f t="shared" si="35"/>
        <v>4.2030240000000001</v>
      </c>
      <c r="AQ146" s="14">
        <f t="shared" si="35"/>
        <v>0.54937899999999995</v>
      </c>
      <c r="AR146" s="14">
        <f t="shared" si="35"/>
        <v>0.85672769999999998</v>
      </c>
      <c r="AS146" s="14">
        <f t="shared" si="35"/>
        <v>1.122139</v>
      </c>
      <c r="AT146" s="14">
        <f t="shared" si="35"/>
        <v>5.7507720000000004</v>
      </c>
      <c r="AU146" s="14">
        <f t="shared" si="35"/>
        <v>10.52918</v>
      </c>
      <c r="AV146" s="12">
        <f>$AV$149*'VDFB_ref(한국)'!BX71</f>
        <v>1.3562958160288961E-4</v>
      </c>
      <c r="AW146" s="14">
        <f t="shared" si="35"/>
        <v>2.934698</v>
      </c>
      <c r="AX146" s="14">
        <f t="shared" si="35"/>
        <v>0.47571619999999998</v>
      </c>
      <c r="AY146" s="14">
        <f t="shared" si="35"/>
        <v>1.611435E-2</v>
      </c>
      <c r="AZ146" s="14">
        <f t="shared" si="35"/>
        <v>3.6890450000000001</v>
      </c>
      <c r="BA146" s="14">
        <f t="shared" si="35"/>
        <v>3.095202E-2</v>
      </c>
      <c r="BB146" s="14">
        <f t="shared" si="35"/>
        <v>9.9150260000000004E-3</v>
      </c>
      <c r="BC146" s="14">
        <f t="shared" si="35"/>
        <v>1.143895E-4</v>
      </c>
      <c r="BD146" s="14">
        <f t="shared" si="35"/>
        <v>0.2151594</v>
      </c>
      <c r="BE146" s="14">
        <f t="shared" si="35"/>
        <v>5.7785070000000003</v>
      </c>
      <c r="BF146" s="14">
        <f t="shared" si="35"/>
        <v>40.238379999999999</v>
      </c>
      <c r="BG146" s="14">
        <f t="shared" si="35"/>
        <v>2.2277100000000001</v>
      </c>
      <c r="BH146" s="14">
        <f t="shared" si="35"/>
        <v>3.1574610000000001</v>
      </c>
      <c r="BI146" s="14">
        <f t="shared" si="35"/>
        <v>0.13381960000000001</v>
      </c>
      <c r="BJ146" s="14">
        <f t="shared" si="35"/>
        <v>5.3127909999999998</v>
      </c>
      <c r="BK146" s="14">
        <f t="shared" si="35"/>
        <v>1.858484</v>
      </c>
      <c r="BL146" s="14">
        <f t="shared" si="35"/>
        <v>32.865569999999998</v>
      </c>
      <c r="BM146" s="14">
        <f t="shared" si="35"/>
        <v>19.905290000000001</v>
      </c>
      <c r="BN146" s="14">
        <f t="shared" ref="BN146:BU148" si="36">BN71</f>
        <v>5.0940830000000004</v>
      </c>
      <c r="BO146" s="14">
        <f t="shared" si="36"/>
        <v>14.401009999999999</v>
      </c>
      <c r="BP146" s="14">
        <f t="shared" si="36"/>
        <v>27.746870000000001</v>
      </c>
      <c r="BQ146" s="14">
        <f t="shared" si="36"/>
        <v>5.4631179999999997</v>
      </c>
      <c r="BR146" s="14">
        <f t="shared" si="36"/>
        <v>43.559669999999997</v>
      </c>
      <c r="BS146" s="14">
        <f t="shared" si="36"/>
        <v>211.4502</v>
      </c>
      <c r="BT146" s="14">
        <f t="shared" si="36"/>
        <v>5.8508529999999999</v>
      </c>
      <c r="BU146" s="14">
        <f t="shared" si="36"/>
        <v>1.2122520000000001</v>
      </c>
    </row>
    <row r="147" spans="1:73" x14ac:dyDescent="0.3">
      <c r="A147" s="4" t="s">
        <v>144</v>
      </c>
      <c r="B147" s="14">
        <f t="shared" si="34"/>
        <v>6.5158309999999997E-2</v>
      </c>
      <c r="C147" s="14">
        <f t="shared" ref="C147:BN148" si="37">C72</f>
        <v>1.310221E-2</v>
      </c>
      <c r="D147" s="14">
        <f t="shared" si="37"/>
        <v>0.11722340000000001</v>
      </c>
      <c r="E147" s="14">
        <f t="shared" si="37"/>
        <v>2.4941010000000001</v>
      </c>
      <c r="F147" s="14">
        <f t="shared" si="37"/>
        <v>2.138549E-3</v>
      </c>
      <c r="G147" s="14">
        <f t="shared" si="37"/>
        <v>1.779758E-2</v>
      </c>
      <c r="H147" s="14">
        <f t="shared" si="37"/>
        <v>2.7753380000000001E-2</v>
      </c>
      <c r="I147" s="14">
        <f t="shared" si="37"/>
        <v>1.5778099999999999</v>
      </c>
      <c r="J147" s="14">
        <f t="shared" si="37"/>
        <v>3.0933749999999999E-2</v>
      </c>
      <c r="K147" s="14">
        <f t="shared" si="37"/>
        <v>0.1154522</v>
      </c>
      <c r="L147" s="14">
        <f t="shared" si="37"/>
        <v>2.0604790000000001E-2</v>
      </c>
      <c r="M147" s="14">
        <f t="shared" si="37"/>
        <v>4.9554940000000004E-3</v>
      </c>
      <c r="N147" s="14">
        <f t="shared" si="37"/>
        <v>9.7692440000000005E-2</v>
      </c>
      <c r="O147" s="14">
        <f t="shared" si="37"/>
        <v>0.2058528</v>
      </c>
      <c r="P147" s="14">
        <f t="shared" si="37"/>
        <v>6.8935159999999995E-2</v>
      </c>
      <c r="Q147" s="14">
        <f t="shared" si="37"/>
        <v>2.8481469999999998E-2</v>
      </c>
      <c r="R147" s="14">
        <f t="shared" si="37"/>
        <v>0.12015389999999999</v>
      </c>
      <c r="S147" s="14">
        <f t="shared" si="37"/>
        <v>0.32702809999999999</v>
      </c>
      <c r="T147" s="14">
        <f t="shared" si="37"/>
        <v>1.26646E-2</v>
      </c>
      <c r="U147" s="14">
        <f t="shared" si="37"/>
        <v>9.0902369999999996E-2</v>
      </c>
      <c r="V147" s="14">
        <f t="shared" si="37"/>
        <v>1.2223120000000001E-2</v>
      </c>
      <c r="W147" s="14">
        <f t="shared" si="37"/>
        <v>3.4332260000000003E-2</v>
      </c>
      <c r="X147" s="14">
        <f t="shared" si="37"/>
        <v>1.377813E-2</v>
      </c>
      <c r="Y147" s="14">
        <f t="shared" si="37"/>
        <v>1.36609E-2</v>
      </c>
      <c r="Z147" s="14">
        <f t="shared" si="37"/>
        <v>0.90794399999999997</v>
      </c>
      <c r="AA147" s="14">
        <f t="shared" si="37"/>
        <v>0.19612769999999999</v>
      </c>
      <c r="AB147" s="14">
        <f t="shared" si="37"/>
        <v>1.932247</v>
      </c>
      <c r="AC147" s="14">
        <f t="shared" si="37"/>
        <v>1.7021790000000001</v>
      </c>
      <c r="AD147" s="14">
        <f t="shared" si="37"/>
        <v>2.0379900000000002</v>
      </c>
      <c r="AE147" s="14">
        <f t="shared" si="37"/>
        <v>0.4812303</v>
      </c>
      <c r="AF147" s="14">
        <f t="shared" si="37"/>
        <v>0.34521020000000002</v>
      </c>
      <c r="AG147" s="14">
        <f t="shared" si="37"/>
        <v>8.4870139999999997E-2</v>
      </c>
      <c r="AH147" s="14">
        <f t="shared" si="37"/>
        <v>2.051612</v>
      </c>
      <c r="AI147" s="14">
        <f t="shared" si="37"/>
        <v>0.79208529999999999</v>
      </c>
      <c r="AJ147" s="14">
        <f t="shared" si="37"/>
        <v>1.9754130000000001</v>
      </c>
      <c r="AK147" s="14">
        <f t="shared" si="37"/>
        <v>1.020054</v>
      </c>
      <c r="AL147" s="14">
        <f t="shared" si="37"/>
        <v>0.80505839999999995</v>
      </c>
      <c r="AM147" s="14">
        <f t="shared" si="37"/>
        <v>0.139214</v>
      </c>
      <c r="AN147" s="14">
        <f t="shared" si="37"/>
        <v>1.5606340000000001</v>
      </c>
      <c r="AO147" s="14">
        <f t="shared" si="37"/>
        <v>0.98742609999999997</v>
      </c>
      <c r="AP147" s="14">
        <f t="shared" si="37"/>
        <v>2.6710790000000002</v>
      </c>
      <c r="AQ147" s="14">
        <f t="shared" si="37"/>
        <v>0.1469009</v>
      </c>
      <c r="AR147" s="14">
        <f t="shared" si="37"/>
        <v>0.29802780000000001</v>
      </c>
      <c r="AS147" s="14">
        <f t="shared" si="37"/>
        <v>0.44792029999999999</v>
      </c>
      <c r="AT147" s="14">
        <f t="shared" si="37"/>
        <v>1.873116</v>
      </c>
      <c r="AU147" s="14">
        <f t="shared" si="37"/>
        <v>5.1978059999999999</v>
      </c>
      <c r="AV147" s="12">
        <f>$AV$149*'VDFB_ref(한국)'!BX72</f>
        <v>3.8348386613319826E-4</v>
      </c>
      <c r="AW147" s="14">
        <f t="shared" si="37"/>
        <v>1.404971</v>
      </c>
      <c r="AX147" s="14">
        <f t="shared" si="37"/>
        <v>0.23721529999999999</v>
      </c>
      <c r="AY147" s="14">
        <f t="shared" si="37"/>
        <v>8.0354050000000007E-3</v>
      </c>
      <c r="AZ147" s="14">
        <f t="shared" si="37"/>
        <v>1.8190249999999999</v>
      </c>
      <c r="BA147" s="14">
        <f t="shared" si="37"/>
        <v>1.12388E-2</v>
      </c>
      <c r="BB147" s="14">
        <f t="shared" si="37"/>
        <v>3.41223E-3</v>
      </c>
      <c r="BC147" s="14">
        <f t="shared" si="37"/>
        <v>2.9199957226E-6</v>
      </c>
      <c r="BD147" s="14">
        <f t="shared" si="37"/>
        <v>0.37217630000000002</v>
      </c>
      <c r="BE147" s="14">
        <f t="shared" si="37"/>
        <v>3.9908950000000001</v>
      </c>
      <c r="BF147" s="14">
        <f t="shared" si="37"/>
        <v>6.7171110000000001</v>
      </c>
      <c r="BG147" s="14">
        <f t="shared" si="37"/>
        <v>1.2273579999999999</v>
      </c>
      <c r="BH147" s="14">
        <f t="shared" si="37"/>
        <v>1.7881899999999999</v>
      </c>
      <c r="BI147" s="14">
        <f t="shared" si="37"/>
        <v>0.25527810000000001</v>
      </c>
      <c r="BJ147" s="14">
        <f t="shared" si="37"/>
        <v>3.444643E-2</v>
      </c>
      <c r="BK147" s="14">
        <f t="shared" si="37"/>
        <v>0.75927560000000005</v>
      </c>
      <c r="BL147" s="14">
        <f t="shared" si="37"/>
        <v>1.5409839999999999</v>
      </c>
      <c r="BM147" s="14">
        <f t="shared" si="37"/>
        <v>4.7600360000000004</v>
      </c>
      <c r="BN147" s="14">
        <f t="shared" si="37"/>
        <v>4.1074570000000001</v>
      </c>
      <c r="BO147" s="14">
        <f t="shared" si="36"/>
        <v>2.3943310000000002</v>
      </c>
      <c r="BP147" s="14">
        <f t="shared" si="36"/>
        <v>2.8354200000000001</v>
      </c>
      <c r="BQ147" s="14">
        <f t="shared" si="36"/>
        <v>4.4052540000000002</v>
      </c>
      <c r="BR147" s="14">
        <f t="shared" si="36"/>
        <v>20.90203</v>
      </c>
      <c r="BS147" s="14">
        <f t="shared" si="36"/>
        <v>13.79363</v>
      </c>
      <c r="BT147" s="14">
        <f t="shared" si="36"/>
        <v>38.967750000000002</v>
      </c>
      <c r="BU147" s="14">
        <f t="shared" si="36"/>
        <v>9.5644969999999999E-3</v>
      </c>
    </row>
    <row r="148" spans="1:73" x14ac:dyDescent="0.3">
      <c r="A148" s="4" t="s">
        <v>145</v>
      </c>
      <c r="B148" s="14">
        <f t="shared" si="34"/>
        <v>0.61125770000000001</v>
      </c>
      <c r="C148" s="14">
        <f t="shared" si="37"/>
        <v>2.962383E-2</v>
      </c>
      <c r="D148" s="14">
        <f t="shared" si="37"/>
        <v>6.2850619999999996E-2</v>
      </c>
      <c r="E148" s="14">
        <f t="shared" si="37"/>
        <v>6.0811890000000002</v>
      </c>
      <c r="F148" s="14">
        <f t="shared" si="37"/>
        <v>1.2566560000000001E-3</v>
      </c>
      <c r="G148" s="14">
        <f t="shared" si="37"/>
        <v>0.85699700000000001</v>
      </c>
      <c r="H148" s="14">
        <f t="shared" si="37"/>
        <v>0.15416009999999999</v>
      </c>
      <c r="I148" s="14">
        <f t="shared" si="37"/>
        <v>2.6118869999999999E-2</v>
      </c>
      <c r="J148" s="14">
        <f t="shared" si="37"/>
        <v>2.632545E-3</v>
      </c>
      <c r="K148" s="14">
        <f t="shared" si="37"/>
        <v>6.3418490000000001E-3</v>
      </c>
      <c r="L148" s="14">
        <f t="shared" si="37"/>
        <v>2.79943E-2</v>
      </c>
      <c r="M148" s="14">
        <f t="shared" si="37"/>
        <v>1.033219E-2</v>
      </c>
      <c r="N148" s="14">
        <f t="shared" si="37"/>
        <v>3.72888E-3</v>
      </c>
      <c r="O148" s="14">
        <f t="shared" si="37"/>
        <v>2.1352510000000002E-2</v>
      </c>
      <c r="P148" s="14">
        <f t="shared" si="37"/>
        <v>3.6290549999999998E-2</v>
      </c>
      <c r="Q148" s="14">
        <f t="shared" si="37"/>
        <v>1.129289E-2</v>
      </c>
      <c r="R148" s="14">
        <f t="shared" si="37"/>
        <v>1.238849E-2</v>
      </c>
      <c r="S148" s="14">
        <f t="shared" si="37"/>
        <v>5.3262140000000001E-3</v>
      </c>
      <c r="T148" s="14">
        <f t="shared" si="37"/>
        <v>6.8024349999999999E-3</v>
      </c>
      <c r="U148" s="14">
        <f t="shared" si="37"/>
        <v>8.3669409999999993E-3</v>
      </c>
      <c r="V148" s="14">
        <f t="shared" si="37"/>
        <v>2.8984639999999999E-3</v>
      </c>
      <c r="W148" s="14">
        <f t="shared" si="37"/>
        <v>3.180539E-3</v>
      </c>
      <c r="X148" s="14">
        <f t="shared" si="37"/>
        <v>5.4940780000000003E-3</v>
      </c>
      <c r="Y148" s="14">
        <f t="shared" si="37"/>
        <v>7.0972660000000003E-4</v>
      </c>
      <c r="Z148" s="14">
        <f t="shared" si="37"/>
        <v>2.9796840000000002E-2</v>
      </c>
      <c r="AA148" s="14">
        <f t="shared" si="37"/>
        <v>1.8500639999999999E-2</v>
      </c>
      <c r="AB148" s="14">
        <f t="shared" si="37"/>
        <v>0.25741940000000002</v>
      </c>
      <c r="AC148" s="14">
        <f t="shared" si="37"/>
        <v>1.0866070000000001</v>
      </c>
      <c r="AD148" s="14">
        <f t="shared" si="37"/>
        <v>0.19360260000000001</v>
      </c>
      <c r="AE148" s="14">
        <f t="shared" si="37"/>
        <v>3.7635210000000002E-2</v>
      </c>
      <c r="AF148" s="14">
        <f t="shared" si="37"/>
        <v>0.27878930000000002</v>
      </c>
      <c r="AG148" s="14">
        <f t="shared" si="37"/>
        <v>4.7146599999999999E-3</v>
      </c>
      <c r="AH148" s="14">
        <f t="shared" si="37"/>
        <v>0.30600690000000003</v>
      </c>
      <c r="AI148" s="14">
        <f t="shared" si="37"/>
        <v>1.276506E-2</v>
      </c>
      <c r="AJ148" s="14">
        <f t="shared" si="37"/>
        <v>0.27045229999999998</v>
      </c>
      <c r="AK148" s="14">
        <f t="shared" si="37"/>
        <v>0.1009043</v>
      </c>
      <c r="AL148" s="14">
        <f t="shared" si="37"/>
        <v>1.6188000000000001E-2</v>
      </c>
      <c r="AM148" s="14">
        <f t="shared" si="37"/>
        <v>1.914857E-2</v>
      </c>
      <c r="AN148" s="14">
        <f t="shared" si="37"/>
        <v>0.30151509999999998</v>
      </c>
      <c r="AO148" s="14">
        <f t="shared" si="37"/>
        <v>0.16229830000000001</v>
      </c>
      <c r="AP148" s="14">
        <f t="shared" si="37"/>
        <v>0.129665</v>
      </c>
      <c r="AQ148" s="14">
        <f t="shared" si="37"/>
        <v>2.8639970000000001E-2</v>
      </c>
      <c r="AR148" s="14">
        <f t="shared" si="37"/>
        <v>5.9574700000000001E-2</v>
      </c>
      <c r="AS148" s="14">
        <f t="shared" si="37"/>
        <v>3.0033210000000001E-2</v>
      </c>
      <c r="AT148" s="14">
        <f t="shared" si="37"/>
        <v>0.52858799999999995</v>
      </c>
      <c r="AU148" s="14">
        <f t="shared" si="37"/>
        <v>5.8387960000000003E-3</v>
      </c>
      <c r="AV148" s="12">
        <f>$AV$149*'VDFB_ref(한국)'!BX73</f>
        <v>2.8749554049317024E-8</v>
      </c>
      <c r="AW148" s="14">
        <f t="shared" si="37"/>
        <v>1.9475460000000001E-3</v>
      </c>
      <c r="AX148" s="14">
        <f t="shared" si="37"/>
        <v>5.2089839300999999E-5</v>
      </c>
      <c r="AY148" s="14">
        <f t="shared" si="37"/>
        <v>1.7644853187E-6</v>
      </c>
      <c r="AZ148" s="14">
        <f t="shared" si="37"/>
        <v>1.300891E-3</v>
      </c>
      <c r="BA148" s="14">
        <f t="shared" si="37"/>
        <v>9.3457674665999997E-5</v>
      </c>
      <c r="BB148" s="14">
        <f t="shared" si="37"/>
        <v>3.5964843846000003E-5</v>
      </c>
      <c r="BC148" s="14">
        <f t="shared" si="37"/>
        <v>1.2558294884E-6</v>
      </c>
      <c r="BD148" s="14">
        <f t="shared" si="37"/>
        <v>6.3815819999999995E-2</v>
      </c>
      <c r="BE148" s="14">
        <f t="shared" si="37"/>
        <v>0.23208229999999999</v>
      </c>
      <c r="BF148" s="14">
        <f t="shared" si="37"/>
        <v>7.0068450000000002</v>
      </c>
      <c r="BG148" s="14">
        <f t="shared" si="37"/>
        <v>3.893005</v>
      </c>
      <c r="BH148" s="14">
        <f t="shared" si="37"/>
        <v>8.0167080000000002E-2</v>
      </c>
      <c r="BI148" s="14">
        <f t="shared" si="37"/>
        <v>1.3179669999999999E-2</v>
      </c>
      <c r="BJ148" s="14">
        <f t="shared" si="37"/>
        <v>9.1143340000000003E-2</v>
      </c>
      <c r="BK148" s="14">
        <f t="shared" si="37"/>
        <v>5.2142609999999999E-2</v>
      </c>
      <c r="BL148" s="14">
        <f t="shared" si="37"/>
        <v>0.1553949</v>
      </c>
      <c r="BM148" s="14">
        <f t="shared" si="37"/>
        <v>2.8143799999999999</v>
      </c>
      <c r="BN148" s="14">
        <f t="shared" si="37"/>
        <v>0.89341190000000004</v>
      </c>
      <c r="BO148" s="14">
        <f t="shared" si="36"/>
        <v>0.84487840000000003</v>
      </c>
      <c r="BP148" s="14">
        <f t="shared" si="36"/>
        <v>0.75168219999999997</v>
      </c>
      <c r="BQ148" s="14">
        <f t="shared" si="36"/>
        <v>0.33512199999999998</v>
      </c>
      <c r="BR148" s="14">
        <f t="shared" si="36"/>
        <v>0.4811706</v>
      </c>
      <c r="BS148" s="14">
        <f t="shared" si="36"/>
        <v>3.4161570000000001</v>
      </c>
      <c r="BT148" s="14">
        <f t="shared" si="36"/>
        <v>0.1113456</v>
      </c>
      <c r="BU148" s="14">
        <f t="shared" si="36"/>
        <v>2.105067</v>
      </c>
    </row>
    <row r="149" spans="1:73" x14ac:dyDescent="0.3">
      <c r="AV149" s="1">
        <v>0.08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18F8-ABCD-4235-8E32-62650814F5D6}">
  <dimension ref="A1:BW149"/>
  <sheetViews>
    <sheetView topLeftCell="AZ77" zoomScale="55" zoomScaleNormal="55" workbookViewId="0">
      <selection activeCell="B77" sqref="B77:BU148"/>
    </sheetView>
  </sheetViews>
  <sheetFormatPr defaultRowHeight="14.4" x14ac:dyDescent="0.3"/>
  <cols>
    <col min="1" max="1" width="12.6640625" bestFit="1" customWidth="1"/>
    <col min="2" max="2" width="12.21875" bestFit="1" customWidth="1"/>
    <col min="3" max="4" width="14.6640625" bestFit="1" customWidth="1"/>
    <col min="5" max="5" width="14.88671875" bestFit="1" customWidth="1"/>
    <col min="6" max="6" width="14.6640625" bestFit="1" customWidth="1"/>
    <col min="7" max="7" width="13.6640625" bestFit="1" customWidth="1"/>
    <col min="8" max="8" width="14.88671875" bestFit="1" customWidth="1"/>
    <col min="9" max="15" width="14.6640625" bestFit="1" customWidth="1"/>
    <col min="16" max="16" width="15.21875" bestFit="1" customWidth="1"/>
    <col min="17" max="17" width="14.6640625" bestFit="1" customWidth="1"/>
    <col min="18" max="18" width="15.21875" bestFit="1" customWidth="1"/>
    <col min="19" max="19" width="15.6640625" bestFit="1" customWidth="1"/>
    <col min="20" max="20" width="15.21875" bestFit="1" customWidth="1"/>
    <col min="21" max="21" width="14.88671875" bestFit="1" customWidth="1"/>
    <col min="22" max="22" width="13.6640625" bestFit="1" customWidth="1"/>
    <col min="23" max="23" width="15.21875" bestFit="1" customWidth="1"/>
    <col min="24" max="24" width="13.44140625" bestFit="1" customWidth="1"/>
    <col min="25" max="25" width="14.6640625" bestFit="1" customWidth="1"/>
    <col min="26" max="26" width="15.21875" bestFit="1" customWidth="1"/>
    <col min="27" max="27" width="14.88671875" bestFit="1" customWidth="1"/>
    <col min="28" max="28" width="14.6640625" bestFit="1" customWidth="1"/>
    <col min="29" max="29" width="14" bestFit="1" customWidth="1"/>
    <col min="30" max="30" width="13.44140625" bestFit="1" customWidth="1"/>
    <col min="31" max="32" width="14.88671875" bestFit="1" customWidth="1"/>
    <col min="33" max="33" width="15.21875" bestFit="1" customWidth="1"/>
    <col min="34" max="34" width="14.6640625" bestFit="1" customWidth="1"/>
    <col min="35" max="35" width="14.88671875" bestFit="1" customWidth="1"/>
    <col min="36" max="36" width="14.6640625" bestFit="1" customWidth="1"/>
    <col min="37" max="37" width="14.88671875" bestFit="1" customWidth="1"/>
    <col min="38" max="38" width="14.6640625" bestFit="1" customWidth="1"/>
    <col min="39" max="39" width="16.6640625" bestFit="1" customWidth="1"/>
    <col min="40" max="40" width="14.88671875" bestFit="1" customWidth="1"/>
    <col min="41" max="42" width="14.6640625" bestFit="1" customWidth="1"/>
    <col min="43" max="43" width="14.88671875" bestFit="1" customWidth="1"/>
    <col min="44" max="45" width="14.6640625" bestFit="1" customWidth="1"/>
    <col min="46" max="46" width="14" bestFit="1" customWidth="1"/>
    <col min="47" max="47" width="14.88671875" bestFit="1" customWidth="1"/>
    <col min="48" max="48" width="15.109375" bestFit="1" customWidth="1"/>
    <col min="49" max="49" width="14.88671875" bestFit="1" customWidth="1"/>
    <col min="50" max="50" width="14.88671875" style="11" bestFit="1" customWidth="1"/>
    <col min="51" max="54" width="13.44140625" bestFit="1" customWidth="1"/>
    <col min="55" max="55" width="12.6640625" bestFit="1" customWidth="1"/>
    <col min="56" max="56" width="15.21875" bestFit="1" customWidth="1"/>
    <col min="57" max="57" width="17.109375" bestFit="1" customWidth="1"/>
    <col min="58" max="58" width="16.6640625" bestFit="1" customWidth="1"/>
    <col min="59" max="59" width="16.21875" bestFit="1" customWidth="1"/>
    <col min="60" max="60" width="15.6640625" bestFit="1" customWidth="1"/>
    <col min="61" max="61" width="14.88671875" bestFit="1" customWidth="1"/>
    <col min="62" max="63" width="15.21875" bestFit="1" customWidth="1"/>
    <col min="64" max="65" width="16.21875" bestFit="1" customWidth="1"/>
    <col min="66" max="66" width="14.88671875" bestFit="1" customWidth="1"/>
    <col min="67" max="67" width="16.21875" bestFit="1" customWidth="1"/>
    <col min="68" max="68" width="16.6640625" bestFit="1" customWidth="1"/>
    <col min="69" max="69" width="15.21875" bestFit="1" customWidth="1"/>
    <col min="70" max="70" width="16.21875" bestFit="1" customWidth="1"/>
    <col min="71" max="71" width="15.21875" bestFit="1" customWidth="1"/>
    <col min="72" max="72" width="16.21875" bestFit="1" customWidth="1"/>
    <col min="73" max="73" width="16.6640625" bestFit="1" customWidth="1"/>
    <col min="74" max="74" width="14.6640625" customWidth="1"/>
    <col min="75" max="75" width="12.88671875" bestFit="1" customWidth="1"/>
  </cols>
  <sheetData>
    <row r="1" spans="1:74" x14ac:dyDescent="0.3">
      <c r="A1" t="s">
        <v>0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 t="s">
        <v>119</v>
      </c>
      <c r="AV1" t="s">
        <v>120</v>
      </c>
      <c r="AW1" t="s">
        <v>121</v>
      </c>
      <c r="AX1" s="11" t="s">
        <v>122</v>
      </c>
      <c r="AY1" t="s">
        <v>123</v>
      </c>
      <c r="AZ1" t="s">
        <v>124</v>
      </c>
      <c r="BA1" t="s">
        <v>125</v>
      </c>
      <c r="BB1" t="s">
        <v>126</v>
      </c>
      <c r="BC1" t="s">
        <v>127</v>
      </c>
      <c r="BD1" t="s">
        <v>128</v>
      </c>
      <c r="BE1" t="s">
        <v>129</v>
      </c>
      <c r="BF1" t="s">
        <v>130</v>
      </c>
      <c r="BG1" t="s">
        <v>131</v>
      </c>
      <c r="BH1" t="s">
        <v>132</v>
      </c>
      <c r="BI1" t="s">
        <v>133</v>
      </c>
      <c r="BJ1" t="s">
        <v>134</v>
      </c>
      <c r="BK1" t="s">
        <v>135</v>
      </c>
      <c r="BL1" t="s">
        <v>136</v>
      </c>
      <c r="BM1" t="s">
        <v>137</v>
      </c>
      <c r="BN1" t="s">
        <v>138</v>
      </c>
      <c r="BO1" t="s">
        <v>139</v>
      </c>
      <c r="BP1" t="s">
        <v>140</v>
      </c>
      <c r="BQ1" t="s">
        <v>141</v>
      </c>
      <c r="BR1" t="s">
        <v>142</v>
      </c>
      <c r="BS1" t="s">
        <v>143</v>
      </c>
      <c r="BT1" t="s">
        <v>144</v>
      </c>
      <c r="BU1" t="s">
        <v>145</v>
      </c>
      <c r="BV1" t="s">
        <v>73</v>
      </c>
    </row>
    <row r="2" spans="1:74" x14ac:dyDescent="0.3">
      <c r="A2" t="s">
        <v>74</v>
      </c>
      <c r="B2">
        <v>0.42200260000000001</v>
      </c>
      <c r="C2">
        <v>0.51859560000000005</v>
      </c>
      <c r="D2">
        <v>0.25159979999999998</v>
      </c>
      <c r="E2">
        <v>0.31997490000000001</v>
      </c>
      <c r="F2">
        <v>0.2342301</v>
      </c>
      <c r="G2">
        <v>1.3890020000000001E-3</v>
      </c>
      <c r="H2">
        <v>0.2343884</v>
      </c>
      <c r="I2">
        <v>0.29074480000000003</v>
      </c>
      <c r="J2">
        <v>1.71191</v>
      </c>
      <c r="K2">
        <v>0.35149750000000002</v>
      </c>
      <c r="L2">
        <v>0.49451410000000001</v>
      </c>
      <c r="M2">
        <v>0.37626609999999999</v>
      </c>
      <c r="N2">
        <v>0.1296841</v>
      </c>
      <c r="O2">
        <v>1.8693620000000001E-2</v>
      </c>
      <c r="P2" s="24">
        <v>6.5514628659000003E-5</v>
      </c>
      <c r="Q2" s="24">
        <v>6.8008914241000007E-5</v>
      </c>
      <c r="R2">
        <v>5.6131519999999997E-3</v>
      </c>
      <c r="S2">
        <v>5.6126220000000005E-4</v>
      </c>
      <c r="T2">
        <v>0.49754670000000001</v>
      </c>
      <c r="U2">
        <v>0.37804330000000003</v>
      </c>
      <c r="V2">
        <v>0.1115656</v>
      </c>
      <c r="W2">
        <v>0.61621380000000003</v>
      </c>
      <c r="X2">
        <v>146.11000000000001</v>
      </c>
      <c r="Y2">
        <v>1.5833489999999999E-2</v>
      </c>
      <c r="Z2">
        <v>1.4476800000000001</v>
      </c>
      <c r="AA2">
        <v>0.2810569</v>
      </c>
      <c r="AB2">
        <v>4.4614429999999998E-3</v>
      </c>
      <c r="AC2">
        <v>5.9451160000000003E-3</v>
      </c>
      <c r="AD2">
        <v>6.280323E-3</v>
      </c>
      <c r="AE2">
        <v>5.3352399999999998E-3</v>
      </c>
      <c r="AF2">
        <v>4.6203850000000003E-3</v>
      </c>
      <c r="AG2" s="24">
        <v>3.1811530788999997E-5</v>
      </c>
      <c r="AH2">
        <v>5.0107400000000003E-2</v>
      </c>
      <c r="AI2">
        <v>2.3646230000000001E-2</v>
      </c>
      <c r="AJ2">
        <v>8.7884309999999993E-3</v>
      </c>
      <c r="AK2">
        <v>3.7657329999999998E-3</v>
      </c>
      <c r="AL2">
        <v>1.2111979999999999E-3</v>
      </c>
      <c r="AM2">
        <v>6.235177E-4</v>
      </c>
      <c r="AN2">
        <v>2.0824110000000002E-3</v>
      </c>
      <c r="AO2">
        <v>5.2087119999999999E-3</v>
      </c>
      <c r="AP2">
        <v>7.2404030000000003E-3</v>
      </c>
      <c r="AQ2">
        <v>2.4395050000000001E-2</v>
      </c>
      <c r="AR2">
        <v>6.7827290000000004E-4</v>
      </c>
      <c r="AS2" s="24">
        <v>2.8707316232999999E-5</v>
      </c>
      <c r="AT2">
        <v>9.693177E-2</v>
      </c>
      <c r="AU2">
        <v>9.7465869999999993E-3</v>
      </c>
      <c r="AV2" s="1">
        <v>0</v>
      </c>
      <c r="AW2">
        <v>2.188354E-3</v>
      </c>
      <c r="AX2" s="11">
        <v>4.6224249999999998E-4</v>
      </c>
      <c r="AY2" s="11">
        <v>1.6501560000000001E-4</v>
      </c>
      <c r="AZ2">
        <v>3.9801049999999997E-4</v>
      </c>
      <c r="BA2">
        <v>1.414416E-4</v>
      </c>
      <c r="BB2" s="11">
        <v>1.9913029999999999E-4</v>
      </c>
      <c r="BC2" s="24">
        <v>8.8874279753999998E-5</v>
      </c>
      <c r="BD2">
        <v>8.8672119999999993E-3</v>
      </c>
      <c r="BE2">
        <v>5.271112E-2</v>
      </c>
      <c r="BF2">
        <v>0.27349649999999998</v>
      </c>
      <c r="BG2">
        <v>21.892219999999998</v>
      </c>
      <c r="BH2">
        <v>2.3063699999999999E-2</v>
      </c>
      <c r="BI2">
        <v>4.1179650000000003E-3</v>
      </c>
      <c r="BJ2">
        <v>2.1296600000000001E-4</v>
      </c>
      <c r="BK2">
        <v>0.3408216</v>
      </c>
      <c r="BL2">
        <v>9.2220610000000001E-3</v>
      </c>
      <c r="BM2">
        <v>5.3109390000000004E-4</v>
      </c>
      <c r="BN2">
        <v>5.5129940000000002E-4</v>
      </c>
      <c r="BO2">
        <v>0.25677369999999999</v>
      </c>
      <c r="BP2">
        <v>1.1083430000000001</v>
      </c>
      <c r="BQ2">
        <v>0.42510769999999998</v>
      </c>
      <c r="BR2">
        <v>20.59327</v>
      </c>
      <c r="BS2">
        <v>0.3408929</v>
      </c>
      <c r="BT2">
        <v>0.132604</v>
      </c>
      <c r="BU2">
        <v>7.0847690000000005E-2</v>
      </c>
      <c r="BV2">
        <v>200.6182</v>
      </c>
    </row>
    <row r="3" spans="1:74" x14ac:dyDescent="0.3">
      <c r="A3" t="s">
        <v>75</v>
      </c>
      <c r="B3">
        <v>1.6118920000000001</v>
      </c>
      <c r="C3">
        <v>56.750129999999999</v>
      </c>
      <c r="D3">
        <v>23.770150000000001</v>
      </c>
      <c r="E3">
        <v>6.0952500000000001</v>
      </c>
      <c r="F3">
        <v>21.295100000000001</v>
      </c>
      <c r="G3">
        <v>2.03768E-3</v>
      </c>
      <c r="H3">
        <v>0.56277909999999998</v>
      </c>
      <c r="I3">
        <v>0.41331849999999998</v>
      </c>
      <c r="J3">
        <v>73.395830000000004</v>
      </c>
      <c r="K3">
        <v>19.638449999999999</v>
      </c>
      <c r="L3">
        <v>42.11448</v>
      </c>
      <c r="M3">
        <v>23.929539999999999</v>
      </c>
      <c r="N3">
        <v>1.6350709999999999</v>
      </c>
      <c r="O3">
        <v>0.34572570000000002</v>
      </c>
      <c r="P3">
        <v>1.079662E-4</v>
      </c>
      <c r="Q3" s="24">
        <v>3.6452292989000001E-6</v>
      </c>
      <c r="R3">
        <v>3.537678E-4</v>
      </c>
      <c r="S3">
        <v>7.2871899999999998E-3</v>
      </c>
      <c r="T3">
        <v>12.587899999999999</v>
      </c>
      <c r="U3">
        <v>2.031507</v>
      </c>
      <c r="V3">
        <v>0.58580730000000003</v>
      </c>
      <c r="W3">
        <v>0.67889580000000005</v>
      </c>
      <c r="X3">
        <v>7.4913639999999999E-4</v>
      </c>
      <c r="Y3">
        <v>2.737959</v>
      </c>
      <c r="Z3">
        <v>275.488</v>
      </c>
      <c r="AA3">
        <v>56.092610000000001</v>
      </c>
      <c r="AB3">
        <v>4.4686329999999997E-4</v>
      </c>
      <c r="AC3">
        <v>9.4408649999999997E-3</v>
      </c>
      <c r="AD3">
        <v>1.8986240000000001E-4</v>
      </c>
      <c r="AE3">
        <v>7.7534079999999998E-3</v>
      </c>
      <c r="AF3">
        <v>2.5495969999999998E-3</v>
      </c>
      <c r="AG3" s="24">
        <v>1.1314610674E-5</v>
      </c>
      <c r="AH3">
        <v>19.011849999999999</v>
      </c>
      <c r="AI3">
        <v>2.7982490000000002</v>
      </c>
      <c r="AJ3">
        <v>9.5546250000000006E-3</v>
      </c>
      <c r="AK3">
        <v>1.7851840000000001E-2</v>
      </c>
      <c r="AL3">
        <v>9.6469120000000005E-2</v>
      </c>
      <c r="AM3">
        <v>4.4061740000000002E-2</v>
      </c>
      <c r="AN3">
        <v>4.2968269999999999E-4</v>
      </c>
      <c r="AO3">
        <v>1.7398669999999999E-4</v>
      </c>
      <c r="AP3">
        <v>1.8604289999999999E-4</v>
      </c>
      <c r="AQ3">
        <v>6.2872579999999997E-2</v>
      </c>
      <c r="AR3">
        <v>4.9024789999999999E-2</v>
      </c>
      <c r="AS3" s="24">
        <v>1.9460027033000001E-5</v>
      </c>
      <c r="AT3">
        <v>6.1394819999999999E-3</v>
      </c>
      <c r="AU3">
        <v>2.62327E-3</v>
      </c>
      <c r="AV3" s="1">
        <v>0</v>
      </c>
      <c r="AW3">
        <v>5.34408E-4</v>
      </c>
      <c r="AX3" s="11">
        <v>1.1794630000000001E-4</v>
      </c>
      <c r="AY3" s="26">
        <v>4.2817617214000002E-5</v>
      </c>
      <c r="AZ3">
        <v>1.3784830000000001E-4</v>
      </c>
      <c r="BA3" s="24">
        <v>3.4454704290999997E-5</v>
      </c>
      <c r="BB3" s="26">
        <v>5.4828429711000003E-5</v>
      </c>
      <c r="BC3" s="24">
        <v>2.1800056856999999E-5</v>
      </c>
      <c r="BD3">
        <v>1.0962299999999999E-3</v>
      </c>
      <c r="BE3">
        <v>0.13071579999999999</v>
      </c>
      <c r="BF3">
        <v>2.7502819999999999</v>
      </c>
      <c r="BG3">
        <v>2.2127699999999999</v>
      </c>
      <c r="BH3">
        <v>6.1185900000000001E-3</v>
      </c>
      <c r="BI3">
        <v>4.5057589999999998E-3</v>
      </c>
      <c r="BJ3">
        <v>3.475784E-4</v>
      </c>
      <c r="BK3">
        <v>2.5574489999999998E-2</v>
      </c>
      <c r="BL3">
        <v>2.585646E-3</v>
      </c>
      <c r="BM3">
        <v>1.004305E-3</v>
      </c>
      <c r="BN3">
        <v>1.361102E-2</v>
      </c>
      <c r="BO3">
        <v>0.45334229999999998</v>
      </c>
      <c r="BP3">
        <v>1.1884189999999999</v>
      </c>
      <c r="BQ3">
        <v>2.3208289999999999E-2</v>
      </c>
      <c r="BR3">
        <v>2.2402860000000002</v>
      </c>
      <c r="BS3">
        <v>1.5524990000000001E-2</v>
      </c>
      <c r="BT3">
        <v>8.6324109999999996E-3</v>
      </c>
      <c r="BU3">
        <v>4.646631E-3</v>
      </c>
      <c r="BV3">
        <v>652.97450000000003</v>
      </c>
    </row>
    <row r="4" spans="1:74" x14ac:dyDescent="0.3">
      <c r="A4" t="s">
        <v>76</v>
      </c>
      <c r="B4">
        <v>0.91816750000000003</v>
      </c>
      <c r="C4">
        <v>27.164729999999999</v>
      </c>
      <c r="D4">
        <v>16.369820000000001</v>
      </c>
      <c r="E4">
        <v>3.9195950000000002</v>
      </c>
      <c r="F4">
        <v>12.1114</v>
      </c>
      <c r="G4">
        <v>1.4874119999999999E-2</v>
      </c>
      <c r="H4">
        <v>2.6315100000000001E-2</v>
      </c>
      <c r="I4">
        <v>2.151979E-2</v>
      </c>
      <c r="J4">
        <v>53.324779999999997</v>
      </c>
      <c r="K4">
        <v>50.237830000000002</v>
      </c>
      <c r="L4">
        <v>63.765059999999998</v>
      </c>
      <c r="M4">
        <v>14.66929</v>
      </c>
      <c r="N4">
        <v>1.059609</v>
      </c>
      <c r="O4">
        <v>0.1486529</v>
      </c>
      <c r="P4">
        <v>1.213057E-4</v>
      </c>
      <c r="Q4" s="24">
        <v>9.0778758021999998E-6</v>
      </c>
      <c r="R4">
        <v>1.0189590000000001E-3</v>
      </c>
      <c r="S4">
        <v>4.97416E-3</v>
      </c>
      <c r="T4">
        <v>8.1954849999999997</v>
      </c>
      <c r="U4">
        <v>1.3859870000000001</v>
      </c>
      <c r="V4">
        <v>0.45414739999999998</v>
      </c>
      <c r="W4">
        <v>0.46390049999999999</v>
      </c>
      <c r="X4">
        <v>0.14520559999999999</v>
      </c>
      <c r="Y4">
        <v>0.60244209999999998</v>
      </c>
      <c r="Z4">
        <v>308.15589999999997</v>
      </c>
      <c r="AA4">
        <v>178.3777</v>
      </c>
      <c r="AB4">
        <v>1.273365E-3</v>
      </c>
      <c r="AC4">
        <v>6.5463179999999998E-3</v>
      </c>
      <c r="AD4">
        <v>9.9370069999999994E-4</v>
      </c>
      <c r="AE4">
        <v>1.85273E-2</v>
      </c>
      <c r="AF4">
        <v>5.7871060000000002E-3</v>
      </c>
      <c r="AG4" s="24">
        <v>1.8130647731999999E-5</v>
      </c>
      <c r="AH4">
        <v>0.1193266</v>
      </c>
      <c r="AI4">
        <v>0.59205390000000002</v>
      </c>
      <c r="AJ4">
        <v>7.7853519999999997E-3</v>
      </c>
      <c r="AK4">
        <v>1.167938E-2</v>
      </c>
      <c r="AL4">
        <v>6.2103310000000002E-2</v>
      </c>
      <c r="AM4">
        <v>2.8401349999999999E-2</v>
      </c>
      <c r="AN4">
        <v>6.6255049999999998E-4</v>
      </c>
      <c r="AO4">
        <v>5.6506500000000001E-4</v>
      </c>
      <c r="AP4">
        <v>7.0212319999999999E-4</v>
      </c>
      <c r="AQ4">
        <v>4.2440840000000001E-2</v>
      </c>
      <c r="AR4">
        <v>3.1610190000000003E-2</v>
      </c>
      <c r="AS4">
        <v>1.157412E-4</v>
      </c>
      <c r="AT4">
        <v>1.9984410000000001E-2</v>
      </c>
      <c r="AU4">
        <v>2.2061609999999999E-3</v>
      </c>
      <c r="AV4" s="1">
        <v>0</v>
      </c>
      <c r="AW4">
        <v>4.9660489999999997E-4</v>
      </c>
      <c r="AX4" s="11">
        <v>1.047798E-4</v>
      </c>
      <c r="AY4" s="26">
        <v>3.7388705096000001E-5</v>
      </c>
      <c r="AZ4" s="24">
        <v>8.9378590927999998E-5</v>
      </c>
      <c r="BA4" s="24">
        <v>3.2095304049999998E-5</v>
      </c>
      <c r="BB4" s="26">
        <v>4.5044940634000003E-5</v>
      </c>
      <c r="BC4" s="24">
        <v>2.0166169633999999E-5</v>
      </c>
      <c r="BD4">
        <v>8.3627179999999999E-3</v>
      </c>
      <c r="BE4">
        <v>0.1048084</v>
      </c>
      <c r="BF4">
        <v>1.811002</v>
      </c>
      <c r="BG4">
        <v>2.8449209999999998</v>
      </c>
      <c r="BH4">
        <v>6.4418829999999998E-3</v>
      </c>
      <c r="BI4">
        <v>3.684451E-3</v>
      </c>
      <c r="BJ4">
        <v>1.984099E-3</v>
      </c>
      <c r="BK4">
        <v>1.9607079999999999E-2</v>
      </c>
      <c r="BL4">
        <v>1.8837840000000002E-2</v>
      </c>
      <c r="BM4">
        <v>1.8235110000000001E-3</v>
      </c>
      <c r="BN4">
        <v>9.6911489999999996E-3</v>
      </c>
      <c r="BO4">
        <v>0.29714980000000002</v>
      </c>
      <c r="BP4">
        <v>0.82465449999999996</v>
      </c>
      <c r="BQ4">
        <v>2.641862E-2</v>
      </c>
      <c r="BR4">
        <v>0.86544900000000002</v>
      </c>
      <c r="BS4">
        <v>3.5664840000000003E-2</v>
      </c>
      <c r="BT4">
        <v>0.1448139</v>
      </c>
      <c r="BU4">
        <v>4.0831230000000001E-3</v>
      </c>
      <c r="BV4">
        <v>749.52149999999995</v>
      </c>
    </row>
    <row r="5" spans="1:74" x14ac:dyDescent="0.3">
      <c r="A5" t="s">
        <v>77</v>
      </c>
      <c r="B5">
        <v>0.1827057</v>
      </c>
      <c r="C5">
        <v>0.18516920000000001</v>
      </c>
      <c r="D5">
        <v>0.2177906</v>
      </c>
      <c r="E5">
        <v>113.4522</v>
      </c>
      <c r="F5">
        <v>9.0743009999999999E-2</v>
      </c>
      <c r="G5">
        <v>15.98292</v>
      </c>
      <c r="H5">
        <v>20.772770000000001</v>
      </c>
      <c r="I5">
        <v>11.023239999999999</v>
      </c>
      <c r="J5">
        <v>3.9188510000000001</v>
      </c>
      <c r="K5">
        <v>2.709311</v>
      </c>
      <c r="L5">
        <v>6.7918370000000001</v>
      </c>
      <c r="M5">
        <v>1.069842</v>
      </c>
      <c r="N5">
        <v>0.35667179999999998</v>
      </c>
      <c r="O5">
        <v>1.5463450000000001</v>
      </c>
      <c r="P5">
        <v>2.8306469999999999E-3</v>
      </c>
      <c r="Q5">
        <v>1.603365E-4</v>
      </c>
      <c r="R5">
        <v>1.6949490000000001E-2</v>
      </c>
      <c r="S5">
        <v>3.4116509999999999E-3</v>
      </c>
      <c r="T5">
        <v>6.7500730000000004</v>
      </c>
      <c r="U5">
        <v>1.3225020000000001</v>
      </c>
      <c r="V5">
        <v>11.682779999999999</v>
      </c>
      <c r="W5">
        <v>55.292850000000001</v>
      </c>
      <c r="X5">
        <v>9.6202379999999997E-3</v>
      </c>
      <c r="Y5">
        <v>27.307950000000002</v>
      </c>
      <c r="Z5">
        <v>672.10599999999999</v>
      </c>
      <c r="AA5">
        <v>555.43880000000001</v>
      </c>
      <c r="AB5">
        <v>4.1750809999999999E-2</v>
      </c>
      <c r="AC5">
        <v>2.840931E-2</v>
      </c>
      <c r="AD5">
        <v>1.6827970000000001E-2</v>
      </c>
      <c r="AE5">
        <v>4.7824999999999999E-2</v>
      </c>
      <c r="AF5">
        <v>2.1049200000000001E-2</v>
      </c>
      <c r="AG5">
        <v>6.5186539999999998E-4</v>
      </c>
      <c r="AH5">
        <v>0.46505249999999998</v>
      </c>
      <c r="AI5">
        <v>3.7265630000000001</v>
      </c>
      <c r="AJ5">
        <v>2.305722E-2</v>
      </c>
      <c r="AK5">
        <v>7.7624899999999997E-2</v>
      </c>
      <c r="AL5">
        <v>2.0009550000000001E-2</v>
      </c>
      <c r="AM5">
        <v>9.6444889999999991E-3</v>
      </c>
      <c r="AN5">
        <v>4.8432120000000002E-2</v>
      </c>
      <c r="AO5">
        <v>3.7615270000000002E-3</v>
      </c>
      <c r="AP5">
        <v>3.574537E-3</v>
      </c>
      <c r="AQ5">
        <v>0.41461769999999998</v>
      </c>
      <c r="AR5">
        <v>0.33075120000000002</v>
      </c>
      <c r="AS5">
        <v>2.0233199999999999E-3</v>
      </c>
      <c r="AT5">
        <v>0.1011401</v>
      </c>
      <c r="AU5">
        <v>3.289396E-2</v>
      </c>
      <c r="AV5" s="1">
        <v>0</v>
      </c>
      <c r="AW5">
        <v>6.1753750000000003E-3</v>
      </c>
      <c r="AX5" s="11">
        <v>1.4167019999999999E-3</v>
      </c>
      <c r="AY5" s="11">
        <v>5.2153319999999998E-4</v>
      </c>
      <c r="AZ5">
        <v>2.0244180000000001E-3</v>
      </c>
      <c r="BA5">
        <v>3.9723010000000002E-4</v>
      </c>
      <c r="BB5" s="11">
        <v>6.9937839999999999E-4</v>
      </c>
      <c r="BC5">
        <v>2.529357E-4</v>
      </c>
      <c r="BD5">
        <v>4.2729669999999997E-2</v>
      </c>
      <c r="BE5">
        <v>0.92210420000000004</v>
      </c>
      <c r="BF5">
        <v>216.1686</v>
      </c>
      <c r="BG5">
        <v>503.5917</v>
      </c>
      <c r="BH5">
        <v>0.51135710000000001</v>
      </c>
      <c r="BI5">
        <v>0.20807529999999999</v>
      </c>
      <c r="BJ5">
        <v>5.364906E-3</v>
      </c>
      <c r="BK5">
        <v>0.39705629999999997</v>
      </c>
      <c r="BL5">
        <v>8.5934090000000005E-2</v>
      </c>
      <c r="BM5">
        <v>9.651771E-3</v>
      </c>
      <c r="BN5">
        <v>9.2282039999999996E-2</v>
      </c>
      <c r="BO5">
        <v>0.30665789999999998</v>
      </c>
      <c r="BP5">
        <v>7.0823660000000004</v>
      </c>
      <c r="BQ5">
        <v>0.90563499999999997</v>
      </c>
      <c r="BR5">
        <v>17.978149999999999</v>
      </c>
      <c r="BS5">
        <v>43.047269999999997</v>
      </c>
      <c r="BT5">
        <v>110.2766</v>
      </c>
      <c r="BU5">
        <v>0.12988810000000001</v>
      </c>
      <c r="BV5">
        <v>2415.4229999999998</v>
      </c>
    </row>
    <row r="6" spans="1:74" x14ac:dyDescent="0.3">
      <c r="A6" t="s">
        <v>78</v>
      </c>
      <c r="B6">
        <v>1.766607</v>
      </c>
      <c r="C6">
        <v>52.269660000000002</v>
      </c>
      <c r="D6">
        <v>26.009899999999998</v>
      </c>
      <c r="E6">
        <v>12.72283</v>
      </c>
      <c r="F6">
        <v>38.604170000000003</v>
      </c>
      <c r="G6">
        <v>2.0975839999999999</v>
      </c>
      <c r="H6">
        <v>3.773568</v>
      </c>
      <c r="I6">
        <v>2.0457670000000001</v>
      </c>
      <c r="J6">
        <v>73.519090000000006</v>
      </c>
      <c r="K6">
        <v>15.574719999999999</v>
      </c>
      <c r="L6">
        <v>34.441780000000001</v>
      </c>
      <c r="M6">
        <v>25.50564</v>
      </c>
      <c r="N6">
        <v>0.1188824</v>
      </c>
      <c r="O6">
        <v>3.5742490000000002E-2</v>
      </c>
      <c r="P6">
        <v>1.4263810000000001E-4</v>
      </c>
      <c r="Q6" s="24">
        <v>7.2971538429999997E-6</v>
      </c>
      <c r="R6">
        <v>2.060807E-3</v>
      </c>
      <c r="S6">
        <v>4.3954600000000002E-4</v>
      </c>
      <c r="T6">
        <v>0.54774639999999997</v>
      </c>
      <c r="U6">
        <v>9.9208420000000004</v>
      </c>
      <c r="V6">
        <v>87.640879999999996</v>
      </c>
      <c r="W6">
        <v>219.2424</v>
      </c>
      <c r="X6">
        <v>9.9597409999999998E-4</v>
      </c>
      <c r="Y6">
        <v>4.2477410000000004</v>
      </c>
      <c r="Z6">
        <v>264.44240000000002</v>
      </c>
      <c r="AA6">
        <v>9.0213199999999993</v>
      </c>
      <c r="AB6">
        <v>2.3342479999999999E-2</v>
      </c>
      <c r="AC6">
        <v>0.1183384</v>
      </c>
      <c r="AD6">
        <v>1.2448509999999999E-3</v>
      </c>
      <c r="AE6">
        <v>0.19837659999999999</v>
      </c>
      <c r="AF6">
        <v>0.91949720000000001</v>
      </c>
      <c r="AG6" s="24">
        <v>2.2533935406999999E-5</v>
      </c>
      <c r="AH6">
        <v>12.19331</v>
      </c>
      <c r="AI6">
        <v>32.435540000000003</v>
      </c>
      <c r="AJ6">
        <v>5.8139880000000002</v>
      </c>
      <c r="AK6">
        <v>2.526958E-2</v>
      </c>
      <c r="AL6">
        <v>0.14320540000000001</v>
      </c>
      <c r="AM6">
        <v>2.2675429999999999</v>
      </c>
      <c r="AN6">
        <v>4.1426280000000002</v>
      </c>
      <c r="AO6">
        <v>2.135088E-4</v>
      </c>
      <c r="AP6">
        <v>2.267933E-4</v>
      </c>
      <c r="AQ6">
        <v>3.7764550000000002E-3</v>
      </c>
      <c r="AR6">
        <v>0.28565960000000001</v>
      </c>
      <c r="AS6">
        <v>0.1160571</v>
      </c>
      <c r="AT6">
        <v>2.325949</v>
      </c>
      <c r="AU6">
        <v>7.1699159999999997</v>
      </c>
      <c r="AV6" s="1">
        <v>0</v>
      </c>
      <c r="AW6">
        <v>1.7401740000000001</v>
      </c>
      <c r="AX6" s="11">
        <v>0.35548190000000002</v>
      </c>
      <c r="AY6" s="11">
        <v>0.1252026</v>
      </c>
      <c r="AZ6">
        <v>0.21942339999999999</v>
      </c>
      <c r="BA6">
        <v>0.11268019999999999</v>
      </c>
      <c r="BB6" s="11">
        <v>0.14354230000000001</v>
      </c>
      <c r="BC6">
        <v>7.0442939999999996E-2</v>
      </c>
      <c r="BD6">
        <v>2.9758139999999998E-3</v>
      </c>
      <c r="BE6">
        <v>4.1762579999999998</v>
      </c>
      <c r="BF6">
        <v>57.573410000000003</v>
      </c>
      <c r="BG6">
        <v>1.9709479999999999</v>
      </c>
      <c r="BH6">
        <v>31.547989999999999</v>
      </c>
      <c r="BI6">
        <v>6.1618489999999996E-4</v>
      </c>
      <c r="BJ6">
        <v>1.0978730000000001E-4</v>
      </c>
      <c r="BK6">
        <v>2.6136510000000002E-2</v>
      </c>
      <c r="BL6">
        <v>3.23742E-3</v>
      </c>
      <c r="BM6" s="24">
        <v>8.2403414126000003E-5</v>
      </c>
      <c r="BN6">
        <v>6.4051509999999996E-4</v>
      </c>
      <c r="BO6">
        <v>36.303870000000003</v>
      </c>
      <c r="BP6">
        <v>40.045490000000001</v>
      </c>
      <c r="BQ6">
        <v>3.5264209999999997E-2</v>
      </c>
      <c r="BR6">
        <v>1.848077</v>
      </c>
      <c r="BS6">
        <v>3.058841E-2</v>
      </c>
      <c r="BT6">
        <v>3.953723E-2</v>
      </c>
      <c r="BU6">
        <v>8.0469730000000007E-3</v>
      </c>
      <c r="BV6">
        <v>1128.117</v>
      </c>
    </row>
    <row r="7" spans="1:74" x14ac:dyDescent="0.3">
      <c r="A7" t="s">
        <v>79</v>
      </c>
      <c r="B7" s="24">
        <v>5.9880749177000001E-5</v>
      </c>
      <c r="C7">
        <v>1.102329E-3</v>
      </c>
      <c r="D7">
        <v>4.6038369999999999E-4</v>
      </c>
      <c r="E7">
        <v>37.846969999999999</v>
      </c>
      <c r="F7">
        <v>4.321376E-3</v>
      </c>
      <c r="G7">
        <v>7.486605</v>
      </c>
      <c r="H7">
        <v>8.2474609999999995</v>
      </c>
      <c r="I7">
        <v>4.2583630000000001</v>
      </c>
      <c r="J7">
        <v>2.9625450000000001E-2</v>
      </c>
      <c r="K7">
        <v>3.3324230000000003E-2</v>
      </c>
      <c r="L7">
        <v>7.6843069999999999E-2</v>
      </c>
      <c r="M7">
        <v>5.2841249999999998E-3</v>
      </c>
      <c r="N7">
        <v>3.8851649999999999E-3</v>
      </c>
      <c r="O7">
        <v>6.9364329999999997E-4</v>
      </c>
      <c r="P7" s="24">
        <v>6.2779894505999995E-5</v>
      </c>
      <c r="Q7" s="24">
        <v>7.9685532910000003E-6</v>
      </c>
      <c r="R7">
        <v>1.118598E-2</v>
      </c>
      <c r="S7">
        <v>1.5812580000000001E-4</v>
      </c>
      <c r="T7">
        <v>0.59630240000000001</v>
      </c>
      <c r="U7">
        <v>0.51774629999999999</v>
      </c>
      <c r="V7">
        <v>0.1028969</v>
      </c>
      <c r="W7">
        <v>0.39730789999999999</v>
      </c>
      <c r="X7">
        <v>2.3322289999999999E-3</v>
      </c>
      <c r="Y7">
        <v>1058.655</v>
      </c>
      <c r="Z7">
        <v>84.954120000000003</v>
      </c>
      <c r="AA7">
        <v>1.027693</v>
      </c>
      <c r="AB7">
        <v>8.1509319999999998E-4</v>
      </c>
      <c r="AC7">
        <v>3.3199370000000001E-4</v>
      </c>
      <c r="AD7">
        <v>1.1526119999999999E-4</v>
      </c>
      <c r="AE7">
        <v>3.5328170000000002E-3</v>
      </c>
      <c r="AF7">
        <v>1.329874E-3</v>
      </c>
      <c r="AG7" s="24">
        <v>4.6035829655000004E-6</v>
      </c>
      <c r="AH7">
        <v>0.2225779</v>
      </c>
      <c r="AI7">
        <v>4.1373159999999999E-2</v>
      </c>
      <c r="AJ7">
        <v>7.1700619999999996E-3</v>
      </c>
      <c r="AK7">
        <v>2.271613E-4</v>
      </c>
      <c r="AL7" s="24">
        <v>4.1618481191000003E-5</v>
      </c>
      <c r="AM7" s="24">
        <v>3.2535910576999998E-5</v>
      </c>
      <c r="AN7">
        <v>3.1116189999999999E-4</v>
      </c>
      <c r="AO7">
        <v>2.6002319999999997E-4</v>
      </c>
      <c r="AP7" s="24">
        <v>8.2116312114999994E-5</v>
      </c>
      <c r="AQ7">
        <v>5.3393639999999997E-4</v>
      </c>
      <c r="AR7" s="24">
        <v>3.8543279516E-5</v>
      </c>
      <c r="AS7">
        <v>3.7868089999999998E-4</v>
      </c>
      <c r="AT7">
        <v>9.9421870000000008E-4</v>
      </c>
      <c r="AU7">
        <v>0.33869959999999999</v>
      </c>
      <c r="AV7" s="1">
        <v>0</v>
      </c>
      <c r="AW7">
        <v>7.752423E-2</v>
      </c>
      <c r="AX7" s="11">
        <v>1.6238260000000001E-2</v>
      </c>
      <c r="AY7" s="11">
        <v>5.7775960000000003E-3</v>
      </c>
      <c r="AZ7">
        <v>1.2999449999999999E-2</v>
      </c>
      <c r="BA7">
        <v>5.0130289999999996E-3</v>
      </c>
      <c r="BB7" s="11">
        <v>6.8865139999999998E-3</v>
      </c>
      <c r="BC7">
        <v>3.1458620000000001E-3</v>
      </c>
      <c r="BD7">
        <v>0.1044161</v>
      </c>
      <c r="BE7">
        <v>2.161414E-2</v>
      </c>
      <c r="BF7">
        <v>0.22816049999999999</v>
      </c>
      <c r="BG7">
        <v>1.8099609999999999</v>
      </c>
      <c r="BH7">
        <v>1.554241E-3</v>
      </c>
      <c r="BI7">
        <v>6.2445960000000002E-2</v>
      </c>
      <c r="BJ7">
        <v>2.3768659999999999E-4</v>
      </c>
      <c r="BK7">
        <v>2.2852819999999999E-2</v>
      </c>
      <c r="BL7">
        <v>2.6855999999999998E-3</v>
      </c>
      <c r="BM7">
        <v>1.7307919999999999E-4</v>
      </c>
      <c r="BN7" s="24">
        <v>7.5974174250999997E-5</v>
      </c>
      <c r="BO7">
        <v>1.107848E-2</v>
      </c>
      <c r="BP7">
        <v>6.6128339999999994E-2</v>
      </c>
      <c r="BQ7">
        <v>2.935393E-2</v>
      </c>
      <c r="BR7">
        <v>1.304886</v>
      </c>
      <c r="BS7">
        <v>2.20057E-2</v>
      </c>
      <c r="BT7">
        <v>1.135562E-2</v>
      </c>
      <c r="BU7">
        <v>9.4349450000000001E-3</v>
      </c>
      <c r="BV7">
        <v>1208.7139999999999</v>
      </c>
    </row>
    <row r="8" spans="1:74" x14ac:dyDescent="0.3">
      <c r="A8" t="s">
        <v>80</v>
      </c>
      <c r="B8">
        <v>0.7326028</v>
      </c>
      <c r="C8">
        <v>21.704470000000001</v>
      </c>
      <c r="D8">
        <v>10.80857</v>
      </c>
      <c r="E8">
        <v>0.87903640000000005</v>
      </c>
      <c r="F8">
        <v>9.6974420000000006</v>
      </c>
      <c r="G8">
        <v>3.8656129999999997E-2</v>
      </c>
      <c r="H8">
        <v>2083.1320000000001</v>
      </c>
      <c r="I8">
        <v>1375.145</v>
      </c>
      <c r="J8">
        <v>30.56542</v>
      </c>
      <c r="K8">
        <v>4.3654130000000002</v>
      </c>
      <c r="L8">
        <v>7.5618780000000001</v>
      </c>
      <c r="M8">
        <v>10.65311</v>
      </c>
      <c r="N8">
        <v>0.27350439999999998</v>
      </c>
      <c r="O8">
        <v>3.4806040000000003E-2</v>
      </c>
      <c r="P8">
        <v>1.185578E-4</v>
      </c>
      <c r="Q8" s="24">
        <v>5.9612706535999998E-5</v>
      </c>
      <c r="R8">
        <v>4.9734269999999999E-3</v>
      </c>
      <c r="S8">
        <v>1.2769750000000001E-3</v>
      </c>
      <c r="T8">
        <v>1.665222</v>
      </c>
      <c r="U8">
        <v>0.27768680000000001</v>
      </c>
      <c r="V8">
        <v>0.50019230000000003</v>
      </c>
      <c r="W8">
        <v>0.1224881</v>
      </c>
      <c r="X8">
        <v>4.2890250000000001E-3</v>
      </c>
      <c r="Y8">
        <v>2.9021400000000001E-3</v>
      </c>
      <c r="Z8">
        <v>9.4073119999999996E-2</v>
      </c>
      <c r="AA8">
        <v>0.23500460000000001</v>
      </c>
      <c r="AB8">
        <v>21.420729999999999</v>
      </c>
      <c r="AC8">
        <v>0.18584919999999999</v>
      </c>
      <c r="AD8">
        <v>4.9196379999999996E-3</v>
      </c>
      <c r="AE8">
        <v>3.5904220000000001E-2</v>
      </c>
      <c r="AF8">
        <v>8.9251309999999993E-3</v>
      </c>
      <c r="AG8" s="24">
        <v>2.8395821572999999E-5</v>
      </c>
      <c r="AH8">
        <v>0.1848399</v>
      </c>
      <c r="AI8">
        <v>0.1305702</v>
      </c>
      <c r="AJ8">
        <v>4.2993910000000003E-2</v>
      </c>
      <c r="AK8">
        <v>5.4087959999999996E-3</v>
      </c>
      <c r="AL8">
        <v>1.276338E-2</v>
      </c>
      <c r="AM8">
        <v>5.9000729999999996E-3</v>
      </c>
      <c r="AN8">
        <v>2.6291560000000001E-3</v>
      </c>
      <c r="AO8">
        <v>5.7953479999999996E-3</v>
      </c>
      <c r="AP8">
        <v>5.9025850000000001E-3</v>
      </c>
      <c r="AQ8">
        <v>2.9059209999999999E-2</v>
      </c>
      <c r="AR8">
        <v>6.6333160000000002E-3</v>
      </c>
      <c r="AS8" s="24">
        <v>7.6933793025000001E-5</v>
      </c>
      <c r="AT8">
        <v>4.1589380000000002E-2</v>
      </c>
      <c r="AU8">
        <v>9.1093879999999995E-3</v>
      </c>
      <c r="AV8" s="1">
        <v>0</v>
      </c>
      <c r="AW8">
        <v>2.1392569999999999E-3</v>
      </c>
      <c r="AX8" s="11">
        <v>4.4315460000000001E-4</v>
      </c>
      <c r="AY8" s="11">
        <v>1.569753E-4</v>
      </c>
      <c r="AZ8">
        <v>3.1909979999999999E-4</v>
      </c>
      <c r="BA8">
        <v>1.384089E-4</v>
      </c>
      <c r="BB8" s="11">
        <v>1.839888E-4</v>
      </c>
      <c r="BC8" s="24">
        <v>8.6714717327000002E-5</v>
      </c>
      <c r="BD8">
        <v>2.183175E-2</v>
      </c>
      <c r="BE8">
        <v>0.1792473</v>
      </c>
      <c r="BF8">
        <v>0.466451</v>
      </c>
      <c r="BG8">
        <v>2.020076</v>
      </c>
      <c r="BH8">
        <v>3.2939549999999999E-3</v>
      </c>
      <c r="BI8">
        <v>6.028232E-2</v>
      </c>
      <c r="BJ8">
        <v>8.5475130000000005E-4</v>
      </c>
      <c r="BK8">
        <v>2.9004160000000001E-2</v>
      </c>
      <c r="BL8">
        <v>3.8778430000000002E-3</v>
      </c>
      <c r="BM8">
        <v>3.372716E-3</v>
      </c>
      <c r="BN8">
        <v>4.2432169999999996E-3</v>
      </c>
      <c r="BO8">
        <v>7.1349930000000006E-2</v>
      </c>
      <c r="BP8">
        <v>0.26430480000000001</v>
      </c>
      <c r="BQ8">
        <v>4.0156549999999999E-2</v>
      </c>
      <c r="BR8">
        <v>1.690634</v>
      </c>
      <c r="BS8">
        <v>3.9659119999999999E-2</v>
      </c>
      <c r="BT8">
        <v>2.5993269999999999E-2</v>
      </c>
      <c r="BU8">
        <v>1.465347E-2</v>
      </c>
      <c r="BV8">
        <v>3585.5819999999999</v>
      </c>
    </row>
    <row r="9" spans="1:74" x14ac:dyDescent="0.3">
      <c r="A9" t="s">
        <v>81</v>
      </c>
      <c r="B9">
        <v>6.265441</v>
      </c>
      <c r="C9">
        <v>185.4171</v>
      </c>
      <c r="D9">
        <v>92.188739999999996</v>
      </c>
      <c r="E9">
        <v>331.24930000000001</v>
      </c>
      <c r="F9">
        <v>82.901309999999995</v>
      </c>
      <c r="G9">
        <v>55.420229999999997</v>
      </c>
      <c r="H9">
        <v>77.751300000000001</v>
      </c>
      <c r="I9">
        <v>41.932549999999999</v>
      </c>
      <c r="J9">
        <v>262.41070000000002</v>
      </c>
      <c r="K9">
        <v>71.439909999999998</v>
      </c>
      <c r="L9">
        <v>68.633390000000006</v>
      </c>
      <c r="M9">
        <v>90.793809999999993</v>
      </c>
      <c r="N9">
        <v>149.0598</v>
      </c>
      <c r="O9">
        <v>42.240259999999999</v>
      </c>
      <c r="P9">
        <v>2.1789749999999999</v>
      </c>
      <c r="Q9" s="24">
        <v>7.5469761214000003E-6</v>
      </c>
      <c r="R9">
        <v>7.0371100000000001E-3</v>
      </c>
      <c r="S9">
        <v>20.480429999999998</v>
      </c>
      <c r="T9">
        <v>45.915669999999999</v>
      </c>
      <c r="U9">
        <v>2.9975619999999998</v>
      </c>
      <c r="V9">
        <v>0.53074730000000003</v>
      </c>
      <c r="W9">
        <v>0.57410720000000004</v>
      </c>
      <c r="X9">
        <v>3.2171089999999999E-4</v>
      </c>
      <c r="Y9">
        <v>1.7587999999999999</v>
      </c>
      <c r="Z9">
        <v>75.000919999999994</v>
      </c>
      <c r="AA9">
        <v>6.8889680000000002</v>
      </c>
      <c r="AB9">
        <v>1.2782370000000001</v>
      </c>
      <c r="AC9">
        <v>1.8479229999999999E-2</v>
      </c>
      <c r="AD9">
        <v>6.1520329999999998E-2</v>
      </c>
      <c r="AE9">
        <v>5.5478359999999997E-2</v>
      </c>
      <c r="AF9">
        <v>0.1020751</v>
      </c>
      <c r="AG9">
        <v>4.4617750000000003E-3</v>
      </c>
      <c r="AH9">
        <v>10.09057</v>
      </c>
      <c r="AI9">
        <v>0.96486819999999995</v>
      </c>
      <c r="AJ9">
        <v>56.47016</v>
      </c>
      <c r="AK9">
        <v>1.5832829999999999E-2</v>
      </c>
      <c r="AL9">
        <v>8.1090789999999999E-3</v>
      </c>
      <c r="AM9">
        <v>0.15850149999999999</v>
      </c>
      <c r="AN9">
        <v>1.0313019999999999E-2</v>
      </c>
      <c r="AO9">
        <v>2.0630610000000001E-2</v>
      </c>
      <c r="AP9">
        <v>1.4240630000000001E-2</v>
      </c>
      <c r="AQ9">
        <v>9.5661300000000005E-2</v>
      </c>
      <c r="AR9">
        <v>3.4357510000000001E-2</v>
      </c>
      <c r="AS9">
        <v>9.4469810000000001E-3</v>
      </c>
      <c r="AT9">
        <v>3.3090199999999999</v>
      </c>
      <c r="AU9">
        <v>1.444655</v>
      </c>
      <c r="AV9" s="1">
        <v>0</v>
      </c>
      <c r="AW9">
        <v>0.34347729999999999</v>
      </c>
      <c r="AX9" s="11">
        <v>7.0778820000000006E-2</v>
      </c>
      <c r="AY9" s="11">
        <v>2.5017870000000001E-2</v>
      </c>
      <c r="AZ9">
        <v>4.8234510000000001E-2</v>
      </c>
      <c r="BA9">
        <v>2.2230469999999999E-2</v>
      </c>
      <c r="BB9" s="11">
        <v>2.9083589999999999E-2</v>
      </c>
      <c r="BC9">
        <v>1.3915769999999999E-2</v>
      </c>
      <c r="BD9">
        <v>2.8141910000000001</v>
      </c>
      <c r="BE9">
        <v>144.12530000000001</v>
      </c>
      <c r="BF9">
        <v>27.80735</v>
      </c>
      <c r="BG9">
        <v>12.767329999999999</v>
      </c>
      <c r="BH9">
        <v>13.250629999999999</v>
      </c>
      <c r="BI9">
        <v>0.71442430000000001</v>
      </c>
      <c r="BJ9">
        <v>2.0835390000000001E-3</v>
      </c>
      <c r="BK9">
        <v>6.4807160000000003E-2</v>
      </c>
      <c r="BL9">
        <v>4.4638850000000003</v>
      </c>
      <c r="BM9">
        <v>6.251815E-3</v>
      </c>
      <c r="BN9">
        <v>2.7605520000000001E-2</v>
      </c>
      <c r="BO9">
        <v>64.492440000000002</v>
      </c>
      <c r="BP9">
        <v>67.629159999999999</v>
      </c>
      <c r="BQ9">
        <v>32.827190000000002</v>
      </c>
      <c r="BR9">
        <v>19.180710000000001</v>
      </c>
      <c r="BS9">
        <v>18.94333</v>
      </c>
      <c r="BT9">
        <v>7.9036080000000002</v>
      </c>
      <c r="BU9">
        <v>1.206024E-2</v>
      </c>
      <c r="BV9">
        <v>2205.7890000000002</v>
      </c>
    </row>
    <row r="10" spans="1:74" x14ac:dyDescent="0.3">
      <c r="A10" t="s">
        <v>82</v>
      </c>
      <c r="B10">
        <v>0.23379710000000001</v>
      </c>
      <c r="C10">
        <v>3.3944420000000002</v>
      </c>
      <c r="D10">
        <v>1.8788450000000001</v>
      </c>
      <c r="E10">
        <v>5.3924269999999996</v>
      </c>
      <c r="F10">
        <v>2.0985870000000002</v>
      </c>
      <c r="G10">
        <v>0.13110669999999999</v>
      </c>
      <c r="H10">
        <v>0.4234444</v>
      </c>
      <c r="I10">
        <v>8.7181379999999997</v>
      </c>
      <c r="J10">
        <v>388.70030000000003</v>
      </c>
      <c r="K10">
        <v>0.6586649</v>
      </c>
      <c r="L10">
        <v>381.96140000000003</v>
      </c>
      <c r="M10">
        <v>49.285609999999998</v>
      </c>
      <c r="N10">
        <v>28.529949999999999</v>
      </c>
      <c r="O10">
        <v>5.1329700000000003</v>
      </c>
      <c r="P10">
        <v>6.4076590000000004E-4</v>
      </c>
      <c r="Q10" s="24">
        <v>2.6787132811E-5</v>
      </c>
      <c r="R10">
        <v>3.9826799999999997E-3</v>
      </c>
      <c r="S10">
        <v>0.48880570000000001</v>
      </c>
      <c r="T10">
        <v>8644.8230000000003</v>
      </c>
      <c r="U10">
        <v>1.710893</v>
      </c>
      <c r="V10">
        <v>7.8304949999999998E-3</v>
      </c>
      <c r="W10">
        <v>1.7295</v>
      </c>
      <c r="X10">
        <v>0.94766519999999999</v>
      </c>
      <c r="Y10">
        <v>0.45618649999999999</v>
      </c>
      <c r="Z10">
        <v>66.677170000000004</v>
      </c>
      <c r="AA10">
        <v>52.778190000000002</v>
      </c>
      <c r="AB10">
        <v>1.042516</v>
      </c>
      <c r="AC10">
        <v>2.7471999999999999</v>
      </c>
      <c r="AD10">
        <v>7.0548150000000004E-2</v>
      </c>
      <c r="AE10">
        <v>8.4778060000000002E-2</v>
      </c>
      <c r="AF10">
        <v>0.3591917</v>
      </c>
      <c r="AG10" s="24">
        <v>4.4560554670000001E-5</v>
      </c>
      <c r="AH10">
        <v>0.3465917</v>
      </c>
      <c r="AI10">
        <v>0.47643360000000001</v>
      </c>
      <c r="AJ10">
        <v>2.3969849999999999</v>
      </c>
      <c r="AK10">
        <v>5.3243140000000001E-2</v>
      </c>
      <c r="AL10">
        <v>16.430510000000002</v>
      </c>
      <c r="AM10">
        <v>7.4969849999999996</v>
      </c>
      <c r="AN10">
        <v>5.5076420000000001E-2</v>
      </c>
      <c r="AO10">
        <v>2.8393379999999999E-2</v>
      </c>
      <c r="AP10">
        <v>1.786519E-2</v>
      </c>
      <c r="AQ10">
        <v>3.2642370000000001</v>
      </c>
      <c r="AR10">
        <v>1.944296</v>
      </c>
      <c r="AS10">
        <v>2.746226E-3</v>
      </c>
      <c r="AT10">
        <v>6.8569550000000007E-2</v>
      </c>
      <c r="AU10">
        <v>1.276627E-2</v>
      </c>
      <c r="AV10" s="1">
        <v>0</v>
      </c>
      <c r="AW10">
        <v>2.393535E-3</v>
      </c>
      <c r="AX10" s="11">
        <v>5.4945199999999997E-4</v>
      </c>
      <c r="AY10" s="11">
        <v>2.0231660000000001E-4</v>
      </c>
      <c r="AZ10">
        <v>7.8745340000000005E-4</v>
      </c>
      <c r="BA10">
        <v>1.5395780000000001E-4</v>
      </c>
      <c r="BB10" s="11">
        <v>2.7150770000000001E-4</v>
      </c>
      <c r="BC10" s="24">
        <v>9.8042859463000004E-5</v>
      </c>
      <c r="BD10">
        <v>2.1180430000000001</v>
      </c>
      <c r="BE10">
        <v>13.228479999999999</v>
      </c>
      <c r="BF10">
        <v>145.09270000000001</v>
      </c>
      <c r="BG10">
        <v>25.850629999999999</v>
      </c>
      <c r="BH10">
        <v>1.3919490000000001</v>
      </c>
      <c r="BI10">
        <v>0.86173100000000002</v>
      </c>
      <c r="BJ10">
        <v>1.438848E-2</v>
      </c>
      <c r="BK10">
        <v>1.065731</v>
      </c>
      <c r="BL10">
        <v>0.13510169999999999</v>
      </c>
      <c r="BM10">
        <v>0.71757729999999997</v>
      </c>
      <c r="BN10">
        <v>0.36014370000000001</v>
      </c>
      <c r="BO10">
        <v>10.334820000000001</v>
      </c>
      <c r="BP10">
        <v>62.17651</v>
      </c>
      <c r="BQ10">
        <v>17.544979999999999</v>
      </c>
      <c r="BR10">
        <v>84.669340000000005</v>
      </c>
      <c r="BS10">
        <v>1.2218519999999999</v>
      </c>
      <c r="BT10">
        <v>0.4446079</v>
      </c>
      <c r="BU10">
        <v>7.5272350000000002E-2</v>
      </c>
      <c r="BV10">
        <v>10050.370000000001</v>
      </c>
    </row>
    <row r="11" spans="1:74" x14ac:dyDescent="0.3">
      <c r="A11" t="s">
        <v>83</v>
      </c>
      <c r="B11">
        <v>0.55542449999999999</v>
      </c>
      <c r="C11">
        <v>16.135770000000001</v>
      </c>
      <c r="D11">
        <v>8.1917419999999996</v>
      </c>
      <c r="E11">
        <v>18.36101</v>
      </c>
      <c r="F11">
        <v>7.5496350000000003</v>
      </c>
      <c r="G11">
        <v>2.8741449999999999</v>
      </c>
      <c r="H11">
        <v>4.5676509999999997</v>
      </c>
      <c r="I11">
        <v>2.9635449999999999</v>
      </c>
      <c r="J11">
        <v>26.651720000000001</v>
      </c>
      <c r="K11">
        <v>124.56440000000001</v>
      </c>
      <c r="L11">
        <v>8.7879609999999992</v>
      </c>
      <c r="M11">
        <v>8.1752149999999997</v>
      </c>
      <c r="N11">
        <v>1.3272820000000001</v>
      </c>
      <c r="O11">
        <v>1.4863440000000001</v>
      </c>
      <c r="P11">
        <v>6.3914090000000005E-4</v>
      </c>
      <c r="Q11" s="24">
        <v>4.9180242058E-5</v>
      </c>
      <c r="R11">
        <v>6.4045049999999996E-3</v>
      </c>
      <c r="S11">
        <v>2.8176619999999999E-3</v>
      </c>
      <c r="T11">
        <v>92.878110000000007</v>
      </c>
      <c r="U11">
        <v>1500.7539999999999</v>
      </c>
      <c r="V11">
        <v>1.6894880000000001</v>
      </c>
      <c r="W11">
        <v>28.819949999999999</v>
      </c>
      <c r="X11">
        <v>6.3301650000000001E-2</v>
      </c>
      <c r="Y11">
        <v>3.7194959999999999</v>
      </c>
      <c r="Z11">
        <v>57.97757</v>
      </c>
      <c r="AA11">
        <v>1.126808</v>
      </c>
      <c r="AB11">
        <v>3.3783560000000001</v>
      </c>
      <c r="AC11">
        <v>8.5374289999999995</v>
      </c>
      <c r="AD11">
        <v>12.989280000000001</v>
      </c>
      <c r="AE11">
        <v>8.6562609999999998E-2</v>
      </c>
      <c r="AF11">
        <v>0.54827820000000005</v>
      </c>
      <c r="AG11">
        <v>0.1959574</v>
      </c>
      <c r="AH11">
        <v>1.5944290000000001</v>
      </c>
      <c r="AI11">
        <v>3.5542120000000001</v>
      </c>
      <c r="AJ11">
        <v>0.38069389999999997</v>
      </c>
      <c r="AK11">
        <v>6.1592210000000003E-3</v>
      </c>
      <c r="AL11">
        <v>0.68201440000000002</v>
      </c>
      <c r="AM11">
        <v>1.258043</v>
      </c>
      <c r="AN11">
        <v>4.0106430000000004E-3</v>
      </c>
      <c r="AO11">
        <v>3.2170339999999999</v>
      </c>
      <c r="AP11">
        <v>7.8447819999999998E-4</v>
      </c>
      <c r="AQ11">
        <v>0.27113229999999999</v>
      </c>
      <c r="AR11">
        <v>0.1715971</v>
      </c>
      <c r="AS11">
        <v>5.052106E-2</v>
      </c>
      <c r="AT11">
        <v>0.72923150000000003</v>
      </c>
      <c r="AU11">
        <v>1.0643720000000001</v>
      </c>
      <c r="AV11" s="1">
        <v>0</v>
      </c>
      <c r="AW11">
        <v>0.25808439999999999</v>
      </c>
      <c r="AX11" s="11">
        <v>5.2742280000000002E-2</v>
      </c>
      <c r="AY11" s="11">
        <v>1.8579149999999999E-2</v>
      </c>
      <c r="AZ11">
        <v>3.2710700000000002E-2</v>
      </c>
      <c r="BA11">
        <v>1.6711179999999999E-2</v>
      </c>
      <c r="BB11" s="11">
        <v>2.1314320000000001E-2</v>
      </c>
      <c r="BC11">
        <v>1.044776E-2</v>
      </c>
      <c r="BD11">
        <v>0.21736449999999999</v>
      </c>
      <c r="BE11">
        <v>7.0508030000000002</v>
      </c>
      <c r="BF11">
        <v>197.50149999999999</v>
      </c>
      <c r="BG11">
        <v>86.948909999999998</v>
      </c>
      <c r="BH11">
        <v>4.2627249999999997</v>
      </c>
      <c r="BI11">
        <v>3.3749880000000003E-2</v>
      </c>
      <c r="BJ11">
        <v>6.9991189999999998E-3</v>
      </c>
      <c r="BK11">
        <v>1.7805260000000001</v>
      </c>
      <c r="BL11">
        <v>0.49337219999999998</v>
      </c>
      <c r="BM11">
        <v>4.9802010000000001E-3</v>
      </c>
      <c r="BN11">
        <v>1.422491E-2</v>
      </c>
      <c r="BO11">
        <v>22.227540000000001</v>
      </c>
      <c r="BP11">
        <v>70.377300000000005</v>
      </c>
      <c r="BQ11">
        <v>43.599800000000002</v>
      </c>
      <c r="BR11">
        <v>10.279529999999999</v>
      </c>
      <c r="BS11">
        <v>14.123950000000001</v>
      </c>
      <c r="BT11">
        <v>22.72533</v>
      </c>
      <c r="BU11">
        <v>5.5875809999999998E-2</v>
      </c>
      <c r="BV11">
        <v>2440.0659999999998</v>
      </c>
    </row>
    <row r="12" spans="1:74" x14ac:dyDescent="0.3">
      <c r="A12" t="s">
        <v>84</v>
      </c>
      <c r="B12">
        <v>5.4558559999999999E-2</v>
      </c>
      <c r="C12">
        <v>1.5616950000000001</v>
      </c>
      <c r="D12">
        <v>0.801705</v>
      </c>
      <c r="E12">
        <v>0.35964790000000002</v>
      </c>
      <c r="F12">
        <v>0.76164379999999998</v>
      </c>
      <c r="G12">
        <v>7.3253979999999996E-2</v>
      </c>
      <c r="H12">
        <v>0.22289510000000001</v>
      </c>
      <c r="I12">
        <v>0.11881319999999999</v>
      </c>
      <c r="J12">
        <v>2.4037229999999998</v>
      </c>
      <c r="K12">
        <v>0.43211949999999999</v>
      </c>
      <c r="L12">
        <v>566.14369999999997</v>
      </c>
      <c r="M12">
        <v>0.73858959999999996</v>
      </c>
      <c r="N12">
        <v>6.159792E-2</v>
      </c>
      <c r="O12">
        <v>2.0275870000000001E-2</v>
      </c>
      <c r="P12">
        <v>2.0424670000000001E-3</v>
      </c>
      <c r="Q12">
        <v>1.056656E-4</v>
      </c>
      <c r="R12">
        <v>1.2442170000000001E-2</v>
      </c>
      <c r="S12">
        <v>3.3192810000000003E-2</v>
      </c>
      <c r="T12">
        <v>18.756209999999999</v>
      </c>
      <c r="U12">
        <v>0.40706179999999997</v>
      </c>
      <c r="V12">
        <v>0.4683254</v>
      </c>
      <c r="W12">
        <v>8875.5049999999992</v>
      </c>
      <c r="X12">
        <v>6.6877329999999997</v>
      </c>
      <c r="Y12">
        <v>3.0577860000000001</v>
      </c>
      <c r="Z12">
        <v>461.36250000000001</v>
      </c>
      <c r="AA12">
        <v>27.784749999999999</v>
      </c>
      <c r="AB12">
        <v>0.19825119999999999</v>
      </c>
      <c r="AC12">
        <v>6.8526489999999995E-2</v>
      </c>
      <c r="AD12">
        <v>5.5533430000000002E-2</v>
      </c>
      <c r="AE12">
        <v>0.108726</v>
      </c>
      <c r="AF12">
        <v>0.15641669999999999</v>
      </c>
      <c r="AG12">
        <v>6.9775210000000004E-2</v>
      </c>
      <c r="AH12">
        <v>228.79050000000001</v>
      </c>
      <c r="AI12">
        <v>0.8658034</v>
      </c>
      <c r="AJ12">
        <v>0.28677760000000002</v>
      </c>
      <c r="AK12">
        <v>4.8264389999999997E-2</v>
      </c>
      <c r="AL12">
        <v>2.4623840000000001E-2</v>
      </c>
      <c r="AM12">
        <v>0.3780039</v>
      </c>
      <c r="AN12">
        <v>0.15891040000000001</v>
      </c>
      <c r="AO12">
        <v>4.6812129999999999E-4</v>
      </c>
      <c r="AP12">
        <v>0.1213984</v>
      </c>
      <c r="AQ12">
        <v>1.4656450000000001</v>
      </c>
      <c r="AR12">
        <v>2.4287109999999998</v>
      </c>
      <c r="AS12">
        <v>0.45085940000000002</v>
      </c>
      <c r="AT12">
        <v>6.7428169999999999E-3</v>
      </c>
      <c r="AU12">
        <v>0.34548400000000001</v>
      </c>
      <c r="AV12" s="1">
        <v>0</v>
      </c>
      <c r="AW12">
        <v>8.2193290000000002E-2</v>
      </c>
      <c r="AX12" s="11">
        <v>1.693265E-2</v>
      </c>
      <c r="AY12" s="11">
        <v>5.984446E-3</v>
      </c>
      <c r="AZ12">
        <v>1.150586E-2</v>
      </c>
      <c r="BA12">
        <v>5.3197729999999999E-3</v>
      </c>
      <c r="BB12" s="11">
        <v>6.9540449999999998E-3</v>
      </c>
      <c r="BC12">
        <v>3.32993E-3</v>
      </c>
      <c r="BD12">
        <v>1.54961E-2</v>
      </c>
      <c r="BE12">
        <v>5.5860760000000003</v>
      </c>
      <c r="BF12">
        <v>141.17830000000001</v>
      </c>
      <c r="BG12">
        <v>100.94499999999999</v>
      </c>
      <c r="BH12">
        <v>2.2850869999999999E-2</v>
      </c>
      <c r="BI12">
        <v>2.0234849999999999E-2</v>
      </c>
      <c r="BJ12">
        <v>0.10416069999999999</v>
      </c>
      <c r="BK12">
        <v>1.5923719999999999</v>
      </c>
      <c r="BL12">
        <v>2.5664800000000002E-2</v>
      </c>
      <c r="BM12">
        <v>7.6756550000000007E-2</v>
      </c>
      <c r="BN12">
        <v>0.39880549999999998</v>
      </c>
      <c r="BO12">
        <v>6.0433729999999999</v>
      </c>
      <c r="BP12">
        <v>26.67548</v>
      </c>
      <c r="BQ12">
        <v>2.1979150000000001</v>
      </c>
      <c r="BR12">
        <v>16.325700000000001</v>
      </c>
      <c r="BS12">
        <v>16.315249999999999</v>
      </c>
      <c r="BT12">
        <v>92.017319999999998</v>
      </c>
      <c r="BU12">
        <v>5.595108E-2</v>
      </c>
      <c r="BV12">
        <v>10613.59</v>
      </c>
    </row>
    <row r="13" spans="1:74" x14ac:dyDescent="0.3">
      <c r="A13" t="s">
        <v>85</v>
      </c>
      <c r="B13">
        <v>0.20130020000000001</v>
      </c>
      <c r="C13">
        <v>5.9641580000000003</v>
      </c>
      <c r="D13">
        <v>2.9655529999999999</v>
      </c>
      <c r="E13">
        <v>0.27342440000000001</v>
      </c>
      <c r="F13">
        <v>2.6637569999999999</v>
      </c>
      <c r="G13">
        <v>4.6734150000000002E-2</v>
      </c>
      <c r="H13">
        <v>0.2898231</v>
      </c>
      <c r="I13">
        <v>0.18398700000000001</v>
      </c>
      <c r="J13">
        <v>8.3848420000000008</v>
      </c>
      <c r="K13">
        <v>9.5194580000000002</v>
      </c>
      <c r="L13">
        <v>2.0678809999999999</v>
      </c>
      <c r="M13">
        <v>7.5143300000000002</v>
      </c>
      <c r="N13">
        <v>2.9455810000000001E-3</v>
      </c>
      <c r="O13">
        <v>1.119207E-2</v>
      </c>
      <c r="P13" s="24">
        <v>3.7216974305999999E-5</v>
      </c>
      <c r="Q13" s="24">
        <v>9.8123871338999997E-7</v>
      </c>
      <c r="R13">
        <v>1.0006840000000001E-4</v>
      </c>
      <c r="S13" s="24">
        <v>8.3165059549999996E-6</v>
      </c>
      <c r="T13">
        <v>0.1506159</v>
      </c>
      <c r="U13">
        <v>9.2113100000000003E-3</v>
      </c>
      <c r="V13">
        <v>8.5400600000000004E-4</v>
      </c>
      <c r="W13">
        <v>6.817142E-3</v>
      </c>
      <c r="X13" s="24">
        <v>9.3034257588000006E-5</v>
      </c>
      <c r="Y13">
        <v>2.6930190000000001E-3</v>
      </c>
      <c r="Z13">
        <v>0.64390590000000003</v>
      </c>
      <c r="AA13">
        <v>1.766779E-3</v>
      </c>
      <c r="AB13">
        <v>251.56460000000001</v>
      </c>
      <c r="AC13">
        <v>53.372669999999999</v>
      </c>
      <c r="AD13">
        <v>4.6182290000000004</v>
      </c>
      <c r="AE13">
        <v>4.8539839999999998E-4</v>
      </c>
      <c r="AF13">
        <v>7.4801809999999998E-3</v>
      </c>
      <c r="AG13">
        <v>4.058817E-2</v>
      </c>
      <c r="AH13">
        <v>0.14150879999999999</v>
      </c>
      <c r="AI13">
        <v>2.185981E-2</v>
      </c>
      <c r="AJ13">
        <v>1.1180809999999999E-2</v>
      </c>
      <c r="AK13" s="24">
        <v>5.5367981986000002E-5</v>
      </c>
      <c r="AL13" s="24">
        <v>1.5621860712E-6</v>
      </c>
      <c r="AM13" s="24">
        <v>1.8995167466E-6</v>
      </c>
      <c r="AN13">
        <v>2.2677159999999999E-3</v>
      </c>
      <c r="AO13">
        <v>1.242739</v>
      </c>
      <c r="AP13">
        <v>1.6720750000000001E-3</v>
      </c>
      <c r="AQ13">
        <v>0.22488639999999999</v>
      </c>
      <c r="AR13">
        <v>0.1150371</v>
      </c>
      <c r="AS13" s="24">
        <v>1.5388141037000001E-6</v>
      </c>
      <c r="AT13">
        <v>3.4045189999999999E-3</v>
      </c>
      <c r="AU13">
        <v>3.8089740000000002E-4</v>
      </c>
      <c r="AV13" s="1">
        <v>0</v>
      </c>
      <c r="AW13" s="24">
        <v>5.3329484217000003E-5</v>
      </c>
      <c r="AX13" s="26">
        <v>1.4251564608E-5</v>
      </c>
      <c r="AY13" s="26">
        <v>5.5076297939999999E-6</v>
      </c>
      <c r="AZ13" s="24">
        <v>3.3672888093999998E-5</v>
      </c>
      <c r="BA13" s="24">
        <v>3.3920177883999999E-6</v>
      </c>
      <c r="BB13" s="26">
        <v>8.5092951849000008E-6</v>
      </c>
      <c r="BC13" s="24">
        <v>2.2229132810000001E-6</v>
      </c>
      <c r="BD13">
        <v>1.55604E-2</v>
      </c>
      <c r="BE13">
        <v>2.2160739999999999</v>
      </c>
      <c r="BF13">
        <v>34.360210000000002</v>
      </c>
      <c r="BG13">
        <v>2.3662290000000001</v>
      </c>
      <c r="BH13">
        <v>0.20089309999999999</v>
      </c>
      <c r="BI13">
        <v>1.364045E-4</v>
      </c>
      <c r="BJ13">
        <v>1.539814E-4</v>
      </c>
      <c r="BK13">
        <v>0.34278259999999999</v>
      </c>
      <c r="BL13">
        <v>4.3450010000000002E-4</v>
      </c>
      <c r="BM13" s="24">
        <v>6.6949134634000006E-5</v>
      </c>
      <c r="BN13">
        <v>5.372628E-4</v>
      </c>
      <c r="BO13">
        <v>4.6479929999999996</v>
      </c>
      <c r="BP13">
        <v>23.8447</v>
      </c>
      <c r="BQ13">
        <v>1.500979E-2</v>
      </c>
      <c r="BR13">
        <v>0.70242139999999997</v>
      </c>
      <c r="BS13">
        <v>6.8324220000000005E-2</v>
      </c>
      <c r="BT13">
        <v>2.2654550000000002</v>
      </c>
      <c r="BU13">
        <v>2.3753509999999999E-3</v>
      </c>
      <c r="BV13">
        <v>423.32400000000001</v>
      </c>
    </row>
    <row r="14" spans="1:74" x14ac:dyDescent="0.3">
      <c r="A14" t="s">
        <v>86</v>
      </c>
      <c r="B14">
        <v>0.20566690000000001</v>
      </c>
      <c r="C14">
        <v>6.5256259999999999</v>
      </c>
      <c r="D14">
        <v>3.708043</v>
      </c>
      <c r="E14">
        <v>7.3833159999999998</v>
      </c>
      <c r="F14">
        <v>2.7104689999999998</v>
      </c>
      <c r="G14">
        <v>1.206844</v>
      </c>
      <c r="H14">
        <v>1.8478190000000001</v>
      </c>
      <c r="I14">
        <v>1.2926409999999999</v>
      </c>
      <c r="J14">
        <v>32.269500000000001</v>
      </c>
      <c r="K14">
        <v>7.257803</v>
      </c>
      <c r="L14">
        <v>3.1527970000000001</v>
      </c>
      <c r="M14">
        <v>2.9190770000000001</v>
      </c>
      <c r="N14">
        <v>1617.0329999999999</v>
      </c>
      <c r="O14">
        <v>3.3063760000000002</v>
      </c>
      <c r="P14">
        <v>3.758467</v>
      </c>
      <c r="Q14">
        <v>0.76884470000000005</v>
      </c>
      <c r="R14">
        <v>3.2063109999999999</v>
      </c>
      <c r="S14">
        <v>2.2625160000000002</v>
      </c>
      <c r="T14">
        <v>0.79486440000000003</v>
      </c>
      <c r="U14">
        <v>0.130164</v>
      </c>
      <c r="V14">
        <v>3.4535290000000003E-2</v>
      </c>
      <c r="W14">
        <v>0.35933900000000002</v>
      </c>
      <c r="X14">
        <v>9.463015E-3</v>
      </c>
      <c r="Y14">
        <v>0.34899540000000001</v>
      </c>
      <c r="Z14">
        <v>2.7765749999999998</v>
      </c>
      <c r="AA14">
        <v>0.4695781</v>
      </c>
      <c r="AB14">
        <v>0.43007509999999999</v>
      </c>
      <c r="AC14">
        <v>5.6277479999999998E-2</v>
      </c>
      <c r="AD14">
        <v>6.5250050000000004E-2</v>
      </c>
      <c r="AE14">
        <v>2281.13</v>
      </c>
      <c r="AF14">
        <v>136.4511</v>
      </c>
      <c r="AG14">
        <v>1.3128660000000001</v>
      </c>
      <c r="AH14">
        <v>155.0804</v>
      </c>
      <c r="AI14">
        <v>20.269279999999998</v>
      </c>
      <c r="AJ14">
        <v>27.14312</v>
      </c>
      <c r="AK14">
        <v>1.8701490000000001</v>
      </c>
      <c r="AL14">
        <v>5.4350300000000002</v>
      </c>
      <c r="AM14">
        <v>1.4533290000000001</v>
      </c>
      <c r="AN14">
        <v>5.1939549999999999</v>
      </c>
      <c r="AO14">
        <v>0.4142866</v>
      </c>
      <c r="AP14">
        <v>0.1596931</v>
      </c>
      <c r="AQ14">
        <v>2.416331</v>
      </c>
      <c r="AR14">
        <v>1.4677359999999999</v>
      </c>
      <c r="AS14">
        <v>6.4170900000000003E-2</v>
      </c>
      <c r="AT14">
        <v>6.2008590000000003</v>
      </c>
      <c r="AU14">
        <v>4.8649680000000002</v>
      </c>
      <c r="AV14" s="1">
        <v>0</v>
      </c>
      <c r="AW14">
        <v>1.1800619999999999</v>
      </c>
      <c r="AX14" s="11">
        <v>0.24112159999999999</v>
      </c>
      <c r="AY14" s="11">
        <v>8.4932880000000002E-2</v>
      </c>
      <c r="AZ14">
        <v>0.14927299999999999</v>
      </c>
      <c r="BA14">
        <v>7.6410580000000006E-2</v>
      </c>
      <c r="BB14" s="11">
        <v>9.7412650000000003E-2</v>
      </c>
      <c r="BC14">
        <v>4.7770470000000002E-2</v>
      </c>
      <c r="BD14">
        <v>4.2439900000000003E-2</v>
      </c>
      <c r="BE14">
        <v>30.943549999999998</v>
      </c>
      <c r="BF14">
        <v>40.856189999999998</v>
      </c>
      <c r="BG14">
        <v>5.4730249999999998</v>
      </c>
      <c r="BH14">
        <v>12.409700000000001</v>
      </c>
      <c r="BI14">
        <v>0.32730949999999998</v>
      </c>
      <c r="BJ14">
        <v>4.7718379999999998E-2</v>
      </c>
      <c r="BK14">
        <v>0.33407880000000001</v>
      </c>
      <c r="BL14">
        <v>0.13855300000000001</v>
      </c>
      <c r="BM14">
        <v>1.4725189999999999</v>
      </c>
      <c r="BN14">
        <v>0.2928673</v>
      </c>
      <c r="BO14">
        <v>7.6580329999999996</v>
      </c>
      <c r="BP14">
        <v>62.056179999999998</v>
      </c>
      <c r="BQ14">
        <v>3.4683060000000002E-2</v>
      </c>
      <c r="BR14">
        <v>6.3891720000000003</v>
      </c>
      <c r="BS14">
        <v>0.65589109999999995</v>
      </c>
      <c r="BT14">
        <v>0.12595500000000001</v>
      </c>
      <c r="BU14">
        <v>3.4114159999999998E-2</v>
      </c>
      <c r="BV14">
        <v>4528.3869999999997</v>
      </c>
    </row>
    <row r="15" spans="1:74" x14ac:dyDescent="0.3">
      <c r="A15" t="s">
        <v>87</v>
      </c>
      <c r="B15">
        <v>0.1304749</v>
      </c>
      <c r="C15">
        <v>4.2789729999999997</v>
      </c>
      <c r="D15">
        <v>2.5164559999999998</v>
      </c>
      <c r="E15">
        <v>10.54501</v>
      </c>
      <c r="F15">
        <v>1.729142</v>
      </c>
      <c r="G15">
        <v>1.580214</v>
      </c>
      <c r="H15">
        <v>2.2888259999999998</v>
      </c>
      <c r="I15">
        <v>1.5019530000000001</v>
      </c>
      <c r="J15">
        <v>38.173540000000003</v>
      </c>
      <c r="K15">
        <v>5.7529690000000002</v>
      </c>
      <c r="L15">
        <v>2.9432239999999998</v>
      </c>
      <c r="M15">
        <v>1.8533109999999999</v>
      </c>
      <c r="N15">
        <v>17.31954</v>
      </c>
      <c r="O15">
        <v>103.5722</v>
      </c>
      <c r="P15">
        <v>1.976696E-3</v>
      </c>
      <c r="Q15" s="24">
        <v>7.0840460466999997E-6</v>
      </c>
      <c r="R15">
        <v>1.0575269999999999E-2</v>
      </c>
      <c r="S15">
        <v>2.1059709999999999E-2</v>
      </c>
      <c r="T15">
        <v>2.584632</v>
      </c>
      <c r="U15">
        <v>504.62970000000001</v>
      </c>
      <c r="V15">
        <v>63.448830000000001</v>
      </c>
      <c r="W15">
        <v>5.2540180000000003</v>
      </c>
      <c r="X15">
        <v>0.78532500000000005</v>
      </c>
      <c r="Y15">
        <v>6.7478910000000001</v>
      </c>
      <c r="Z15">
        <v>383.16800000000001</v>
      </c>
      <c r="AA15">
        <v>3.34497</v>
      </c>
      <c r="AB15">
        <v>1.3559589999999999</v>
      </c>
      <c r="AC15">
        <v>0.159384</v>
      </c>
      <c r="AD15">
        <v>8.3564000000000007</v>
      </c>
      <c r="AE15">
        <v>0.2692466</v>
      </c>
      <c r="AF15">
        <v>0.1842674</v>
      </c>
      <c r="AG15">
        <v>6.7471420000000004E-2</v>
      </c>
      <c r="AH15">
        <v>1.2560500000000001</v>
      </c>
      <c r="AI15">
        <v>1.793061</v>
      </c>
      <c r="AJ15">
        <v>1.071248</v>
      </c>
      <c r="AK15">
        <v>2.9112209999999999E-2</v>
      </c>
      <c r="AL15">
        <v>4.6761240000000003E-2</v>
      </c>
      <c r="AM15">
        <v>0.63906200000000002</v>
      </c>
      <c r="AN15">
        <v>5.4441169999999997E-2</v>
      </c>
      <c r="AO15">
        <v>0.2366414</v>
      </c>
      <c r="AP15">
        <v>1.444202E-2</v>
      </c>
      <c r="AQ15">
        <v>0.56678450000000002</v>
      </c>
      <c r="AR15">
        <v>0.6862587</v>
      </c>
      <c r="AS15">
        <v>9.2360559999999994E-2</v>
      </c>
      <c r="AT15">
        <v>3.8547899999999999</v>
      </c>
      <c r="AU15">
        <v>0.14950459999999999</v>
      </c>
      <c r="AV15" s="1">
        <v>0</v>
      </c>
      <c r="AW15">
        <v>3.5889789999999998E-2</v>
      </c>
      <c r="AX15" s="11">
        <v>7.3655079999999998E-3</v>
      </c>
      <c r="AY15" s="11">
        <v>2.5991059999999999E-3</v>
      </c>
      <c r="AZ15">
        <v>4.7980760000000001E-3</v>
      </c>
      <c r="BA15">
        <v>2.3233640000000001E-3</v>
      </c>
      <c r="BB15" s="11">
        <v>3.0020289999999998E-3</v>
      </c>
      <c r="BC15">
        <v>1.453483E-3</v>
      </c>
      <c r="BD15">
        <v>7.0987400000000001E-3</v>
      </c>
      <c r="BE15">
        <v>3.2004830000000002</v>
      </c>
      <c r="BF15">
        <v>519.00019999999995</v>
      </c>
      <c r="BG15">
        <v>255.79689999999999</v>
      </c>
      <c r="BH15">
        <v>5.3074659999999998</v>
      </c>
      <c r="BI15">
        <v>6.9630619999999999E-3</v>
      </c>
      <c r="BJ15">
        <v>2.4727059999999999E-3</v>
      </c>
      <c r="BK15">
        <v>1.019728</v>
      </c>
      <c r="BL15">
        <v>6.2687599999999996E-2</v>
      </c>
      <c r="BM15">
        <v>7.1451479999999996E-3</v>
      </c>
      <c r="BN15">
        <v>3.5210390000000001E-2</v>
      </c>
      <c r="BO15">
        <v>30.152280000000001</v>
      </c>
      <c r="BP15">
        <v>68.709389999999999</v>
      </c>
      <c r="BQ15">
        <v>8.9080499999999994</v>
      </c>
      <c r="BR15">
        <v>5.234947</v>
      </c>
      <c r="BS15">
        <v>13.900119999999999</v>
      </c>
      <c r="BT15">
        <v>0.38593860000000002</v>
      </c>
      <c r="BU15">
        <v>1.906998E-3</v>
      </c>
      <c r="BV15">
        <v>2096.8620000000001</v>
      </c>
    </row>
    <row r="16" spans="1:74" x14ac:dyDescent="0.3">
      <c r="A16" t="s">
        <v>88</v>
      </c>
      <c r="B16">
        <v>1.104471E-4</v>
      </c>
      <c r="C16">
        <v>7.6377239999999999E-2</v>
      </c>
      <c r="D16">
        <v>0.1005774</v>
      </c>
      <c r="E16">
        <v>7.5801749999999997</v>
      </c>
      <c r="F16">
        <v>5.1841999999999999E-3</v>
      </c>
      <c r="G16">
        <v>7.7975359999999994E-2</v>
      </c>
      <c r="H16">
        <v>0.11029659999999999</v>
      </c>
      <c r="I16">
        <v>0.1049995</v>
      </c>
      <c r="J16">
        <v>0.90547699999999998</v>
      </c>
      <c r="K16">
        <v>0.27980559999999999</v>
      </c>
      <c r="L16">
        <v>1.2596970000000001</v>
      </c>
      <c r="M16">
        <v>0.13412199999999999</v>
      </c>
      <c r="N16">
        <v>2.0404129999999999E-2</v>
      </c>
      <c r="O16">
        <v>2.0093939999999999E-3</v>
      </c>
      <c r="P16">
        <v>11.49183</v>
      </c>
      <c r="Q16" s="24">
        <v>2.6799380066E-6</v>
      </c>
      <c r="R16">
        <v>2.0029990000000001E-2</v>
      </c>
      <c r="S16">
        <v>11.07854</v>
      </c>
      <c r="T16">
        <v>21.371259999999999</v>
      </c>
      <c r="U16">
        <v>2.9635259999999999</v>
      </c>
      <c r="V16">
        <v>2.0237569999999998</v>
      </c>
      <c r="W16">
        <v>35.446100000000001</v>
      </c>
      <c r="X16">
        <v>0.65088559999999995</v>
      </c>
      <c r="Y16">
        <v>5.0361760000000002</v>
      </c>
      <c r="Z16">
        <v>13.232329999999999</v>
      </c>
      <c r="AA16">
        <v>0.29547210000000002</v>
      </c>
      <c r="AB16">
        <v>1.668018</v>
      </c>
      <c r="AC16">
        <v>3.454774E-2</v>
      </c>
      <c r="AD16">
        <v>1.249814E-2</v>
      </c>
      <c r="AE16">
        <v>2.4535</v>
      </c>
      <c r="AF16">
        <v>7.693435</v>
      </c>
      <c r="AG16">
        <v>539.62070000000006</v>
      </c>
      <c r="AH16">
        <v>20.34853</v>
      </c>
      <c r="AI16">
        <v>0.1268735</v>
      </c>
      <c r="AJ16">
        <v>1.87751</v>
      </c>
      <c r="AK16">
        <v>66.000050000000002</v>
      </c>
      <c r="AL16">
        <v>8.0838929999999998</v>
      </c>
      <c r="AM16">
        <v>225.60730000000001</v>
      </c>
      <c r="AN16">
        <v>0.62371370000000004</v>
      </c>
      <c r="AO16">
        <v>0.12502730000000001</v>
      </c>
      <c r="AP16">
        <v>2.7979440000000001E-2</v>
      </c>
      <c r="AQ16">
        <v>0.1039697</v>
      </c>
      <c r="AR16">
        <v>7.4381039999999995E-2</v>
      </c>
      <c r="AS16">
        <v>1.022751E-4</v>
      </c>
      <c r="AT16">
        <v>0.65287850000000003</v>
      </c>
      <c r="AU16">
        <v>0</v>
      </c>
      <c r="AV16" s="1">
        <v>0</v>
      </c>
      <c r="AW16">
        <v>6175.402</v>
      </c>
      <c r="AX16" s="11">
        <v>0</v>
      </c>
      <c r="AY16" s="11">
        <v>0</v>
      </c>
      <c r="AZ16">
        <v>0</v>
      </c>
      <c r="BA16">
        <v>0</v>
      </c>
      <c r="BB16" s="11">
        <v>0</v>
      </c>
      <c r="BC16">
        <v>0</v>
      </c>
      <c r="BD16">
        <v>0.17950920000000001</v>
      </c>
      <c r="BE16">
        <v>0.2619901</v>
      </c>
      <c r="BF16">
        <v>0.84492140000000004</v>
      </c>
      <c r="BG16">
        <v>8.3725880000000003E-2</v>
      </c>
      <c r="BH16">
        <v>0.2783757</v>
      </c>
      <c r="BI16">
        <v>8.527854E-2</v>
      </c>
      <c r="BJ16">
        <v>1.549019E-3</v>
      </c>
      <c r="BK16">
        <v>8.4706199999999999E-3</v>
      </c>
      <c r="BL16">
        <v>7.6931700000000006E-2</v>
      </c>
      <c r="BM16">
        <v>5.0261589999999997E-3</v>
      </c>
      <c r="BN16">
        <v>3.2744739999999999E-3</v>
      </c>
      <c r="BO16">
        <v>9.4569929999999996E-2</v>
      </c>
      <c r="BP16">
        <v>3.4851549999999998</v>
      </c>
      <c r="BQ16">
        <v>3.0417710000000001E-2</v>
      </c>
      <c r="BR16">
        <v>8.8908959999999995E-2</v>
      </c>
      <c r="BS16">
        <v>0.86097199999999996</v>
      </c>
      <c r="BT16">
        <v>1.715851</v>
      </c>
      <c r="BU16">
        <v>3.4200920000000001E-4</v>
      </c>
      <c r="BV16">
        <v>7172.91</v>
      </c>
    </row>
    <row r="17" spans="1:74" x14ac:dyDescent="0.3">
      <c r="A17" t="s">
        <v>89</v>
      </c>
      <c r="B17" s="24">
        <v>1.9181511560999998E-6</v>
      </c>
      <c r="C17" s="24">
        <v>6.1111619288999996E-5</v>
      </c>
      <c r="D17" s="24">
        <v>4.6720902900999999E-5</v>
      </c>
      <c r="E17">
        <v>5.8372510000000003E-4</v>
      </c>
      <c r="F17" s="24">
        <v>3.3172083931000002E-5</v>
      </c>
      <c r="G17" s="24">
        <v>7.2629911301000006E-5</v>
      </c>
      <c r="H17">
        <v>2.1070849999999999E-3</v>
      </c>
      <c r="I17">
        <v>1.3350129999999999E-3</v>
      </c>
      <c r="J17">
        <v>1.15646E-4</v>
      </c>
      <c r="K17" s="24">
        <v>4.2900799599000001E-5</v>
      </c>
      <c r="L17" s="24">
        <v>7.4187235441000002E-5</v>
      </c>
      <c r="M17" s="24">
        <v>3.3453412470000002E-5</v>
      </c>
      <c r="N17">
        <v>1.4185099999999999E-4</v>
      </c>
      <c r="O17">
        <v>1.112546E-4</v>
      </c>
      <c r="P17">
        <v>6.9334030000000005E-2</v>
      </c>
      <c r="Q17">
        <v>13.96111</v>
      </c>
      <c r="R17">
        <v>0.37654359999999998</v>
      </c>
      <c r="S17">
        <v>0.46063140000000002</v>
      </c>
      <c r="T17">
        <v>3.8638350000000002E-2</v>
      </c>
      <c r="U17">
        <v>1.1864459999999999</v>
      </c>
      <c r="V17">
        <v>4.8570469999999998E-3</v>
      </c>
      <c r="W17">
        <v>2.053147E-2</v>
      </c>
      <c r="X17" s="24">
        <v>6.6764288931000002E-5</v>
      </c>
      <c r="Y17">
        <v>2.724528E-2</v>
      </c>
      <c r="Z17">
        <v>5.629265E-2</v>
      </c>
      <c r="AA17">
        <v>4.5450490000000003E-2</v>
      </c>
      <c r="AB17">
        <v>1.2989539999999999</v>
      </c>
      <c r="AC17">
        <v>0.64428510000000005</v>
      </c>
      <c r="AD17">
        <v>1.1189530000000001</v>
      </c>
      <c r="AE17">
        <v>3.6543270000000002E-3</v>
      </c>
      <c r="AF17">
        <v>1.7213300000000001E-3</v>
      </c>
      <c r="AG17">
        <v>4555.3370000000004</v>
      </c>
      <c r="AH17">
        <v>8.1278069999999994E-2</v>
      </c>
      <c r="AI17">
        <v>5.2226520000000002E-4</v>
      </c>
      <c r="AJ17">
        <v>1.902235E-2</v>
      </c>
      <c r="AK17">
        <v>4.5930459999999999E-2</v>
      </c>
      <c r="AL17">
        <v>4.2197339999999999E-4</v>
      </c>
      <c r="AM17">
        <v>3.2688649999999998E-4</v>
      </c>
      <c r="AN17">
        <v>9.0088370000000002E-4</v>
      </c>
      <c r="AO17">
        <v>2.0010969999999999E-3</v>
      </c>
      <c r="AP17">
        <v>3.3676140000000001E-4</v>
      </c>
      <c r="AQ17">
        <v>5.2653229999999997E-3</v>
      </c>
      <c r="AR17">
        <v>1.3434180000000001E-3</v>
      </c>
      <c r="AS17">
        <v>1.117404E-3</v>
      </c>
      <c r="AT17" s="24">
        <v>9.5710289314999993E-5</v>
      </c>
      <c r="AU17">
        <v>0</v>
      </c>
      <c r="AV17" s="1">
        <v>0</v>
      </c>
      <c r="AW17">
        <v>0</v>
      </c>
      <c r="AX17" s="11">
        <v>0</v>
      </c>
      <c r="AY17" s="11">
        <v>0</v>
      </c>
      <c r="AZ17">
        <v>0</v>
      </c>
      <c r="BA17">
        <v>8.1787259999999993</v>
      </c>
      <c r="BB17" s="11">
        <v>0</v>
      </c>
      <c r="BC17">
        <v>0</v>
      </c>
      <c r="BD17">
        <v>0.1139008</v>
      </c>
      <c r="BE17">
        <v>0.3811428</v>
      </c>
      <c r="BF17">
        <v>2.6666720000000002</v>
      </c>
      <c r="BG17">
        <v>1.1363300000000001E-3</v>
      </c>
      <c r="BH17">
        <v>0.11121590000000001</v>
      </c>
      <c r="BI17">
        <v>1.0663829999999999E-2</v>
      </c>
      <c r="BJ17">
        <v>2.9815519999999999E-4</v>
      </c>
      <c r="BK17">
        <v>1.886062E-3</v>
      </c>
      <c r="BL17">
        <v>6.3220579999999998E-2</v>
      </c>
      <c r="BM17">
        <v>0.1113647</v>
      </c>
      <c r="BN17">
        <v>7.3042850000000004E-4</v>
      </c>
      <c r="BO17">
        <v>2.1884439999999999E-3</v>
      </c>
      <c r="BP17">
        <v>0.31814229999999999</v>
      </c>
      <c r="BQ17">
        <v>1.3859930000000001E-4</v>
      </c>
      <c r="BR17">
        <v>5.1236429999999996E-4</v>
      </c>
      <c r="BS17">
        <v>4.2419179999999998E-4</v>
      </c>
      <c r="BT17">
        <v>1.144211E-3</v>
      </c>
      <c r="BU17" s="24">
        <v>2.3147861156999999E-6</v>
      </c>
      <c r="BV17">
        <v>4586.7790000000005</v>
      </c>
    </row>
    <row r="18" spans="1:74" x14ac:dyDescent="0.3">
      <c r="A18" t="s">
        <v>90</v>
      </c>
      <c r="B18">
        <v>2.8587359999999999E-2</v>
      </c>
      <c r="C18">
        <v>0.95097920000000002</v>
      </c>
      <c r="D18">
        <v>0.49656909999999999</v>
      </c>
      <c r="E18">
        <v>1.766437</v>
      </c>
      <c r="F18">
        <v>0.40264339999999998</v>
      </c>
      <c r="G18">
        <v>8.2290559999999999E-2</v>
      </c>
      <c r="H18">
        <v>0.11474040000000001</v>
      </c>
      <c r="I18">
        <v>8.7007470000000003E-2</v>
      </c>
      <c r="J18">
        <v>1.8902080000000001</v>
      </c>
      <c r="K18">
        <v>2.4400040000000001</v>
      </c>
      <c r="L18">
        <v>3.247817</v>
      </c>
      <c r="M18">
        <v>0.51331479999999996</v>
      </c>
      <c r="N18">
        <v>0.40810649999999998</v>
      </c>
      <c r="O18">
        <v>0.9402623</v>
      </c>
      <c r="P18">
        <v>0.2287197</v>
      </c>
      <c r="Q18">
        <v>0.21054220000000001</v>
      </c>
      <c r="R18">
        <v>419.34269999999998</v>
      </c>
      <c r="S18">
        <v>37.878929999999997</v>
      </c>
      <c r="T18">
        <v>45.582680000000003</v>
      </c>
      <c r="U18">
        <v>4.0032459999999999</v>
      </c>
      <c r="V18">
        <v>16.279720000000001</v>
      </c>
      <c r="W18">
        <v>91.120059999999995</v>
      </c>
      <c r="X18">
        <v>1.902882</v>
      </c>
      <c r="Y18">
        <v>9.1143319999999992</v>
      </c>
      <c r="Z18">
        <v>68.424130000000005</v>
      </c>
      <c r="AA18">
        <v>26.449860000000001</v>
      </c>
      <c r="AB18">
        <v>21.041730000000001</v>
      </c>
      <c r="AC18">
        <v>5.1844450000000002</v>
      </c>
      <c r="AD18">
        <v>8.9844220000000002E-2</v>
      </c>
      <c r="AE18">
        <v>21.782119999999999</v>
      </c>
      <c r="AF18">
        <v>67.906599999999997</v>
      </c>
      <c r="AG18">
        <v>1702.0730000000001</v>
      </c>
      <c r="AH18">
        <v>765.40940000000001</v>
      </c>
      <c r="AI18">
        <v>1.455017</v>
      </c>
      <c r="AJ18">
        <v>181.81960000000001</v>
      </c>
      <c r="AK18">
        <v>277.983</v>
      </c>
      <c r="AL18">
        <v>61.859059999999999</v>
      </c>
      <c r="AM18">
        <v>654.03719999999998</v>
      </c>
      <c r="AN18">
        <v>10.741720000000001</v>
      </c>
      <c r="AO18">
        <v>1.792232</v>
      </c>
      <c r="AP18">
        <v>0.80327360000000003</v>
      </c>
      <c r="AQ18">
        <v>2.002516</v>
      </c>
      <c r="AR18">
        <v>0.22660739999999999</v>
      </c>
      <c r="AS18">
        <v>8.518386E-2</v>
      </c>
      <c r="AT18">
        <v>0.24463370000000001</v>
      </c>
      <c r="AU18">
        <v>0</v>
      </c>
      <c r="AV18" s="1">
        <v>0</v>
      </c>
      <c r="AW18">
        <v>0</v>
      </c>
      <c r="AX18" s="11">
        <v>3333.9630000000002</v>
      </c>
      <c r="AY18" s="11">
        <v>0</v>
      </c>
      <c r="AZ18">
        <v>0</v>
      </c>
      <c r="BA18">
        <v>0</v>
      </c>
      <c r="BB18" s="11">
        <v>0</v>
      </c>
      <c r="BC18">
        <v>0</v>
      </c>
      <c r="BD18">
        <v>2.6319270000000001</v>
      </c>
      <c r="BE18">
        <v>20.61666</v>
      </c>
      <c r="BF18">
        <v>29.590949999999999</v>
      </c>
      <c r="BG18">
        <v>68.774060000000006</v>
      </c>
      <c r="BH18">
        <v>94.689520000000002</v>
      </c>
      <c r="BI18">
        <v>4.1525689999999997</v>
      </c>
      <c r="BJ18">
        <v>2.7570169999999998</v>
      </c>
      <c r="BK18">
        <v>12.737690000000001</v>
      </c>
      <c r="BL18">
        <v>4.1142770000000004</v>
      </c>
      <c r="BM18">
        <v>0.13849449999999999</v>
      </c>
      <c r="BN18">
        <v>0.16659879999999999</v>
      </c>
      <c r="BO18">
        <v>16.44819</v>
      </c>
      <c r="BP18">
        <v>76.072999999999993</v>
      </c>
      <c r="BQ18">
        <v>2.3314110000000001</v>
      </c>
      <c r="BR18">
        <v>10.11725</v>
      </c>
      <c r="BS18">
        <v>21.981639999999999</v>
      </c>
      <c r="BT18">
        <v>37.035719999999998</v>
      </c>
      <c r="BU18">
        <v>2.5432150000000001E-2</v>
      </c>
      <c r="BV18">
        <v>8248.7900000000009</v>
      </c>
    </row>
    <row r="19" spans="1:74" x14ac:dyDescent="0.3">
      <c r="A19" t="s">
        <v>91</v>
      </c>
      <c r="B19">
        <v>2.9327229999999999E-3</v>
      </c>
      <c r="C19">
        <v>0.15746019999999999</v>
      </c>
      <c r="D19">
        <v>0.39639170000000001</v>
      </c>
      <c r="E19">
        <v>3.452105</v>
      </c>
      <c r="F19">
        <v>0.14118620000000001</v>
      </c>
      <c r="G19">
        <v>0.133045</v>
      </c>
      <c r="H19">
        <v>6.5186599999999997E-2</v>
      </c>
      <c r="I19">
        <v>0.15124319999999999</v>
      </c>
      <c r="J19">
        <v>1.372895</v>
      </c>
      <c r="K19">
        <v>0.12795599999999999</v>
      </c>
      <c r="L19">
        <v>7.2696740000000002</v>
      </c>
      <c r="M19">
        <v>9.0410809999999994E-2</v>
      </c>
      <c r="N19">
        <v>0.39135639999999999</v>
      </c>
      <c r="O19">
        <v>0.51769259999999995</v>
      </c>
      <c r="P19">
        <v>5369.8860000000004</v>
      </c>
      <c r="Q19">
        <v>271.17110000000002</v>
      </c>
      <c r="R19">
        <v>632.6146</v>
      </c>
      <c r="S19">
        <v>7256.0839999999998</v>
      </c>
      <c r="T19">
        <v>0.48980580000000001</v>
      </c>
      <c r="U19">
        <v>9.1461570000000006E-2</v>
      </c>
      <c r="V19">
        <v>1.6924439999999999E-2</v>
      </c>
      <c r="W19">
        <v>0.47370960000000001</v>
      </c>
      <c r="X19">
        <v>1.103896E-2</v>
      </c>
      <c r="Y19">
        <v>0.1190581</v>
      </c>
      <c r="Z19">
        <v>36.630479999999999</v>
      </c>
      <c r="AA19">
        <v>0.1952014</v>
      </c>
      <c r="AB19">
        <v>0.71673010000000004</v>
      </c>
      <c r="AC19">
        <v>6.0374299999999999E-3</v>
      </c>
      <c r="AD19">
        <v>8.9871069999999997E-2</v>
      </c>
      <c r="AE19">
        <v>7.6086229999999997</v>
      </c>
      <c r="AF19">
        <v>0.58370670000000002</v>
      </c>
      <c r="AG19">
        <v>25.07911</v>
      </c>
      <c r="AH19">
        <v>260.1891</v>
      </c>
      <c r="AI19">
        <v>1.174909</v>
      </c>
      <c r="AJ19">
        <v>11.634919999999999</v>
      </c>
      <c r="AK19">
        <v>1303.723</v>
      </c>
      <c r="AL19">
        <v>1818.27</v>
      </c>
      <c r="AM19">
        <v>22970.59</v>
      </c>
      <c r="AN19">
        <v>50.780630000000002</v>
      </c>
      <c r="AO19">
        <v>3.2917290000000001</v>
      </c>
      <c r="AP19">
        <v>1.264848</v>
      </c>
      <c r="AQ19">
        <v>10.10679</v>
      </c>
      <c r="AR19">
        <v>592.32460000000003</v>
      </c>
      <c r="AS19">
        <v>0.42524580000000001</v>
      </c>
      <c r="AT19">
        <v>547.77449999999999</v>
      </c>
      <c r="AU19">
        <v>97.292500000000004</v>
      </c>
      <c r="AV19" s="1">
        <v>0</v>
      </c>
      <c r="AW19">
        <v>23.254190000000001</v>
      </c>
      <c r="AX19" s="11">
        <v>4.7811810000000001</v>
      </c>
      <c r="AY19" s="11">
        <v>1.688439</v>
      </c>
      <c r="AZ19">
        <v>3.1796489999999999</v>
      </c>
      <c r="BA19">
        <v>1.505236</v>
      </c>
      <c r="BB19" s="11">
        <v>1.955918</v>
      </c>
      <c r="BC19">
        <v>0.94192529999999997</v>
      </c>
      <c r="BD19">
        <v>21.532430000000002</v>
      </c>
      <c r="BE19">
        <v>2329.6990000000001</v>
      </c>
      <c r="BF19">
        <v>93.742509999999996</v>
      </c>
      <c r="BG19">
        <v>3.1625999999999999</v>
      </c>
      <c r="BH19">
        <v>147.68700000000001</v>
      </c>
      <c r="BI19">
        <v>0.14443329999999999</v>
      </c>
      <c r="BJ19">
        <v>0.48613440000000002</v>
      </c>
      <c r="BK19">
        <v>0.53704549999999995</v>
      </c>
      <c r="BL19">
        <v>0.81875849999999994</v>
      </c>
      <c r="BM19">
        <v>0.18718029999999999</v>
      </c>
      <c r="BN19">
        <v>0.28628409999999999</v>
      </c>
      <c r="BO19">
        <v>62.473529999999997</v>
      </c>
      <c r="BP19">
        <v>1042.452</v>
      </c>
      <c r="BQ19">
        <v>9.9548850000000009</v>
      </c>
      <c r="BR19">
        <v>1.9770430000000001</v>
      </c>
      <c r="BS19">
        <v>2.1024250000000002</v>
      </c>
      <c r="BT19">
        <v>2.8840919999999999</v>
      </c>
      <c r="BU19">
        <v>4.1379799999999998</v>
      </c>
      <c r="BV19">
        <v>45046.55</v>
      </c>
    </row>
    <row r="20" spans="1:74" x14ac:dyDescent="0.3">
      <c r="A20" t="s">
        <v>92</v>
      </c>
      <c r="B20">
        <v>0.43848599999999999</v>
      </c>
      <c r="C20">
        <v>11.822749999999999</v>
      </c>
      <c r="D20">
        <v>5.9015930000000001</v>
      </c>
      <c r="E20">
        <v>2.1294599999999999</v>
      </c>
      <c r="F20">
        <v>5.2889499999999998</v>
      </c>
      <c r="G20">
        <v>0.28957129999999998</v>
      </c>
      <c r="H20">
        <v>0.61128899999999997</v>
      </c>
      <c r="I20">
        <v>0.4467177</v>
      </c>
      <c r="J20">
        <v>17.396650000000001</v>
      </c>
      <c r="K20">
        <v>20.926010000000002</v>
      </c>
      <c r="L20">
        <v>5.061401</v>
      </c>
      <c r="M20">
        <v>6.4747769999999996</v>
      </c>
      <c r="N20">
        <v>0.16648250000000001</v>
      </c>
      <c r="O20">
        <v>7.7271329999999999E-2</v>
      </c>
      <c r="P20">
        <v>5.9196259999999999E-3</v>
      </c>
      <c r="Q20">
        <v>0.1654033</v>
      </c>
      <c r="R20">
        <v>0.52617899999999995</v>
      </c>
      <c r="S20">
        <v>3.8418040000000001E-2</v>
      </c>
      <c r="T20">
        <v>815.327</v>
      </c>
      <c r="U20">
        <v>32.11553</v>
      </c>
      <c r="V20">
        <v>24.367930000000001</v>
      </c>
      <c r="W20">
        <v>14.73671</v>
      </c>
      <c r="X20">
        <v>4.3793610000000003</v>
      </c>
      <c r="Y20">
        <v>13.90333</v>
      </c>
      <c r="Z20">
        <v>955.51620000000003</v>
      </c>
      <c r="AA20">
        <v>20.869029999999999</v>
      </c>
      <c r="AB20">
        <v>5.385726</v>
      </c>
      <c r="AC20">
        <v>0.4318593</v>
      </c>
      <c r="AD20">
        <v>87.96105</v>
      </c>
      <c r="AE20">
        <v>0.64263749999999997</v>
      </c>
      <c r="AF20">
        <v>2.4931950000000001</v>
      </c>
      <c r="AG20">
        <v>1.035517</v>
      </c>
      <c r="AH20">
        <v>52.346240000000002</v>
      </c>
      <c r="AI20">
        <v>10.6594</v>
      </c>
      <c r="AJ20">
        <v>2.0058039999999999</v>
      </c>
      <c r="AK20">
        <v>9.2968170000000003E-2</v>
      </c>
      <c r="AL20">
        <v>2.3805930000000002</v>
      </c>
      <c r="AM20">
        <v>6.5926850000000004</v>
      </c>
      <c r="AN20">
        <v>0.19588820000000001</v>
      </c>
      <c r="AO20">
        <v>4.0848560000000003</v>
      </c>
      <c r="AP20">
        <v>0.1256342</v>
      </c>
      <c r="AQ20">
        <v>1.6951350000000001</v>
      </c>
      <c r="AR20">
        <v>0.84556640000000005</v>
      </c>
      <c r="AS20">
        <v>0.49490499999999998</v>
      </c>
      <c r="AT20">
        <v>7.7984020000000003</v>
      </c>
      <c r="AU20">
        <v>0.92265969999999997</v>
      </c>
      <c r="AV20" s="1">
        <v>0</v>
      </c>
      <c r="AW20">
        <v>0.22327040000000001</v>
      </c>
      <c r="AX20" s="11">
        <v>4.5666529999999997E-2</v>
      </c>
      <c r="AY20" s="11">
        <v>1.6092269999999999E-2</v>
      </c>
      <c r="AZ20">
        <v>2.8610010000000002E-2</v>
      </c>
      <c r="BA20">
        <v>1.445629E-2</v>
      </c>
      <c r="BB20" s="11">
        <v>1.8486720000000002E-2</v>
      </c>
      <c r="BC20">
        <v>9.0391670000000007E-3</v>
      </c>
      <c r="BD20">
        <v>6.7069450000000002</v>
      </c>
      <c r="BE20">
        <v>20.312110000000001</v>
      </c>
      <c r="BF20">
        <v>716.95079999999996</v>
      </c>
      <c r="BG20">
        <v>3949.7809999999999</v>
      </c>
      <c r="BH20">
        <v>13.07368</v>
      </c>
      <c r="BI20">
        <v>2.228132</v>
      </c>
      <c r="BJ20">
        <v>2.1842319999999998E-2</v>
      </c>
      <c r="BK20">
        <v>14.497809999999999</v>
      </c>
      <c r="BL20">
        <v>0.2358179</v>
      </c>
      <c r="BM20">
        <v>1.8224440000000001E-2</v>
      </c>
      <c r="BN20">
        <v>0.15776080000000001</v>
      </c>
      <c r="BO20">
        <v>130.66480000000001</v>
      </c>
      <c r="BP20">
        <v>151.3364</v>
      </c>
      <c r="BQ20">
        <v>7.376112</v>
      </c>
      <c r="BR20">
        <v>17.164739999999998</v>
      </c>
      <c r="BS20">
        <v>106.9401</v>
      </c>
      <c r="BT20">
        <v>287.97030000000001</v>
      </c>
      <c r="BU20">
        <v>1.8267660000000001E-3</v>
      </c>
      <c r="BV20">
        <v>7572.9669999999996</v>
      </c>
    </row>
    <row r="21" spans="1:74" x14ac:dyDescent="0.3">
      <c r="A21" t="s">
        <v>93</v>
      </c>
      <c r="B21">
        <v>9.4435779999999997E-2</v>
      </c>
      <c r="C21">
        <v>2.5186410000000001</v>
      </c>
      <c r="D21">
        <v>1.2582819999999999</v>
      </c>
      <c r="E21">
        <v>0.4276934</v>
      </c>
      <c r="F21">
        <v>1.1270560000000001</v>
      </c>
      <c r="G21">
        <v>7.3794100000000001E-2</v>
      </c>
      <c r="H21">
        <v>0.35435489999999997</v>
      </c>
      <c r="I21">
        <v>0.24452209999999999</v>
      </c>
      <c r="J21">
        <v>3.5304039999999999</v>
      </c>
      <c r="K21">
        <v>2.1027749999999998</v>
      </c>
      <c r="L21">
        <v>3.2853720000000002</v>
      </c>
      <c r="M21">
        <v>1.225176</v>
      </c>
      <c r="N21">
        <v>4.6971920000000002E-3</v>
      </c>
      <c r="O21">
        <v>6.0863139999999998</v>
      </c>
      <c r="P21">
        <v>4.9606619999999997E-2</v>
      </c>
      <c r="Q21">
        <v>4.7537200000000002E-2</v>
      </c>
      <c r="R21">
        <v>0.16675329999999999</v>
      </c>
      <c r="S21">
        <v>1.3649260000000001</v>
      </c>
      <c r="T21">
        <v>115.4543</v>
      </c>
      <c r="U21">
        <v>53.890389999999996</v>
      </c>
      <c r="V21">
        <v>3.467247</v>
      </c>
      <c r="W21">
        <v>41.795290000000001</v>
      </c>
      <c r="X21">
        <v>0.76886030000000005</v>
      </c>
      <c r="Y21">
        <v>3.1012550000000001</v>
      </c>
      <c r="Z21">
        <v>206.96539999999999</v>
      </c>
      <c r="AA21">
        <v>1.8181320000000001</v>
      </c>
      <c r="AB21">
        <v>1.1793499999999999</v>
      </c>
      <c r="AC21">
        <v>2.001679E-2</v>
      </c>
      <c r="AD21">
        <v>18.760110000000001</v>
      </c>
      <c r="AE21">
        <v>0.18346509999999999</v>
      </c>
      <c r="AF21">
        <v>0.66585079999999996</v>
      </c>
      <c r="AG21">
        <v>0.26887739999999999</v>
      </c>
      <c r="AH21">
        <v>23.369980000000002</v>
      </c>
      <c r="AI21">
        <v>9.6420560000000002</v>
      </c>
      <c r="AJ21">
        <v>0.22373979999999999</v>
      </c>
      <c r="AK21">
        <v>0.16090650000000001</v>
      </c>
      <c r="AL21">
        <v>0.1021952</v>
      </c>
      <c r="AM21">
        <v>1.5959270000000001</v>
      </c>
      <c r="AN21">
        <v>5.7904879999999999E-2</v>
      </c>
      <c r="AO21">
        <v>1.0449919999999999</v>
      </c>
      <c r="AP21">
        <v>2.7312969999999999E-2</v>
      </c>
      <c r="AQ21">
        <v>0.26556030000000003</v>
      </c>
      <c r="AR21">
        <v>9.2947539999999995E-2</v>
      </c>
      <c r="AS21">
        <v>0.13328899999999999</v>
      </c>
      <c r="AT21">
        <v>1.9003540000000001</v>
      </c>
      <c r="AU21">
        <v>0.25297249999999999</v>
      </c>
      <c r="AV21" s="1">
        <v>0</v>
      </c>
      <c r="AW21">
        <v>6.0572210000000001E-2</v>
      </c>
      <c r="AX21" s="11">
        <v>1.2444500000000001E-2</v>
      </c>
      <c r="AY21" s="11">
        <v>4.3933180000000002E-3</v>
      </c>
      <c r="AZ21">
        <v>8.2064400000000006E-3</v>
      </c>
      <c r="BA21">
        <v>3.9209759999999996E-3</v>
      </c>
      <c r="BB21" s="11">
        <v>5.083176E-3</v>
      </c>
      <c r="BC21">
        <v>2.45334E-3</v>
      </c>
      <c r="BD21">
        <v>1.4520759999999999</v>
      </c>
      <c r="BE21">
        <v>4.6185400000000003</v>
      </c>
      <c r="BF21">
        <v>144.51329999999999</v>
      </c>
      <c r="BG21">
        <v>965.78530000000001</v>
      </c>
      <c r="BH21">
        <v>2.6055950000000001</v>
      </c>
      <c r="BI21">
        <v>0.57537649999999996</v>
      </c>
      <c r="BJ21">
        <v>7.9739549999999996E-3</v>
      </c>
      <c r="BK21">
        <v>2.3205969999999998</v>
      </c>
      <c r="BL21">
        <v>0.1972217</v>
      </c>
      <c r="BM21">
        <v>1.204146E-2</v>
      </c>
      <c r="BN21">
        <v>2.6895849999999999E-2</v>
      </c>
      <c r="BO21">
        <v>31.352039999999999</v>
      </c>
      <c r="BP21">
        <v>32.920059999999999</v>
      </c>
      <c r="BQ21">
        <v>5.0282359999999997</v>
      </c>
      <c r="BR21">
        <v>9.3161579999999997</v>
      </c>
      <c r="BS21">
        <v>33.801299999999998</v>
      </c>
      <c r="BT21">
        <v>96.932689999999994</v>
      </c>
      <c r="BU21">
        <v>3.0098899999999999E-3</v>
      </c>
      <c r="BV21">
        <v>1842.7370000000001</v>
      </c>
    </row>
    <row r="22" spans="1:74" x14ac:dyDescent="0.3">
      <c r="A22" t="s">
        <v>94</v>
      </c>
      <c r="B22">
        <v>5.171742E-2</v>
      </c>
      <c r="C22">
        <v>4.5051099999999997E-2</v>
      </c>
      <c r="D22">
        <v>5.8389499999999997E-2</v>
      </c>
      <c r="E22">
        <v>0.54578079999999995</v>
      </c>
      <c r="F22">
        <v>2.5492339999999999E-2</v>
      </c>
      <c r="G22">
        <v>1.425629E-2</v>
      </c>
      <c r="H22">
        <v>6.3443709999999997E-3</v>
      </c>
      <c r="I22">
        <v>0.12060709999999999</v>
      </c>
      <c r="J22">
        <v>1.409737</v>
      </c>
      <c r="K22">
        <v>0.40691090000000002</v>
      </c>
      <c r="L22">
        <v>43.404290000000003</v>
      </c>
      <c r="M22">
        <v>8.9645450000000002E-2</v>
      </c>
      <c r="N22">
        <v>2.805119E-2</v>
      </c>
      <c r="O22">
        <v>3.633625E-2</v>
      </c>
      <c r="P22">
        <v>1.549185E-3</v>
      </c>
      <c r="Q22" s="24">
        <v>9.4266230008E-5</v>
      </c>
      <c r="R22">
        <v>5.195262E-3</v>
      </c>
      <c r="S22">
        <v>6.7753500000000003E-3</v>
      </c>
      <c r="T22">
        <v>8.8605929999999997</v>
      </c>
      <c r="U22">
        <v>3.00651</v>
      </c>
      <c r="V22">
        <v>267.44920000000002</v>
      </c>
      <c r="W22">
        <v>26.040800000000001</v>
      </c>
      <c r="X22">
        <v>2.4515500000000001</v>
      </c>
      <c r="Y22">
        <v>9.3535620000000002</v>
      </c>
      <c r="Z22">
        <v>188.6403</v>
      </c>
      <c r="AA22">
        <v>1.851229</v>
      </c>
      <c r="AB22">
        <v>5.5582599999999998E-3</v>
      </c>
      <c r="AC22">
        <v>1.0386329999999999E-2</v>
      </c>
      <c r="AD22">
        <v>1.300795E-3</v>
      </c>
      <c r="AE22">
        <v>1.2131589999999999E-2</v>
      </c>
      <c r="AF22">
        <v>1.924851E-2</v>
      </c>
      <c r="AG22">
        <v>3.6088510000000002E-3</v>
      </c>
      <c r="AH22">
        <v>6.8825060000000002</v>
      </c>
      <c r="AI22">
        <v>9.500731</v>
      </c>
      <c r="AJ22">
        <v>8.7807790000000008</v>
      </c>
      <c r="AK22">
        <v>7.4660679999999993E-2</v>
      </c>
      <c r="AL22">
        <v>1.0516950000000001E-2</v>
      </c>
      <c r="AM22">
        <v>1.4520419999999999E-2</v>
      </c>
      <c r="AN22">
        <v>8.8045729999999996E-3</v>
      </c>
      <c r="AO22">
        <v>2.4663629999999999E-2</v>
      </c>
      <c r="AP22">
        <v>4.2760430000000002E-2</v>
      </c>
      <c r="AQ22">
        <v>0.16893759999999999</v>
      </c>
      <c r="AR22">
        <v>0.1187279</v>
      </c>
      <c r="AS22">
        <v>2.8171530000000002E-3</v>
      </c>
      <c r="AT22">
        <v>2.3757440000000001E-2</v>
      </c>
      <c r="AU22">
        <v>6.9931179999999996E-2</v>
      </c>
      <c r="AV22" s="1">
        <v>0</v>
      </c>
      <c r="AW22">
        <v>1.6530779999999998E-2</v>
      </c>
      <c r="AX22" s="11">
        <v>3.414823E-3</v>
      </c>
      <c r="AY22" s="11">
        <v>1.2082320000000001E-3</v>
      </c>
      <c r="AZ22">
        <v>2.3888329999999999E-3</v>
      </c>
      <c r="BA22">
        <v>1.0697580000000001E-3</v>
      </c>
      <c r="BB22" s="11">
        <v>1.4100110000000001E-3</v>
      </c>
      <c r="BC22">
        <v>6.6989570000000002E-4</v>
      </c>
      <c r="BD22">
        <v>5.257294E-3</v>
      </c>
      <c r="BE22">
        <v>0.2494065</v>
      </c>
      <c r="BF22">
        <v>17.649429999999999</v>
      </c>
      <c r="BG22">
        <v>65.549909999999997</v>
      </c>
      <c r="BH22">
        <v>0.87463780000000002</v>
      </c>
      <c r="BI22">
        <v>0.14694009999999999</v>
      </c>
      <c r="BJ22">
        <v>4.3360150000000004E-3</v>
      </c>
      <c r="BK22">
        <v>2.6508230000000001E-2</v>
      </c>
      <c r="BL22">
        <v>7.8957360000000004E-2</v>
      </c>
      <c r="BM22">
        <v>8.071567E-3</v>
      </c>
      <c r="BN22">
        <v>2.1846230000000001E-2</v>
      </c>
      <c r="BO22">
        <v>5.0915790000000003</v>
      </c>
      <c r="BP22">
        <v>4.1144730000000003</v>
      </c>
      <c r="BQ22">
        <v>5.8683609999999997E-2</v>
      </c>
      <c r="BR22">
        <v>0.33519399999999999</v>
      </c>
      <c r="BS22">
        <v>7.6470669999999998</v>
      </c>
      <c r="BT22">
        <v>2.3356539999999999</v>
      </c>
      <c r="BU22">
        <v>2.9089710000000002E-3</v>
      </c>
      <c r="BV22">
        <v>683.91380000000004</v>
      </c>
    </row>
    <row r="23" spans="1:74" x14ac:dyDescent="0.3">
      <c r="A23" t="s">
        <v>95</v>
      </c>
      <c r="B23">
        <v>0.60296110000000003</v>
      </c>
      <c r="C23">
        <v>7.6810210000000003</v>
      </c>
      <c r="D23">
        <v>4.0281169999999999</v>
      </c>
      <c r="E23">
        <v>1.0763180000000001</v>
      </c>
      <c r="F23">
        <v>3.4624380000000001</v>
      </c>
      <c r="G23">
        <v>8.3289760000000004E-2</v>
      </c>
      <c r="H23">
        <v>3.3856440000000002E-2</v>
      </c>
      <c r="I23">
        <v>0.79505780000000004</v>
      </c>
      <c r="J23">
        <v>17.345140000000001</v>
      </c>
      <c r="K23">
        <v>8.5974339999999998</v>
      </c>
      <c r="L23">
        <v>104.0894</v>
      </c>
      <c r="M23">
        <v>4.5877559999999997</v>
      </c>
      <c r="N23">
        <v>0.1003598</v>
      </c>
      <c r="O23">
        <v>1.7875639999999999</v>
      </c>
      <c r="P23">
        <v>1.0888800000000001E-2</v>
      </c>
      <c r="Q23">
        <v>6.5401340000000002E-2</v>
      </c>
      <c r="R23">
        <v>0.2139413</v>
      </c>
      <c r="S23">
        <v>7.940347</v>
      </c>
      <c r="T23">
        <v>24.058199999999999</v>
      </c>
      <c r="U23">
        <v>2.273682</v>
      </c>
      <c r="V23">
        <v>56.236080000000001</v>
      </c>
      <c r="W23">
        <v>1425.367</v>
      </c>
      <c r="X23">
        <v>1.4486969999999999</v>
      </c>
      <c r="Y23">
        <v>53.84234</v>
      </c>
      <c r="Z23">
        <v>374.45499999999998</v>
      </c>
      <c r="AA23">
        <v>19.271460000000001</v>
      </c>
      <c r="AB23">
        <v>8.5458489999999995E-3</v>
      </c>
      <c r="AC23">
        <v>8.4579589999999993E-3</v>
      </c>
      <c r="AD23">
        <v>8.1389870000000003E-3</v>
      </c>
      <c r="AE23">
        <v>5.3760809999999999E-2</v>
      </c>
      <c r="AF23">
        <v>7.1403869999999994E-2</v>
      </c>
      <c r="AG23">
        <v>1.151432E-3</v>
      </c>
      <c r="AH23">
        <v>24.543520000000001</v>
      </c>
      <c r="AI23">
        <v>28.14837</v>
      </c>
      <c r="AJ23">
        <v>1.198855</v>
      </c>
      <c r="AK23">
        <v>0.25085590000000002</v>
      </c>
      <c r="AL23">
        <v>1.427874E-2</v>
      </c>
      <c r="AM23">
        <v>8.180217E-3</v>
      </c>
      <c r="AN23">
        <v>3.8648740000000001E-2</v>
      </c>
      <c r="AO23">
        <v>1.158955</v>
      </c>
      <c r="AP23">
        <v>8.6513149999999997E-3</v>
      </c>
      <c r="AQ23">
        <v>0.30284109999999997</v>
      </c>
      <c r="AR23">
        <v>0.76942679999999997</v>
      </c>
      <c r="AS23">
        <v>0.99323570000000005</v>
      </c>
      <c r="AT23">
        <v>7.8526550000000004</v>
      </c>
      <c r="AU23">
        <v>2.7357530000000001E-2</v>
      </c>
      <c r="AV23" s="1">
        <v>0</v>
      </c>
      <c r="AW23">
        <v>5.1234139999999997E-3</v>
      </c>
      <c r="AX23" s="11">
        <v>1.176758E-3</v>
      </c>
      <c r="AY23" s="11">
        <v>4.333858E-4</v>
      </c>
      <c r="AZ23">
        <v>1.6907840000000001E-3</v>
      </c>
      <c r="BA23">
        <v>3.2953909999999998E-4</v>
      </c>
      <c r="BB23" s="11">
        <v>5.8196880000000004E-4</v>
      </c>
      <c r="BC23">
        <v>2.098751E-4</v>
      </c>
      <c r="BD23">
        <v>25.75938</v>
      </c>
      <c r="BE23">
        <v>6.8845679999999998</v>
      </c>
      <c r="BF23">
        <v>218.8159</v>
      </c>
      <c r="BG23">
        <v>1151.9480000000001</v>
      </c>
      <c r="BH23">
        <v>8.1994570000000007</v>
      </c>
      <c r="BI23">
        <v>1.7912349999999999</v>
      </c>
      <c r="BJ23">
        <v>3.4056749999999997E-2</v>
      </c>
      <c r="BK23">
        <v>2.614436</v>
      </c>
      <c r="BL23">
        <v>0.80013920000000005</v>
      </c>
      <c r="BM23">
        <v>1.5240989999999999E-2</v>
      </c>
      <c r="BN23">
        <v>5.8323939999999998E-2</v>
      </c>
      <c r="BO23">
        <v>28.609500000000001</v>
      </c>
      <c r="BP23">
        <v>146.05529999999999</v>
      </c>
      <c r="BQ23">
        <v>11.635300000000001</v>
      </c>
      <c r="BR23">
        <v>34.54036</v>
      </c>
      <c r="BS23">
        <v>115.9442</v>
      </c>
      <c r="BT23">
        <v>412.45569999999998</v>
      </c>
      <c r="BU23">
        <v>5.9185430000000001E-3</v>
      </c>
      <c r="BV23">
        <v>4351.0969999999998</v>
      </c>
    </row>
    <row r="24" spans="1:74" x14ac:dyDescent="0.3">
      <c r="A24" t="s">
        <v>96</v>
      </c>
      <c r="B24">
        <v>5.9467499999999998E-3</v>
      </c>
      <c r="C24">
        <v>0.11867709999999999</v>
      </c>
      <c r="D24">
        <v>6.122321E-2</v>
      </c>
      <c r="E24">
        <v>0.30272759999999999</v>
      </c>
      <c r="F24">
        <v>5.5538619999999997E-2</v>
      </c>
      <c r="G24">
        <v>4.9171359999999997E-2</v>
      </c>
      <c r="H24">
        <v>6.8195839999999994E-2</v>
      </c>
      <c r="I24">
        <v>4.7472849999999997E-2</v>
      </c>
      <c r="J24">
        <v>0.180724</v>
      </c>
      <c r="K24">
        <v>0.31713479999999999</v>
      </c>
      <c r="L24">
        <v>0.23755599999999999</v>
      </c>
      <c r="M24">
        <v>5.7446959999999998E-2</v>
      </c>
      <c r="N24">
        <v>3.5588799999999997E-2</v>
      </c>
      <c r="O24">
        <v>0.24450359999999999</v>
      </c>
      <c r="P24">
        <v>9.8822850000000002E-4</v>
      </c>
      <c r="Q24">
        <v>2.0020279999999999E-4</v>
      </c>
      <c r="R24">
        <v>2.701068E-3</v>
      </c>
      <c r="S24">
        <v>3.6272249999999999E-2</v>
      </c>
      <c r="T24">
        <v>2.9893169999999998</v>
      </c>
      <c r="U24">
        <v>0.4092054</v>
      </c>
      <c r="V24">
        <v>7.5999510000000006E-2</v>
      </c>
      <c r="W24">
        <v>2.3556439999999998</v>
      </c>
      <c r="X24">
        <v>1.378253</v>
      </c>
      <c r="Y24">
        <v>5.4658119999999997</v>
      </c>
      <c r="Z24">
        <v>67.044120000000007</v>
      </c>
      <c r="AA24">
        <v>6.4362849999999998</v>
      </c>
      <c r="AB24">
        <v>2.6606310000000001E-2</v>
      </c>
      <c r="AC24">
        <v>4.485368E-3</v>
      </c>
      <c r="AD24">
        <v>4.4502329999999996E-3</v>
      </c>
      <c r="AE24">
        <v>9.0340479999999994E-3</v>
      </c>
      <c r="AF24">
        <v>2.7498849999999998E-2</v>
      </c>
      <c r="AG24">
        <v>1.8176970000000001E-3</v>
      </c>
      <c r="AH24">
        <v>9.6962300000000001E-2</v>
      </c>
      <c r="AI24">
        <v>0.1219816</v>
      </c>
      <c r="AJ24">
        <v>2.4125690000000002E-2</v>
      </c>
      <c r="AK24">
        <v>1.2143579999999999E-2</v>
      </c>
      <c r="AL24">
        <v>5.8508329999999997E-3</v>
      </c>
      <c r="AM24">
        <v>1.0352109999999999E-2</v>
      </c>
      <c r="AN24">
        <v>8.8805399999999993E-3</v>
      </c>
      <c r="AO24">
        <v>1.8338179999999999E-2</v>
      </c>
      <c r="AP24">
        <v>2.691503E-2</v>
      </c>
      <c r="AQ24">
        <v>1.1941780000000001E-2</v>
      </c>
      <c r="AR24">
        <v>7.617993E-3</v>
      </c>
      <c r="AS24">
        <v>1.8316719999999999E-3</v>
      </c>
      <c r="AT24">
        <v>6.9667590000000001E-2</v>
      </c>
      <c r="AU24">
        <v>2.5104069999999999E-2</v>
      </c>
      <c r="AV24" s="1">
        <v>0</v>
      </c>
      <c r="AW24">
        <v>5.9361049999999997E-3</v>
      </c>
      <c r="AX24" s="11">
        <v>1.2260789999999999E-3</v>
      </c>
      <c r="AY24" s="11">
        <v>4.3378850000000001E-4</v>
      </c>
      <c r="AZ24">
        <v>8.5651019999999996E-4</v>
      </c>
      <c r="BA24">
        <v>3.8414759999999998E-4</v>
      </c>
      <c r="BB24" s="11">
        <v>5.0612710000000002E-4</v>
      </c>
      <c r="BC24">
        <v>2.40552E-4</v>
      </c>
      <c r="BD24">
        <v>6.6930139999999997E-3</v>
      </c>
      <c r="BE24">
        <v>0.1616496</v>
      </c>
      <c r="BF24">
        <v>10.84698</v>
      </c>
      <c r="BG24">
        <v>60.014470000000003</v>
      </c>
      <c r="BH24">
        <v>0.14270060000000001</v>
      </c>
      <c r="BI24">
        <v>1.097658E-2</v>
      </c>
      <c r="BJ24">
        <v>6.8875849999999999E-3</v>
      </c>
      <c r="BK24">
        <v>4.2134940000000003E-2</v>
      </c>
      <c r="BL24">
        <v>0.1912007</v>
      </c>
      <c r="BM24">
        <v>7.9346729999999997E-3</v>
      </c>
      <c r="BN24">
        <v>1.4691249999999999E-2</v>
      </c>
      <c r="BO24">
        <v>1.3774630000000001</v>
      </c>
      <c r="BP24">
        <v>1.7372080000000001</v>
      </c>
      <c r="BQ24">
        <v>0.93902620000000003</v>
      </c>
      <c r="BR24">
        <v>1.935819</v>
      </c>
      <c r="BS24">
        <v>5.0236130000000001</v>
      </c>
      <c r="BT24">
        <v>17.145399999999999</v>
      </c>
      <c r="BU24">
        <v>1.8139199999999999E-3</v>
      </c>
      <c r="BV24">
        <v>188.1086</v>
      </c>
    </row>
    <row r="25" spans="1:74" x14ac:dyDescent="0.3">
      <c r="A25" t="s">
        <v>97</v>
      </c>
      <c r="B25">
        <v>9.910093E-3</v>
      </c>
      <c r="C25">
        <v>0.1230274</v>
      </c>
      <c r="D25">
        <v>6.4802410000000005E-2</v>
      </c>
      <c r="E25">
        <v>0.18625720000000001</v>
      </c>
      <c r="F25">
        <v>5.5692709999999999E-2</v>
      </c>
      <c r="G25">
        <v>2.3765270000000002E-2</v>
      </c>
      <c r="H25">
        <v>3.1024010000000001E-2</v>
      </c>
      <c r="I25">
        <v>2.9916169999999999E-2</v>
      </c>
      <c r="J25">
        <v>0.23327510000000001</v>
      </c>
      <c r="K25">
        <v>0.18613550000000001</v>
      </c>
      <c r="L25">
        <v>5.1434759999999997</v>
      </c>
      <c r="M25">
        <v>5.951596E-2</v>
      </c>
      <c r="N25">
        <v>1.9020769999999999E-2</v>
      </c>
      <c r="O25">
        <v>0.71849750000000001</v>
      </c>
      <c r="P25">
        <v>2.5547740000000001E-3</v>
      </c>
      <c r="Q25">
        <v>1.030431E-4</v>
      </c>
      <c r="R25">
        <v>4.3953079999999997E-3</v>
      </c>
      <c r="S25">
        <v>7.8825479999999996E-3</v>
      </c>
      <c r="T25">
        <v>1.4019870000000001</v>
      </c>
      <c r="U25">
        <v>1.8848990000000001</v>
      </c>
      <c r="V25">
        <v>0.6478024</v>
      </c>
      <c r="W25">
        <v>67.980360000000005</v>
      </c>
      <c r="X25">
        <v>9.3377909999999993</v>
      </c>
      <c r="Y25">
        <v>373.8451</v>
      </c>
      <c r="Z25">
        <v>493.14499999999998</v>
      </c>
      <c r="AA25">
        <v>136.80019999999999</v>
      </c>
      <c r="AB25">
        <v>4.2652299999999997E-2</v>
      </c>
      <c r="AC25">
        <v>9.6928610000000005E-3</v>
      </c>
      <c r="AD25">
        <v>1.6241700000000001E-3</v>
      </c>
      <c r="AE25">
        <v>2.18175E-2</v>
      </c>
      <c r="AF25">
        <v>2.1330100000000001E-2</v>
      </c>
      <c r="AG25">
        <v>0.1547829</v>
      </c>
      <c r="AH25">
        <v>2.0768589999999998</v>
      </c>
      <c r="AI25">
        <v>10.63373</v>
      </c>
      <c r="AJ25">
        <v>9.3107640000000005E-2</v>
      </c>
      <c r="AK25">
        <v>1.197574E-2</v>
      </c>
      <c r="AL25">
        <v>5.6407079999999998E-2</v>
      </c>
      <c r="AM25">
        <v>7.187354E-3</v>
      </c>
      <c r="AN25">
        <v>0.40252900000000003</v>
      </c>
      <c r="AO25">
        <v>0.3762566</v>
      </c>
      <c r="AP25">
        <v>0.34633389999999997</v>
      </c>
      <c r="AQ25">
        <v>5.5315389999999999E-2</v>
      </c>
      <c r="AR25">
        <v>2.0698580000000001E-2</v>
      </c>
      <c r="AS25">
        <v>2.964735E-3</v>
      </c>
      <c r="AT25">
        <v>0.59550740000000002</v>
      </c>
      <c r="AU25">
        <v>1.368101</v>
      </c>
      <c r="AV25" s="1">
        <v>0</v>
      </c>
      <c r="AW25">
        <v>0.33198879999999997</v>
      </c>
      <c r="AX25" s="11">
        <v>6.7823309999999998E-2</v>
      </c>
      <c r="AY25" s="11">
        <v>2.3888409999999999E-2</v>
      </c>
      <c r="AZ25">
        <v>4.1900069999999998E-2</v>
      </c>
      <c r="BA25">
        <v>2.1496919999999999E-2</v>
      </c>
      <c r="BB25" s="11">
        <v>2.739076E-2</v>
      </c>
      <c r="BC25">
        <v>1.3439130000000001E-2</v>
      </c>
      <c r="BD25">
        <v>1.557798E-2</v>
      </c>
      <c r="BE25">
        <v>3.8970609999999999</v>
      </c>
      <c r="BF25">
        <v>45.152830000000002</v>
      </c>
      <c r="BG25">
        <v>570.97050000000002</v>
      </c>
      <c r="BH25">
        <v>2.7917329999999998</v>
      </c>
      <c r="BI25">
        <v>2.895973E-2</v>
      </c>
      <c r="BJ25">
        <v>5.3874389999999999E-3</v>
      </c>
      <c r="BK25">
        <v>3.5349289999999998E-2</v>
      </c>
      <c r="BL25">
        <v>0.47605350000000002</v>
      </c>
      <c r="BM25">
        <v>1.093474E-2</v>
      </c>
      <c r="BN25">
        <v>4.2062809999999999E-2</v>
      </c>
      <c r="BO25">
        <v>29.10446</v>
      </c>
      <c r="BP25">
        <v>30.902149999999999</v>
      </c>
      <c r="BQ25">
        <v>5.2104299999999997</v>
      </c>
      <c r="BR25">
        <v>7.4630830000000001</v>
      </c>
      <c r="BS25">
        <v>24.176850000000002</v>
      </c>
      <c r="BT25">
        <v>38.301589999999997</v>
      </c>
      <c r="BU25">
        <v>5.866453E-4</v>
      </c>
      <c r="BV25">
        <v>1867.355</v>
      </c>
    </row>
    <row r="26" spans="1:74" x14ac:dyDescent="0.3">
      <c r="A26" t="s">
        <v>98</v>
      </c>
      <c r="B26">
        <v>4.626328</v>
      </c>
      <c r="C26">
        <v>110.52330000000001</v>
      </c>
      <c r="D26">
        <v>55.491259999999997</v>
      </c>
      <c r="E26">
        <v>13.582839999999999</v>
      </c>
      <c r="F26">
        <v>49.494120000000002</v>
      </c>
      <c r="G26">
        <v>0.95506979999999997</v>
      </c>
      <c r="H26">
        <v>11.229240000000001</v>
      </c>
      <c r="I26">
        <v>9.4002759999999999</v>
      </c>
      <c r="J26">
        <v>181.4041</v>
      </c>
      <c r="K26">
        <v>180.26410000000001</v>
      </c>
      <c r="L26">
        <v>92.577560000000005</v>
      </c>
      <c r="M26">
        <v>56.305790000000002</v>
      </c>
      <c r="N26">
        <v>0.53639789999999998</v>
      </c>
      <c r="O26">
        <v>171.47290000000001</v>
      </c>
      <c r="P26">
        <v>4.4835469999999997</v>
      </c>
      <c r="Q26">
        <v>1.0132129999999999</v>
      </c>
      <c r="R26">
        <v>8.6068700000000007</v>
      </c>
      <c r="S26">
        <v>35.015210000000003</v>
      </c>
      <c r="T26">
        <v>143.11590000000001</v>
      </c>
      <c r="U26">
        <v>33.854129999999998</v>
      </c>
      <c r="V26">
        <v>26.025590000000001</v>
      </c>
      <c r="W26">
        <v>226.20920000000001</v>
      </c>
      <c r="X26">
        <v>17.83052</v>
      </c>
      <c r="Y26">
        <v>127.6112</v>
      </c>
      <c r="Z26">
        <v>2282.9389999999999</v>
      </c>
      <c r="AA26">
        <v>140.4452</v>
      </c>
      <c r="AB26">
        <v>1.651796</v>
      </c>
      <c r="AC26">
        <v>0.66487929999999995</v>
      </c>
      <c r="AD26">
        <v>0.15249299999999999</v>
      </c>
      <c r="AE26">
        <v>1.811572</v>
      </c>
      <c r="AF26">
        <v>3.7385670000000002</v>
      </c>
      <c r="AG26">
        <v>2.3346360000000002</v>
      </c>
      <c r="AH26">
        <v>15.96829</v>
      </c>
      <c r="AI26">
        <v>21.832229999999999</v>
      </c>
      <c r="AJ26">
        <v>4.3938550000000003</v>
      </c>
      <c r="AK26">
        <v>1.999895</v>
      </c>
      <c r="AL26">
        <v>2.3336290000000002</v>
      </c>
      <c r="AM26">
        <v>1.6478459999999999</v>
      </c>
      <c r="AN26">
        <v>1.3104340000000001</v>
      </c>
      <c r="AO26">
        <v>3.731087</v>
      </c>
      <c r="AP26">
        <v>0.96592500000000003</v>
      </c>
      <c r="AQ26">
        <v>3.114474</v>
      </c>
      <c r="AR26">
        <v>1.970396</v>
      </c>
      <c r="AS26">
        <v>4.0847860000000003</v>
      </c>
      <c r="AT26">
        <v>3.3723540000000001</v>
      </c>
      <c r="AU26">
        <v>1.2317020000000001</v>
      </c>
      <c r="AV26" s="1">
        <v>0</v>
      </c>
      <c r="AW26">
        <v>0.29515180000000002</v>
      </c>
      <c r="AX26" s="11">
        <v>6.061859E-2</v>
      </c>
      <c r="AY26" s="11">
        <v>2.1397449999999998E-2</v>
      </c>
      <c r="AZ26">
        <v>3.9826559999999997E-2</v>
      </c>
      <c r="BA26">
        <v>1.9106189999999999E-2</v>
      </c>
      <c r="BB26" s="11">
        <v>2.4744349999999998E-2</v>
      </c>
      <c r="BC26">
        <v>1.1954050000000001E-2</v>
      </c>
      <c r="BD26">
        <v>23.428339999999999</v>
      </c>
      <c r="BE26">
        <v>18.152979999999999</v>
      </c>
      <c r="BF26">
        <v>447.40559999999999</v>
      </c>
      <c r="BG26">
        <v>2799.0160000000001</v>
      </c>
      <c r="BH26">
        <v>9.5989889999999995</v>
      </c>
      <c r="BI26">
        <v>3.5753499999999998</v>
      </c>
      <c r="BJ26">
        <v>0.15179210000000001</v>
      </c>
      <c r="BK26">
        <v>3.1577860000000002</v>
      </c>
      <c r="BL26">
        <v>8.7044969999999999</v>
      </c>
      <c r="BM26">
        <v>1.3012300000000001</v>
      </c>
      <c r="BN26">
        <v>0.74712659999999997</v>
      </c>
      <c r="BO26">
        <v>84.16874</v>
      </c>
      <c r="BP26">
        <v>165.3158</v>
      </c>
      <c r="BQ26">
        <v>441.02550000000002</v>
      </c>
      <c r="BR26">
        <v>137.7809</v>
      </c>
      <c r="BS26">
        <v>289.78309999999999</v>
      </c>
      <c r="BT26">
        <v>595.01310000000001</v>
      </c>
      <c r="BU26">
        <v>9.8872990000000004E-3</v>
      </c>
      <c r="BV26">
        <v>9092.134</v>
      </c>
    </row>
    <row r="27" spans="1:74" x14ac:dyDescent="0.3">
      <c r="A27" t="s">
        <v>99</v>
      </c>
      <c r="B27">
        <v>6.2829410000000002E-2</v>
      </c>
      <c r="C27">
        <v>1.7331620000000001</v>
      </c>
      <c r="D27">
        <v>0.86496470000000003</v>
      </c>
      <c r="E27">
        <v>1.561593</v>
      </c>
      <c r="F27">
        <v>0.77601520000000002</v>
      </c>
      <c r="G27">
        <v>0.27149810000000002</v>
      </c>
      <c r="H27">
        <v>1.3570260000000001</v>
      </c>
      <c r="I27">
        <v>0.86484850000000002</v>
      </c>
      <c r="J27">
        <v>2.4891329999999998</v>
      </c>
      <c r="K27">
        <v>0.60995339999999998</v>
      </c>
      <c r="L27">
        <v>0.70878269999999999</v>
      </c>
      <c r="M27">
        <v>0.84777239999999998</v>
      </c>
      <c r="N27">
        <v>2.6423120000000001E-2</v>
      </c>
      <c r="O27">
        <v>0.64956860000000005</v>
      </c>
      <c r="P27">
        <v>0.53762330000000003</v>
      </c>
      <c r="Q27">
        <v>0.28712219999999999</v>
      </c>
      <c r="R27">
        <v>1.044546</v>
      </c>
      <c r="S27">
        <v>5.446002</v>
      </c>
      <c r="T27">
        <v>3.458078</v>
      </c>
      <c r="U27">
        <v>0.62506660000000003</v>
      </c>
      <c r="V27">
        <v>0.4571305</v>
      </c>
      <c r="W27">
        <v>1.818338</v>
      </c>
      <c r="X27">
        <v>0.18187139999999999</v>
      </c>
      <c r="Y27">
        <v>0.52983080000000005</v>
      </c>
      <c r="Z27">
        <v>14.4383</v>
      </c>
      <c r="AA27">
        <v>360.096</v>
      </c>
      <c r="AB27">
        <v>1.1758900000000001</v>
      </c>
      <c r="AC27">
        <v>8.4082809999999994E-2</v>
      </c>
      <c r="AD27">
        <v>1.1971300000000001E-2</v>
      </c>
      <c r="AE27">
        <v>1.070554</v>
      </c>
      <c r="AF27">
        <v>1.2802789999999999</v>
      </c>
      <c r="AG27">
        <v>1.371386E-2</v>
      </c>
      <c r="AH27">
        <v>2.232183</v>
      </c>
      <c r="AI27">
        <v>1.0261499999999999</v>
      </c>
      <c r="AJ27">
        <v>1.488667</v>
      </c>
      <c r="AK27">
        <v>0.88693960000000005</v>
      </c>
      <c r="AL27">
        <v>0.84196649999999995</v>
      </c>
      <c r="AM27">
        <v>0.13813929999999999</v>
      </c>
      <c r="AN27">
        <v>0.35544510000000001</v>
      </c>
      <c r="AO27">
        <v>0.56094040000000001</v>
      </c>
      <c r="AP27">
        <v>0.1729716</v>
      </c>
      <c r="AQ27">
        <v>0.97756699999999996</v>
      </c>
      <c r="AR27">
        <v>0.61570020000000003</v>
      </c>
      <c r="AS27">
        <v>0.86053170000000001</v>
      </c>
      <c r="AT27">
        <v>0.35006150000000003</v>
      </c>
      <c r="AU27">
        <v>0.25836720000000002</v>
      </c>
      <c r="AV27" s="1">
        <v>0</v>
      </c>
      <c r="AW27">
        <v>5.5287540000000003E-2</v>
      </c>
      <c r="AX27" s="11">
        <v>1.1930909999999999E-2</v>
      </c>
      <c r="AY27" s="11">
        <v>4.294712E-3</v>
      </c>
      <c r="AZ27">
        <v>1.2083129999999999E-2</v>
      </c>
      <c r="BA27">
        <v>3.5691550000000001E-3</v>
      </c>
      <c r="BB27" s="11">
        <v>5.3401109999999998E-3</v>
      </c>
      <c r="BC27">
        <v>2.2501859999999999E-3</v>
      </c>
      <c r="BD27">
        <v>0.38514930000000003</v>
      </c>
      <c r="BE27">
        <v>1.6066009999999999</v>
      </c>
      <c r="BF27">
        <v>77.743030000000005</v>
      </c>
      <c r="BG27">
        <v>2175.2199999999998</v>
      </c>
      <c r="BH27">
        <v>3.71271</v>
      </c>
      <c r="BI27">
        <v>2.6857169999999999</v>
      </c>
      <c r="BJ27">
        <v>13.66943</v>
      </c>
      <c r="BK27">
        <v>1.0075080000000001</v>
      </c>
      <c r="BL27">
        <v>9.9234310000000008</v>
      </c>
      <c r="BM27">
        <v>4.3343230000000004</v>
      </c>
      <c r="BN27">
        <v>0.91167419999999999</v>
      </c>
      <c r="BO27">
        <v>37.158070000000002</v>
      </c>
      <c r="BP27">
        <v>29.39808</v>
      </c>
      <c r="BQ27">
        <v>56.325290000000003</v>
      </c>
      <c r="BR27">
        <v>17.835989999999999</v>
      </c>
      <c r="BS27">
        <v>92.993350000000007</v>
      </c>
      <c r="BT27">
        <v>18.193490000000001</v>
      </c>
      <c r="BU27">
        <v>1.2429890000000001E-2</v>
      </c>
      <c r="BV27">
        <v>2959.3560000000002</v>
      </c>
    </row>
    <row r="28" spans="1:74" x14ac:dyDescent="0.3">
      <c r="A28" t="s">
        <v>100</v>
      </c>
      <c r="B28">
        <v>9.5511810000000006E-3</v>
      </c>
      <c r="C28">
        <v>0.22150230000000001</v>
      </c>
      <c r="D28">
        <v>0.1178362</v>
      </c>
      <c r="E28">
        <v>1.6566289999999999</v>
      </c>
      <c r="F28">
        <v>0.1148701</v>
      </c>
      <c r="G28">
        <v>0.26930209999999999</v>
      </c>
      <c r="H28">
        <v>1.3570850000000001</v>
      </c>
      <c r="I28">
        <v>0.53223750000000003</v>
      </c>
      <c r="J28">
        <v>0.42916130000000002</v>
      </c>
      <c r="K28">
        <v>0.12458420000000001</v>
      </c>
      <c r="L28">
        <v>0.97657640000000001</v>
      </c>
      <c r="M28">
        <v>0.1085078</v>
      </c>
      <c r="N28">
        <v>1.1330100000000001</v>
      </c>
      <c r="O28">
        <v>4.2971640000000004</v>
      </c>
      <c r="P28">
        <v>1.5085150000000001</v>
      </c>
      <c r="Q28">
        <v>1.6597759999999999</v>
      </c>
      <c r="R28">
        <v>6.8521349999999996</v>
      </c>
      <c r="S28">
        <v>4.1368799999999997</v>
      </c>
      <c r="T28">
        <v>9.2166189999999997</v>
      </c>
      <c r="U28">
        <v>0.52440929999999997</v>
      </c>
      <c r="V28">
        <v>0.35278690000000001</v>
      </c>
      <c r="W28">
        <v>2.895629</v>
      </c>
      <c r="X28">
        <v>0.1536112</v>
      </c>
      <c r="Y28">
        <v>1.9164909999999999</v>
      </c>
      <c r="Z28">
        <v>6.0330579999999996</v>
      </c>
      <c r="AA28">
        <v>1.639103</v>
      </c>
      <c r="AB28">
        <v>86.630709999999993</v>
      </c>
      <c r="AC28">
        <v>63.262030000000003</v>
      </c>
      <c r="AD28">
        <v>4.3403520000000002</v>
      </c>
      <c r="AE28">
        <v>5.9518899999999997</v>
      </c>
      <c r="AF28">
        <v>7.0712549999999998</v>
      </c>
      <c r="AG28">
        <v>5.4592349999999998E-2</v>
      </c>
      <c r="AH28">
        <v>6.692577</v>
      </c>
      <c r="AI28">
        <v>1.096913</v>
      </c>
      <c r="AJ28">
        <v>12.58902</v>
      </c>
      <c r="AK28">
        <v>3.0010089999999998</v>
      </c>
      <c r="AL28">
        <v>3.7857959999999999</v>
      </c>
      <c r="AM28">
        <v>0.83897270000000002</v>
      </c>
      <c r="AN28">
        <v>7.7937589999999997</v>
      </c>
      <c r="AO28">
        <v>2.719309</v>
      </c>
      <c r="AP28">
        <v>0.50512550000000001</v>
      </c>
      <c r="AQ28">
        <v>1.6695489999999999</v>
      </c>
      <c r="AR28">
        <v>7.5796900000000003</v>
      </c>
      <c r="AS28">
        <v>9.4534249999999993</v>
      </c>
      <c r="AT28">
        <v>14.87049</v>
      </c>
      <c r="AU28">
        <v>0.24863160000000001</v>
      </c>
      <c r="AV28" s="1">
        <v>0</v>
      </c>
      <c r="AW28">
        <v>5.4738309999999998E-2</v>
      </c>
      <c r="AX28" s="11">
        <v>1.1663059999999999E-2</v>
      </c>
      <c r="AY28" s="11">
        <v>4.1777539999999997E-3</v>
      </c>
      <c r="AZ28">
        <v>1.0764299999999999E-2</v>
      </c>
      <c r="BA28">
        <v>3.536244E-3</v>
      </c>
      <c r="BB28" s="11">
        <v>5.1042550000000003E-3</v>
      </c>
      <c r="BC28">
        <v>2.2249890000000001E-3</v>
      </c>
      <c r="BD28">
        <v>6.3799089999999996</v>
      </c>
      <c r="BE28">
        <v>342.84160000000003</v>
      </c>
      <c r="BF28">
        <v>42.532150000000001</v>
      </c>
      <c r="BG28">
        <v>247.9571</v>
      </c>
      <c r="BH28">
        <v>14.610910000000001</v>
      </c>
      <c r="BI28">
        <v>1.158954</v>
      </c>
      <c r="BJ28">
        <v>2.307471</v>
      </c>
      <c r="BK28">
        <v>1.1708620000000001</v>
      </c>
      <c r="BL28">
        <v>1.3332539999999999</v>
      </c>
      <c r="BM28">
        <v>0.11913310000000001</v>
      </c>
      <c r="BN28">
        <v>5.5767219999999999E-2</v>
      </c>
      <c r="BO28">
        <v>14.48892</v>
      </c>
      <c r="BP28">
        <v>66.609750000000005</v>
      </c>
      <c r="BQ28">
        <v>3.488416</v>
      </c>
      <c r="BR28">
        <v>14.36731</v>
      </c>
      <c r="BS28">
        <v>36.861469999999997</v>
      </c>
      <c r="BT28">
        <v>46.850140000000003</v>
      </c>
      <c r="BU28">
        <v>4.5471069999999996</v>
      </c>
      <c r="BV28">
        <v>1136.164</v>
      </c>
    </row>
    <row r="29" spans="1:74" x14ac:dyDescent="0.3">
      <c r="A29" t="s">
        <v>101</v>
      </c>
      <c r="B29">
        <v>1.023005E-3</v>
      </c>
      <c r="C29">
        <v>0.12471599999999999</v>
      </c>
      <c r="D29">
        <v>0.1480834</v>
      </c>
      <c r="E29">
        <v>1.197398</v>
      </c>
      <c r="F29">
        <v>1.8906719999999998E-2</v>
      </c>
      <c r="G29">
        <v>1.6011709999999998E-2</v>
      </c>
      <c r="H29">
        <v>0.14979870000000001</v>
      </c>
      <c r="I29">
        <v>0.1200384</v>
      </c>
      <c r="J29">
        <v>3.6444809999999999</v>
      </c>
      <c r="K29">
        <v>7.255452</v>
      </c>
      <c r="L29">
        <v>4.7699280000000002</v>
      </c>
      <c r="M29">
        <v>0.20981250000000001</v>
      </c>
      <c r="N29">
        <v>1.6409750000000001</v>
      </c>
      <c r="O29">
        <v>1.447246</v>
      </c>
      <c r="P29">
        <v>1.010402</v>
      </c>
      <c r="Q29">
        <v>6.1889050000000001E-2</v>
      </c>
      <c r="R29">
        <v>0.45807890000000001</v>
      </c>
      <c r="S29">
        <v>1.326648</v>
      </c>
      <c r="T29">
        <v>1.1031310000000001</v>
      </c>
      <c r="U29">
        <v>0.1277298</v>
      </c>
      <c r="V29">
        <v>2.324443E-2</v>
      </c>
      <c r="W29">
        <v>0.1026149</v>
      </c>
      <c r="X29">
        <v>3.0761249999999999E-3</v>
      </c>
      <c r="Y29">
        <v>0.1215917</v>
      </c>
      <c r="Z29">
        <v>3.6379609999999998</v>
      </c>
      <c r="AA29">
        <v>5.4376550000000003</v>
      </c>
      <c r="AB29">
        <v>2.0831200000000001</v>
      </c>
      <c r="AC29">
        <v>35.594729999999998</v>
      </c>
      <c r="AD29">
        <v>4.38619</v>
      </c>
      <c r="AE29">
        <v>2.7582420000000001</v>
      </c>
      <c r="AF29">
        <v>4.5718629999999996</v>
      </c>
      <c r="AG29">
        <v>4.556843E-2</v>
      </c>
      <c r="AH29">
        <v>6.9347469999999998</v>
      </c>
      <c r="AI29">
        <v>2.2562519999999999</v>
      </c>
      <c r="AJ29">
        <v>1.4153389999999999</v>
      </c>
      <c r="AK29">
        <v>3.1277699999999999</v>
      </c>
      <c r="AL29">
        <v>4.9469159999999999</v>
      </c>
      <c r="AM29">
        <v>1.8317680000000001</v>
      </c>
      <c r="AN29">
        <v>2.4894240000000001</v>
      </c>
      <c r="AO29">
        <v>0.88006030000000002</v>
      </c>
      <c r="AP29">
        <v>0.64817749999999996</v>
      </c>
      <c r="AQ29">
        <v>1.4338880000000001</v>
      </c>
      <c r="AR29">
        <v>0.97757609999999995</v>
      </c>
      <c r="AS29">
        <v>0.75582640000000001</v>
      </c>
      <c r="AT29">
        <v>10.634819999999999</v>
      </c>
      <c r="AU29">
        <v>0.46902939999999999</v>
      </c>
      <c r="AV29" s="1">
        <v>0</v>
      </c>
      <c r="AW29">
        <v>9.8826590000000006E-2</v>
      </c>
      <c r="AX29" s="11">
        <v>2.1476499999999999E-2</v>
      </c>
      <c r="AY29" s="11">
        <v>7.7514439999999997E-3</v>
      </c>
      <c r="AZ29">
        <v>2.2801979999999999E-2</v>
      </c>
      <c r="BA29">
        <v>6.377326E-3</v>
      </c>
      <c r="BB29" s="11">
        <v>9.7290940000000006E-3</v>
      </c>
      <c r="BC29">
        <v>4.0250579999999998E-3</v>
      </c>
      <c r="BD29">
        <v>1.643114</v>
      </c>
      <c r="BE29">
        <v>157.452</v>
      </c>
      <c r="BF29">
        <v>162.8749</v>
      </c>
      <c r="BG29">
        <v>48.364109999999997</v>
      </c>
      <c r="BH29">
        <v>2.7527759999999999</v>
      </c>
      <c r="BI29">
        <v>0.19912460000000001</v>
      </c>
      <c r="BJ29">
        <v>1.7017850000000001</v>
      </c>
      <c r="BK29">
        <v>1.2819830000000001</v>
      </c>
      <c r="BL29">
        <v>2.2205810000000001</v>
      </c>
      <c r="BM29">
        <v>0.40731319999999999</v>
      </c>
      <c r="BN29">
        <v>0.6524025</v>
      </c>
      <c r="BO29">
        <v>1.0373380000000001</v>
      </c>
      <c r="BP29">
        <v>116.89709999999999</v>
      </c>
      <c r="BQ29">
        <v>3.703945</v>
      </c>
      <c r="BR29">
        <v>18.91281</v>
      </c>
      <c r="BS29">
        <v>11.211370000000001</v>
      </c>
      <c r="BT29">
        <v>18.08004</v>
      </c>
      <c r="BU29">
        <v>11.633369999999999</v>
      </c>
      <c r="BV29">
        <v>683.59619999999995</v>
      </c>
    </row>
    <row r="30" spans="1:74" x14ac:dyDescent="0.3">
      <c r="A30" t="s">
        <v>102</v>
      </c>
      <c r="B30">
        <v>1.178699E-4</v>
      </c>
      <c r="C30">
        <v>1.5090209999999999E-3</v>
      </c>
      <c r="D30">
        <v>1.5463930000000001E-3</v>
      </c>
      <c r="E30">
        <v>0.1852646</v>
      </c>
      <c r="F30">
        <v>1.4814699999999999E-3</v>
      </c>
      <c r="G30">
        <v>2.4838929999999999E-2</v>
      </c>
      <c r="H30">
        <v>3.3255649999999998E-2</v>
      </c>
      <c r="I30">
        <v>1.8626429999999999E-2</v>
      </c>
      <c r="J30">
        <v>2.3148410000000002E-3</v>
      </c>
      <c r="K30">
        <v>3.109788E-3</v>
      </c>
      <c r="L30">
        <v>4.0248610000000002E-3</v>
      </c>
      <c r="M30">
        <v>4.1823419999999998E-4</v>
      </c>
      <c r="N30">
        <v>1.016394E-2</v>
      </c>
      <c r="O30">
        <v>8.6863830000000006E-3</v>
      </c>
      <c r="P30">
        <v>0.41853170000000001</v>
      </c>
      <c r="Q30" s="24">
        <v>4.0893541153999998E-5</v>
      </c>
      <c r="R30">
        <v>6.1993359999999997E-2</v>
      </c>
      <c r="S30">
        <v>0.10659689999999999</v>
      </c>
      <c r="T30">
        <v>5.009247E-2</v>
      </c>
      <c r="U30">
        <v>4.3227099999999997E-2</v>
      </c>
      <c r="V30">
        <v>0.44233470000000003</v>
      </c>
      <c r="W30">
        <v>4.5355560000000003E-2</v>
      </c>
      <c r="X30">
        <v>3.8871399999999999E-3</v>
      </c>
      <c r="Y30">
        <v>0.1075111</v>
      </c>
      <c r="Z30">
        <v>0.3146041</v>
      </c>
      <c r="AA30">
        <v>0.1174273</v>
      </c>
      <c r="AB30">
        <v>0.41489920000000002</v>
      </c>
      <c r="AC30">
        <v>0.50224579999999996</v>
      </c>
      <c r="AD30">
        <v>5.2773159999999999</v>
      </c>
      <c r="AE30">
        <v>0.17398930000000001</v>
      </c>
      <c r="AF30">
        <v>8.8172070000000005E-2</v>
      </c>
      <c r="AG30">
        <v>7.7248400000000002E-3</v>
      </c>
      <c r="AH30">
        <v>0.39504610000000001</v>
      </c>
      <c r="AI30">
        <v>0.18139</v>
      </c>
      <c r="AJ30">
        <v>0.28587190000000001</v>
      </c>
      <c r="AK30">
        <v>1.298751</v>
      </c>
      <c r="AL30">
        <v>0.24756819999999999</v>
      </c>
      <c r="AM30">
        <v>0.1241424</v>
      </c>
      <c r="AN30">
        <v>0.66564579999999995</v>
      </c>
      <c r="AO30">
        <v>6.1875159999999998E-2</v>
      </c>
      <c r="AP30">
        <v>4.0356210000000003E-2</v>
      </c>
      <c r="AQ30">
        <v>0.4467293</v>
      </c>
      <c r="AR30">
        <v>0.227858</v>
      </c>
      <c r="AS30">
        <v>0.24240619999999999</v>
      </c>
      <c r="AT30">
        <v>0.67800199999999999</v>
      </c>
      <c r="AU30">
        <v>5.0296479999999998E-2</v>
      </c>
      <c r="AV30" s="1">
        <v>0</v>
      </c>
      <c r="AW30">
        <v>1.0800529999999999E-2</v>
      </c>
      <c r="AX30" s="11">
        <v>2.3270610000000001E-3</v>
      </c>
      <c r="AY30" s="11">
        <v>8.3715950000000003E-4</v>
      </c>
      <c r="AZ30">
        <v>2.3310179999999998E-3</v>
      </c>
      <c r="BA30">
        <v>6.9730469999999996E-4</v>
      </c>
      <c r="BB30" s="11">
        <v>1.03871E-3</v>
      </c>
      <c r="BC30">
        <v>4.3950789999999999E-4</v>
      </c>
      <c r="BD30">
        <v>0.1313338</v>
      </c>
      <c r="BE30">
        <v>1.5896140000000001</v>
      </c>
      <c r="BF30">
        <v>0.98283679999999995</v>
      </c>
      <c r="BG30">
        <v>19.25066</v>
      </c>
      <c r="BH30">
        <v>0.3692127</v>
      </c>
      <c r="BI30">
        <v>0.22114130000000001</v>
      </c>
      <c r="BJ30">
        <v>0.21613750000000001</v>
      </c>
      <c r="BK30">
        <v>0.35531950000000001</v>
      </c>
      <c r="BL30">
        <v>0.8338295</v>
      </c>
      <c r="BM30">
        <v>6.6931379999999999E-2</v>
      </c>
      <c r="BN30">
        <v>0.1055374</v>
      </c>
      <c r="BO30">
        <v>0.213642</v>
      </c>
      <c r="BP30">
        <v>2.5525880000000001</v>
      </c>
      <c r="BQ30">
        <v>2.0747900000000001</v>
      </c>
      <c r="BR30">
        <v>3.5097659999999999</v>
      </c>
      <c r="BS30">
        <v>1.7875270000000001</v>
      </c>
      <c r="BT30">
        <v>0.60353460000000003</v>
      </c>
      <c r="BU30">
        <v>2.7100900000000001E-3</v>
      </c>
      <c r="BV30">
        <v>48.30283</v>
      </c>
    </row>
    <row r="31" spans="1:74" x14ac:dyDescent="0.3">
      <c r="A31" t="s">
        <v>103</v>
      </c>
      <c r="B31">
        <v>6.9957580000000005E-2</v>
      </c>
      <c r="C31">
        <v>3.6872150000000001</v>
      </c>
      <c r="D31">
        <v>3.242238</v>
      </c>
      <c r="E31">
        <v>52.640610000000002</v>
      </c>
      <c r="F31">
        <v>1.0230330000000001</v>
      </c>
      <c r="G31">
        <v>0.29952260000000003</v>
      </c>
      <c r="H31">
        <v>1.3779889999999999</v>
      </c>
      <c r="I31">
        <v>1.9124939999999999</v>
      </c>
      <c r="J31">
        <v>37.067120000000003</v>
      </c>
      <c r="K31">
        <v>11.184850000000001</v>
      </c>
      <c r="L31">
        <v>12.044840000000001</v>
      </c>
      <c r="M31">
        <v>5.7046989999999997</v>
      </c>
      <c r="N31">
        <v>1.9010609999999999</v>
      </c>
      <c r="O31">
        <v>3.9132709999999999</v>
      </c>
      <c r="P31">
        <v>3.836344</v>
      </c>
      <c r="Q31">
        <v>0.18292929999999999</v>
      </c>
      <c r="R31">
        <v>0.6151143</v>
      </c>
      <c r="S31">
        <v>21.871120000000001</v>
      </c>
      <c r="T31">
        <v>4.0723969999999996</v>
      </c>
      <c r="U31">
        <v>0.78916790000000003</v>
      </c>
      <c r="V31">
        <v>0.28542099999999998</v>
      </c>
      <c r="W31">
        <v>17.061530000000001</v>
      </c>
      <c r="X31">
        <v>8.3569160000000007E-3</v>
      </c>
      <c r="Y31">
        <v>8.0467010000000005E-2</v>
      </c>
      <c r="Z31">
        <v>9.2632069999999995</v>
      </c>
      <c r="AA31">
        <v>3.507247</v>
      </c>
      <c r="AB31">
        <v>31.732009999999999</v>
      </c>
      <c r="AC31">
        <v>5.3103059999999997</v>
      </c>
      <c r="AD31">
        <v>9.8068970000000005E-2</v>
      </c>
      <c r="AE31">
        <v>1601.9469999999999</v>
      </c>
      <c r="AF31">
        <v>272.37900000000002</v>
      </c>
      <c r="AG31">
        <v>1.6122030000000001</v>
      </c>
      <c r="AH31">
        <v>62.655009999999997</v>
      </c>
      <c r="AI31">
        <v>0.87569059999999999</v>
      </c>
      <c r="AJ31">
        <v>22.72833</v>
      </c>
      <c r="AK31">
        <v>57.333840000000002</v>
      </c>
      <c r="AL31">
        <v>21.390650000000001</v>
      </c>
      <c r="AM31">
        <v>19.221979999999999</v>
      </c>
      <c r="AN31">
        <v>86.74973</v>
      </c>
      <c r="AO31">
        <v>3.6101700000000001</v>
      </c>
      <c r="AP31">
        <v>4.6944350000000004</v>
      </c>
      <c r="AQ31">
        <v>22.169119999999999</v>
      </c>
      <c r="AR31">
        <v>7.4695970000000003</v>
      </c>
      <c r="AS31">
        <v>33.740200000000002</v>
      </c>
      <c r="AT31">
        <v>482.79199999999997</v>
      </c>
      <c r="AU31">
        <v>2.956</v>
      </c>
      <c r="AV31" s="1">
        <v>0</v>
      </c>
      <c r="AW31">
        <v>0.71138170000000001</v>
      </c>
      <c r="AX31" s="11">
        <v>0.14584030000000001</v>
      </c>
      <c r="AY31" s="11">
        <v>5.1441269999999997E-2</v>
      </c>
      <c r="AZ31">
        <v>9.3871140000000006E-2</v>
      </c>
      <c r="BA31">
        <v>4.605472E-2</v>
      </c>
      <c r="BB31" s="11">
        <v>5.9316140000000003E-2</v>
      </c>
      <c r="BC31">
        <v>2.8806910000000002E-2</v>
      </c>
      <c r="BD31">
        <v>26.101459999999999</v>
      </c>
      <c r="BE31">
        <v>8403.0290000000005</v>
      </c>
      <c r="BF31">
        <v>370.61509999999998</v>
      </c>
      <c r="BG31">
        <v>8.2847069999999992</v>
      </c>
      <c r="BH31">
        <v>30.872820000000001</v>
      </c>
      <c r="BI31">
        <v>0.8930593</v>
      </c>
      <c r="BJ31">
        <v>2.09572</v>
      </c>
      <c r="BK31">
        <v>5.1290139999999997</v>
      </c>
      <c r="BL31">
        <v>2.4462700000000002</v>
      </c>
      <c r="BM31">
        <v>0.67586020000000002</v>
      </c>
      <c r="BN31">
        <v>0.6682633</v>
      </c>
      <c r="BO31">
        <v>153.95599999999999</v>
      </c>
      <c r="BP31">
        <v>495.08429999999998</v>
      </c>
      <c r="BQ31">
        <v>6.4153690000000001</v>
      </c>
      <c r="BR31">
        <v>18.435849999999999</v>
      </c>
      <c r="BS31">
        <v>140.315</v>
      </c>
      <c r="BT31">
        <v>4.1558380000000001</v>
      </c>
      <c r="BU31">
        <v>35.971969999999999</v>
      </c>
      <c r="BV31">
        <v>12645.39</v>
      </c>
    </row>
    <row r="32" spans="1:74" x14ac:dyDescent="0.3">
      <c r="A32" t="s">
        <v>104</v>
      </c>
      <c r="B32">
        <v>1.6986600000000001E-2</v>
      </c>
      <c r="C32">
        <v>0.93513329999999995</v>
      </c>
      <c r="D32">
        <v>0.84961100000000001</v>
      </c>
      <c r="E32">
        <v>37.978000000000002</v>
      </c>
      <c r="F32">
        <v>0.27610600000000002</v>
      </c>
      <c r="G32">
        <v>0.73421630000000004</v>
      </c>
      <c r="H32">
        <v>1.456094</v>
      </c>
      <c r="I32">
        <v>1.1822410000000001</v>
      </c>
      <c r="J32">
        <v>9.2455169999999995</v>
      </c>
      <c r="K32">
        <v>22.501629999999999</v>
      </c>
      <c r="L32">
        <v>19.48704</v>
      </c>
      <c r="M32">
        <v>0.75156129999999999</v>
      </c>
      <c r="N32">
        <v>2.1001509999999999</v>
      </c>
      <c r="O32">
        <v>10.66638</v>
      </c>
      <c r="P32">
        <v>11.100110000000001</v>
      </c>
      <c r="Q32">
        <v>1.950456</v>
      </c>
      <c r="R32">
        <v>15.93989</v>
      </c>
      <c r="S32">
        <v>33.863869999999999</v>
      </c>
      <c r="T32">
        <v>167.9067</v>
      </c>
      <c r="U32">
        <v>23.889700000000001</v>
      </c>
      <c r="V32">
        <v>11.327159999999999</v>
      </c>
      <c r="W32">
        <v>210.9709</v>
      </c>
      <c r="X32">
        <v>7.5139279999999999</v>
      </c>
      <c r="Y32">
        <v>72.868939999999995</v>
      </c>
      <c r="Z32">
        <v>338.2867</v>
      </c>
      <c r="AA32">
        <v>401.90989999999999</v>
      </c>
      <c r="AB32">
        <v>5.2863740000000004</v>
      </c>
      <c r="AC32">
        <v>6.1778550000000001</v>
      </c>
      <c r="AD32">
        <v>0.57271950000000005</v>
      </c>
      <c r="AE32">
        <v>40.825499999999998</v>
      </c>
      <c r="AF32">
        <v>952.69569999999999</v>
      </c>
      <c r="AG32">
        <v>3.0249969999999999</v>
      </c>
      <c r="AH32">
        <v>229.76</v>
      </c>
      <c r="AI32">
        <v>203.66409999999999</v>
      </c>
      <c r="AJ32">
        <v>70.022769999999994</v>
      </c>
      <c r="AK32">
        <v>104.94240000000001</v>
      </c>
      <c r="AL32">
        <v>15.85833</v>
      </c>
      <c r="AM32">
        <v>29.11035</v>
      </c>
      <c r="AN32">
        <v>36.011470000000003</v>
      </c>
      <c r="AO32">
        <v>21.81851</v>
      </c>
      <c r="AP32">
        <v>8.9266330000000007</v>
      </c>
      <c r="AQ32">
        <v>30.738510000000002</v>
      </c>
      <c r="AR32">
        <v>13.114610000000001</v>
      </c>
      <c r="AS32">
        <v>6.4573109999999998</v>
      </c>
      <c r="AT32">
        <v>29.471769999999999</v>
      </c>
      <c r="AU32">
        <v>17.571870000000001</v>
      </c>
      <c r="AV32" s="1">
        <v>0</v>
      </c>
      <c r="AW32">
        <v>3.5660810000000001</v>
      </c>
      <c r="AX32" s="11">
        <v>0.78844559999999997</v>
      </c>
      <c r="AY32" s="11">
        <v>0.28641519999999998</v>
      </c>
      <c r="AZ32">
        <v>0.93103630000000004</v>
      </c>
      <c r="BA32">
        <v>0.2298916</v>
      </c>
      <c r="BB32" s="11">
        <v>0.3675754</v>
      </c>
      <c r="BC32">
        <v>0.14549780000000001</v>
      </c>
      <c r="BD32">
        <v>32.016399999999997</v>
      </c>
      <c r="BE32">
        <v>498.23989999999998</v>
      </c>
      <c r="BF32">
        <v>1044.4870000000001</v>
      </c>
      <c r="BG32">
        <v>227.49889999999999</v>
      </c>
      <c r="BH32">
        <v>48.951929999999997</v>
      </c>
      <c r="BI32">
        <v>7.6825130000000001</v>
      </c>
      <c r="BJ32">
        <v>18.742529999999999</v>
      </c>
      <c r="BK32">
        <v>423.91969999999998</v>
      </c>
      <c r="BL32">
        <v>432.39499999999998</v>
      </c>
      <c r="BM32">
        <v>145.48939999999999</v>
      </c>
      <c r="BN32">
        <v>127.4004</v>
      </c>
      <c r="BO32">
        <v>138.7482</v>
      </c>
      <c r="BP32">
        <v>1535.873</v>
      </c>
      <c r="BQ32">
        <v>92.657330000000002</v>
      </c>
      <c r="BR32">
        <v>306.83699999999999</v>
      </c>
      <c r="BS32">
        <v>311.04930000000002</v>
      </c>
      <c r="BT32">
        <v>279.22449999999998</v>
      </c>
      <c r="BU32">
        <v>0.29349130000000001</v>
      </c>
      <c r="BV32">
        <v>8909.5820000000003</v>
      </c>
    </row>
    <row r="33" spans="1:74" x14ac:dyDescent="0.3">
      <c r="A33" t="s">
        <v>105</v>
      </c>
      <c r="B33">
        <v>1.826829</v>
      </c>
      <c r="C33">
        <v>54.484850000000002</v>
      </c>
      <c r="D33">
        <v>27.953420000000001</v>
      </c>
      <c r="E33">
        <v>119.4982</v>
      </c>
      <c r="F33">
        <v>24.041119999999999</v>
      </c>
      <c r="G33">
        <v>17.014530000000001</v>
      </c>
      <c r="H33">
        <v>28.964120000000001</v>
      </c>
      <c r="I33">
        <v>16.458739999999999</v>
      </c>
      <c r="J33">
        <v>109.218</v>
      </c>
      <c r="K33">
        <v>28.53782</v>
      </c>
      <c r="L33">
        <v>53.85651</v>
      </c>
      <c r="M33">
        <v>27.804120000000001</v>
      </c>
      <c r="N33">
        <v>221.7764</v>
      </c>
      <c r="O33">
        <v>92.743899999999996</v>
      </c>
      <c r="P33">
        <v>637.50409999999999</v>
      </c>
      <c r="Q33">
        <v>2.7856000000000001</v>
      </c>
      <c r="R33">
        <v>17.280180000000001</v>
      </c>
      <c r="S33">
        <v>714.10410000000002</v>
      </c>
      <c r="T33">
        <v>12.061159999999999</v>
      </c>
      <c r="U33">
        <v>0.73288019999999998</v>
      </c>
      <c r="V33">
        <v>0.61279349999999999</v>
      </c>
      <c r="W33">
        <v>6.1729580000000004</v>
      </c>
      <c r="X33">
        <v>0.10945149999999999</v>
      </c>
      <c r="Y33">
        <v>2.0045799999999998</v>
      </c>
      <c r="Z33">
        <v>10.837719999999999</v>
      </c>
      <c r="AA33">
        <v>7.7574319999999997</v>
      </c>
      <c r="AB33">
        <v>1.7519480000000001</v>
      </c>
      <c r="AC33">
        <v>3.1541519999999998</v>
      </c>
      <c r="AD33">
        <v>0.5073531</v>
      </c>
      <c r="AE33">
        <v>7.9203809999999999</v>
      </c>
      <c r="AF33">
        <v>13.97744</v>
      </c>
      <c r="AG33">
        <v>871.07770000000005</v>
      </c>
      <c r="AH33">
        <v>514.27120000000002</v>
      </c>
      <c r="AI33">
        <v>14.90822</v>
      </c>
      <c r="AJ33">
        <v>134.7868</v>
      </c>
      <c r="AK33">
        <v>59.312600000000003</v>
      </c>
      <c r="AL33">
        <v>89.687190000000001</v>
      </c>
      <c r="AM33">
        <v>439.28489999999999</v>
      </c>
      <c r="AN33">
        <v>37.102559999999997</v>
      </c>
      <c r="AO33">
        <v>5.9141620000000001</v>
      </c>
      <c r="AP33">
        <v>2.1857530000000001</v>
      </c>
      <c r="AQ33">
        <v>8.9174410000000002</v>
      </c>
      <c r="AR33">
        <v>4.3245769999999997</v>
      </c>
      <c r="AS33">
        <v>4.6638900000000003</v>
      </c>
      <c r="AT33">
        <v>36.930900000000001</v>
      </c>
      <c r="AU33">
        <v>2.712634</v>
      </c>
      <c r="AV33" s="1">
        <v>0</v>
      </c>
      <c r="AW33">
        <v>0</v>
      </c>
      <c r="AX33" s="11">
        <v>0</v>
      </c>
      <c r="AY33" s="11">
        <v>0</v>
      </c>
      <c r="AZ33">
        <v>0</v>
      </c>
      <c r="BA33">
        <v>341.27109999999999</v>
      </c>
      <c r="BB33" s="11">
        <v>121.9633</v>
      </c>
      <c r="BC33">
        <v>0</v>
      </c>
      <c r="BD33">
        <v>12.591889999999999</v>
      </c>
      <c r="BE33">
        <v>388.66090000000003</v>
      </c>
      <c r="BF33">
        <v>36.009329999999999</v>
      </c>
      <c r="BG33">
        <v>156.7253</v>
      </c>
      <c r="BH33">
        <v>4121.9859999999999</v>
      </c>
      <c r="BI33">
        <v>1082.454</v>
      </c>
      <c r="BJ33">
        <v>2898.04</v>
      </c>
      <c r="BK33">
        <v>14.48394</v>
      </c>
      <c r="BL33">
        <v>19.82565</v>
      </c>
      <c r="BM33">
        <v>7.7349240000000004</v>
      </c>
      <c r="BN33">
        <v>1.5739080000000001</v>
      </c>
      <c r="BO33">
        <v>15.358739999999999</v>
      </c>
      <c r="BP33">
        <v>64.214860000000002</v>
      </c>
      <c r="BQ33">
        <v>4.4038269999999997</v>
      </c>
      <c r="BR33">
        <v>23.613779999999998</v>
      </c>
      <c r="BS33">
        <v>6.1082520000000002</v>
      </c>
      <c r="BT33">
        <v>11.00854</v>
      </c>
      <c r="BU33">
        <v>0.24629300000000001</v>
      </c>
      <c r="BV33">
        <v>13817.81</v>
      </c>
    </row>
    <row r="34" spans="1:74" x14ac:dyDescent="0.3">
      <c r="A34" t="s">
        <v>106</v>
      </c>
      <c r="B34">
        <v>6.2389970000000003</v>
      </c>
      <c r="C34">
        <v>188.6259</v>
      </c>
      <c r="D34">
        <v>100.792</v>
      </c>
      <c r="E34">
        <v>350.5077</v>
      </c>
      <c r="F34">
        <v>81.616579999999999</v>
      </c>
      <c r="G34">
        <v>33.411929999999998</v>
      </c>
      <c r="H34">
        <v>65.799469999999999</v>
      </c>
      <c r="I34">
        <v>41.413220000000003</v>
      </c>
      <c r="J34">
        <v>421.89929999999998</v>
      </c>
      <c r="K34">
        <v>67.543750000000003</v>
      </c>
      <c r="L34">
        <v>427.05309999999997</v>
      </c>
      <c r="M34">
        <v>111.0245</v>
      </c>
      <c r="N34">
        <v>8.7992030000000003</v>
      </c>
      <c r="O34">
        <v>2.4301159999999999</v>
      </c>
      <c r="P34">
        <v>181.5164</v>
      </c>
      <c r="Q34">
        <v>3.4436619999999998</v>
      </c>
      <c r="R34">
        <v>14.812760000000001</v>
      </c>
      <c r="S34">
        <v>456.08139999999997</v>
      </c>
      <c r="T34">
        <v>47.445369999999997</v>
      </c>
      <c r="U34">
        <v>4.4698779999999996</v>
      </c>
      <c r="V34">
        <v>1.505738</v>
      </c>
      <c r="W34">
        <v>46.992629999999998</v>
      </c>
      <c r="X34">
        <v>0.40110079999999998</v>
      </c>
      <c r="Y34">
        <v>9.1923169999999992</v>
      </c>
      <c r="Z34">
        <v>56.116909999999997</v>
      </c>
      <c r="AA34">
        <v>38.569980000000001</v>
      </c>
      <c r="AB34">
        <v>17.943339999999999</v>
      </c>
      <c r="AC34">
        <v>10.116149999999999</v>
      </c>
      <c r="AD34">
        <v>2.8993280000000001</v>
      </c>
      <c r="AE34">
        <v>142.49690000000001</v>
      </c>
      <c r="AF34">
        <v>205.73320000000001</v>
      </c>
      <c r="AG34">
        <v>24.425740000000001</v>
      </c>
      <c r="AH34">
        <v>947.09320000000002</v>
      </c>
      <c r="AI34">
        <v>416.63850000000002</v>
      </c>
      <c r="AJ34">
        <v>859.21299999999997</v>
      </c>
      <c r="AK34">
        <v>116.4776</v>
      </c>
      <c r="AL34">
        <v>29.500699999999998</v>
      </c>
      <c r="AM34">
        <v>14.48038</v>
      </c>
      <c r="AN34">
        <v>51.292050000000003</v>
      </c>
      <c r="AO34">
        <v>58.052590000000002</v>
      </c>
      <c r="AP34">
        <v>20.257079999999998</v>
      </c>
      <c r="AQ34">
        <v>43.517969999999998</v>
      </c>
      <c r="AR34">
        <v>31.685449999999999</v>
      </c>
      <c r="AS34">
        <v>37.175130000000003</v>
      </c>
      <c r="AT34">
        <v>32.821939999999998</v>
      </c>
      <c r="AU34">
        <v>17.90954</v>
      </c>
      <c r="AV34" s="1">
        <v>0</v>
      </c>
      <c r="AW34">
        <v>3.9250729999999998</v>
      </c>
      <c r="AX34" s="11">
        <v>0.83800229999999998</v>
      </c>
      <c r="AY34" s="11">
        <v>0.30041099999999998</v>
      </c>
      <c r="AZ34">
        <v>0.78543339999999995</v>
      </c>
      <c r="BA34">
        <v>0.25354149999999998</v>
      </c>
      <c r="BB34" s="11">
        <v>0.36807659999999998</v>
      </c>
      <c r="BC34">
        <v>0.15957730000000001</v>
      </c>
      <c r="BD34">
        <v>80.009060000000005</v>
      </c>
      <c r="BE34">
        <v>1216.183</v>
      </c>
      <c r="BF34">
        <v>302.07400000000001</v>
      </c>
      <c r="BG34">
        <v>83.241320000000002</v>
      </c>
      <c r="BH34">
        <v>49.913170000000001</v>
      </c>
      <c r="BI34">
        <v>1.7515829999999999</v>
      </c>
      <c r="BJ34">
        <v>4.5957020000000002</v>
      </c>
      <c r="BK34">
        <v>10.094200000000001</v>
      </c>
      <c r="BL34">
        <v>19.169080000000001</v>
      </c>
      <c r="BM34">
        <v>1.424069</v>
      </c>
      <c r="BN34">
        <v>0.98379930000000004</v>
      </c>
      <c r="BO34">
        <v>117.5373</v>
      </c>
      <c r="BP34">
        <v>623.49670000000003</v>
      </c>
      <c r="BQ34">
        <v>86.999989999999997</v>
      </c>
      <c r="BR34">
        <v>116.0984</v>
      </c>
      <c r="BS34">
        <v>108.1285</v>
      </c>
      <c r="BT34">
        <v>399.09230000000002</v>
      </c>
      <c r="BU34">
        <v>64.171270000000007</v>
      </c>
      <c r="BV34">
        <v>9139.0280000000002</v>
      </c>
    </row>
    <row r="35" spans="1:74" x14ac:dyDescent="0.3">
      <c r="A35" t="s">
        <v>107</v>
      </c>
      <c r="B35">
        <v>0.3673244</v>
      </c>
      <c r="C35">
        <v>11.90188</v>
      </c>
      <c r="D35">
        <v>6.7986310000000003</v>
      </c>
      <c r="E35">
        <v>5.3818239999999999</v>
      </c>
      <c r="F35">
        <v>4.9207359999999998</v>
      </c>
      <c r="G35">
        <v>0.13417019999999999</v>
      </c>
      <c r="H35">
        <v>0.54198690000000005</v>
      </c>
      <c r="I35">
        <v>0.98529160000000005</v>
      </c>
      <c r="J35">
        <v>40.458269999999999</v>
      </c>
      <c r="K35">
        <v>9.5968199999999992</v>
      </c>
      <c r="L35">
        <v>83.871859999999998</v>
      </c>
      <c r="M35">
        <v>8.6579230000000003</v>
      </c>
      <c r="N35">
        <v>0.32214350000000003</v>
      </c>
      <c r="O35">
        <v>0.15587580000000001</v>
      </c>
      <c r="P35">
        <v>3.9089930000000002</v>
      </c>
      <c r="Q35">
        <v>6.6246849999999996E-2</v>
      </c>
      <c r="R35">
        <v>0.29457889999999998</v>
      </c>
      <c r="S35">
        <v>8.4382710000000003</v>
      </c>
      <c r="T35">
        <v>2.4330599999999998</v>
      </c>
      <c r="U35">
        <v>0.34656999999999999</v>
      </c>
      <c r="V35">
        <v>1.142339</v>
      </c>
      <c r="W35">
        <v>0.92964630000000004</v>
      </c>
      <c r="X35">
        <v>7.5755179999999998E-3</v>
      </c>
      <c r="Y35">
        <v>0.32123819999999997</v>
      </c>
      <c r="Z35">
        <v>32.156640000000003</v>
      </c>
      <c r="AA35">
        <v>0.35316999999999998</v>
      </c>
      <c r="AB35">
        <v>0.2048924</v>
      </c>
      <c r="AC35">
        <v>0.14794669999999999</v>
      </c>
      <c r="AD35">
        <v>5.021755E-2</v>
      </c>
      <c r="AE35">
        <v>0.45088099999999998</v>
      </c>
      <c r="AF35">
        <v>2.4640369999999998</v>
      </c>
      <c r="AG35">
        <v>0.13753570000000001</v>
      </c>
      <c r="AH35">
        <v>16.783239999999999</v>
      </c>
      <c r="AI35">
        <v>83.548860000000005</v>
      </c>
      <c r="AJ35">
        <v>4.947152</v>
      </c>
      <c r="AK35">
        <v>1.7696240000000001</v>
      </c>
      <c r="AL35">
        <v>1.870579</v>
      </c>
      <c r="AM35">
        <v>0.47009220000000002</v>
      </c>
      <c r="AN35">
        <v>1.732124</v>
      </c>
      <c r="AO35">
        <v>1.1954670000000001</v>
      </c>
      <c r="AP35">
        <v>7.0070610000000005E-2</v>
      </c>
      <c r="AQ35">
        <v>0.96587100000000004</v>
      </c>
      <c r="AR35">
        <v>0.2938192</v>
      </c>
      <c r="AS35">
        <v>0.1803439</v>
      </c>
      <c r="AT35">
        <v>0.57639359999999995</v>
      </c>
      <c r="AU35">
        <v>0.28239029999999998</v>
      </c>
      <c r="AV35" s="1">
        <v>0</v>
      </c>
      <c r="AW35">
        <v>6.7859509999999998E-2</v>
      </c>
      <c r="AX35" s="11">
        <v>1.3920490000000001E-2</v>
      </c>
      <c r="AY35" s="11">
        <v>4.9113300000000002E-3</v>
      </c>
      <c r="AZ35">
        <v>9.0237240000000003E-3</v>
      </c>
      <c r="BA35">
        <v>4.3930610000000002E-3</v>
      </c>
      <c r="BB35" s="11">
        <v>5.6687880000000001E-3</v>
      </c>
      <c r="BC35">
        <v>2.7480899999999999E-3</v>
      </c>
      <c r="BD35">
        <v>0.1931099</v>
      </c>
      <c r="BE35">
        <v>11.13312</v>
      </c>
      <c r="BF35">
        <v>48.850549999999998</v>
      </c>
      <c r="BG35">
        <v>75.51782</v>
      </c>
      <c r="BH35">
        <v>0.94626679999999996</v>
      </c>
      <c r="BI35">
        <v>0.16421459999999999</v>
      </c>
      <c r="BJ35">
        <v>2.272159E-2</v>
      </c>
      <c r="BK35">
        <v>0.4551308</v>
      </c>
      <c r="BL35">
        <v>0.51299879999999998</v>
      </c>
      <c r="BM35">
        <v>3.8625369999999999E-2</v>
      </c>
      <c r="BN35">
        <v>0.1088254</v>
      </c>
      <c r="BO35">
        <v>4.0276709999999998</v>
      </c>
      <c r="BP35">
        <v>27.56719</v>
      </c>
      <c r="BQ35">
        <v>44.428249999999998</v>
      </c>
      <c r="BR35">
        <v>3.973328</v>
      </c>
      <c r="BS35">
        <v>49.210929999999998</v>
      </c>
      <c r="BT35">
        <v>468.4753</v>
      </c>
      <c r="BU35">
        <v>5.9461650000000002E-4</v>
      </c>
      <c r="BV35">
        <v>1078.3699999999999</v>
      </c>
    </row>
    <row r="36" spans="1:74" x14ac:dyDescent="0.3">
      <c r="A36" t="s">
        <v>108</v>
      </c>
      <c r="B36">
        <v>5.8764990000000003E-2</v>
      </c>
      <c r="C36">
        <v>2.7304379999999999</v>
      </c>
      <c r="D36">
        <v>2.419699</v>
      </c>
      <c r="E36">
        <v>149.45099999999999</v>
      </c>
      <c r="F36">
        <v>0.8102838</v>
      </c>
      <c r="G36">
        <v>1.553731</v>
      </c>
      <c r="H36">
        <v>3.2511169999999998</v>
      </c>
      <c r="I36">
        <v>2.8971279999999999</v>
      </c>
      <c r="J36">
        <v>12.764099999999999</v>
      </c>
      <c r="K36">
        <v>6.0152419999999998</v>
      </c>
      <c r="L36">
        <v>41.347020000000001</v>
      </c>
      <c r="M36">
        <v>2.014958</v>
      </c>
      <c r="N36">
        <v>2.762629</v>
      </c>
      <c r="O36">
        <v>19.399239999999999</v>
      </c>
      <c r="P36">
        <v>52.679189999999998</v>
      </c>
      <c r="Q36">
        <v>8.9826940000000004</v>
      </c>
      <c r="R36">
        <v>41.516950000000001</v>
      </c>
      <c r="S36">
        <v>89.732699999999994</v>
      </c>
      <c r="T36">
        <v>111.1347</v>
      </c>
      <c r="U36">
        <v>19.567509999999999</v>
      </c>
      <c r="V36">
        <v>5.710496</v>
      </c>
      <c r="W36">
        <v>385.54829999999998</v>
      </c>
      <c r="X36">
        <v>1.645259</v>
      </c>
      <c r="Y36">
        <v>17.081869999999999</v>
      </c>
      <c r="Z36">
        <v>158.3879</v>
      </c>
      <c r="AA36">
        <v>220.06710000000001</v>
      </c>
      <c r="AB36">
        <v>17.483879999999999</v>
      </c>
      <c r="AC36">
        <v>8.9431510000000003</v>
      </c>
      <c r="AD36">
        <v>2.0948850000000001</v>
      </c>
      <c r="AE36">
        <v>110.8282</v>
      </c>
      <c r="AF36">
        <v>120.0498</v>
      </c>
      <c r="AG36">
        <v>7.5850330000000001</v>
      </c>
      <c r="AH36">
        <v>224.3398</v>
      </c>
      <c r="AI36">
        <v>118.66160000000001</v>
      </c>
      <c r="AJ36">
        <v>648.77449999999999</v>
      </c>
      <c r="AK36">
        <v>48.531179999999999</v>
      </c>
      <c r="AL36">
        <v>15.04326</v>
      </c>
      <c r="AM36">
        <v>17.51388</v>
      </c>
      <c r="AN36">
        <v>70.300190000000001</v>
      </c>
      <c r="AO36">
        <v>65.543869999999998</v>
      </c>
      <c r="AP36">
        <v>63.457749999999997</v>
      </c>
      <c r="AQ36">
        <v>99.244709999999998</v>
      </c>
      <c r="AR36">
        <v>82.787769999999995</v>
      </c>
      <c r="AS36">
        <v>48.99794</v>
      </c>
      <c r="AT36">
        <v>110.89190000000001</v>
      </c>
      <c r="AU36">
        <v>12.90127</v>
      </c>
      <c r="AV36" s="1">
        <v>0</v>
      </c>
      <c r="AW36">
        <v>3.0198830000000001</v>
      </c>
      <c r="AX36" s="11">
        <v>0.62645430000000002</v>
      </c>
      <c r="AY36" s="11">
        <v>0.2220297</v>
      </c>
      <c r="AZ36">
        <v>0.4574802</v>
      </c>
      <c r="BA36">
        <v>0.19538159999999999</v>
      </c>
      <c r="BB36" s="11">
        <v>0.26079930000000001</v>
      </c>
      <c r="BC36">
        <v>0.12242790000000001</v>
      </c>
      <c r="BD36">
        <v>60.657260000000001</v>
      </c>
      <c r="BE36">
        <v>3234.0740000000001</v>
      </c>
      <c r="BF36">
        <v>625.26829999999995</v>
      </c>
      <c r="BG36">
        <v>75.449579999999997</v>
      </c>
      <c r="BH36">
        <v>97.700180000000003</v>
      </c>
      <c r="BI36">
        <v>4.9901160000000004</v>
      </c>
      <c r="BJ36">
        <v>6.687017</v>
      </c>
      <c r="BK36">
        <v>50.910339999999998</v>
      </c>
      <c r="BL36">
        <v>32.588529999999999</v>
      </c>
      <c r="BM36">
        <v>5.3270970000000002</v>
      </c>
      <c r="BN36">
        <v>1.910596</v>
      </c>
      <c r="BO36">
        <v>101.5428</v>
      </c>
      <c r="BP36">
        <v>781.51710000000003</v>
      </c>
      <c r="BQ36">
        <v>12.733280000000001</v>
      </c>
      <c r="BR36">
        <v>82.129369999999994</v>
      </c>
      <c r="BS36">
        <v>77.805629999999994</v>
      </c>
      <c r="BT36">
        <v>159.29130000000001</v>
      </c>
      <c r="BU36">
        <v>159.76169999999999</v>
      </c>
      <c r="BV36">
        <v>8828.7530000000006</v>
      </c>
    </row>
    <row r="37" spans="1:74" x14ac:dyDescent="0.3">
      <c r="A37" t="s">
        <v>109</v>
      </c>
      <c r="B37">
        <v>2.0231300000000001E-2</v>
      </c>
      <c r="C37">
        <v>1.3694930000000001</v>
      </c>
      <c r="D37">
        <v>1.2183679999999999</v>
      </c>
      <c r="E37">
        <v>6.355219</v>
      </c>
      <c r="F37">
        <v>0.28878350000000003</v>
      </c>
      <c r="G37">
        <v>0.16423389999999999</v>
      </c>
      <c r="H37">
        <v>1.15435</v>
      </c>
      <c r="I37">
        <v>0.75217880000000004</v>
      </c>
      <c r="J37">
        <v>16.031230000000001</v>
      </c>
      <c r="K37">
        <v>2.5473340000000002</v>
      </c>
      <c r="L37">
        <v>7.6006590000000003</v>
      </c>
      <c r="M37">
        <v>2.46502</v>
      </c>
      <c r="N37">
        <v>0.93064279999999999</v>
      </c>
      <c r="O37">
        <v>6.9398249999999995E-2</v>
      </c>
      <c r="P37">
        <v>13.39892</v>
      </c>
      <c r="Q37">
        <v>1.308586</v>
      </c>
      <c r="R37">
        <v>6.4888789999999998</v>
      </c>
      <c r="S37">
        <v>113.6353</v>
      </c>
      <c r="T37">
        <v>11.609819999999999</v>
      </c>
      <c r="U37">
        <v>4.4625219999999999</v>
      </c>
      <c r="V37">
        <v>3.0491670000000002</v>
      </c>
      <c r="W37">
        <v>6.1072150000000001</v>
      </c>
      <c r="X37">
        <v>0.58263969999999998</v>
      </c>
      <c r="Y37">
        <v>2.603863</v>
      </c>
      <c r="Z37">
        <v>106.64619999999999</v>
      </c>
      <c r="AA37">
        <v>279.59480000000002</v>
      </c>
      <c r="AB37">
        <v>1.1204620000000001</v>
      </c>
      <c r="AC37">
        <v>2.0165139999999999</v>
      </c>
      <c r="AD37">
        <v>6.3895170000000001E-2</v>
      </c>
      <c r="AE37">
        <v>66.130340000000004</v>
      </c>
      <c r="AF37">
        <v>3.0517349999999999</v>
      </c>
      <c r="AG37">
        <v>8.9029869999999995</v>
      </c>
      <c r="AH37">
        <v>60.683</v>
      </c>
      <c r="AI37">
        <v>81.632279999999994</v>
      </c>
      <c r="AJ37">
        <v>8.537077</v>
      </c>
      <c r="AK37">
        <v>1039.9880000000001</v>
      </c>
      <c r="AL37">
        <v>48.94511</v>
      </c>
      <c r="AM37">
        <v>15.869630000000001</v>
      </c>
      <c r="AN37">
        <v>220.95060000000001</v>
      </c>
      <c r="AO37">
        <v>12.87083</v>
      </c>
      <c r="AP37">
        <v>12.08146</v>
      </c>
      <c r="AQ37">
        <v>20.312280000000001</v>
      </c>
      <c r="AR37">
        <v>23.953240000000001</v>
      </c>
      <c r="AS37">
        <v>28.348279999999999</v>
      </c>
      <c r="AT37">
        <v>22.347770000000001</v>
      </c>
      <c r="AU37">
        <v>28.00027</v>
      </c>
      <c r="AV37" s="1">
        <v>0</v>
      </c>
      <c r="AW37">
        <v>6.2931619999999997</v>
      </c>
      <c r="AX37" s="11">
        <v>1.3287040000000001</v>
      </c>
      <c r="AY37" s="11">
        <v>0.47424959999999999</v>
      </c>
      <c r="AZ37">
        <v>1.1398250000000001</v>
      </c>
      <c r="BA37">
        <v>0.40676220000000002</v>
      </c>
      <c r="BB37" s="11">
        <v>0.57192330000000002</v>
      </c>
      <c r="BC37">
        <v>0.25557069999999998</v>
      </c>
      <c r="BD37">
        <v>78.37097</v>
      </c>
      <c r="BE37">
        <v>11197.52</v>
      </c>
      <c r="BF37">
        <v>287.16500000000002</v>
      </c>
      <c r="BG37">
        <v>86.075760000000002</v>
      </c>
      <c r="BH37">
        <v>25.575009999999999</v>
      </c>
      <c r="BI37">
        <v>1.3436950000000001</v>
      </c>
      <c r="BJ37">
        <v>0.48086089999999998</v>
      </c>
      <c r="BK37">
        <v>11.71663</v>
      </c>
      <c r="BL37">
        <v>2.8952239999999998</v>
      </c>
      <c r="BM37">
        <v>0.13674929999999999</v>
      </c>
      <c r="BN37">
        <v>0.50746720000000001</v>
      </c>
      <c r="BO37">
        <v>215.75149999999999</v>
      </c>
      <c r="BP37">
        <v>913.89210000000003</v>
      </c>
      <c r="BQ37">
        <v>4.1000949999999996</v>
      </c>
      <c r="BR37">
        <v>11.329499999999999</v>
      </c>
      <c r="BS37">
        <v>35.742989999999999</v>
      </c>
      <c r="BT37">
        <v>64.350549999999998</v>
      </c>
      <c r="BU37">
        <v>65.991630000000001</v>
      </c>
      <c r="BV37">
        <v>15309.68</v>
      </c>
    </row>
    <row r="38" spans="1:74" x14ac:dyDescent="0.3">
      <c r="A38" t="s">
        <v>110</v>
      </c>
      <c r="B38">
        <v>8.9274690000000004E-3</v>
      </c>
      <c r="C38">
        <v>0.97612429999999994</v>
      </c>
      <c r="D38">
        <v>1.0123599999999999</v>
      </c>
      <c r="E38">
        <v>7.392995</v>
      </c>
      <c r="F38">
        <v>0.1145206</v>
      </c>
      <c r="G38">
        <v>7.7108200000000002E-2</v>
      </c>
      <c r="H38">
        <v>0.51661159999999995</v>
      </c>
      <c r="I38">
        <v>0.512934</v>
      </c>
      <c r="J38">
        <v>15.395110000000001</v>
      </c>
      <c r="K38">
        <v>3.5457749999999999</v>
      </c>
      <c r="L38">
        <v>2.553293</v>
      </c>
      <c r="M38">
        <v>2.2066889999999999</v>
      </c>
      <c r="N38">
        <v>0.69743259999999996</v>
      </c>
      <c r="O38">
        <v>0.28853020000000001</v>
      </c>
      <c r="P38">
        <v>176.965</v>
      </c>
      <c r="Q38">
        <v>10.509740000000001</v>
      </c>
      <c r="R38">
        <v>45.746679999999998</v>
      </c>
      <c r="S38">
        <v>220.23320000000001</v>
      </c>
      <c r="T38">
        <v>1.8848750000000001</v>
      </c>
      <c r="U38">
        <v>0.25835130000000001</v>
      </c>
      <c r="V38">
        <v>0.22276090000000001</v>
      </c>
      <c r="W38">
        <v>0.55525040000000003</v>
      </c>
      <c r="X38">
        <v>1.2577049999999999E-2</v>
      </c>
      <c r="Y38">
        <v>0.4236338</v>
      </c>
      <c r="Z38">
        <v>1.362644</v>
      </c>
      <c r="AA38">
        <v>0.2392106</v>
      </c>
      <c r="AB38">
        <v>4.2496970000000003</v>
      </c>
      <c r="AC38">
        <v>1.8740589999999999</v>
      </c>
      <c r="AD38">
        <v>3.748348E-2</v>
      </c>
      <c r="AE38">
        <v>34.87679</v>
      </c>
      <c r="AF38">
        <v>1.9237690000000001</v>
      </c>
      <c r="AG38">
        <v>3.3368540000000002</v>
      </c>
      <c r="AH38">
        <v>3.7830050000000002</v>
      </c>
      <c r="AI38">
        <v>0.36751990000000001</v>
      </c>
      <c r="AJ38">
        <v>25.38674</v>
      </c>
      <c r="AK38">
        <v>64.208619999999996</v>
      </c>
      <c r="AL38">
        <v>1319.2660000000001</v>
      </c>
      <c r="AM38">
        <v>18.506019999999999</v>
      </c>
      <c r="AN38">
        <v>2144.2559999999999</v>
      </c>
      <c r="AO38">
        <v>91.23321</v>
      </c>
      <c r="AP38">
        <v>68.840999999999994</v>
      </c>
      <c r="AQ38">
        <v>526.25429999999994</v>
      </c>
      <c r="AR38">
        <v>171.76339999999999</v>
      </c>
      <c r="AS38">
        <v>269.3784</v>
      </c>
      <c r="AT38">
        <v>122.9627</v>
      </c>
      <c r="AU38">
        <v>81.912809999999993</v>
      </c>
      <c r="AV38" s="1">
        <v>0</v>
      </c>
      <c r="AW38">
        <v>15.899089999999999</v>
      </c>
      <c r="AX38" s="11">
        <v>3.5895890000000001</v>
      </c>
      <c r="AY38" s="11">
        <v>1.3139609999999999</v>
      </c>
      <c r="AZ38">
        <v>4.7479100000000001</v>
      </c>
      <c r="BA38">
        <v>1.0236879999999999</v>
      </c>
      <c r="BB38" s="11">
        <v>1.7298519999999999</v>
      </c>
      <c r="BC38">
        <v>0.65010599999999996</v>
      </c>
      <c r="BD38">
        <v>31.48452</v>
      </c>
      <c r="BE38">
        <v>3597.5659999999998</v>
      </c>
      <c r="BF38">
        <v>219.93610000000001</v>
      </c>
      <c r="BG38">
        <v>56.107410000000002</v>
      </c>
      <c r="BH38">
        <v>56.11251</v>
      </c>
      <c r="BI38">
        <v>15.49643</v>
      </c>
      <c r="BJ38">
        <v>0.63651599999999997</v>
      </c>
      <c r="BK38">
        <v>10.884320000000001</v>
      </c>
      <c r="BL38">
        <v>87.561989999999994</v>
      </c>
      <c r="BM38">
        <v>1.663481</v>
      </c>
      <c r="BN38">
        <v>0.4838229</v>
      </c>
      <c r="BO38">
        <v>108.43470000000001</v>
      </c>
      <c r="BP38">
        <v>689.87139999999999</v>
      </c>
      <c r="BQ38">
        <v>2.1505459999999998</v>
      </c>
      <c r="BR38">
        <v>16.708590000000001</v>
      </c>
      <c r="BS38">
        <v>2.243242</v>
      </c>
      <c r="BT38">
        <v>2.5469870000000001</v>
      </c>
      <c r="BU38">
        <v>20.057510000000001</v>
      </c>
      <c r="BV38">
        <v>10397.030000000001</v>
      </c>
    </row>
    <row r="39" spans="1:74" x14ac:dyDescent="0.3">
      <c r="A39" t="s">
        <v>111</v>
      </c>
      <c r="B39">
        <v>4.6406800000000003E-3</v>
      </c>
      <c r="C39">
        <v>0.30418879999999998</v>
      </c>
      <c r="D39">
        <v>0.19120680000000001</v>
      </c>
      <c r="E39">
        <v>1.21695</v>
      </c>
      <c r="F39">
        <v>0.1181869</v>
      </c>
      <c r="G39">
        <v>0.1349339</v>
      </c>
      <c r="H39">
        <v>0.47015790000000002</v>
      </c>
      <c r="I39">
        <v>0.12690399999999999</v>
      </c>
      <c r="J39">
        <v>0.45965679999999998</v>
      </c>
      <c r="K39">
        <v>0.177564</v>
      </c>
      <c r="L39">
        <v>0.86650389999999999</v>
      </c>
      <c r="M39">
        <v>0.1869432</v>
      </c>
      <c r="N39">
        <v>0.30643490000000001</v>
      </c>
      <c r="O39">
        <v>3.8209670000000001E-2</v>
      </c>
      <c r="P39">
        <v>2.0919349999999999</v>
      </c>
      <c r="Q39">
        <v>2.1709350000000001</v>
      </c>
      <c r="R39">
        <v>10.702730000000001</v>
      </c>
      <c r="S39">
        <v>138.06909999999999</v>
      </c>
      <c r="T39">
        <v>3.20384</v>
      </c>
      <c r="U39">
        <v>0.34288449999999998</v>
      </c>
      <c r="V39">
        <v>0.64866619999999997</v>
      </c>
      <c r="W39">
        <v>8.0857530000000004</v>
      </c>
      <c r="X39">
        <v>2.1852460000000001E-3</v>
      </c>
      <c r="Y39">
        <v>1.825825</v>
      </c>
      <c r="Z39">
        <v>24.788150000000002</v>
      </c>
      <c r="AA39">
        <v>1.0965830000000001</v>
      </c>
      <c r="AB39">
        <v>1.4957389999999999</v>
      </c>
      <c r="AC39">
        <v>0.61431559999999996</v>
      </c>
      <c r="AD39">
        <v>0.1154587</v>
      </c>
      <c r="AE39">
        <v>17.895759999999999</v>
      </c>
      <c r="AF39">
        <v>11.70979</v>
      </c>
      <c r="AG39">
        <v>0.62153099999999994</v>
      </c>
      <c r="AH39">
        <v>11.035780000000001</v>
      </c>
      <c r="AI39">
        <v>1.1694530000000001</v>
      </c>
      <c r="AJ39">
        <v>17.459710000000001</v>
      </c>
      <c r="AK39">
        <v>4.6332829999999996</v>
      </c>
      <c r="AL39">
        <v>60.983310000000003</v>
      </c>
      <c r="AM39">
        <v>444.7199</v>
      </c>
      <c r="AN39">
        <v>501.56479999999999</v>
      </c>
      <c r="AO39">
        <v>48.405839999999998</v>
      </c>
      <c r="AP39">
        <v>132.9427</v>
      </c>
      <c r="AQ39">
        <v>131.21510000000001</v>
      </c>
      <c r="AR39">
        <v>70.208920000000006</v>
      </c>
      <c r="AS39">
        <v>76.677940000000007</v>
      </c>
      <c r="AT39">
        <v>71.146550000000005</v>
      </c>
      <c r="AU39">
        <v>17.422160000000002</v>
      </c>
      <c r="AV39" s="1">
        <v>0</v>
      </c>
      <c r="AW39">
        <v>3.3275079999999999</v>
      </c>
      <c r="AX39" s="11">
        <v>0.75706819999999997</v>
      </c>
      <c r="AY39" s="11">
        <v>0.27788689999999999</v>
      </c>
      <c r="AZ39">
        <v>1.0402880000000001</v>
      </c>
      <c r="BA39">
        <v>0.21414830000000001</v>
      </c>
      <c r="BB39" s="11">
        <v>0.36914720000000001</v>
      </c>
      <c r="BC39">
        <v>0.13617070000000001</v>
      </c>
      <c r="BD39">
        <v>112.2576</v>
      </c>
      <c r="BE39">
        <v>692.78970000000004</v>
      </c>
      <c r="BF39">
        <v>208.52420000000001</v>
      </c>
      <c r="BG39">
        <v>8.182188</v>
      </c>
      <c r="BH39">
        <v>7.1449990000000003</v>
      </c>
      <c r="BI39">
        <v>1.884781E-2</v>
      </c>
      <c r="BJ39">
        <v>4.4387999999999997E-2</v>
      </c>
      <c r="BK39">
        <v>10.88829</v>
      </c>
      <c r="BL39">
        <v>39.486260000000001</v>
      </c>
      <c r="BM39">
        <v>101.4648</v>
      </c>
      <c r="BN39">
        <v>0.1141291</v>
      </c>
      <c r="BO39">
        <v>24.159020000000002</v>
      </c>
      <c r="BP39">
        <v>238.44890000000001</v>
      </c>
      <c r="BQ39">
        <v>4.2339180000000001</v>
      </c>
      <c r="BR39">
        <v>6.785914</v>
      </c>
      <c r="BS39">
        <v>6.4752150000000004</v>
      </c>
      <c r="BT39">
        <v>18.62678</v>
      </c>
      <c r="BU39">
        <v>5.9180960000000002</v>
      </c>
      <c r="BV39">
        <v>3311.355</v>
      </c>
    </row>
    <row r="40" spans="1:74" x14ac:dyDescent="0.3">
      <c r="A40" t="s">
        <v>112</v>
      </c>
      <c r="B40">
        <v>0.1745411</v>
      </c>
      <c r="C40">
        <v>5.537318</v>
      </c>
      <c r="D40">
        <v>3.0635059999999998</v>
      </c>
      <c r="E40">
        <v>10.84895</v>
      </c>
      <c r="F40">
        <v>2.3449970000000002</v>
      </c>
      <c r="G40">
        <v>1.170676</v>
      </c>
      <c r="H40">
        <v>7.7431239999999999</v>
      </c>
      <c r="I40">
        <v>5.0344920000000002</v>
      </c>
      <c r="J40">
        <v>16.41357</v>
      </c>
      <c r="K40">
        <v>4.7706189999999999</v>
      </c>
      <c r="L40">
        <v>61.346809999999998</v>
      </c>
      <c r="M40">
        <v>3.675468</v>
      </c>
      <c r="N40">
        <v>2.7178010000000001</v>
      </c>
      <c r="O40">
        <v>49.464120000000001</v>
      </c>
      <c r="P40">
        <v>600.69949999999994</v>
      </c>
      <c r="Q40">
        <v>30.449000000000002</v>
      </c>
      <c r="R40">
        <v>141.08869999999999</v>
      </c>
      <c r="S40">
        <v>1024.722</v>
      </c>
      <c r="T40">
        <v>50.680689999999998</v>
      </c>
      <c r="U40">
        <v>8.180078</v>
      </c>
      <c r="V40">
        <v>3.330352</v>
      </c>
      <c r="W40">
        <v>45.749639999999999</v>
      </c>
      <c r="X40">
        <v>0.94145990000000002</v>
      </c>
      <c r="Y40">
        <v>2.1291829999999998</v>
      </c>
      <c r="Z40">
        <v>103.3592</v>
      </c>
      <c r="AA40">
        <v>281.99329999999998</v>
      </c>
      <c r="AB40">
        <v>7.5273580000000004</v>
      </c>
      <c r="AC40">
        <v>10.46264</v>
      </c>
      <c r="AD40">
        <v>0.79708679999999998</v>
      </c>
      <c r="AE40">
        <v>164.76060000000001</v>
      </c>
      <c r="AF40">
        <v>98.606949999999998</v>
      </c>
      <c r="AG40">
        <v>3.7215560000000001</v>
      </c>
      <c r="AH40">
        <v>115.06010000000001</v>
      </c>
      <c r="AI40">
        <v>42.574620000000003</v>
      </c>
      <c r="AJ40">
        <v>175.17330000000001</v>
      </c>
      <c r="AK40">
        <v>572.73749999999995</v>
      </c>
      <c r="AL40">
        <v>137.2371</v>
      </c>
      <c r="AM40">
        <v>33.058030000000002</v>
      </c>
      <c r="AN40">
        <v>1248.771</v>
      </c>
      <c r="AO40">
        <v>94.846950000000007</v>
      </c>
      <c r="AP40">
        <v>54.722700000000003</v>
      </c>
      <c r="AQ40">
        <v>372.5163</v>
      </c>
      <c r="AR40">
        <v>158.9307</v>
      </c>
      <c r="AS40">
        <v>158.3544</v>
      </c>
      <c r="AT40">
        <v>170.9683</v>
      </c>
      <c r="AU40">
        <v>55.757080000000002</v>
      </c>
      <c r="AV40" s="1">
        <v>0</v>
      </c>
      <c r="AW40">
        <v>12.942830000000001</v>
      </c>
      <c r="AX40" s="11">
        <v>2.694566</v>
      </c>
      <c r="AY40" s="11">
        <v>0.95639929999999995</v>
      </c>
      <c r="AZ40">
        <v>2.0382750000000001</v>
      </c>
      <c r="BA40">
        <v>0.83721579999999995</v>
      </c>
      <c r="BB40" s="11">
        <v>1.1295839999999999</v>
      </c>
      <c r="BC40">
        <v>0.52489399999999997</v>
      </c>
      <c r="BD40">
        <v>169.33029999999999</v>
      </c>
      <c r="BE40">
        <v>9601.1919999999991</v>
      </c>
      <c r="BF40">
        <v>572.9221</v>
      </c>
      <c r="BG40">
        <v>88.551910000000007</v>
      </c>
      <c r="BH40">
        <v>256.92950000000002</v>
      </c>
      <c r="BI40">
        <v>11.343170000000001</v>
      </c>
      <c r="BJ40">
        <v>4.6149089999999999</v>
      </c>
      <c r="BK40">
        <v>55.985489999999999</v>
      </c>
      <c r="BL40">
        <v>32.186700000000002</v>
      </c>
      <c r="BM40">
        <v>13.6038</v>
      </c>
      <c r="BN40">
        <v>0.9246974</v>
      </c>
      <c r="BO40">
        <v>239.5307</v>
      </c>
      <c r="BP40">
        <v>1247.5940000000001</v>
      </c>
      <c r="BQ40">
        <v>75.781490000000005</v>
      </c>
      <c r="BR40">
        <v>170.6086</v>
      </c>
      <c r="BS40">
        <v>241.8981</v>
      </c>
      <c r="BT40">
        <v>103.3429</v>
      </c>
      <c r="BU40">
        <v>159.4778</v>
      </c>
      <c r="BV40">
        <v>19211.16</v>
      </c>
    </row>
    <row r="41" spans="1:74" x14ac:dyDescent="0.3">
      <c r="A41" t="s">
        <v>113</v>
      </c>
      <c r="B41">
        <v>1.327922E-2</v>
      </c>
      <c r="C41">
        <v>0.37852750000000002</v>
      </c>
      <c r="D41">
        <v>0.20044129999999999</v>
      </c>
      <c r="E41">
        <v>0.91116149999999996</v>
      </c>
      <c r="F41">
        <v>0.17475979999999999</v>
      </c>
      <c r="G41">
        <v>0.17921429999999999</v>
      </c>
      <c r="H41">
        <v>0.60848820000000003</v>
      </c>
      <c r="I41">
        <v>0.3847489</v>
      </c>
      <c r="J41">
        <v>0.91186840000000002</v>
      </c>
      <c r="K41">
        <v>0.72595299999999996</v>
      </c>
      <c r="L41">
        <v>0.27424219999999999</v>
      </c>
      <c r="M41">
        <v>0.2167886</v>
      </c>
      <c r="N41">
        <v>0.3145348</v>
      </c>
      <c r="O41">
        <v>6.8674049999999998</v>
      </c>
      <c r="P41">
        <v>16.055319999999998</v>
      </c>
      <c r="Q41">
        <v>1.1259980000000001</v>
      </c>
      <c r="R41">
        <v>8.943047</v>
      </c>
      <c r="S41">
        <v>23.249890000000001</v>
      </c>
      <c r="T41">
        <v>14.72688</v>
      </c>
      <c r="U41">
        <v>2.071815</v>
      </c>
      <c r="V41">
        <v>0.26730549999999997</v>
      </c>
      <c r="W41">
        <v>2.0410080000000002</v>
      </c>
      <c r="X41">
        <v>3.7209689999999997E-2</v>
      </c>
      <c r="Y41">
        <v>1.9828170000000001</v>
      </c>
      <c r="Z41">
        <v>1.671902</v>
      </c>
      <c r="AA41">
        <v>1.646638</v>
      </c>
      <c r="AB41">
        <v>0.41135559999999999</v>
      </c>
      <c r="AC41">
        <v>0.33343600000000001</v>
      </c>
      <c r="AD41">
        <v>7.8571039999999995E-2</v>
      </c>
      <c r="AE41">
        <v>4.8894039999999999</v>
      </c>
      <c r="AF41">
        <v>9.1038549999999994</v>
      </c>
      <c r="AG41">
        <v>0.42175079999999998</v>
      </c>
      <c r="AH41">
        <v>6.4729950000000001</v>
      </c>
      <c r="AI41">
        <v>7.2277120000000004</v>
      </c>
      <c r="AJ41">
        <v>4.3255720000000002</v>
      </c>
      <c r="AK41">
        <v>4.5991049999999998</v>
      </c>
      <c r="AL41">
        <v>5.6256469999999998</v>
      </c>
      <c r="AM41">
        <v>2.738623</v>
      </c>
      <c r="AN41">
        <v>27.529250000000001</v>
      </c>
      <c r="AO41">
        <v>164.9119</v>
      </c>
      <c r="AP41">
        <v>31.61055</v>
      </c>
      <c r="AQ41">
        <v>102.1061</v>
      </c>
      <c r="AR41">
        <v>10.74986</v>
      </c>
      <c r="AS41">
        <v>42.281129999999997</v>
      </c>
      <c r="AT41">
        <v>11.10121</v>
      </c>
      <c r="AU41">
        <v>53.186309999999999</v>
      </c>
      <c r="AV41" s="1">
        <v>0</v>
      </c>
      <c r="AW41">
        <v>12.9154</v>
      </c>
      <c r="AX41" s="11">
        <v>2.6377649999999999</v>
      </c>
      <c r="AY41" s="11">
        <v>0.92894949999999998</v>
      </c>
      <c r="AZ41">
        <v>1.6238429999999999</v>
      </c>
      <c r="BA41">
        <v>0.83631060000000002</v>
      </c>
      <c r="BB41" s="11">
        <v>1.06464</v>
      </c>
      <c r="BC41">
        <v>0.52280910000000003</v>
      </c>
      <c r="BD41">
        <v>17.896650000000001</v>
      </c>
      <c r="BE41">
        <v>939.13040000000001</v>
      </c>
      <c r="BF41">
        <v>106.38800000000001</v>
      </c>
      <c r="BG41">
        <v>34.681100000000001</v>
      </c>
      <c r="BH41">
        <v>23.028590000000001</v>
      </c>
      <c r="BI41">
        <v>0.90720199999999995</v>
      </c>
      <c r="BJ41">
        <v>5.0977319999999997</v>
      </c>
      <c r="BK41">
        <v>16.546399999999998</v>
      </c>
      <c r="BL41">
        <v>223.0521</v>
      </c>
      <c r="BM41">
        <v>18.874199999999998</v>
      </c>
      <c r="BN41">
        <v>5.3963789999999996</v>
      </c>
      <c r="BO41">
        <v>41.360759999999999</v>
      </c>
      <c r="BP41">
        <v>329.84320000000002</v>
      </c>
      <c r="BQ41">
        <v>31.66488</v>
      </c>
      <c r="BR41">
        <v>41.495440000000002</v>
      </c>
      <c r="BS41">
        <v>85.680400000000006</v>
      </c>
      <c r="BT41">
        <v>695.47789999999998</v>
      </c>
      <c r="BU41">
        <v>5.1325519999999996</v>
      </c>
      <c r="BV41">
        <v>3217.8690000000001</v>
      </c>
    </row>
    <row r="42" spans="1:74" x14ac:dyDescent="0.3">
      <c r="A42" t="s">
        <v>114</v>
      </c>
      <c r="B42">
        <v>3.6842009999999998E-4</v>
      </c>
      <c r="C42">
        <v>1.5993960000000002E-2</v>
      </c>
      <c r="D42">
        <v>1.1813260000000001E-2</v>
      </c>
      <c r="E42">
        <v>3.8594650000000001E-2</v>
      </c>
      <c r="F42">
        <v>6.8215560000000003E-3</v>
      </c>
      <c r="G42">
        <v>2.2122880000000001E-2</v>
      </c>
      <c r="H42">
        <v>5.0326820000000001E-2</v>
      </c>
      <c r="I42">
        <v>1.9259229999999999E-2</v>
      </c>
      <c r="J42">
        <v>0.47027809999999998</v>
      </c>
      <c r="K42">
        <v>7.7005050000000005E-2</v>
      </c>
      <c r="L42">
        <v>0.30869679999999999</v>
      </c>
      <c r="M42">
        <v>7.9232130000000001E-3</v>
      </c>
      <c r="N42">
        <v>0.59044050000000003</v>
      </c>
      <c r="O42">
        <v>0.18764890000000001</v>
      </c>
      <c r="P42">
        <v>0.26013140000000001</v>
      </c>
      <c r="Q42">
        <v>3.0622650000000001E-2</v>
      </c>
      <c r="R42">
        <v>0.18281710000000001</v>
      </c>
      <c r="S42">
        <v>0.74000140000000003</v>
      </c>
      <c r="T42">
        <v>0.19616610000000001</v>
      </c>
      <c r="U42">
        <v>2.1732609999999999E-2</v>
      </c>
      <c r="V42">
        <v>4.6936449999999998E-3</v>
      </c>
      <c r="W42">
        <v>5.7001650000000001E-2</v>
      </c>
      <c r="X42">
        <v>4.8932010000000005E-4</v>
      </c>
      <c r="Y42">
        <v>2.743025E-2</v>
      </c>
      <c r="Z42">
        <v>0.1136006</v>
      </c>
      <c r="AA42">
        <v>3.9602470000000001E-2</v>
      </c>
      <c r="AB42">
        <v>1.3212759999999999</v>
      </c>
      <c r="AC42">
        <v>0.87061789999999994</v>
      </c>
      <c r="AD42">
        <v>4.0592850000000002E-3</v>
      </c>
      <c r="AE42">
        <v>1.1489689999999999</v>
      </c>
      <c r="AF42">
        <v>8.4319199999999999</v>
      </c>
      <c r="AG42">
        <v>2.746999E-2</v>
      </c>
      <c r="AH42">
        <v>0.44923819999999998</v>
      </c>
      <c r="AI42">
        <v>0.20773639999999999</v>
      </c>
      <c r="AJ42">
        <v>0.3642553</v>
      </c>
      <c r="AK42">
        <v>1.4893460000000001</v>
      </c>
      <c r="AL42">
        <v>1.426296</v>
      </c>
      <c r="AM42">
        <v>0.60797690000000004</v>
      </c>
      <c r="AN42">
        <v>18.31981</v>
      </c>
      <c r="AO42">
        <v>21.315079999999998</v>
      </c>
      <c r="AP42">
        <v>160.6532</v>
      </c>
      <c r="AQ42">
        <v>70.279380000000003</v>
      </c>
      <c r="AR42">
        <v>10.1182</v>
      </c>
      <c r="AS42">
        <v>18.698519999999998</v>
      </c>
      <c r="AT42">
        <v>1.599478</v>
      </c>
      <c r="AU42">
        <v>2.9089649999999998</v>
      </c>
      <c r="AV42" s="1">
        <v>0</v>
      </c>
      <c r="AW42">
        <v>0.54393639999999999</v>
      </c>
      <c r="AX42" s="11">
        <v>0.12502630000000001</v>
      </c>
      <c r="AY42" s="11">
        <v>4.6057750000000001E-2</v>
      </c>
      <c r="AZ42">
        <v>0.18025640000000001</v>
      </c>
      <c r="BA42">
        <v>3.4984439999999999E-2</v>
      </c>
      <c r="BB42" s="11">
        <v>6.1899320000000001E-2</v>
      </c>
      <c r="BC42">
        <v>2.2283560000000001E-2</v>
      </c>
      <c r="BD42">
        <v>0.5986224</v>
      </c>
      <c r="BE42">
        <v>518.2192</v>
      </c>
      <c r="BF42">
        <v>29.225719999999999</v>
      </c>
      <c r="BG42">
        <v>26.50478</v>
      </c>
      <c r="BH42">
        <v>2.5551189999999999</v>
      </c>
      <c r="BI42">
        <v>0.15739349999999999</v>
      </c>
      <c r="BJ42">
        <v>0.13937330000000001</v>
      </c>
      <c r="BK42">
        <v>0.53963209999999995</v>
      </c>
      <c r="BL42">
        <v>31.627379999999999</v>
      </c>
      <c r="BM42">
        <v>0.20750279999999999</v>
      </c>
      <c r="BN42">
        <v>0.50501169999999995</v>
      </c>
      <c r="BO42">
        <v>4.4092039999999999</v>
      </c>
      <c r="BP42">
        <v>112.5213</v>
      </c>
      <c r="BQ42">
        <v>0.85925200000000002</v>
      </c>
      <c r="BR42">
        <v>7.4431099999999999</v>
      </c>
      <c r="BS42">
        <v>7.7519229999999997</v>
      </c>
      <c r="BT42">
        <v>7.2385210000000004</v>
      </c>
      <c r="BU42">
        <v>4.2937260000000004</v>
      </c>
      <c r="BV42">
        <v>1079.5350000000001</v>
      </c>
    </row>
    <row r="43" spans="1:74" x14ac:dyDescent="0.3">
      <c r="A43" t="s">
        <v>115</v>
      </c>
      <c r="B43">
        <v>0.34475980000000001</v>
      </c>
      <c r="C43">
        <v>10.152419999999999</v>
      </c>
      <c r="D43">
        <v>5.1521860000000004</v>
      </c>
      <c r="E43">
        <v>18.036619999999999</v>
      </c>
      <c r="F43">
        <v>4.5385289999999996</v>
      </c>
      <c r="G43">
        <v>2.762715</v>
      </c>
      <c r="H43">
        <v>9.6099580000000007</v>
      </c>
      <c r="I43">
        <v>5.9756520000000002</v>
      </c>
      <c r="J43">
        <v>17.415289999999999</v>
      </c>
      <c r="K43">
        <v>3.5175519999999998</v>
      </c>
      <c r="L43">
        <v>58.66536</v>
      </c>
      <c r="M43">
        <v>4.9935419999999997</v>
      </c>
      <c r="N43">
        <v>3.326873</v>
      </c>
      <c r="O43">
        <v>52.417520000000003</v>
      </c>
      <c r="P43">
        <v>182.66300000000001</v>
      </c>
      <c r="Q43">
        <v>17.143049999999999</v>
      </c>
      <c r="R43">
        <v>92.05471</v>
      </c>
      <c r="S43">
        <v>492.26839999999999</v>
      </c>
      <c r="T43">
        <v>14.432460000000001</v>
      </c>
      <c r="U43">
        <v>1.4350689999999999</v>
      </c>
      <c r="V43">
        <v>0.39555750000000001</v>
      </c>
      <c r="W43">
        <v>8.4827010000000005</v>
      </c>
      <c r="X43">
        <v>9.7358089999999994E-2</v>
      </c>
      <c r="Y43">
        <v>5.5962079999999998</v>
      </c>
      <c r="Z43">
        <v>18.177009999999999</v>
      </c>
      <c r="AA43">
        <v>10.49441</v>
      </c>
      <c r="AB43">
        <v>2.3895849999999998</v>
      </c>
      <c r="AC43">
        <v>1.411427</v>
      </c>
      <c r="AD43">
        <v>0.2191168</v>
      </c>
      <c r="AE43">
        <v>21.054349999999999</v>
      </c>
      <c r="AF43">
        <v>25.139320000000001</v>
      </c>
      <c r="AG43">
        <v>4.3379789999999998</v>
      </c>
      <c r="AH43">
        <v>28.55237</v>
      </c>
      <c r="AI43">
        <v>4.2901009999999999</v>
      </c>
      <c r="AJ43">
        <v>32.330889999999997</v>
      </c>
      <c r="AK43">
        <v>34.37715</v>
      </c>
      <c r="AL43">
        <v>50.928109999999997</v>
      </c>
      <c r="AM43">
        <v>6.4754160000000001</v>
      </c>
      <c r="AN43">
        <v>179.04640000000001</v>
      </c>
      <c r="AO43">
        <v>40.124659999999999</v>
      </c>
      <c r="AP43">
        <v>19.751570000000001</v>
      </c>
      <c r="AQ43">
        <v>197.00370000000001</v>
      </c>
      <c r="AR43">
        <v>46.676560000000002</v>
      </c>
      <c r="AS43">
        <v>67.613900000000001</v>
      </c>
      <c r="AT43">
        <v>23.89235</v>
      </c>
      <c r="AU43">
        <v>17.993020000000001</v>
      </c>
      <c r="AV43" s="1">
        <v>0</v>
      </c>
      <c r="AW43">
        <v>4.3460570000000001</v>
      </c>
      <c r="AX43" s="11">
        <v>0.88960729999999999</v>
      </c>
      <c r="AY43" s="11">
        <v>0.31358560000000002</v>
      </c>
      <c r="AZ43">
        <v>0.56243209999999999</v>
      </c>
      <c r="BA43">
        <v>0.28138629999999998</v>
      </c>
      <c r="BB43" s="11">
        <v>0.36069469999999998</v>
      </c>
      <c r="BC43">
        <v>0.17596429999999999</v>
      </c>
      <c r="BD43">
        <v>19.79749</v>
      </c>
      <c r="BE43">
        <v>341.88420000000002</v>
      </c>
      <c r="BF43">
        <v>134.4177</v>
      </c>
      <c r="BG43">
        <v>28.320920000000001</v>
      </c>
      <c r="BH43">
        <v>20.398489999999999</v>
      </c>
      <c r="BI43">
        <v>1.2432909999999999</v>
      </c>
      <c r="BJ43">
        <v>0.58841750000000004</v>
      </c>
      <c r="BK43">
        <v>6.5234649999999998</v>
      </c>
      <c r="BL43">
        <v>57.93562</v>
      </c>
      <c r="BM43">
        <v>1.397572</v>
      </c>
      <c r="BN43">
        <v>0.39687840000000002</v>
      </c>
      <c r="BO43">
        <v>34.43627</v>
      </c>
      <c r="BP43">
        <v>623.23620000000005</v>
      </c>
      <c r="BQ43">
        <v>16.33764</v>
      </c>
      <c r="BR43">
        <v>81.113439999999997</v>
      </c>
      <c r="BS43">
        <v>73.165539999999993</v>
      </c>
      <c r="BT43">
        <v>39.150019999999998</v>
      </c>
      <c r="BU43">
        <v>5.7763290000000002E-2</v>
      </c>
      <c r="BV43">
        <v>3331.0880000000002</v>
      </c>
    </row>
    <row r="44" spans="1:74" x14ac:dyDescent="0.3">
      <c r="A44" t="s">
        <v>116</v>
      </c>
      <c r="B44">
        <v>6.9469390000000001E-3</v>
      </c>
      <c r="C44">
        <v>0.1927836</v>
      </c>
      <c r="D44">
        <v>0.219302</v>
      </c>
      <c r="E44">
        <v>0.70231690000000002</v>
      </c>
      <c r="F44">
        <v>0.1184231</v>
      </c>
      <c r="G44">
        <v>0.1457638</v>
      </c>
      <c r="H44">
        <v>0.33527570000000001</v>
      </c>
      <c r="I44">
        <v>0.20606859999999999</v>
      </c>
      <c r="J44">
        <v>1.36042</v>
      </c>
      <c r="K44">
        <v>0.24940499999999999</v>
      </c>
      <c r="L44">
        <v>1.8748910000000001</v>
      </c>
      <c r="M44">
        <v>0.1007523</v>
      </c>
      <c r="N44">
        <v>0.33367429999999998</v>
      </c>
      <c r="O44">
        <v>0.63533910000000005</v>
      </c>
      <c r="P44">
        <v>3.3003040000000001</v>
      </c>
      <c r="Q44">
        <v>0.23350770000000001</v>
      </c>
      <c r="R44">
        <v>1.2211270000000001</v>
      </c>
      <c r="S44">
        <v>5.587116</v>
      </c>
      <c r="T44">
        <v>1.387443</v>
      </c>
      <c r="U44">
        <v>0.20639869999999999</v>
      </c>
      <c r="V44">
        <v>4.2771570000000002E-2</v>
      </c>
      <c r="W44">
        <v>0.14121810000000001</v>
      </c>
      <c r="X44">
        <v>1.827873E-3</v>
      </c>
      <c r="Y44">
        <v>0.15637429999999999</v>
      </c>
      <c r="Z44">
        <v>0.29886469999999998</v>
      </c>
      <c r="AA44">
        <v>0.53182339999999995</v>
      </c>
      <c r="AB44">
        <v>0.28480879999999997</v>
      </c>
      <c r="AC44">
        <v>0.20267250000000001</v>
      </c>
      <c r="AD44">
        <v>1.9107740000000002E-2</v>
      </c>
      <c r="AE44">
        <v>2.997036</v>
      </c>
      <c r="AF44">
        <v>1.0252399999999999</v>
      </c>
      <c r="AG44">
        <v>5.0360340000000003E-2</v>
      </c>
      <c r="AH44">
        <v>1.1401110000000001</v>
      </c>
      <c r="AI44">
        <v>0.33311160000000001</v>
      </c>
      <c r="AJ44">
        <v>1.0945549999999999</v>
      </c>
      <c r="AK44">
        <v>3.5855480000000002</v>
      </c>
      <c r="AL44">
        <v>1.2976840000000001</v>
      </c>
      <c r="AM44">
        <v>0.48825960000000002</v>
      </c>
      <c r="AN44">
        <v>3.2181999999999999</v>
      </c>
      <c r="AO44">
        <v>3.5911810000000002</v>
      </c>
      <c r="AP44">
        <v>1.4918819999999999</v>
      </c>
      <c r="AQ44">
        <v>7.6668849999999997</v>
      </c>
      <c r="AR44">
        <v>110.16370000000001</v>
      </c>
      <c r="AS44">
        <v>3.440744</v>
      </c>
      <c r="AT44">
        <v>1.850187</v>
      </c>
      <c r="AU44">
        <v>1.8483309999999999</v>
      </c>
      <c r="AV44" s="1">
        <v>0</v>
      </c>
      <c r="AW44">
        <v>0.44391589999999997</v>
      </c>
      <c r="AX44" s="11">
        <v>9.1084869999999998E-2</v>
      </c>
      <c r="AY44" s="11">
        <v>3.2139010000000003E-2</v>
      </c>
      <c r="AZ44">
        <v>5.9201089999999998E-2</v>
      </c>
      <c r="BA44">
        <v>2.873771E-2</v>
      </c>
      <c r="BB44" s="11">
        <v>3.7109540000000003E-2</v>
      </c>
      <c r="BC44">
        <v>1.7977549999999998E-2</v>
      </c>
      <c r="BD44">
        <v>2.1132390000000001</v>
      </c>
      <c r="BE44">
        <v>98.501890000000003</v>
      </c>
      <c r="BF44">
        <v>56.11186</v>
      </c>
      <c r="BG44">
        <v>400.45620000000002</v>
      </c>
      <c r="BH44">
        <v>97.332380000000001</v>
      </c>
      <c r="BI44">
        <v>3.0815769999999998</v>
      </c>
      <c r="BJ44">
        <v>1.9464859999999999</v>
      </c>
      <c r="BK44">
        <v>5.3371979999999999</v>
      </c>
      <c r="BL44">
        <v>6.1247069999999999</v>
      </c>
      <c r="BM44">
        <v>2.7415560000000001</v>
      </c>
      <c r="BN44">
        <v>0.1444539</v>
      </c>
      <c r="BO44">
        <v>9.6968979999999991</v>
      </c>
      <c r="BP44">
        <v>676.67729999999995</v>
      </c>
      <c r="BQ44">
        <v>1.8831</v>
      </c>
      <c r="BR44">
        <v>245.1208</v>
      </c>
      <c r="BS44">
        <v>95.275729999999996</v>
      </c>
      <c r="BT44">
        <v>8.0467329999999997</v>
      </c>
      <c r="BU44">
        <v>1.969885E-2</v>
      </c>
      <c r="BV44">
        <v>1876.702</v>
      </c>
    </row>
    <row r="45" spans="1:74" x14ac:dyDescent="0.3">
      <c r="A45" t="s">
        <v>117</v>
      </c>
      <c r="B45">
        <v>2.873506E-2</v>
      </c>
      <c r="C45">
        <v>0.83270639999999996</v>
      </c>
      <c r="D45">
        <v>0.42008069999999997</v>
      </c>
      <c r="E45">
        <v>0.6340886</v>
      </c>
      <c r="F45">
        <v>0.37610549999999998</v>
      </c>
      <c r="G45">
        <v>7.999175E-2</v>
      </c>
      <c r="H45">
        <v>2.563126</v>
      </c>
      <c r="I45">
        <v>1.785282</v>
      </c>
      <c r="J45">
        <v>1.1742490000000001</v>
      </c>
      <c r="K45">
        <v>0.52821819999999997</v>
      </c>
      <c r="L45">
        <v>0.28857640000000001</v>
      </c>
      <c r="M45">
        <v>0.40477950000000001</v>
      </c>
      <c r="N45">
        <v>8.2721669999999997E-2</v>
      </c>
      <c r="O45">
        <v>121.1568</v>
      </c>
      <c r="P45">
        <v>186.1387</v>
      </c>
      <c r="Q45">
        <v>0.50907139999999995</v>
      </c>
      <c r="R45">
        <v>2.2408920000000001</v>
      </c>
      <c r="S45">
        <v>69.689769999999996</v>
      </c>
      <c r="T45">
        <v>0.32197490000000001</v>
      </c>
      <c r="U45">
        <v>1.8259770000000002E-2</v>
      </c>
      <c r="V45">
        <v>1.850296E-3</v>
      </c>
      <c r="W45">
        <v>1.8191200000000001E-2</v>
      </c>
      <c r="X45">
        <v>1.0243309999999999E-4</v>
      </c>
      <c r="Y45">
        <v>2.1185659999999999E-2</v>
      </c>
      <c r="Z45">
        <v>7.6026079999999996E-2</v>
      </c>
      <c r="AA45">
        <v>3.1332029999999997E-2</v>
      </c>
      <c r="AB45">
        <v>4.3238829999999999E-2</v>
      </c>
      <c r="AC45">
        <v>7.9517939999999999E-3</v>
      </c>
      <c r="AD45">
        <v>5.4712190000000003E-3</v>
      </c>
      <c r="AE45">
        <v>1.4419960000000001</v>
      </c>
      <c r="AF45">
        <v>0.5975338</v>
      </c>
      <c r="AG45">
        <v>0.113636</v>
      </c>
      <c r="AH45">
        <v>0.55427409999999999</v>
      </c>
      <c r="AI45">
        <v>1.401428E-2</v>
      </c>
      <c r="AJ45">
        <v>0.35477629999999999</v>
      </c>
      <c r="AK45">
        <v>3.7492770000000002E-2</v>
      </c>
      <c r="AL45">
        <v>0.38871489999999997</v>
      </c>
      <c r="AM45">
        <v>2.793326</v>
      </c>
      <c r="AN45">
        <v>3.1118589999999999</v>
      </c>
      <c r="AO45">
        <v>1.677619</v>
      </c>
      <c r="AP45">
        <v>9.9906999999999996E-2</v>
      </c>
      <c r="AQ45">
        <v>0.78708650000000002</v>
      </c>
      <c r="AR45">
        <v>7.1094140000000001</v>
      </c>
      <c r="AS45">
        <v>423.4255</v>
      </c>
      <c r="AT45">
        <v>0.33023089999999999</v>
      </c>
      <c r="AU45">
        <v>0.53738070000000004</v>
      </c>
      <c r="AV45" s="1">
        <v>0</v>
      </c>
      <c r="AW45">
        <v>0.12323439999999999</v>
      </c>
      <c r="AX45" s="11">
        <v>2.5791399999999999E-2</v>
      </c>
      <c r="AY45" s="11">
        <v>9.1735970000000003E-3</v>
      </c>
      <c r="AZ45">
        <v>2.0493250000000001E-2</v>
      </c>
      <c r="BA45">
        <v>7.9691959999999996E-3</v>
      </c>
      <c r="BB45" s="11">
        <v>1.0920859999999999E-2</v>
      </c>
      <c r="BC45">
        <v>5.0003269999999997E-3</v>
      </c>
      <c r="BD45">
        <v>0.39549050000000002</v>
      </c>
      <c r="BE45">
        <v>112.1365</v>
      </c>
      <c r="BF45">
        <v>39.713500000000003</v>
      </c>
      <c r="BG45">
        <v>8.4870640000000002</v>
      </c>
      <c r="BH45">
        <v>650.13909999999998</v>
      </c>
      <c r="BI45">
        <v>194.9949</v>
      </c>
      <c r="BJ45">
        <v>1257.075</v>
      </c>
      <c r="BK45">
        <v>43.996969999999997</v>
      </c>
      <c r="BL45">
        <v>0.36389779999999999</v>
      </c>
      <c r="BM45">
        <v>6.743487</v>
      </c>
      <c r="BN45">
        <v>6.4139429999999997E-2</v>
      </c>
      <c r="BO45">
        <v>136.96950000000001</v>
      </c>
      <c r="BP45">
        <v>156.87090000000001</v>
      </c>
      <c r="BQ45">
        <v>29.686450000000001</v>
      </c>
      <c r="BR45">
        <v>544.93320000000006</v>
      </c>
      <c r="BS45">
        <v>25.964459999999999</v>
      </c>
      <c r="BT45">
        <v>0.22036819999999999</v>
      </c>
      <c r="BU45">
        <v>3.0810669999999998E-3</v>
      </c>
      <c r="BV45">
        <v>4041.8150000000001</v>
      </c>
    </row>
    <row r="46" spans="1:74" x14ac:dyDescent="0.3">
      <c r="A46" t="s">
        <v>118</v>
      </c>
      <c r="B46">
        <v>1.468937E-2</v>
      </c>
      <c r="C46">
        <v>0.50950110000000004</v>
      </c>
      <c r="D46">
        <v>0.35903889999999999</v>
      </c>
      <c r="E46">
        <v>2.0560559999999999</v>
      </c>
      <c r="F46">
        <v>0.14282929999999999</v>
      </c>
      <c r="G46">
        <v>0.17197380000000001</v>
      </c>
      <c r="H46">
        <v>0.64459319999999998</v>
      </c>
      <c r="I46">
        <v>0.1854364</v>
      </c>
      <c r="J46">
        <v>1.0472840000000001</v>
      </c>
      <c r="K46">
        <v>0.44484269999999998</v>
      </c>
      <c r="L46">
        <v>0.56333569999999999</v>
      </c>
      <c r="M46">
        <v>0.30358849999999998</v>
      </c>
      <c r="N46">
        <v>1.28807</v>
      </c>
      <c r="O46">
        <v>3.1405650000000001</v>
      </c>
      <c r="P46">
        <v>4.0121460000000004</v>
      </c>
      <c r="Q46">
        <v>2.977665</v>
      </c>
      <c r="R46">
        <v>1.759069</v>
      </c>
      <c r="S46">
        <v>3.086932</v>
      </c>
      <c r="T46">
        <v>1.336991</v>
      </c>
      <c r="U46">
        <v>0.70505510000000005</v>
      </c>
      <c r="V46">
        <v>0.118517</v>
      </c>
      <c r="W46">
        <v>0.89113900000000001</v>
      </c>
      <c r="X46">
        <v>0.1254991</v>
      </c>
      <c r="Y46">
        <v>0.3806773</v>
      </c>
      <c r="Z46">
        <v>5.2879719999999999</v>
      </c>
      <c r="AA46">
        <v>2.193667</v>
      </c>
      <c r="AB46">
        <v>3.60547</v>
      </c>
      <c r="AC46">
        <v>1.9091800000000001</v>
      </c>
      <c r="AD46">
        <v>0.71040110000000001</v>
      </c>
      <c r="AE46">
        <v>12.39686</v>
      </c>
      <c r="AF46">
        <v>6.9760260000000001</v>
      </c>
      <c r="AG46">
        <v>0.2370419</v>
      </c>
      <c r="AH46">
        <v>7.032146</v>
      </c>
      <c r="AI46">
        <v>1.133688</v>
      </c>
      <c r="AJ46">
        <v>7.4042529999999998</v>
      </c>
      <c r="AK46">
        <v>0.92205769999999998</v>
      </c>
      <c r="AL46">
        <v>12.30172</v>
      </c>
      <c r="AM46">
        <v>29.35192</v>
      </c>
      <c r="AN46">
        <v>26.550830000000001</v>
      </c>
      <c r="AO46">
        <v>8.7514830000000003</v>
      </c>
      <c r="AP46">
        <v>6.6643480000000004</v>
      </c>
      <c r="AQ46">
        <v>9.6694359999999993</v>
      </c>
      <c r="AR46">
        <v>50.092570000000002</v>
      </c>
      <c r="AS46">
        <v>19.377130000000001</v>
      </c>
      <c r="AT46">
        <v>214.32429999999999</v>
      </c>
      <c r="AU46">
        <v>13.553940000000001</v>
      </c>
      <c r="AV46" s="1">
        <v>0</v>
      </c>
      <c r="AW46">
        <v>2.5836329999999998</v>
      </c>
      <c r="AX46" s="11">
        <v>0.58837600000000001</v>
      </c>
      <c r="AY46" s="11">
        <v>0.21603919999999999</v>
      </c>
      <c r="AZ46">
        <v>0.8121699</v>
      </c>
      <c r="BA46">
        <v>0.1662652</v>
      </c>
      <c r="BB46" s="11">
        <v>0.28730040000000001</v>
      </c>
      <c r="BC46">
        <v>0.10573979999999999</v>
      </c>
      <c r="BD46">
        <v>15.472289999999999</v>
      </c>
      <c r="BE46">
        <v>393.05500000000001</v>
      </c>
      <c r="BF46">
        <v>98.948920000000001</v>
      </c>
      <c r="BG46">
        <v>60.843179999999997</v>
      </c>
      <c r="BH46">
        <v>18.914300000000001</v>
      </c>
      <c r="BI46">
        <v>4.4912049999999999</v>
      </c>
      <c r="BJ46">
        <v>23.060970000000001</v>
      </c>
      <c r="BK46">
        <v>7.1848549999999998</v>
      </c>
      <c r="BL46">
        <v>40.465690000000002</v>
      </c>
      <c r="BM46">
        <v>2.6090789999999999</v>
      </c>
      <c r="BN46">
        <v>1.385672</v>
      </c>
      <c r="BO46">
        <v>23.76895</v>
      </c>
      <c r="BP46">
        <v>364.95440000000002</v>
      </c>
      <c r="BQ46">
        <v>88.273780000000002</v>
      </c>
      <c r="BR46">
        <v>48.129289999999997</v>
      </c>
      <c r="BS46">
        <v>127.825</v>
      </c>
      <c r="BT46">
        <v>148.24350000000001</v>
      </c>
      <c r="BU46">
        <v>108.85420000000001</v>
      </c>
      <c r="BV46">
        <v>2047.952</v>
      </c>
    </row>
    <row r="47" spans="1:74" x14ac:dyDescent="0.3">
      <c r="A47" t="s">
        <v>119</v>
      </c>
      <c r="B47">
        <v>0.50497610000000004</v>
      </c>
      <c r="C47">
        <v>17.175640000000001</v>
      </c>
      <c r="D47">
        <v>9.1023969999999998</v>
      </c>
      <c r="E47">
        <v>63.403970000000001</v>
      </c>
      <c r="F47">
        <v>6.9903300000000002</v>
      </c>
      <c r="G47">
        <v>5.5816100000000004</v>
      </c>
      <c r="H47">
        <v>11.039099999999999</v>
      </c>
      <c r="I47">
        <v>7.6955359999999997</v>
      </c>
      <c r="J47">
        <v>61.993819999999999</v>
      </c>
      <c r="K47">
        <v>25.339860000000002</v>
      </c>
      <c r="L47">
        <v>129.9393</v>
      </c>
      <c r="M47">
        <v>13.70562</v>
      </c>
      <c r="N47">
        <v>6.9393190000000002</v>
      </c>
      <c r="O47">
        <v>4.1991120000000004</v>
      </c>
      <c r="P47">
        <v>442.19560000000001</v>
      </c>
      <c r="Q47">
        <v>65.321420000000003</v>
      </c>
      <c r="R47">
        <v>412.2398</v>
      </c>
      <c r="S47">
        <v>1402.039</v>
      </c>
      <c r="T47">
        <v>195.4727</v>
      </c>
      <c r="U47">
        <v>18.763500000000001</v>
      </c>
      <c r="V47">
        <v>6.6152199999999999</v>
      </c>
      <c r="W47">
        <v>125.1159</v>
      </c>
      <c r="X47">
        <v>1.4231549999999999</v>
      </c>
      <c r="Y47">
        <v>121.73009999999999</v>
      </c>
      <c r="Z47">
        <v>113.511</v>
      </c>
      <c r="AA47">
        <v>75.957419999999999</v>
      </c>
      <c r="AB47">
        <v>29.68103</v>
      </c>
      <c r="AC47">
        <v>13.945029999999999</v>
      </c>
      <c r="AD47">
        <v>1.9347540000000001</v>
      </c>
      <c r="AE47">
        <v>173.3296</v>
      </c>
      <c r="AF47">
        <v>387.68270000000001</v>
      </c>
      <c r="AG47">
        <v>397.18</v>
      </c>
      <c r="AH47">
        <v>178.30109999999999</v>
      </c>
      <c r="AI47">
        <v>71.149429999999995</v>
      </c>
      <c r="AJ47">
        <v>94.403549999999996</v>
      </c>
      <c r="AK47">
        <v>338.50330000000002</v>
      </c>
      <c r="AL47">
        <v>373.13639999999998</v>
      </c>
      <c r="AM47">
        <v>2584.7399999999998</v>
      </c>
      <c r="AN47">
        <v>40.004570000000001</v>
      </c>
      <c r="AO47">
        <v>10.10683</v>
      </c>
      <c r="AP47">
        <v>7.7896679999999998</v>
      </c>
      <c r="AQ47">
        <v>27.428329999999999</v>
      </c>
      <c r="AR47">
        <v>3.3487119999999999</v>
      </c>
      <c r="AS47">
        <v>1.7373609999999999</v>
      </c>
      <c r="AT47">
        <v>3.5625360000000001</v>
      </c>
      <c r="AU47">
        <v>759.58690000000001</v>
      </c>
      <c r="AV47" s="1">
        <v>0</v>
      </c>
      <c r="AW47">
        <v>289.33800000000002</v>
      </c>
      <c r="AX47" s="11">
        <v>76.431389999999993</v>
      </c>
      <c r="AY47" s="11">
        <v>16.149470000000001</v>
      </c>
      <c r="AZ47">
        <v>33.800699999999999</v>
      </c>
      <c r="BA47">
        <v>7.0106570000000001</v>
      </c>
      <c r="BB47" s="11">
        <v>8.3121209999999994</v>
      </c>
      <c r="BC47">
        <v>8.8937550000000005</v>
      </c>
      <c r="BD47">
        <v>237.82589999999999</v>
      </c>
      <c r="BE47">
        <v>61.002740000000003</v>
      </c>
      <c r="BF47">
        <v>833.03189999999995</v>
      </c>
      <c r="BG47">
        <v>572.52480000000003</v>
      </c>
      <c r="BH47">
        <v>591.25840000000005</v>
      </c>
      <c r="BI47">
        <v>11.67784</v>
      </c>
      <c r="BJ47">
        <v>49.796959999999999</v>
      </c>
      <c r="BK47">
        <v>43.642319999999998</v>
      </c>
      <c r="BL47">
        <v>337.36919999999998</v>
      </c>
      <c r="BM47">
        <v>84.924260000000004</v>
      </c>
      <c r="BN47">
        <v>26.948170000000001</v>
      </c>
      <c r="BO47">
        <v>734.9674</v>
      </c>
      <c r="BP47">
        <v>974.73839999999996</v>
      </c>
      <c r="BQ47">
        <v>83.09984</v>
      </c>
      <c r="BR47">
        <v>976.77809999999999</v>
      </c>
      <c r="BS47">
        <v>377.12430000000001</v>
      </c>
      <c r="BT47">
        <v>438.49810000000002</v>
      </c>
      <c r="BU47">
        <v>1.682668E-2</v>
      </c>
      <c r="BV47">
        <v>15716.71</v>
      </c>
    </row>
    <row r="48" spans="1:74" x14ac:dyDescent="0.3">
      <c r="A48" t="s">
        <v>120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 s="1">
        <v>0</v>
      </c>
      <c r="AW48">
        <v>0</v>
      </c>
      <c r="AX48" s="11">
        <v>0</v>
      </c>
      <c r="AY48" s="11">
        <v>0</v>
      </c>
      <c r="AZ48">
        <v>0</v>
      </c>
      <c r="BA48">
        <v>0</v>
      </c>
      <c r="BB48" s="11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</row>
    <row r="49" spans="1:74" x14ac:dyDescent="0.3">
      <c r="A49" t="s">
        <v>121</v>
      </c>
      <c r="B49">
        <v>0.31244739999999999</v>
      </c>
      <c r="C49">
        <v>9.9267489999999992</v>
      </c>
      <c r="D49">
        <v>4.659878</v>
      </c>
      <c r="E49">
        <v>21.2759</v>
      </c>
      <c r="F49">
        <v>4.2986529999999998</v>
      </c>
      <c r="G49">
        <v>3.4731930000000002</v>
      </c>
      <c r="H49">
        <v>6.7716000000000003</v>
      </c>
      <c r="I49">
        <v>4.2259120000000001</v>
      </c>
      <c r="J49">
        <v>20.891079999999999</v>
      </c>
      <c r="K49">
        <v>6.3968990000000003</v>
      </c>
      <c r="L49">
        <v>7.3225179999999996</v>
      </c>
      <c r="M49">
        <v>6.5271990000000004</v>
      </c>
      <c r="N49">
        <v>0.94687060000000001</v>
      </c>
      <c r="O49">
        <v>0.77225069999999996</v>
      </c>
      <c r="P49">
        <v>273.30149999999998</v>
      </c>
      <c r="Q49">
        <v>40.151910000000001</v>
      </c>
      <c r="R49">
        <v>254.73509999999999</v>
      </c>
      <c r="S49">
        <v>853.91780000000006</v>
      </c>
      <c r="T49">
        <v>80.569249999999997</v>
      </c>
      <c r="U49">
        <v>4.6553829999999996</v>
      </c>
      <c r="V49">
        <v>2.6895579999999999</v>
      </c>
      <c r="W49">
        <v>29.44359</v>
      </c>
      <c r="X49">
        <v>0.88454690000000002</v>
      </c>
      <c r="Y49">
        <v>75.715130000000002</v>
      </c>
      <c r="Z49">
        <v>36.982799999999997</v>
      </c>
      <c r="AA49">
        <v>39.005420000000001</v>
      </c>
      <c r="AB49">
        <v>15.00333</v>
      </c>
      <c r="AC49">
        <v>6.6877769999999996</v>
      </c>
      <c r="AD49">
        <v>0.98179669999999997</v>
      </c>
      <c r="AE49">
        <v>36.921990000000001</v>
      </c>
      <c r="AF49">
        <v>175.9307</v>
      </c>
      <c r="AG49">
        <v>222.11259999999999</v>
      </c>
      <c r="AH49">
        <v>92.157579999999996</v>
      </c>
      <c r="AI49">
        <v>42.378990000000002</v>
      </c>
      <c r="AJ49">
        <v>52.324019999999997</v>
      </c>
      <c r="AK49">
        <v>194.46870000000001</v>
      </c>
      <c r="AL49">
        <v>156.84870000000001</v>
      </c>
      <c r="AM49">
        <v>1369.0450000000001</v>
      </c>
      <c r="AN49">
        <v>21.550180000000001</v>
      </c>
      <c r="AO49">
        <v>4.7988350000000004</v>
      </c>
      <c r="AP49">
        <v>2.8791859999999998</v>
      </c>
      <c r="AQ49">
        <v>12.97067</v>
      </c>
      <c r="AR49">
        <v>0.35265590000000002</v>
      </c>
      <c r="AS49">
        <v>0.15057880000000001</v>
      </c>
      <c r="AT49">
        <v>0.31324970000000002</v>
      </c>
      <c r="AU49">
        <v>394.55630000000002</v>
      </c>
      <c r="AV49" s="1">
        <v>0</v>
      </c>
      <c r="AW49">
        <v>179.69669999999999</v>
      </c>
      <c r="AX49" s="11">
        <v>44.77563</v>
      </c>
      <c r="AY49" s="11">
        <v>9.2586519999999997</v>
      </c>
      <c r="AZ49">
        <v>11.332090000000001</v>
      </c>
      <c r="BA49">
        <v>4.3616229999999998</v>
      </c>
      <c r="BB49" s="11">
        <v>2.9166949999999998</v>
      </c>
      <c r="BC49">
        <v>5.5053939999999999</v>
      </c>
      <c r="BD49">
        <v>130.89609999999999</v>
      </c>
      <c r="BE49">
        <v>16.483969999999999</v>
      </c>
      <c r="BF49">
        <v>435.45760000000001</v>
      </c>
      <c r="BG49">
        <v>309.13619999999997</v>
      </c>
      <c r="BH49">
        <v>353.13760000000002</v>
      </c>
      <c r="BI49">
        <v>4.6608970000000003</v>
      </c>
      <c r="BJ49">
        <v>25.775359999999999</v>
      </c>
      <c r="BK49">
        <v>21.491820000000001</v>
      </c>
      <c r="BL49">
        <v>184.17760000000001</v>
      </c>
      <c r="BM49">
        <v>44.689239999999998</v>
      </c>
      <c r="BN49">
        <v>12.92244</v>
      </c>
      <c r="BO49">
        <v>451.15570000000002</v>
      </c>
      <c r="BP49">
        <v>430.98939999999999</v>
      </c>
      <c r="BQ49">
        <v>40.916969999999999</v>
      </c>
      <c r="BR49">
        <v>582.95920000000001</v>
      </c>
      <c r="BS49">
        <v>190.76519999999999</v>
      </c>
      <c r="BT49">
        <v>217.9051</v>
      </c>
      <c r="BU49">
        <v>9.8812929999999993E-3</v>
      </c>
      <c r="BV49">
        <v>8303.6630000000005</v>
      </c>
    </row>
    <row r="50" spans="1:74" x14ac:dyDescent="0.3">
      <c r="A50" t="s">
        <v>122</v>
      </c>
      <c r="B50">
        <v>0.11792320000000001</v>
      </c>
      <c r="C50">
        <v>3.8608509999999998</v>
      </c>
      <c r="D50">
        <v>1.9173750000000001</v>
      </c>
      <c r="E50">
        <v>10.96017</v>
      </c>
      <c r="F50">
        <v>1.626717</v>
      </c>
      <c r="G50">
        <v>1.307639</v>
      </c>
      <c r="H50">
        <v>2.5653030000000001</v>
      </c>
      <c r="I50">
        <v>1.682348</v>
      </c>
      <c r="J50">
        <v>10.735329999999999</v>
      </c>
      <c r="K50">
        <v>3.9291420000000001</v>
      </c>
      <c r="L50">
        <v>14.689970000000001</v>
      </c>
      <c r="M50">
        <v>2.7822179999999999</v>
      </c>
      <c r="N50">
        <v>0.90357080000000001</v>
      </c>
      <c r="O50">
        <v>0.58945630000000004</v>
      </c>
      <c r="P50">
        <v>103.1981</v>
      </c>
      <c r="Q50">
        <v>15.197279999999999</v>
      </c>
      <c r="R50">
        <v>96.195939999999993</v>
      </c>
      <c r="S50">
        <v>324.49950000000001</v>
      </c>
      <c r="T50">
        <v>36.997999999999998</v>
      </c>
      <c r="U50">
        <v>2.8919990000000002</v>
      </c>
      <c r="V50">
        <v>1.2441489999999999</v>
      </c>
      <c r="W50">
        <v>18.941520000000001</v>
      </c>
      <c r="X50">
        <v>0.33319290000000001</v>
      </c>
      <c r="Y50">
        <v>28.511579999999999</v>
      </c>
      <c r="Z50">
        <v>19.384650000000001</v>
      </c>
      <c r="AA50">
        <v>16.02572</v>
      </c>
      <c r="AB50">
        <v>6.2111260000000001</v>
      </c>
      <c r="AC50">
        <v>2.8407909999999998</v>
      </c>
      <c r="AD50">
        <v>0.40568680000000001</v>
      </c>
      <c r="AE50">
        <v>25.41215</v>
      </c>
      <c r="AF50">
        <v>76.8352</v>
      </c>
      <c r="AG50">
        <v>87.686999999999998</v>
      </c>
      <c r="AH50">
        <v>37.746360000000003</v>
      </c>
      <c r="AI50">
        <v>16.262869999999999</v>
      </c>
      <c r="AJ50">
        <v>20.741440000000001</v>
      </c>
      <c r="AK50">
        <v>75.840100000000007</v>
      </c>
      <c r="AL50">
        <v>71.278700000000001</v>
      </c>
      <c r="AM50">
        <v>554.27660000000003</v>
      </c>
      <c r="AN50">
        <v>8.6560279999999992</v>
      </c>
      <c r="AO50">
        <v>2.0485699999999998</v>
      </c>
      <c r="AP50">
        <v>1.403367</v>
      </c>
      <c r="AQ50">
        <v>5.5482240000000003</v>
      </c>
      <c r="AR50">
        <v>0.4136996</v>
      </c>
      <c r="AS50">
        <v>0.2076962</v>
      </c>
      <c r="AT50">
        <v>0.42685030000000002</v>
      </c>
      <c r="AU50">
        <v>161.22290000000001</v>
      </c>
      <c r="AV50" s="1">
        <v>0</v>
      </c>
      <c r="AW50">
        <v>67.710999999999999</v>
      </c>
      <c r="AX50" s="11">
        <v>17.309640000000002</v>
      </c>
      <c r="AY50" s="11">
        <v>3.614112</v>
      </c>
      <c r="AZ50">
        <v>5.8407080000000002</v>
      </c>
      <c r="BA50">
        <v>1.6422589999999999</v>
      </c>
      <c r="BB50" s="11">
        <v>1.4641599999999999</v>
      </c>
      <c r="BC50">
        <v>2.0774270000000001</v>
      </c>
      <c r="BD50">
        <v>52.055529999999997</v>
      </c>
      <c r="BE50">
        <v>9.6911950000000004</v>
      </c>
      <c r="BF50">
        <v>177.40100000000001</v>
      </c>
      <c r="BG50">
        <v>124.0351</v>
      </c>
      <c r="BH50">
        <v>135.35249999999999</v>
      </c>
      <c r="BI50">
        <v>2.1776629999999999</v>
      </c>
      <c r="BJ50">
        <v>10.54996</v>
      </c>
      <c r="BK50">
        <v>9.0108689999999996</v>
      </c>
      <c r="BL50">
        <v>73.521069999999995</v>
      </c>
      <c r="BM50">
        <v>18.14875</v>
      </c>
      <c r="BN50">
        <v>5.4894059999999998</v>
      </c>
      <c r="BO50">
        <v>170.86109999999999</v>
      </c>
      <c r="BP50">
        <v>190.7535</v>
      </c>
      <c r="BQ50">
        <v>17.15645</v>
      </c>
      <c r="BR50">
        <v>223.51339999999999</v>
      </c>
      <c r="BS50">
        <v>78.946749999999994</v>
      </c>
      <c r="BT50">
        <v>90.95805</v>
      </c>
      <c r="BU50">
        <v>3.8158749999999998E-3</v>
      </c>
      <c r="BV50">
        <v>3365.84</v>
      </c>
    </row>
    <row r="51" spans="1:74" x14ac:dyDescent="0.3">
      <c r="A51" t="s">
        <v>123</v>
      </c>
      <c r="B51">
        <v>1.028183E-2</v>
      </c>
      <c r="C51">
        <v>0.35344379999999997</v>
      </c>
      <c r="D51">
        <v>0.19051109999999999</v>
      </c>
      <c r="E51">
        <v>1.386587</v>
      </c>
      <c r="F51">
        <v>0.1424715</v>
      </c>
      <c r="G51">
        <v>0.11354259999999999</v>
      </c>
      <c r="H51">
        <v>0.2250799</v>
      </c>
      <c r="I51">
        <v>0.1595413</v>
      </c>
      <c r="J51">
        <v>1.355278</v>
      </c>
      <c r="K51">
        <v>0.5653762</v>
      </c>
      <c r="L51">
        <v>3.0348660000000001</v>
      </c>
      <c r="M51">
        <v>0.28946119999999997</v>
      </c>
      <c r="N51">
        <v>0.1591149</v>
      </c>
      <c r="O51">
        <v>9.5222100000000004E-2</v>
      </c>
      <c r="P51">
        <v>9.0051579999999998</v>
      </c>
      <c r="Q51">
        <v>1.331421</v>
      </c>
      <c r="R51">
        <v>8.3953939999999996</v>
      </c>
      <c r="S51">
        <v>28.619240000000001</v>
      </c>
      <c r="T51">
        <v>4.1950529999999997</v>
      </c>
      <c r="U51">
        <v>0.41907939999999999</v>
      </c>
      <c r="V51">
        <v>0.14216719999999999</v>
      </c>
      <c r="W51">
        <v>2.8029549999999999</v>
      </c>
      <c r="X51">
        <v>2.8955649999999999E-2</v>
      </c>
      <c r="Y51">
        <v>2.4764390000000001</v>
      </c>
      <c r="Z51">
        <v>2.4882780000000002</v>
      </c>
      <c r="AA51">
        <v>1.589134</v>
      </c>
      <c r="AB51">
        <v>0.62223740000000005</v>
      </c>
      <c r="AC51">
        <v>0.29426950000000002</v>
      </c>
      <c r="AD51">
        <v>4.0540180000000002E-2</v>
      </c>
      <c r="AE51">
        <v>3.9036780000000002</v>
      </c>
      <c r="AF51">
        <v>8.2341460000000009</v>
      </c>
      <c r="AG51">
        <v>8.2128709999999998</v>
      </c>
      <c r="AH51">
        <v>3.7271260000000002</v>
      </c>
      <c r="AI51">
        <v>1.4574290000000001</v>
      </c>
      <c r="AJ51">
        <v>1.954569</v>
      </c>
      <c r="AK51">
        <v>6.9720269999999998</v>
      </c>
      <c r="AL51">
        <v>7.9916600000000004</v>
      </c>
      <c r="AM51">
        <v>53.854039999999998</v>
      </c>
      <c r="AN51">
        <v>0.83158679999999996</v>
      </c>
      <c r="AO51">
        <v>0.21353220000000001</v>
      </c>
      <c r="AP51">
        <v>0.16894020000000001</v>
      </c>
      <c r="AQ51">
        <v>0.57977219999999996</v>
      </c>
      <c r="AR51">
        <v>7.7339500000000005E-2</v>
      </c>
      <c r="AS51">
        <v>4.0297329999999999E-2</v>
      </c>
      <c r="AT51">
        <v>8.2607609999999998E-2</v>
      </c>
      <c r="AU51">
        <v>15.867660000000001</v>
      </c>
      <c r="AV51" s="1">
        <v>0</v>
      </c>
      <c r="AW51">
        <v>5.8876350000000004</v>
      </c>
      <c r="AX51" s="11">
        <v>1.5696159999999999</v>
      </c>
      <c r="AY51" s="11">
        <v>0.33272669999999999</v>
      </c>
      <c r="AZ51">
        <v>0.73924440000000002</v>
      </c>
      <c r="BA51">
        <v>0.14261699999999999</v>
      </c>
      <c r="BB51" s="11">
        <v>0.1810997</v>
      </c>
      <c r="BC51">
        <v>0.1810726</v>
      </c>
      <c r="BD51">
        <v>4.9289480000000001</v>
      </c>
      <c r="BE51">
        <v>1.3553029999999999</v>
      </c>
      <c r="BF51">
        <v>17.387260000000001</v>
      </c>
      <c r="BG51">
        <v>11.897399999999999</v>
      </c>
      <c r="BH51">
        <v>12.10624</v>
      </c>
      <c r="BI51">
        <v>0.2514306</v>
      </c>
      <c r="BJ51">
        <v>1.0407360000000001</v>
      </c>
      <c r="BK51">
        <v>0.91795280000000001</v>
      </c>
      <c r="BL51">
        <v>7.0000039999999997</v>
      </c>
      <c r="BM51">
        <v>1.770985</v>
      </c>
      <c r="BN51">
        <v>0.56867029999999996</v>
      </c>
      <c r="BO51">
        <v>14.983840000000001</v>
      </c>
      <c r="BP51">
        <v>20.763290000000001</v>
      </c>
      <c r="BQ51">
        <v>1.747916</v>
      </c>
      <c r="BR51">
        <v>20.002210000000002</v>
      </c>
      <c r="BS51">
        <v>7.905373</v>
      </c>
      <c r="BT51">
        <v>9.2127060000000007</v>
      </c>
      <c r="BU51">
        <v>3.4543079999999998E-4</v>
      </c>
      <c r="BV51">
        <v>327.57499999999999</v>
      </c>
    </row>
    <row r="52" spans="1:74" x14ac:dyDescent="0.3">
      <c r="A52" t="s">
        <v>124</v>
      </c>
      <c r="B52">
        <v>2.0390789999999999E-2</v>
      </c>
      <c r="C52">
        <v>1.107483</v>
      </c>
      <c r="D52">
        <v>0.94202520000000001</v>
      </c>
      <c r="E52">
        <v>13.170500000000001</v>
      </c>
      <c r="F52">
        <v>0.29794110000000001</v>
      </c>
      <c r="G52">
        <v>0.21377489999999999</v>
      </c>
      <c r="H52">
        <v>0.48044379999999998</v>
      </c>
      <c r="I52">
        <v>0.62725869999999995</v>
      </c>
      <c r="J52">
        <v>12.82536</v>
      </c>
      <c r="K52">
        <v>6.5083349999999998</v>
      </c>
      <c r="L52">
        <v>48.431289999999997</v>
      </c>
      <c r="M52">
        <v>1.7075480000000001</v>
      </c>
      <c r="N52">
        <v>2.2579769999999999</v>
      </c>
      <c r="O52">
        <v>1.248578</v>
      </c>
      <c r="P52">
        <v>18.03378</v>
      </c>
      <c r="Q52">
        <v>2.7941820000000002</v>
      </c>
      <c r="R52">
        <v>16.84282</v>
      </c>
      <c r="S52">
        <v>64.636449999999996</v>
      </c>
      <c r="T52">
        <v>31.754020000000001</v>
      </c>
      <c r="U52">
        <v>4.8673270000000004</v>
      </c>
      <c r="V52">
        <v>1.096538</v>
      </c>
      <c r="W52">
        <v>33.400329999999997</v>
      </c>
      <c r="X52">
        <v>5.5109650000000003E-2</v>
      </c>
      <c r="Y52">
        <v>4.681273</v>
      </c>
      <c r="Z52">
        <v>24.233149999999998</v>
      </c>
      <c r="AA52">
        <v>7.7901870000000004</v>
      </c>
      <c r="AB52">
        <v>3.184955</v>
      </c>
      <c r="AC52">
        <v>1.709859</v>
      </c>
      <c r="AD52">
        <v>0.20536109999999999</v>
      </c>
      <c r="AE52">
        <v>48.55688</v>
      </c>
      <c r="AF52">
        <v>53.44182</v>
      </c>
      <c r="AG52">
        <v>30.00658</v>
      </c>
      <c r="AH52">
        <v>17.933779999999999</v>
      </c>
      <c r="AI52">
        <v>3.844395</v>
      </c>
      <c r="AJ52">
        <v>7.4090879999999997</v>
      </c>
      <c r="AK52">
        <v>22.518689999999999</v>
      </c>
      <c r="AL52">
        <v>58.812240000000003</v>
      </c>
      <c r="AM52">
        <v>240.42609999999999</v>
      </c>
      <c r="AN52">
        <v>3.5076779999999999</v>
      </c>
      <c r="AO52">
        <v>1.2677339999999999</v>
      </c>
      <c r="AP52">
        <v>1.4613309999999999</v>
      </c>
      <c r="AQ52">
        <v>3.4715090000000002</v>
      </c>
      <c r="AR52">
        <v>1.1512560000000001</v>
      </c>
      <c r="AS52">
        <v>0.61642609999999998</v>
      </c>
      <c r="AT52">
        <v>1.261361</v>
      </c>
      <c r="AU52">
        <v>75.246449999999996</v>
      </c>
      <c r="AV52" s="1">
        <v>0</v>
      </c>
      <c r="AW52">
        <v>11.285920000000001</v>
      </c>
      <c r="AX52" s="11">
        <v>4.5726969999999998</v>
      </c>
      <c r="AY52" s="11">
        <v>1.0856490000000001</v>
      </c>
      <c r="AZ52">
        <v>7.0271749999999997</v>
      </c>
      <c r="BA52">
        <v>0.2689822</v>
      </c>
      <c r="BB52" s="11">
        <v>1.651294</v>
      </c>
      <c r="BC52">
        <v>0.35765029999999998</v>
      </c>
      <c r="BD52">
        <v>19.20964</v>
      </c>
      <c r="BE52">
        <v>15.02735</v>
      </c>
      <c r="BF52">
        <v>80.896150000000006</v>
      </c>
      <c r="BG52">
        <v>49.773989999999998</v>
      </c>
      <c r="BH52">
        <v>31.377479999999998</v>
      </c>
      <c r="BI52">
        <v>1.987114</v>
      </c>
      <c r="BJ52">
        <v>4.9867439999999998</v>
      </c>
      <c r="BK52">
        <v>5.0191850000000002</v>
      </c>
      <c r="BL52">
        <v>28.139790000000001</v>
      </c>
      <c r="BM52">
        <v>8.0720650000000003</v>
      </c>
      <c r="BN52">
        <v>3.3050540000000002</v>
      </c>
      <c r="BO52">
        <v>31.802720000000001</v>
      </c>
      <c r="BP52">
        <v>141.07300000000001</v>
      </c>
      <c r="BQ52">
        <v>9.5605390000000003</v>
      </c>
      <c r="BR52">
        <v>52.094009999999997</v>
      </c>
      <c r="BS52">
        <v>40.388300000000001</v>
      </c>
      <c r="BT52">
        <v>49.269170000000003</v>
      </c>
      <c r="BU52">
        <v>9.9265719999999994E-4</v>
      </c>
      <c r="BV52">
        <v>1474.29</v>
      </c>
    </row>
    <row r="53" spans="1:74" x14ac:dyDescent="0.3">
      <c r="A53" t="s">
        <v>125</v>
      </c>
      <c r="B53">
        <v>2.4913370000000001E-2</v>
      </c>
      <c r="C53">
        <v>0.79038949999999997</v>
      </c>
      <c r="D53">
        <v>0.36999009999999999</v>
      </c>
      <c r="E53">
        <v>1.667446</v>
      </c>
      <c r="F53">
        <v>0.34271550000000001</v>
      </c>
      <c r="G53">
        <v>0.27697100000000002</v>
      </c>
      <c r="H53">
        <v>0.53984699999999997</v>
      </c>
      <c r="I53">
        <v>0.33609270000000002</v>
      </c>
      <c r="J53">
        <v>1.6375489999999999</v>
      </c>
      <c r="K53">
        <v>0.49506499999999998</v>
      </c>
      <c r="L53">
        <v>0.46577839999999998</v>
      </c>
      <c r="M53">
        <v>0.51729820000000004</v>
      </c>
      <c r="N53">
        <v>7.0091500000000001E-2</v>
      </c>
      <c r="O53">
        <v>5.8625669999999998E-2</v>
      </c>
      <c r="P53">
        <v>21.791540000000001</v>
      </c>
      <c r="Q53">
        <v>3.2011340000000001</v>
      </c>
      <c r="R53">
        <v>20.31108</v>
      </c>
      <c r="S53">
        <v>68.066249999999997</v>
      </c>
      <c r="T53">
        <v>6.3590390000000001</v>
      </c>
      <c r="U53">
        <v>0.35996440000000002</v>
      </c>
      <c r="V53">
        <v>0.21218709999999999</v>
      </c>
      <c r="W53">
        <v>2.2702</v>
      </c>
      <c r="X53">
        <v>7.0536879999999996E-2</v>
      </c>
      <c r="Y53">
        <v>6.0378790000000002</v>
      </c>
      <c r="Z53">
        <v>2.8951349999999998</v>
      </c>
      <c r="AA53">
        <v>3.097229</v>
      </c>
      <c r="AB53">
        <v>1.190877</v>
      </c>
      <c r="AC53">
        <v>0.53012219999999999</v>
      </c>
      <c r="AD53">
        <v>7.7936829999999999E-2</v>
      </c>
      <c r="AE53">
        <v>2.8303759999999998</v>
      </c>
      <c r="AF53">
        <v>13.924720000000001</v>
      </c>
      <c r="AG53">
        <v>17.672219999999999</v>
      </c>
      <c r="AH53">
        <v>7.3189440000000001</v>
      </c>
      <c r="AI53">
        <v>3.3764850000000002</v>
      </c>
      <c r="AJ53">
        <v>4.1622830000000004</v>
      </c>
      <c r="AK53">
        <v>15.481999999999999</v>
      </c>
      <c r="AL53">
        <v>12.386900000000001</v>
      </c>
      <c r="AM53">
        <v>108.79040000000001</v>
      </c>
      <c r="AN53">
        <v>1.7131559999999999</v>
      </c>
      <c r="AO53">
        <v>0.38029030000000003</v>
      </c>
      <c r="AP53">
        <v>0.22643949999999999</v>
      </c>
      <c r="AQ53">
        <v>1.027768</v>
      </c>
      <c r="AR53">
        <v>2.5341010000000001E-2</v>
      </c>
      <c r="AS53">
        <v>1.0512759999999999E-2</v>
      </c>
      <c r="AT53">
        <v>2.192142E-2</v>
      </c>
      <c r="AU53">
        <v>31.338539999999998</v>
      </c>
      <c r="AV53" s="1">
        <v>0</v>
      </c>
      <c r="AW53">
        <v>14.329420000000001</v>
      </c>
      <c r="AX53" s="11">
        <v>3.5661749999999999</v>
      </c>
      <c r="AY53" s="11">
        <v>0.73706439999999995</v>
      </c>
      <c r="AZ53">
        <v>0.8880943</v>
      </c>
      <c r="BA53">
        <v>0.34781790000000001</v>
      </c>
      <c r="BB53" s="11">
        <v>0.22896849999999999</v>
      </c>
      <c r="BC53">
        <v>0.43898340000000002</v>
      </c>
      <c r="BD53">
        <v>10.41089</v>
      </c>
      <c r="BE53">
        <v>1.2800119999999999</v>
      </c>
      <c r="BF53">
        <v>34.592509999999997</v>
      </c>
      <c r="BG53">
        <v>24.576460000000001</v>
      </c>
      <c r="BH53">
        <v>28.137339999999998</v>
      </c>
      <c r="BI53">
        <v>0.36749789999999999</v>
      </c>
      <c r="BJ53">
        <v>2.0470920000000001</v>
      </c>
      <c r="BK53">
        <v>1.7047699999999999</v>
      </c>
      <c r="BL53">
        <v>14.64592</v>
      </c>
      <c r="BM53">
        <v>3.5506549999999999</v>
      </c>
      <c r="BN53">
        <v>1.024324</v>
      </c>
      <c r="BO53">
        <v>35.967640000000003</v>
      </c>
      <c r="BP53">
        <v>34.087330000000001</v>
      </c>
      <c r="BQ53">
        <v>3.2455970000000001</v>
      </c>
      <c r="BR53">
        <v>46.448369999999997</v>
      </c>
      <c r="BS53">
        <v>15.142099999999999</v>
      </c>
      <c r="BT53">
        <v>17.288620000000002</v>
      </c>
      <c r="BU53">
        <v>7.8704060000000001E-4</v>
      </c>
      <c r="BV53">
        <v>659.8066</v>
      </c>
    </row>
    <row r="54" spans="1:74" x14ac:dyDescent="0.3">
      <c r="A54" t="s">
        <v>126</v>
      </c>
      <c r="B54">
        <v>1.0690389999999999E-2</v>
      </c>
      <c r="C54">
        <v>0.41732279999999999</v>
      </c>
      <c r="D54">
        <v>0.26724320000000001</v>
      </c>
      <c r="E54">
        <v>2.7190759999999998</v>
      </c>
      <c r="F54">
        <v>0.15001970000000001</v>
      </c>
      <c r="G54">
        <v>0.1166567</v>
      </c>
      <c r="H54">
        <v>0.23819979999999999</v>
      </c>
      <c r="I54">
        <v>0.20398669999999999</v>
      </c>
      <c r="J54">
        <v>2.6518259999999998</v>
      </c>
      <c r="K54">
        <v>1.2482070000000001</v>
      </c>
      <c r="L54">
        <v>8.3545180000000006</v>
      </c>
      <c r="M54">
        <v>0.43991000000000002</v>
      </c>
      <c r="N54">
        <v>0.4035453</v>
      </c>
      <c r="O54">
        <v>0.22891120000000001</v>
      </c>
      <c r="P54">
        <v>9.3844200000000004</v>
      </c>
      <c r="Q54">
        <v>1.40317</v>
      </c>
      <c r="R54">
        <v>8.7526720000000005</v>
      </c>
      <c r="S54">
        <v>30.722290000000001</v>
      </c>
      <c r="T54">
        <v>7.2344099999999996</v>
      </c>
      <c r="U54">
        <v>0.93050279999999996</v>
      </c>
      <c r="V54">
        <v>0.24767149999999999</v>
      </c>
      <c r="W54">
        <v>6.3272300000000001</v>
      </c>
      <c r="X54">
        <v>2.9822459999999999E-2</v>
      </c>
      <c r="Y54">
        <v>2.5466510000000002</v>
      </c>
      <c r="Z54">
        <v>4.9528100000000004</v>
      </c>
      <c r="AA54">
        <v>2.2208969999999999</v>
      </c>
      <c r="AB54">
        <v>0.88611459999999997</v>
      </c>
      <c r="AC54">
        <v>0.44402370000000002</v>
      </c>
      <c r="AD54">
        <v>5.7469329999999999E-2</v>
      </c>
      <c r="AE54">
        <v>9.0620360000000009</v>
      </c>
      <c r="AF54">
        <v>13.11063</v>
      </c>
      <c r="AG54">
        <v>10.22092</v>
      </c>
      <c r="AH54">
        <v>5.1675190000000004</v>
      </c>
      <c r="AI54">
        <v>1.63229</v>
      </c>
      <c r="AJ54">
        <v>2.4652970000000001</v>
      </c>
      <c r="AK54">
        <v>8.3145380000000007</v>
      </c>
      <c r="AL54">
        <v>13.57578</v>
      </c>
      <c r="AM54">
        <v>72.373930000000001</v>
      </c>
      <c r="AN54">
        <v>1.092449</v>
      </c>
      <c r="AO54">
        <v>0.32550889999999999</v>
      </c>
      <c r="AP54">
        <v>0.31371719999999997</v>
      </c>
      <c r="AQ54">
        <v>0.88741219999999998</v>
      </c>
      <c r="AR54">
        <v>0.20273540000000001</v>
      </c>
      <c r="AS54">
        <v>0.10766539999999999</v>
      </c>
      <c r="AT54">
        <v>0.22042909999999999</v>
      </c>
      <c r="AU54">
        <v>21.864599999999999</v>
      </c>
      <c r="AV54" s="1">
        <v>0</v>
      </c>
      <c r="AW54">
        <v>6.0737319999999997</v>
      </c>
      <c r="AX54" s="11">
        <v>1.8109390000000001</v>
      </c>
      <c r="AY54" s="11">
        <v>0.3981423</v>
      </c>
      <c r="AZ54">
        <v>1.4503170000000001</v>
      </c>
      <c r="BA54">
        <v>0.14658570000000001</v>
      </c>
      <c r="BB54" s="11">
        <v>0.34669</v>
      </c>
      <c r="BC54">
        <v>0.1880898</v>
      </c>
      <c r="BD54">
        <v>6.281326</v>
      </c>
      <c r="BE54">
        <v>2.9217719999999998</v>
      </c>
      <c r="BF54">
        <v>23.767720000000001</v>
      </c>
      <c r="BG54">
        <v>15.579280000000001</v>
      </c>
      <c r="BH54">
        <v>13.490539999999999</v>
      </c>
      <c r="BI54">
        <v>0.44388359999999999</v>
      </c>
      <c r="BJ54">
        <v>1.440372</v>
      </c>
      <c r="BK54">
        <v>1.346536</v>
      </c>
      <c r="BL54">
        <v>9.0258769999999995</v>
      </c>
      <c r="BM54">
        <v>2.4003190000000001</v>
      </c>
      <c r="BN54">
        <v>0.85816349999999997</v>
      </c>
      <c r="BO54">
        <v>15.83506</v>
      </c>
      <c r="BP54">
        <v>33.833820000000003</v>
      </c>
      <c r="BQ54">
        <v>2.5644019999999998</v>
      </c>
      <c r="BR54">
        <v>22.320219999999999</v>
      </c>
      <c r="BS54">
        <v>11.24858</v>
      </c>
      <c r="BT54">
        <v>13.378679999999999</v>
      </c>
      <c r="BU54">
        <v>3.968636E-4</v>
      </c>
      <c r="BV54">
        <v>441.67919999999998</v>
      </c>
    </row>
    <row r="55" spans="1:74" x14ac:dyDescent="0.3">
      <c r="A55" t="s">
        <v>127</v>
      </c>
      <c r="B55">
        <v>7.1690909999999998E-3</v>
      </c>
      <c r="C55">
        <v>0.22902500000000001</v>
      </c>
      <c r="D55">
        <v>0.1086641</v>
      </c>
      <c r="E55">
        <v>0.52037429999999996</v>
      </c>
      <c r="F55">
        <v>9.8679950000000002E-2</v>
      </c>
      <c r="G55">
        <v>7.965701E-2</v>
      </c>
      <c r="H55">
        <v>0.15547929999999999</v>
      </c>
      <c r="I55">
        <v>9.7923899999999994E-2</v>
      </c>
      <c r="J55">
        <v>0.51066990000000001</v>
      </c>
      <c r="K55">
        <v>0.1634226</v>
      </c>
      <c r="L55">
        <v>0.29906929999999998</v>
      </c>
      <c r="M55">
        <v>0.15326880000000001</v>
      </c>
      <c r="N55">
        <v>2.7727970000000001E-2</v>
      </c>
      <c r="O55">
        <v>2.0993830000000002E-2</v>
      </c>
      <c r="P55">
        <v>6.2714299999999996</v>
      </c>
      <c r="Q55">
        <v>0.92175879999999999</v>
      </c>
      <c r="R55">
        <v>5.8454829999999998</v>
      </c>
      <c r="S55">
        <v>19.617450000000002</v>
      </c>
      <c r="T55">
        <v>1.9210700000000001</v>
      </c>
      <c r="U55">
        <v>0.1192894</v>
      </c>
      <c r="V55">
        <v>6.4228869999999993E-2</v>
      </c>
      <c r="W55">
        <v>0.76161199999999996</v>
      </c>
      <c r="X55">
        <v>2.028874E-2</v>
      </c>
      <c r="Y55">
        <v>1.7365699999999999</v>
      </c>
      <c r="Z55">
        <v>0.90820049999999997</v>
      </c>
      <c r="AA55">
        <v>0.90931079999999997</v>
      </c>
      <c r="AB55">
        <v>0.35027910000000001</v>
      </c>
      <c r="AC55">
        <v>0.15693090000000001</v>
      </c>
      <c r="AD55">
        <v>2.2913409999999999E-2</v>
      </c>
      <c r="AE55">
        <v>0.97329160000000003</v>
      </c>
      <c r="AF55">
        <v>4.1513970000000002</v>
      </c>
      <c r="AG55">
        <v>5.1387539999999996</v>
      </c>
      <c r="AH55">
        <v>2.1471269999999998</v>
      </c>
      <c r="AI55">
        <v>0.97533210000000004</v>
      </c>
      <c r="AJ55">
        <v>1.211489</v>
      </c>
      <c r="AK55">
        <v>4.4889330000000003</v>
      </c>
      <c r="AL55">
        <v>3.731643</v>
      </c>
      <c r="AM55">
        <v>31.825559999999999</v>
      </c>
      <c r="AN55">
        <v>0.50021070000000001</v>
      </c>
      <c r="AO55">
        <v>0.11271780000000001</v>
      </c>
      <c r="AP55">
        <v>6.9543030000000006E-2</v>
      </c>
      <c r="AQ55">
        <v>0.30478549999999999</v>
      </c>
      <c r="AR55">
        <v>1.11751E-2</v>
      </c>
      <c r="AS55">
        <v>5.112831E-3</v>
      </c>
      <c r="AT55">
        <v>1.0578870000000001E-2</v>
      </c>
      <c r="AU55">
        <v>9.1883510000000008</v>
      </c>
      <c r="AV55" s="1">
        <v>0</v>
      </c>
      <c r="AW55">
        <v>4.1219270000000003</v>
      </c>
      <c r="AX55" s="11">
        <v>1.0318860000000001</v>
      </c>
      <c r="AY55" s="11">
        <v>0.213755</v>
      </c>
      <c r="AZ55">
        <v>0.27719820000000001</v>
      </c>
      <c r="BA55">
        <v>0.1000344</v>
      </c>
      <c r="BB55" s="11">
        <v>7.0916119999999999E-2</v>
      </c>
      <c r="BC55">
        <v>0.1263165</v>
      </c>
      <c r="BD55">
        <v>3.0325579999999999</v>
      </c>
      <c r="BE55">
        <v>0.41635299999999997</v>
      </c>
      <c r="BF55">
        <v>10.134969999999999</v>
      </c>
      <c r="BG55">
        <v>7.1740089999999999</v>
      </c>
      <c r="BH55">
        <v>8.1254950000000008</v>
      </c>
      <c r="BI55">
        <v>0.1115435</v>
      </c>
      <c r="BJ55">
        <v>0.60044589999999998</v>
      </c>
      <c r="BK55">
        <v>0.50301280000000004</v>
      </c>
      <c r="BL55">
        <v>4.2699999999999996</v>
      </c>
      <c r="BM55">
        <v>1.0394829999999999</v>
      </c>
      <c r="BN55">
        <v>0.30323260000000002</v>
      </c>
      <c r="BO55">
        <v>10.3582</v>
      </c>
      <c r="BP55">
        <v>10.197710000000001</v>
      </c>
      <c r="BQ55">
        <v>0.95766879999999999</v>
      </c>
      <c r="BR55">
        <v>13.41437</v>
      </c>
      <c r="BS55">
        <v>4.4534549999999999</v>
      </c>
      <c r="BT55">
        <v>5.0956089999999996</v>
      </c>
      <c r="BU55">
        <v>2.276763E-4</v>
      </c>
      <c r="BV55">
        <v>193.0753</v>
      </c>
    </row>
    <row r="56" spans="1:74" x14ac:dyDescent="0.3">
      <c r="A56" t="s">
        <v>128</v>
      </c>
      <c r="B56">
        <v>4.1667649999999998</v>
      </c>
      <c r="C56">
        <v>123.67400000000001</v>
      </c>
      <c r="D56">
        <v>61.679510000000001</v>
      </c>
      <c r="E56">
        <v>277.50619999999998</v>
      </c>
      <c r="F56">
        <v>55.20111</v>
      </c>
      <c r="G56">
        <v>46.067129999999999</v>
      </c>
      <c r="H56">
        <v>68.082890000000006</v>
      </c>
      <c r="I56">
        <v>36.138570000000001</v>
      </c>
      <c r="J56">
        <v>180.04769999999999</v>
      </c>
      <c r="K56">
        <v>82.633510000000001</v>
      </c>
      <c r="L56">
        <v>110.72190000000001</v>
      </c>
      <c r="M56">
        <v>60.686839999999997</v>
      </c>
      <c r="N56">
        <v>1.440771</v>
      </c>
      <c r="O56">
        <v>14.68638</v>
      </c>
      <c r="P56">
        <v>82.120310000000003</v>
      </c>
      <c r="Q56">
        <v>18.434830000000002</v>
      </c>
      <c r="R56">
        <v>107.1742</v>
      </c>
      <c r="S56">
        <v>163.72069999999999</v>
      </c>
      <c r="T56">
        <v>136.17339999999999</v>
      </c>
      <c r="U56">
        <v>12.12424</v>
      </c>
      <c r="V56">
        <v>5.7514089999999998</v>
      </c>
      <c r="W56">
        <v>148.74350000000001</v>
      </c>
      <c r="X56">
        <v>3.954237</v>
      </c>
      <c r="Y56">
        <v>40.991210000000002</v>
      </c>
      <c r="Z56">
        <v>143.36529999999999</v>
      </c>
      <c r="AA56">
        <v>110.8017</v>
      </c>
      <c r="AB56">
        <v>12.98006</v>
      </c>
      <c r="AC56">
        <v>2.8494060000000001</v>
      </c>
      <c r="AD56">
        <v>0.88838799999999996</v>
      </c>
      <c r="AE56">
        <v>71.321929999999995</v>
      </c>
      <c r="AF56">
        <v>155.45840000000001</v>
      </c>
      <c r="AG56">
        <v>35.776470000000003</v>
      </c>
      <c r="AH56">
        <v>101.45480000000001</v>
      </c>
      <c r="AI56">
        <v>100.0561</v>
      </c>
      <c r="AJ56">
        <v>78.736819999999994</v>
      </c>
      <c r="AK56">
        <v>131.64779999999999</v>
      </c>
      <c r="AL56">
        <v>111.3287</v>
      </c>
      <c r="AM56">
        <v>47.550159999999998</v>
      </c>
      <c r="AN56">
        <v>122.0035</v>
      </c>
      <c r="AO56">
        <v>29.815899999999999</v>
      </c>
      <c r="AP56">
        <v>13.734730000000001</v>
      </c>
      <c r="AQ56">
        <v>67.839100000000002</v>
      </c>
      <c r="AR56">
        <v>70.216300000000004</v>
      </c>
      <c r="AS56">
        <v>59.010219999999997</v>
      </c>
      <c r="AT56">
        <v>33.623660000000001</v>
      </c>
      <c r="AU56">
        <v>204.50299999999999</v>
      </c>
      <c r="AV56" s="1">
        <v>0</v>
      </c>
      <c r="AW56">
        <v>39.286439999999999</v>
      </c>
      <c r="AX56" s="11">
        <v>8.9135179999999998</v>
      </c>
      <c r="AY56" s="11">
        <v>3.2685230000000001</v>
      </c>
      <c r="AZ56">
        <v>12.08276</v>
      </c>
      <c r="BA56">
        <v>2.5287769999999998</v>
      </c>
      <c r="BB56" s="11">
        <v>4.3279360000000002</v>
      </c>
      <c r="BC56">
        <v>1.607235</v>
      </c>
      <c r="BD56">
        <v>2033.038</v>
      </c>
      <c r="BE56">
        <v>2449.0160000000001</v>
      </c>
      <c r="BF56">
        <v>579.6354</v>
      </c>
      <c r="BG56">
        <v>404.42110000000002</v>
      </c>
      <c r="BH56">
        <v>417.29750000000001</v>
      </c>
      <c r="BI56">
        <v>34.524900000000002</v>
      </c>
      <c r="BJ56">
        <v>20.169630000000002</v>
      </c>
      <c r="BK56">
        <v>32.488590000000002</v>
      </c>
      <c r="BL56">
        <v>1086.8789999999999</v>
      </c>
      <c r="BM56">
        <v>213.93270000000001</v>
      </c>
      <c r="BN56">
        <v>35.835239999999999</v>
      </c>
      <c r="BO56">
        <v>1158.0709999999999</v>
      </c>
      <c r="BP56">
        <v>4029.8240000000001</v>
      </c>
      <c r="BQ56">
        <v>318.87920000000003</v>
      </c>
      <c r="BR56">
        <v>564.53480000000002</v>
      </c>
      <c r="BS56">
        <v>529.46460000000002</v>
      </c>
      <c r="BT56">
        <v>1606.088</v>
      </c>
      <c r="BU56">
        <v>594.55989999999997</v>
      </c>
      <c r="BV56">
        <v>19727.560000000001</v>
      </c>
    </row>
    <row r="57" spans="1:74" x14ac:dyDescent="0.3">
      <c r="A57" t="s">
        <v>129</v>
      </c>
      <c r="B57">
        <v>8.1959289999999996</v>
      </c>
      <c r="C57">
        <v>243.75729999999999</v>
      </c>
      <c r="D57">
        <v>122.5903</v>
      </c>
      <c r="E57">
        <v>281.06760000000003</v>
      </c>
      <c r="F57">
        <v>108.4986</v>
      </c>
      <c r="G57">
        <v>43.822539999999996</v>
      </c>
      <c r="H57">
        <v>96.418109999999999</v>
      </c>
      <c r="I57">
        <v>56.667270000000002</v>
      </c>
      <c r="J57">
        <v>398.78870000000001</v>
      </c>
      <c r="K57">
        <v>132.18119999999999</v>
      </c>
      <c r="L57">
        <v>194.04150000000001</v>
      </c>
      <c r="M57">
        <v>122.2368</v>
      </c>
      <c r="N57">
        <v>167.9271</v>
      </c>
      <c r="O57">
        <v>19.16778</v>
      </c>
      <c r="P57">
        <v>1001.563</v>
      </c>
      <c r="Q57">
        <v>260.2955</v>
      </c>
      <c r="R57">
        <v>1217.9390000000001</v>
      </c>
      <c r="S57">
        <v>5843.26</v>
      </c>
      <c r="T57">
        <v>41.434910000000002</v>
      </c>
      <c r="U57">
        <v>2.0423529999999999</v>
      </c>
      <c r="V57">
        <v>0.2855415</v>
      </c>
      <c r="W57">
        <v>8.3956579999999992</v>
      </c>
      <c r="X57">
        <v>2.1310059999999999E-2</v>
      </c>
      <c r="Y57">
        <v>0.75716340000000004</v>
      </c>
      <c r="Z57">
        <v>23.14723</v>
      </c>
      <c r="AA57">
        <v>26.621079999999999</v>
      </c>
      <c r="AB57">
        <v>11.476570000000001</v>
      </c>
      <c r="AC57">
        <v>9.5775880000000004</v>
      </c>
      <c r="AD57">
        <v>0.74152750000000001</v>
      </c>
      <c r="AE57">
        <v>550.4896</v>
      </c>
      <c r="AF57">
        <v>37.908410000000003</v>
      </c>
      <c r="AG57">
        <v>13.10563</v>
      </c>
      <c r="AH57">
        <v>55.491959999999999</v>
      </c>
      <c r="AI57">
        <v>5.6906460000000001</v>
      </c>
      <c r="AJ57">
        <v>9.1054949999999995</v>
      </c>
      <c r="AK57">
        <v>31.71453</v>
      </c>
      <c r="AL57">
        <v>8.4275739999999999</v>
      </c>
      <c r="AM57">
        <v>131.7577</v>
      </c>
      <c r="AN57">
        <v>67.569659999999999</v>
      </c>
      <c r="AO57">
        <v>65.864750000000001</v>
      </c>
      <c r="AP57">
        <v>16.914380000000001</v>
      </c>
      <c r="AQ57">
        <v>84.304289999999995</v>
      </c>
      <c r="AR57">
        <v>18.749510000000001</v>
      </c>
      <c r="AS57">
        <v>22.454560000000001</v>
      </c>
      <c r="AT57">
        <v>146.04730000000001</v>
      </c>
      <c r="AU57">
        <v>1105.7180000000001</v>
      </c>
      <c r="AV57" s="1">
        <v>0</v>
      </c>
      <c r="AW57">
        <v>248.4725</v>
      </c>
      <c r="AX57" s="11">
        <v>52.465029999999999</v>
      </c>
      <c r="AY57" s="11">
        <v>18.726690000000001</v>
      </c>
      <c r="AZ57">
        <v>45.034660000000002</v>
      </c>
      <c r="BA57">
        <v>16.060110000000002</v>
      </c>
      <c r="BB57" s="11">
        <v>22.585940000000001</v>
      </c>
      <c r="BC57">
        <v>10.090769999999999</v>
      </c>
      <c r="BD57">
        <v>867.46849999999995</v>
      </c>
      <c r="BE57">
        <v>100625</v>
      </c>
      <c r="BF57">
        <v>2976.0039999999999</v>
      </c>
      <c r="BG57">
        <v>857.37779999999998</v>
      </c>
      <c r="BH57">
        <v>3088.7579999999998</v>
      </c>
      <c r="BI57">
        <v>62.108710000000002</v>
      </c>
      <c r="BJ57">
        <v>53.870040000000003</v>
      </c>
      <c r="BK57">
        <v>77.080960000000005</v>
      </c>
      <c r="BL57">
        <v>466.3109</v>
      </c>
      <c r="BM57">
        <v>109.52460000000001</v>
      </c>
      <c r="BN57">
        <v>24.372969999999999</v>
      </c>
      <c r="BO57">
        <v>4186.098</v>
      </c>
      <c r="BP57">
        <v>7823.0420000000004</v>
      </c>
      <c r="BQ57">
        <v>72.869529999999997</v>
      </c>
      <c r="BR57">
        <v>7667.4359999999997</v>
      </c>
      <c r="BS57">
        <v>622.54110000000003</v>
      </c>
      <c r="BT57">
        <v>550.99749999999995</v>
      </c>
      <c r="BU57">
        <v>10730.66</v>
      </c>
      <c r="BV57">
        <v>154089.20000000001</v>
      </c>
    </row>
    <row r="58" spans="1:74" x14ac:dyDescent="0.3">
      <c r="A58" t="s">
        <v>130</v>
      </c>
      <c r="B58">
        <v>5.3927199999999997</v>
      </c>
      <c r="C58">
        <v>199.42689999999999</v>
      </c>
      <c r="D58">
        <v>99.699550000000002</v>
      </c>
      <c r="E58">
        <v>466.17930000000001</v>
      </c>
      <c r="F58">
        <v>79.699470000000005</v>
      </c>
      <c r="G58">
        <v>46.105600000000003</v>
      </c>
      <c r="H58">
        <v>149.67949999999999</v>
      </c>
      <c r="I58">
        <v>128.07300000000001</v>
      </c>
      <c r="J58">
        <v>538.79160000000002</v>
      </c>
      <c r="K58">
        <v>150.965</v>
      </c>
      <c r="L58">
        <v>493.78379999999999</v>
      </c>
      <c r="M58">
        <v>142.96700000000001</v>
      </c>
      <c r="N58">
        <v>146.3074</v>
      </c>
      <c r="O58">
        <v>241.00370000000001</v>
      </c>
      <c r="P58">
        <v>1166.7470000000001</v>
      </c>
      <c r="Q58">
        <v>65.885009999999994</v>
      </c>
      <c r="R58">
        <v>287.99009999999998</v>
      </c>
      <c r="S58">
        <v>2375.3220000000001</v>
      </c>
      <c r="T58">
        <v>946.60050000000001</v>
      </c>
      <c r="U58">
        <v>172.4477</v>
      </c>
      <c r="V58">
        <v>102.98690000000001</v>
      </c>
      <c r="W58">
        <v>698.57449999999994</v>
      </c>
      <c r="X58">
        <v>30.510439999999999</v>
      </c>
      <c r="Y58">
        <v>233.09610000000001</v>
      </c>
      <c r="Z58">
        <v>1831.0989999999999</v>
      </c>
      <c r="AA58">
        <v>520.87159999999994</v>
      </c>
      <c r="AB58">
        <v>140.7192</v>
      </c>
      <c r="AC58">
        <v>117.1118</v>
      </c>
      <c r="AD58">
        <v>23.994509999999998</v>
      </c>
      <c r="AE58">
        <v>622.17399999999998</v>
      </c>
      <c r="AF58">
        <v>534.8116</v>
      </c>
      <c r="AG58">
        <v>115.6105</v>
      </c>
      <c r="AH58">
        <v>666.11689999999999</v>
      </c>
      <c r="AI58">
        <v>371.21519999999998</v>
      </c>
      <c r="AJ58">
        <v>538.36630000000002</v>
      </c>
      <c r="AK58">
        <v>463.08730000000003</v>
      </c>
      <c r="AL58">
        <v>539.16060000000004</v>
      </c>
      <c r="AM58">
        <v>432.84219999999999</v>
      </c>
      <c r="AN58">
        <v>1098.9760000000001</v>
      </c>
      <c r="AO58">
        <v>499.99709999999999</v>
      </c>
      <c r="AP58">
        <v>209.53059999999999</v>
      </c>
      <c r="AQ58">
        <v>858.23320000000001</v>
      </c>
      <c r="AR58">
        <v>558.41510000000005</v>
      </c>
      <c r="AS58">
        <v>446.96589999999998</v>
      </c>
      <c r="AT58">
        <v>456.41180000000003</v>
      </c>
      <c r="AU58">
        <v>367.81060000000002</v>
      </c>
      <c r="AV58" s="1">
        <v>0</v>
      </c>
      <c r="AW58">
        <v>76.636319999999998</v>
      </c>
      <c r="AX58" s="11">
        <v>16.739509999999999</v>
      </c>
      <c r="AY58" s="11">
        <v>6.0534020000000002</v>
      </c>
      <c r="AZ58">
        <v>18.367069999999998</v>
      </c>
      <c r="BA58">
        <v>4.9439270000000004</v>
      </c>
      <c r="BB58" s="11">
        <v>7.649006</v>
      </c>
      <c r="BC58">
        <v>3.122906</v>
      </c>
      <c r="BD58">
        <v>540.09699999999998</v>
      </c>
      <c r="BE58">
        <v>12122.71</v>
      </c>
      <c r="BF58">
        <v>4990.6620000000003</v>
      </c>
      <c r="BG58">
        <v>12852.52</v>
      </c>
      <c r="BH58">
        <v>1729.3209999999999</v>
      </c>
      <c r="BI58">
        <v>87.034130000000005</v>
      </c>
      <c r="BJ58">
        <v>413.41019999999997</v>
      </c>
      <c r="BK58">
        <v>374.23480000000001</v>
      </c>
      <c r="BL58">
        <v>1396.76</v>
      </c>
      <c r="BM58">
        <v>246.9623</v>
      </c>
      <c r="BN58">
        <v>75.582490000000007</v>
      </c>
      <c r="BO58">
        <v>1031.3969999999999</v>
      </c>
      <c r="BP58">
        <v>6665.1530000000002</v>
      </c>
      <c r="BQ58">
        <v>854.7133</v>
      </c>
      <c r="BR58">
        <v>1086.691</v>
      </c>
      <c r="BS58">
        <v>2755.7</v>
      </c>
      <c r="BT58">
        <v>5530.6639999999998</v>
      </c>
      <c r="BU58">
        <v>656.55219999999997</v>
      </c>
      <c r="BV58">
        <v>73925.429999999993</v>
      </c>
    </row>
    <row r="59" spans="1:74" x14ac:dyDescent="0.3">
      <c r="A59" t="s">
        <v>131</v>
      </c>
      <c r="B59">
        <v>1.593259</v>
      </c>
      <c r="C59">
        <v>45.052070000000001</v>
      </c>
      <c r="D59">
        <v>22.88514</v>
      </c>
      <c r="E59">
        <v>88.643510000000006</v>
      </c>
      <c r="F59">
        <v>20.535309999999999</v>
      </c>
      <c r="G59">
        <v>14.98385</v>
      </c>
      <c r="H59">
        <v>28.32873</v>
      </c>
      <c r="I59">
        <v>15.27322</v>
      </c>
      <c r="J59">
        <v>70.633020000000002</v>
      </c>
      <c r="K59">
        <v>18.35192</v>
      </c>
      <c r="L59">
        <v>20.982399999999998</v>
      </c>
      <c r="M59">
        <v>22.86476</v>
      </c>
      <c r="N59">
        <v>9.6316170000000003</v>
      </c>
      <c r="O59">
        <v>24.060580000000002</v>
      </c>
      <c r="P59">
        <v>588.4769</v>
      </c>
      <c r="Q59">
        <v>44.792059999999999</v>
      </c>
      <c r="R59">
        <v>234.45249999999999</v>
      </c>
      <c r="S59">
        <v>758.66459999999995</v>
      </c>
      <c r="T59">
        <v>113.4777</v>
      </c>
      <c r="U59">
        <v>9.3495179999999998</v>
      </c>
      <c r="V59">
        <v>6.6042189999999996</v>
      </c>
      <c r="W59">
        <v>46.754069999999999</v>
      </c>
      <c r="X59">
        <v>4.9636480000000001</v>
      </c>
      <c r="Y59">
        <v>48.067169999999997</v>
      </c>
      <c r="Z59">
        <v>185.18340000000001</v>
      </c>
      <c r="AA59">
        <v>527.99580000000003</v>
      </c>
      <c r="AB59">
        <v>14.07948</v>
      </c>
      <c r="AC59">
        <v>3.3943409999999998</v>
      </c>
      <c r="AD59">
        <v>1.3611040000000001</v>
      </c>
      <c r="AE59">
        <v>68.780640000000005</v>
      </c>
      <c r="AF59">
        <v>100.3306</v>
      </c>
      <c r="AG59">
        <v>46.540900000000001</v>
      </c>
      <c r="AH59">
        <v>155.45779999999999</v>
      </c>
      <c r="AI59">
        <v>112.2206</v>
      </c>
      <c r="AJ59">
        <v>72.949619999999996</v>
      </c>
      <c r="AK59">
        <v>112.2985</v>
      </c>
      <c r="AL59">
        <v>76.349299999999999</v>
      </c>
      <c r="AM59">
        <v>92.182199999999995</v>
      </c>
      <c r="AN59">
        <v>183.94409999999999</v>
      </c>
      <c r="AO59">
        <v>62.500520000000002</v>
      </c>
      <c r="AP59">
        <v>16.981719999999999</v>
      </c>
      <c r="AQ59">
        <v>76.449550000000002</v>
      </c>
      <c r="AR59">
        <v>100.43210000000001</v>
      </c>
      <c r="AS59">
        <v>42.655320000000003</v>
      </c>
      <c r="AT59">
        <v>42.723210000000002</v>
      </c>
      <c r="AU59">
        <v>139.82579999999999</v>
      </c>
      <c r="AV59" s="1">
        <v>0</v>
      </c>
      <c r="AW59">
        <v>33.076320000000003</v>
      </c>
      <c r="AX59" s="11">
        <v>6.8306329999999997</v>
      </c>
      <c r="AY59" s="11">
        <v>2.4165179999999999</v>
      </c>
      <c r="AZ59">
        <v>4.763261</v>
      </c>
      <c r="BA59">
        <v>2.1405090000000002</v>
      </c>
      <c r="BB59" s="11">
        <v>2.8187549999999999</v>
      </c>
      <c r="BC59">
        <v>1.340347</v>
      </c>
      <c r="BD59">
        <v>185.0316</v>
      </c>
      <c r="BE59">
        <v>2446.6790000000001</v>
      </c>
      <c r="BF59">
        <v>1272.7449999999999</v>
      </c>
      <c r="BG59">
        <v>15646.23</v>
      </c>
      <c r="BH59">
        <v>622.04999999999995</v>
      </c>
      <c r="BI59">
        <v>39.591729999999998</v>
      </c>
      <c r="BJ59">
        <v>208.13489999999999</v>
      </c>
      <c r="BK59">
        <v>140.09440000000001</v>
      </c>
      <c r="BL59">
        <v>1128.1990000000001</v>
      </c>
      <c r="BM59">
        <v>328.935</v>
      </c>
      <c r="BN59">
        <v>182.04060000000001</v>
      </c>
      <c r="BO59">
        <v>475.26190000000003</v>
      </c>
      <c r="BP59">
        <v>4149.4849999999997</v>
      </c>
      <c r="BQ59">
        <v>336.02260000000001</v>
      </c>
      <c r="BR59">
        <v>1023.431</v>
      </c>
      <c r="BS59">
        <v>1571.5740000000001</v>
      </c>
      <c r="BT59">
        <v>666.53340000000003</v>
      </c>
      <c r="BU59">
        <v>61.75027</v>
      </c>
      <c r="BV59">
        <v>35031.230000000003</v>
      </c>
    </row>
    <row r="60" spans="1:74" x14ac:dyDescent="0.3">
      <c r="A60" t="s">
        <v>132</v>
      </c>
      <c r="B60">
        <v>9.0859439999999996</v>
      </c>
      <c r="C60">
        <v>297.76100000000002</v>
      </c>
      <c r="D60">
        <v>144.02289999999999</v>
      </c>
      <c r="E60">
        <v>308.73500000000001</v>
      </c>
      <c r="F60">
        <v>128.1268</v>
      </c>
      <c r="G60">
        <v>38.109729999999999</v>
      </c>
      <c r="H60">
        <v>77.212000000000003</v>
      </c>
      <c r="I60">
        <v>53.32405</v>
      </c>
      <c r="J60">
        <v>566.83219999999994</v>
      </c>
      <c r="K60">
        <v>160.3151</v>
      </c>
      <c r="L60">
        <v>242.2244</v>
      </c>
      <c r="M60">
        <v>165.21530000000001</v>
      </c>
      <c r="N60">
        <v>583.04539999999997</v>
      </c>
      <c r="O60">
        <v>69.038349999999994</v>
      </c>
      <c r="P60">
        <v>2172.6790000000001</v>
      </c>
      <c r="Q60">
        <v>84.393029999999996</v>
      </c>
      <c r="R60">
        <v>285.40280000000001</v>
      </c>
      <c r="S60">
        <v>1893.4179999999999</v>
      </c>
      <c r="T60">
        <v>1344.6690000000001</v>
      </c>
      <c r="U60">
        <v>375.72300000000001</v>
      </c>
      <c r="V60">
        <v>58.895000000000003</v>
      </c>
      <c r="W60">
        <v>1230.0709999999999</v>
      </c>
      <c r="X60">
        <v>64.814220000000006</v>
      </c>
      <c r="Y60">
        <v>126.845</v>
      </c>
      <c r="Z60">
        <v>1473.55</v>
      </c>
      <c r="AA60">
        <v>736.13620000000003</v>
      </c>
      <c r="AB60">
        <v>61.783410000000003</v>
      </c>
      <c r="AC60">
        <v>43.10633</v>
      </c>
      <c r="AD60">
        <v>22.889140000000001</v>
      </c>
      <c r="AE60">
        <v>1254.4549999999999</v>
      </c>
      <c r="AF60">
        <v>715.22829999999999</v>
      </c>
      <c r="AG60">
        <v>115.3436</v>
      </c>
      <c r="AH60">
        <v>729.54719999999998</v>
      </c>
      <c r="AI60">
        <v>675.19230000000005</v>
      </c>
      <c r="AJ60">
        <v>409.62299999999999</v>
      </c>
      <c r="AK60">
        <v>938.50729999999999</v>
      </c>
      <c r="AL60">
        <v>631.55650000000003</v>
      </c>
      <c r="AM60">
        <v>1282.171</v>
      </c>
      <c r="AN60">
        <v>1082.6279999999999</v>
      </c>
      <c r="AO60">
        <v>186.0702</v>
      </c>
      <c r="AP60">
        <v>60.67991</v>
      </c>
      <c r="AQ60">
        <v>211.56309999999999</v>
      </c>
      <c r="AR60">
        <v>303.26900000000001</v>
      </c>
      <c r="AS60">
        <v>126.6827</v>
      </c>
      <c r="AT60">
        <v>278.05990000000003</v>
      </c>
      <c r="AU60">
        <v>175.43790000000001</v>
      </c>
      <c r="AV60" s="1">
        <v>0</v>
      </c>
      <c r="AW60">
        <v>30.311710000000001</v>
      </c>
      <c r="AX60" s="11">
        <v>12.50216</v>
      </c>
      <c r="AY60" s="11">
        <v>4.4204910000000002</v>
      </c>
      <c r="AZ60">
        <v>8.5917259999999995</v>
      </c>
      <c r="BA60">
        <v>3.9234930000000001</v>
      </c>
      <c r="BB60" s="11">
        <v>5.145181</v>
      </c>
      <c r="BC60">
        <v>2.4563060000000001</v>
      </c>
      <c r="BD60">
        <v>331.43389999999999</v>
      </c>
      <c r="BE60">
        <v>6760.299</v>
      </c>
      <c r="BF60">
        <v>7566.5190000000002</v>
      </c>
      <c r="BG60">
        <v>2967.509</v>
      </c>
      <c r="BH60">
        <v>7204.3159999999998</v>
      </c>
      <c r="BI60">
        <v>434.26170000000002</v>
      </c>
      <c r="BJ60">
        <v>2448.317</v>
      </c>
      <c r="BK60">
        <v>690.88229999999999</v>
      </c>
      <c r="BL60">
        <v>1185.5309999999999</v>
      </c>
      <c r="BM60">
        <v>289.85050000000001</v>
      </c>
      <c r="BN60">
        <v>82.153059999999996</v>
      </c>
      <c r="BO60">
        <v>1299.7529999999999</v>
      </c>
      <c r="BP60">
        <v>4808.6130000000003</v>
      </c>
      <c r="BQ60">
        <v>234.53980000000001</v>
      </c>
      <c r="BR60">
        <v>1359.182</v>
      </c>
      <c r="BS60">
        <v>1169.2650000000001</v>
      </c>
      <c r="BT60">
        <v>1357.8810000000001</v>
      </c>
      <c r="BU60">
        <v>61.56673</v>
      </c>
      <c r="BV60">
        <v>62312.66</v>
      </c>
    </row>
    <row r="61" spans="1:74" x14ac:dyDescent="0.3">
      <c r="A61" t="s">
        <v>133</v>
      </c>
      <c r="B61">
        <v>7.9286210000000003E-3</v>
      </c>
      <c r="C61">
        <v>1.086298</v>
      </c>
      <c r="D61">
        <v>0.29456389999999999</v>
      </c>
      <c r="E61">
        <v>1.933238</v>
      </c>
      <c r="F61">
        <v>0.36313780000000001</v>
      </c>
      <c r="G61">
        <v>0.41555969999999998</v>
      </c>
      <c r="H61">
        <v>0.51452370000000003</v>
      </c>
      <c r="I61">
        <v>0.31768030000000003</v>
      </c>
      <c r="J61">
        <v>4.5092270000000001</v>
      </c>
      <c r="K61">
        <v>1.099807</v>
      </c>
      <c r="L61">
        <v>1.1502730000000001</v>
      </c>
      <c r="M61">
        <v>1.0066299999999999</v>
      </c>
      <c r="N61">
        <v>0.51413799999999998</v>
      </c>
      <c r="O61">
        <v>2.3117549999999998</v>
      </c>
      <c r="P61">
        <v>14.366770000000001</v>
      </c>
      <c r="Q61">
        <v>15.963469999999999</v>
      </c>
      <c r="R61">
        <v>70.491029999999995</v>
      </c>
      <c r="S61">
        <v>112.7561</v>
      </c>
      <c r="T61">
        <v>30.721810000000001</v>
      </c>
      <c r="U61">
        <v>2.9160780000000002</v>
      </c>
      <c r="V61">
        <v>8.3284649999999996</v>
      </c>
      <c r="W61">
        <v>16.768229999999999</v>
      </c>
      <c r="X61">
        <v>0.92585189999999995</v>
      </c>
      <c r="Y61">
        <v>4.174741</v>
      </c>
      <c r="Z61">
        <v>38.262990000000002</v>
      </c>
      <c r="AA61">
        <v>16.907160000000001</v>
      </c>
      <c r="AB61">
        <v>2.2336130000000001</v>
      </c>
      <c r="AC61">
        <v>1.369086</v>
      </c>
      <c r="AD61">
        <v>0.20473259999999999</v>
      </c>
      <c r="AE61">
        <v>11.32227</v>
      </c>
      <c r="AF61">
        <v>28.764410000000002</v>
      </c>
      <c r="AG61">
        <v>14.973979999999999</v>
      </c>
      <c r="AH61">
        <v>182.1591</v>
      </c>
      <c r="AI61">
        <v>1.5962069999999999</v>
      </c>
      <c r="AJ61">
        <v>29.728429999999999</v>
      </c>
      <c r="AK61">
        <v>67.362170000000006</v>
      </c>
      <c r="AL61">
        <v>62.055309999999999</v>
      </c>
      <c r="AM61">
        <v>212.99170000000001</v>
      </c>
      <c r="AN61">
        <v>30.430510000000002</v>
      </c>
      <c r="AO61">
        <v>8.3425039999999999</v>
      </c>
      <c r="AP61">
        <v>1.4883010000000001</v>
      </c>
      <c r="AQ61">
        <v>5.0883010000000004</v>
      </c>
      <c r="AR61">
        <v>6.8563210000000003</v>
      </c>
      <c r="AS61">
        <v>24.39188</v>
      </c>
      <c r="AT61">
        <v>11.79543</v>
      </c>
      <c r="AU61" s="24">
        <v>1.2994377344E-20</v>
      </c>
      <c r="AV61" s="1">
        <v>0</v>
      </c>
      <c r="AW61">
        <v>167.05369999999999</v>
      </c>
      <c r="AX61" s="26">
        <v>2.5988754688E-20</v>
      </c>
      <c r="AY61" s="26">
        <v>1.2994377344E-20</v>
      </c>
      <c r="AZ61" s="24">
        <v>1.2994377344E-20</v>
      </c>
      <c r="BA61" s="24">
        <v>1.2994377344E-20</v>
      </c>
      <c r="BB61" s="26">
        <v>1.2994377344E-20</v>
      </c>
      <c r="BC61" s="24">
        <v>1.2994377344E-20</v>
      </c>
      <c r="BD61">
        <v>1.6980820000000001</v>
      </c>
      <c r="BE61">
        <v>206.72210000000001</v>
      </c>
      <c r="BF61">
        <v>504.392</v>
      </c>
      <c r="BG61">
        <v>690.21699999999998</v>
      </c>
      <c r="BH61">
        <v>169.4571</v>
      </c>
      <c r="BI61">
        <v>761.51689999999996</v>
      </c>
      <c r="BJ61">
        <v>4.9313609999999999</v>
      </c>
      <c r="BK61">
        <v>26.469899999999999</v>
      </c>
      <c r="BL61">
        <v>22.219239999999999</v>
      </c>
      <c r="BM61">
        <v>7.6878700000000002</v>
      </c>
      <c r="BN61">
        <v>18.41339</v>
      </c>
      <c r="BO61">
        <v>82.572590000000005</v>
      </c>
      <c r="BP61">
        <v>458.98410000000001</v>
      </c>
      <c r="BQ61">
        <v>2.3568699999999998</v>
      </c>
      <c r="BR61">
        <v>74.179079999999999</v>
      </c>
      <c r="BS61">
        <v>90.164760000000001</v>
      </c>
      <c r="BT61">
        <v>59.6554</v>
      </c>
      <c r="BU61">
        <v>0.80799109999999996</v>
      </c>
      <c r="BV61">
        <v>4400.7610000000004</v>
      </c>
    </row>
    <row r="62" spans="1:74" x14ac:dyDescent="0.3">
      <c r="A62" t="s">
        <v>134</v>
      </c>
      <c r="B62">
        <v>6.7977789999999996E-2</v>
      </c>
      <c r="C62">
        <v>2.3094790000000001</v>
      </c>
      <c r="D62">
        <v>1.1800280000000001</v>
      </c>
      <c r="E62">
        <v>6.9234239999999998</v>
      </c>
      <c r="F62">
        <v>0.98138309999999995</v>
      </c>
      <c r="G62">
        <v>0.97022379999999997</v>
      </c>
      <c r="H62">
        <v>1.8201769999999999</v>
      </c>
      <c r="I62">
        <v>1.052519</v>
      </c>
      <c r="J62">
        <v>5.0681039999999999</v>
      </c>
      <c r="K62">
        <v>1.7298249999999999</v>
      </c>
      <c r="L62">
        <v>2.2735210000000001</v>
      </c>
      <c r="M62">
        <v>1.1062449999999999</v>
      </c>
      <c r="N62">
        <v>1.8146089999999999</v>
      </c>
      <c r="O62">
        <v>6.8919309999999996</v>
      </c>
      <c r="P62">
        <v>18.157250000000001</v>
      </c>
      <c r="Q62">
        <v>4.6669359999999998</v>
      </c>
      <c r="R62">
        <v>9.5295450000000006</v>
      </c>
      <c r="S62">
        <v>67.874049999999997</v>
      </c>
      <c r="T62">
        <v>12.99245</v>
      </c>
      <c r="U62">
        <v>8.7249610000000004</v>
      </c>
      <c r="V62">
        <v>1.225133</v>
      </c>
      <c r="W62">
        <v>8.1437980000000003</v>
      </c>
      <c r="X62">
        <v>1.043866</v>
      </c>
      <c r="Y62">
        <v>2.6006619999999998</v>
      </c>
      <c r="Z62">
        <v>52.113079999999997</v>
      </c>
      <c r="AA62">
        <v>8.2296750000000003</v>
      </c>
      <c r="AB62">
        <v>1.5264629999999999</v>
      </c>
      <c r="AC62">
        <v>1.61469</v>
      </c>
      <c r="AD62">
        <v>0.2202991</v>
      </c>
      <c r="AE62">
        <v>4.1379609999999998</v>
      </c>
      <c r="AF62">
        <v>18.78368</v>
      </c>
      <c r="AG62">
        <v>1.4466950000000001</v>
      </c>
      <c r="AH62">
        <v>22.059460000000001</v>
      </c>
      <c r="AI62">
        <v>7.1497099999999998</v>
      </c>
      <c r="AJ62">
        <v>21.99436</v>
      </c>
      <c r="AK62">
        <v>9.3801349999999992</v>
      </c>
      <c r="AL62">
        <v>2.6797589999999998</v>
      </c>
      <c r="AM62">
        <v>3.4897520000000002</v>
      </c>
      <c r="AN62">
        <v>19.54598</v>
      </c>
      <c r="AO62">
        <v>13.79875</v>
      </c>
      <c r="AP62">
        <v>6.0598210000000003</v>
      </c>
      <c r="AQ62">
        <v>29.22015</v>
      </c>
      <c r="AR62">
        <v>7.1084149999999999</v>
      </c>
      <c r="AS62">
        <v>4.5632510000000002</v>
      </c>
      <c r="AT62">
        <v>3.6727799999999999</v>
      </c>
      <c r="AU62">
        <v>14.040330000000001</v>
      </c>
      <c r="AV62" s="1">
        <v>0</v>
      </c>
      <c r="AW62">
        <v>2.846908</v>
      </c>
      <c r="AX62" s="11">
        <v>0.62969319999999995</v>
      </c>
      <c r="AY62" s="11">
        <v>0.22877929999999999</v>
      </c>
      <c r="AZ62">
        <v>0.74531099999999995</v>
      </c>
      <c r="BA62">
        <v>0.18352489999999999</v>
      </c>
      <c r="BB62" s="11">
        <v>0.29375699999999999</v>
      </c>
      <c r="BC62">
        <v>0.11616</v>
      </c>
      <c r="BD62">
        <v>19.872330000000002</v>
      </c>
      <c r="BE62">
        <v>82.918400000000005</v>
      </c>
      <c r="BF62">
        <v>362.90190000000001</v>
      </c>
      <c r="BG62">
        <v>11456.91</v>
      </c>
      <c r="BH62">
        <v>534.49379999999996</v>
      </c>
      <c r="BI62">
        <v>9.1985690000000009</v>
      </c>
      <c r="BJ62">
        <v>306.5976</v>
      </c>
      <c r="BK62">
        <v>82.957139999999995</v>
      </c>
      <c r="BL62">
        <v>101.5385</v>
      </c>
      <c r="BM62">
        <v>88.025689999999997</v>
      </c>
      <c r="BN62">
        <v>8.5257939999999994</v>
      </c>
      <c r="BO62">
        <v>64.056700000000006</v>
      </c>
      <c r="BP62">
        <v>1192.4380000000001</v>
      </c>
      <c r="BQ62">
        <v>79.650360000000006</v>
      </c>
      <c r="BR62">
        <v>322.26900000000001</v>
      </c>
      <c r="BS62">
        <v>195.89490000000001</v>
      </c>
      <c r="BT62">
        <v>74.55753</v>
      </c>
      <c r="BU62">
        <v>0.1069615</v>
      </c>
      <c r="BV62">
        <v>15409.94</v>
      </c>
    </row>
    <row r="63" spans="1:74" x14ac:dyDescent="0.3">
      <c r="A63" t="s">
        <v>135</v>
      </c>
      <c r="B63">
        <v>0.2122772</v>
      </c>
      <c r="C63">
        <v>7.7267789999999996</v>
      </c>
      <c r="D63">
        <v>4.3752120000000003</v>
      </c>
      <c r="E63">
        <v>63.264899999999997</v>
      </c>
      <c r="F63">
        <v>2.925964</v>
      </c>
      <c r="G63">
        <v>2.4631319999999999</v>
      </c>
      <c r="H63">
        <v>6.5689450000000003</v>
      </c>
      <c r="I63">
        <v>2.8270240000000002</v>
      </c>
      <c r="J63">
        <v>15.18418</v>
      </c>
      <c r="K63">
        <v>10.144600000000001</v>
      </c>
      <c r="L63">
        <v>17.085329999999999</v>
      </c>
      <c r="M63">
        <v>4.4085539999999996</v>
      </c>
      <c r="N63">
        <v>82.784120000000001</v>
      </c>
      <c r="O63">
        <v>16.697320000000001</v>
      </c>
      <c r="P63">
        <v>53.529859999999999</v>
      </c>
      <c r="Q63">
        <v>14.81077</v>
      </c>
      <c r="R63">
        <v>51.169429999999998</v>
      </c>
      <c r="S63">
        <v>144.8511</v>
      </c>
      <c r="T63">
        <v>183.3836</v>
      </c>
      <c r="U63">
        <v>29.9618</v>
      </c>
      <c r="V63">
        <v>4.7769849999999998</v>
      </c>
      <c r="W63">
        <v>129.21879999999999</v>
      </c>
      <c r="X63">
        <v>0.61460760000000003</v>
      </c>
      <c r="Y63">
        <v>4.2652760000000001</v>
      </c>
      <c r="Z63">
        <v>119.9037</v>
      </c>
      <c r="AA63">
        <v>29.807279999999999</v>
      </c>
      <c r="AB63">
        <v>6.4606250000000003</v>
      </c>
      <c r="AC63">
        <v>7.4838100000000001</v>
      </c>
      <c r="AD63">
        <v>0.9448569</v>
      </c>
      <c r="AE63">
        <v>95.373840000000001</v>
      </c>
      <c r="AF63">
        <v>52.556789999999999</v>
      </c>
      <c r="AG63">
        <v>5.877116</v>
      </c>
      <c r="AH63">
        <v>54.866019999999999</v>
      </c>
      <c r="AI63">
        <v>23.257370000000002</v>
      </c>
      <c r="AJ63">
        <v>34.232660000000003</v>
      </c>
      <c r="AK63">
        <v>54.186149999999998</v>
      </c>
      <c r="AL63">
        <v>17.713830000000002</v>
      </c>
      <c r="AM63">
        <v>19.802890000000001</v>
      </c>
      <c r="AN63">
        <v>50.144599999999997</v>
      </c>
      <c r="AO63">
        <v>20.461200000000002</v>
      </c>
      <c r="AP63">
        <v>4.7683770000000001</v>
      </c>
      <c r="AQ63">
        <v>26.476800000000001</v>
      </c>
      <c r="AR63">
        <v>20.840720000000001</v>
      </c>
      <c r="AS63">
        <v>8.6012740000000001</v>
      </c>
      <c r="AT63">
        <v>28.01193</v>
      </c>
      <c r="AU63">
        <v>21.097429999999999</v>
      </c>
      <c r="AV63" s="1">
        <v>0</v>
      </c>
      <c r="AW63">
        <v>3.7364869999999999</v>
      </c>
      <c r="AX63" s="11">
        <v>1.530041</v>
      </c>
      <c r="AY63" s="11">
        <v>0.53939250000000005</v>
      </c>
      <c r="AZ63">
        <v>0.97012609999999999</v>
      </c>
      <c r="BA63">
        <v>0.48383189999999998</v>
      </c>
      <c r="BB63" s="11">
        <v>0.62067059999999996</v>
      </c>
      <c r="BC63">
        <v>0.30257440000000002</v>
      </c>
      <c r="BD63">
        <v>63.383510000000001</v>
      </c>
      <c r="BE63">
        <v>466.88900000000001</v>
      </c>
      <c r="BF63">
        <v>1443.088</v>
      </c>
      <c r="BG63">
        <v>99.123739999999998</v>
      </c>
      <c r="BH63">
        <v>919.28430000000003</v>
      </c>
      <c r="BI63">
        <v>176.82159999999999</v>
      </c>
      <c r="BJ63">
        <v>420.35050000000001</v>
      </c>
      <c r="BK63">
        <v>562.82690000000002</v>
      </c>
      <c r="BL63">
        <v>415.14929999999998</v>
      </c>
      <c r="BM63">
        <v>840.6259</v>
      </c>
      <c r="BN63">
        <v>187.37520000000001</v>
      </c>
      <c r="BO63">
        <v>313.78429999999997</v>
      </c>
      <c r="BP63">
        <v>2376.8910000000001</v>
      </c>
      <c r="BQ63">
        <v>237.8057</v>
      </c>
      <c r="BR63">
        <v>655.52499999999998</v>
      </c>
      <c r="BS63">
        <v>842.56209999999999</v>
      </c>
      <c r="BT63">
        <v>634.00340000000006</v>
      </c>
      <c r="BU63">
        <v>4.0553939999999997E-2</v>
      </c>
      <c r="BV63">
        <v>12219.83</v>
      </c>
    </row>
    <row r="64" spans="1:74" x14ac:dyDescent="0.3">
      <c r="A64" t="s">
        <v>136</v>
      </c>
      <c r="B64">
        <v>9.2724399999999996</v>
      </c>
      <c r="C64">
        <v>275.82889999999998</v>
      </c>
      <c r="D64">
        <v>138.22130000000001</v>
      </c>
      <c r="E64">
        <v>374.89530000000002</v>
      </c>
      <c r="F64">
        <v>122.8784</v>
      </c>
      <c r="G64">
        <v>59.593820000000001</v>
      </c>
      <c r="H64">
        <v>121.6015</v>
      </c>
      <c r="I64">
        <v>69.774839999999998</v>
      </c>
      <c r="J64">
        <v>425.73059999999998</v>
      </c>
      <c r="K64">
        <v>98.626890000000003</v>
      </c>
      <c r="L64">
        <v>193.6241</v>
      </c>
      <c r="M64">
        <v>137.3776</v>
      </c>
      <c r="N64">
        <v>10.26667</v>
      </c>
      <c r="O64">
        <v>90.893649999999994</v>
      </c>
      <c r="P64">
        <v>854.24779999999998</v>
      </c>
      <c r="Q64">
        <v>536.60559999999998</v>
      </c>
      <c r="R64">
        <v>2327.0070000000001</v>
      </c>
      <c r="S64">
        <v>1992.1020000000001</v>
      </c>
      <c r="T64">
        <v>393.9966</v>
      </c>
      <c r="U64">
        <v>27.16947</v>
      </c>
      <c r="V64">
        <v>5.7703369999999996</v>
      </c>
      <c r="W64">
        <v>176.24090000000001</v>
      </c>
      <c r="X64">
        <v>7.4907120000000003</v>
      </c>
      <c r="Y64">
        <v>32.618319999999997</v>
      </c>
      <c r="Z64">
        <v>250.9828</v>
      </c>
      <c r="AA64">
        <v>465.58080000000001</v>
      </c>
      <c r="AB64">
        <v>39.389629999999997</v>
      </c>
      <c r="AC64">
        <v>14.66325</v>
      </c>
      <c r="AD64">
        <v>2.5279759999999998</v>
      </c>
      <c r="AE64">
        <v>161.36330000000001</v>
      </c>
      <c r="AF64">
        <v>376.71319999999997</v>
      </c>
      <c r="AG64">
        <v>39.063929999999999</v>
      </c>
      <c r="AH64">
        <v>310.96940000000001</v>
      </c>
      <c r="AI64">
        <v>179.1284</v>
      </c>
      <c r="AJ64">
        <v>221.59719999999999</v>
      </c>
      <c r="AK64">
        <v>222.92859999999999</v>
      </c>
      <c r="AL64">
        <v>451.39249999999998</v>
      </c>
      <c r="AM64">
        <v>200.57599999999999</v>
      </c>
      <c r="AN64">
        <v>270.36059999999998</v>
      </c>
      <c r="AO64">
        <v>202.7724</v>
      </c>
      <c r="AP64">
        <v>41.978560000000002</v>
      </c>
      <c r="AQ64">
        <v>281.37670000000003</v>
      </c>
      <c r="AR64">
        <v>606.56370000000004</v>
      </c>
      <c r="AS64">
        <v>261.8503</v>
      </c>
      <c r="AT64">
        <v>110.55070000000001</v>
      </c>
      <c r="AU64">
        <v>1531.7070000000001</v>
      </c>
      <c r="AV64" s="1">
        <v>0</v>
      </c>
      <c r="AW64">
        <v>178.86369999999999</v>
      </c>
      <c r="AX64" s="11">
        <v>36.901949999999999</v>
      </c>
      <c r="AY64" s="11">
        <v>13.04996</v>
      </c>
      <c r="AZ64">
        <v>25.47362</v>
      </c>
      <c r="BA64">
        <v>11.57563</v>
      </c>
      <c r="BB64" s="11">
        <v>15.19937</v>
      </c>
      <c r="BC64">
        <v>7.2473929999999998</v>
      </c>
      <c r="BD64">
        <v>1488.8979999999999</v>
      </c>
      <c r="BE64">
        <v>5481.8879999999999</v>
      </c>
      <c r="BF64">
        <v>6797.8010000000004</v>
      </c>
      <c r="BG64">
        <v>4849.5320000000002</v>
      </c>
      <c r="BH64">
        <v>2790.0250000000001</v>
      </c>
      <c r="BI64">
        <v>306.87959999999998</v>
      </c>
      <c r="BJ64">
        <v>334.75619999999998</v>
      </c>
      <c r="BK64">
        <v>557.51869999999997</v>
      </c>
      <c r="BL64">
        <v>23672.22</v>
      </c>
      <c r="BM64">
        <v>4531.7479999999996</v>
      </c>
      <c r="BN64">
        <v>5625.7820000000002</v>
      </c>
      <c r="BO64">
        <v>6551.7510000000002</v>
      </c>
      <c r="BP64">
        <v>12694.77</v>
      </c>
      <c r="BQ64">
        <v>1157.3520000000001</v>
      </c>
      <c r="BR64">
        <v>3190.5149999999999</v>
      </c>
      <c r="BS64">
        <v>3521.2629999999999</v>
      </c>
      <c r="BT64">
        <v>2689.6460000000002</v>
      </c>
      <c r="BU64">
        <v>20875.38</v>
      </c>
      <c r="BV64">
        <v>122131.9</v>
      </c>
    </row>
    <row r="65" spans="1:74" x14ac:dyDescent="0.3">
      <c r="A65" t="s">
        <v>137</v>
      </c>
      <c r="B65">
        <v>6.5626720000000001</v>
      </c>
      <c r="C65">
        <v>200.85419999999999</v>
      </c>
      <c r="D65">
        <v>104.0108</v>
      </c>
      <c r="E65">
        <v>465.54500000000002</v>
      </c>
      <c r="F65">
        <v>86.768199999999993</v>
      </c>
      <c r="G65">
        <v>62.814399999999999</v>
      </c>
      <c r="H65">
        <v>112.3699</v>
      </c>
      <c r="I65">
        <v>59.994500000000002</v>
      </c>
      <c r="J65">
        <v>368.38040000000001</v>
      </c>
      <c r="K65">
        <v>83.292879999999997</v>
      </c>
      <c r="L65">
        <v>321.33170000000001</v>
      </c>
      <c r="M65">
        <v>107.9686</v>
      </c>
      <c r="N65">
        <v>25.706320000000002</v>
      </c>
      <c r="O65">
        <v>46.329189999999997</v>
      </c>
      <c r="P65">
        <v>437.06670000000003</v>
      </c>
      <c r="Q65">
        <v>135.2347</v>
      </c>
      <c r="R65">
        <v>644.61</v>
      </c>
      <c r="S65">
        <v>1200.2170000000001</v>
      </c>
      <c r="T65">
        <v>204.91540000000001</v>
      </c>
      <c r="U65">
        <v>19.096450000000001</v>
      </c>
      <c r="V65">
        <v>8.6347799999999992</v>
      </c>
      <c r="W65">
        <v>131.30850000000001</v>
      </c>
      <c r="X65">
        <v>3.320881</v>
      </c>
      <c r="Y65">
        <v>37.393659999999997</v>
      </c>
      <c r="Z65">
        <v>130.4905</v>
      </c>
      <c r="AA65">
        <v>198.9289</v>
      </c>
      <c r="AB65">
        <v>17.48114</v>
      </c>
      <c r="AC65">
        <v>11.69176</v>
      </c>
      <c r="AD65">
        <v>2.9842689999999998</v>
      </c>
      <c r="AE65">
        <v>111.0843</v>
      </c>
      <c r="AF65">
        <v>91.581689999999995</v>
      </c>
      <c r="AG65">
        <v>25.970420000000001</v>
      </c>
      <c r="AH65">
        <v>150.00219999999999</v>
      </c>
      <c r="AI65">
        <v>74.316190000000006</v>
      </c>
      <c r="AJ65">
        <v>92.005080000000007</v>
      </c>
      <c r="AK65">
        <v>150.8612</v>
      </c>
      <c r="AL65">
        <v>191.21289999999999</v>
      </c>
      <c r="AM65">
        <v>46.008470000000003</v>
      </c>
      <c r="AN65">
        <v>134.63460000000001</v>
      </c>
      <c r="AO65">
        <v>65.217290000000006</v>
      </c>
      <c r="AP65">
        <v>22.148589999999999</v>
      </c>
      <c r="AQ65">
        <v>127.3493</v>
      </c>
      <c r="AR65">
        <v>111.9889</v>
      </c>
      <c r="AS65">
        <v>28.356529999999999</v>
      </c>
      <c r="AT65">
        <v>59.057949999999998</v>
      </c>
      <c r="AU65">
        <v>1545.8779999999999</v>
      </c>
      <c r="AV65" s="1">
        <v>0</v>
      </c>
      <c r="AW65">
        <v>181.78630000000001</v>
      </c>
      <c r="AX65" s="11">
        <v>37.393540000000002</v>
      </c>
      <c r="AY65" s="11">
        <v>13.20776</v>
      </c>
      <c r="AZ65">
        <v>24.995619999999999</v>
      </c>
      <c r="BA65">
        <v>11.76667</v>
      </c>
      <c r="BB65" s="11">
        <v>15.31134</v>
      </c>
      <c r="BC65">
        <v>7.3636990000000004</v>
      </c>
      <c r="BD65">
        <v>2381.2359999999999</v>
      </c>
      <c r="BE65">
        <v>3798.7089999999998</v>
      </c>
      <c r="BF65">
        <v>2791.1860000000001</v>
      </c>
      <c r="BG65">
        <v>1159.5139999999999</v>
      </c>
      <c r="BH65">
        <v>1414.173</v>
      </c>
      <c r="BI65">
        <v>230.8751</v>
      </c>
      <c r="BJ65">
        <v>66.549220000000005</v>
      </c>
      <c r="BK65">
        <v>110.2213</v>
      </c>
      <c r="BL65">
        <v>1092.6780000000001</v>
      </c>
      <c r="BM65">
        <v>3221.8359999999998</v>
      </c>
      <c r="BN65">
        <v>6428.9219999999996</v>
      </c>
      <c r="BO65">
        <v>3810.5230000000001</v>
      </c>
      <c r="BP65">
        <v>5312.6409999999996</v>
      </c>
      <c r="BQ65">
        <v>290.35820000000001</v>
      </c>
      <c r="BR65">
        <v>3887.596</v>
      </c>
      <c r="BS65">
        <v>1610.383</v>
      </c>
      <c r="BT65">
        <v>2095.8960000000002</v>
      </c>
      <c r="BU65">
        <v>1765.5840000000001</v>
      </c>
      <c r="BV65">
        <v>50023.68</v>
      </c>
    </row>
    <row r="66" spans="1:74" x14ac:dyDescent="0.3">
      <c r="A66" t="s">
        <v>138</v>
      </c>
      <c r="B66">
        <v>0.79845679999999997</v>
      </c>
      <c r="C66">
        <v>24.70682</v>
      </c>
      <c r="D66">
        <v>13.08592</v>
      </c>
      <c r="E66">
        <v>58.003779999999999</v>
      </c>
      <c r="F66">
        <v>10.64446</v>
      </c>
      <c r="G66">
        <v>5.6907649999999999</v>
      </c>
      <c r="H66">
        <v>12.07526</v>
      </c>
      <c r="I66">
        <v>7.1433530000000003</v>
      </c>
      <c r="J66">
        <v>57.942019999999999</v>
      </c>
      <c r="K66">
        <v>15.678699999999999</v>
      </c>
      <c r="L66">
        <v>47.079790000000003</v>
      </c>
      <c r="M66">
        <v>13.902189999999999</v>
      </c>
      <c r="N66">
        <v>4.4544779999999999</v>
      </c>
      <c r="O66">
        <v>17.549330000000001</v>
      </c>
      <c r="P66">
        <v>29.790959999999998</v>
      </c>
      <c r="Q66">
        <v>13.157870000000001</v>
      </c>
      <c r="R66">
        <v>43.374279999999999</v>
      </c>
      <c r="S66">
        <v>72.224819999999994</v>
      </c>
      <c r="T66">
        <v>36.281239999999997</v>
      </c>
      <c r="U66">
        <v>5.6042139999999998</v>
      </c>
      <c r="V66">
        <v>2.6201279999999998</v>
      </c>
      <c r="W66">
        <v>10.18432</v>
      </c>
      <c r="X66">
        <v>0.99925399999999998</v>
      </c>
      <c r="Y66">
        <v>7.7402110000000004</v>
      </c>
      <c r="Z66">
        <v>50.22392</v>
      </c>
      <c r="AA66">
        <v>24.183579999999999</v>
      </c>
      <c r="AB66">
        <v>11.287179999999999</v>
      </c>
      <c r="AC66">
        <v>3.9011369999999999</v>
      </c>
      <c r="AD66">
        <v>0.46587630000000002</v>
      </c>
      <c r="AE66">
        <v>34.526980000000002</v>
      </c>
      <c r="AF66">
        <v>26.498989999999999</v>
      </c>
      <c r="AG66">
        <v>3.571412</v>
      </c>
      <c r="AH66">
        <v>27.95204</v>
      </c>
      <c r="AI66">
        <v>11.355230000000001</v>
      </c>
      <c r="AJ66">
        <v>17.378430000000002</v>
      </c>
      <c r="AK66">
        <v>21.532119999999999</v>
      </c>
      <c r="AL66">
        <v>20.75723</v>
      </c>
      <c r="AM66">
        <v>9.1245469999999997</v>
      </c>
      <c r="AN66">
        <v>33.875970000000002</v>
      </c>
      <c r="AO66">
        <v>17.396750000000001</v>
      </c>
      <c r="AP66">
        <v>10.81758</v>
      </c>
      <c r="AQ66">
        <v>31.700530000000001</v>
      </c>
      <c r="AR66">
        <v>9.1256620000000002</v>
      </c>
      <c r="AS66">
        <v>15.645060000000001</v>
      </c>
      <c r="AT66">
        <v>15.71983</v>
      </c>
      <c r="AU66">
        <v>40.339379999999998</v>
      </c>
      <c r="AV66" s="1">
        <v>0</v>
      </c>
      <c r="AW66">
        <v>4.9960699999999996</v>
      </c>
      <c r="AX66" s="11">
        <v>1.432099</v>
      </c>
      <c r="AY66" s="11">
        <v>0.56422779999999995</v>
      </c>
      <c r="AZ66">
        <v>3.9332050000000001</v>
      </c>
      <c r="BA66">
        <v>0.31650679999999998</v>
      </c>
      <c r="BB66" s="11">
        <v>0.91591509999999998</v>
      </c>
      <c r="BC66">
        <v>0.2100756</v>
      </c>
      <c r="BD66">
        <v>47.587069999999997</v>
      </c>
      <c r="BE66">
        <v>478.51929999999999</v>
      </c>
      <c r="BF66">
        <v>316.82209999999998</v>
      </c>
      <c r="BG66">
        <v>138.8809</v>
      </c>
      <c r="BH66">
        <v>175.6319</v>
      </c>
      <c r="BI66">
        <v>16.31503</v>
      </c>
      <c r="BJ66">
        <v>11.359640000000001</v>
      </c>
      <c r="BK66">
        <v>23.867889999999999</v>
      </c>
      <c r="BL66">
        <v>968.27070000000003</v>
      </c>
      <c r="BM66">
        <v>241.98320000000001</v>
      </c>
      <c r="BN66">
        <v>455.06009999999998</v>
      </c>
      <c r="BO66">
        <v>226.26429999999999</v>
      </c>
      <c r="BP66">
        <v>886.8297</v>
      </c>
      <c r="BQ66">
        <v>57.036259999999999</v>
      </c>
      <c r="BR66">
        <v>57.511960000000002</v>
      </c>
      <c r="BS66">
        <v>473.71379999999999</v>
      </c>
      <c r="BT66">
        <v>262.96249999999998</v>
      </c>
      <c r="BU66">
        <v>2831.8339999999998</v>
      </c>
      <c r="BV66">
        <v>8630.93</v>
      </c>
    </row>
    <row r="67" spans="1:74" x14ac:dyDescent="0.3">
      <c r="A67" t="s">
        <v>139</v>
      </c>
      <c r="B67">
        <v>4.9538580000000003</v>
      </c>
      <c r="C67">
        <v>146.7604</v>
      </c>
      <c r="D67">
        <v>72.97139</v>
      </c>
      <c r="E67">
        <v>251.131</v>
      </c>
      <c r="F67">
        <v>65.657619999999994</v>
      </c>
      <c r="G67">
        <v>42.584780000000002</v>
      </c>
      <c r="H67">
        <v>104.51260000000001</v>
      </c>
      <c r="I67">
        <v>60.884399999999999</v>
      </c>
      <c r="J67">
        <v>206.50530000000001</v>
      </c>
      <c r="K67">
        <v>58.574289999999998</v>
      </c>
      <c r="L67">
        <v>59.219459999999998</v>
      </c>
      <c r="M67">
        <v>71.675470000000004</v>
      </c>
      <c r="N67">
        <v>5.6045530000000001</v>
      </c>
      <c r="O67">
        <v>159.0805</v>
      </c>
      <c r="P67">
        <v>955.33569999999997</v>
      </c>
      <c r="Q67">
        <v>249.279</v>
      </c>
      <c r="R67">
        <v>1091.3820000000001</v>
      </c>
      <c r="S67">
        <v>2812.3789999999999</v>
      </c>
      <c r="T67">
        <v>421.74829999999997</v>
      </c>
      <c r="U67">
        <v>21.64573</v>
      </c>
      <c r="V67">
        <v>19.93347</v>
      </c>
      <c r="W67">
        <v>113.9796</v>
      </c>
      <c r="X67">
        <v>7.320284</v>
      </c>
      <c r="Y67">
        <v>54.913159999999998</v>
      </c>
      <c r="Z67">
        <v>278.03179999999998</v>
      </c>
      <c r="AA67">
        <v>127.04259999999999</v>
      </c>
      <c r="AB67">
        <v>23.67604</v>
      </c>
      <c r="AC67">
        <v>5.7884450000000003</v>
      </c>
      <c r="AD67">
        <v>3.6925279999999998</v>
      </c>
      <c r="AE67">
        <v>157.80240000000001</v>
      </c>
      <c r="AF67">
        <v>312.54329999999999</v>
      </c>
      <c r="AG67">
        <v>154.41640000000001</v>
      </c>
      <c r="AH67">
        <v>322.06319999999999</v>
      </c>
      <c r="AI67">
        <v>61.188029999999998</v>
      </c>
      <c r="AJ67">
        <v>170.26390000000001</v>
      </c>
      <c r="AK67">
        <v>320.51920000000001</v>
      </c>
      <c r="AL67">
        <v>241.1516</v>
      </c>
      <c r="AM67">
        <v>280.7004</v>
      </c>
      <c r="AN67">
        <v>511.822</v>
      </c>
      <c r="AO67">
        <v>182.67699999999999</v>
      </c>
      <c r="AP67">
        <v>23.50751</v>
      </c>
      <c r="AQ67">
        <v>149.31710000000001</v>
      </c>
      <c r="AR67">
        <v>258.77769999999998</v>
      </c>
      <c r="AS67">
        <v>254.57400000000001</v>
      </c>
      <c r="AT67">
        <v>165.2433</v>
      </c>
      <c r="AU67">
        <v>283.88959999999997</v>
      </c>
      <c r="AV67" s="1">
        <v>0</v>
      </c>
      <c r="AW67">
        <v>33.985700000000001</v>
      </c>
      <c r="AX67" s="11">
        <v>6.9383590000000002</v>
      </c>
      <c r="AY67" s="11">
        <v>2.4431120000000002</v>
      </c>
      <c r="AZ67">
        <v>4.2514690000000002</v>
      </c>
      <c r="BA67">
        <v>2.2007210000000001</v>
      </c>
      <c r="BB67" s="11">
        <v>2.7982209999999998</v>
      </c>
      <c r="BC67">
        <v>1.3756740000000001</v>
      </c>
      <c r="BD67">
        <v>371.44</v>
      </c>
      <c r="BE67">
        <v>9618.7929999999997</v>
      </c>
      <c r="BF67">
        <v>13746.72</v>
      </c>
      <c r="BG67">
        <v>5164.6530000000002</v>
      </c>
      <c r="BH67">
        <v>2911.5160000000001</v>
      </c>
      <c r="BI67">
        <v>94.851920000000007</v>
      </c>
      <c r="BJ67">
        <v>505.83330000000001</v>
      </c>
      <c r="BK67">
        <v>909.13289999999995</v>
      </c>
      <c r="BL67">
        <v>4698.8040000000001</v>
      </c>
      <c r="BM67">
        <v>1871.5440000000001</v>
      </c>
      <c r="BN67">
        <v>1081.403</v>
      </c>
      <c r="BO67">
        <v>11524.8</v>
      </c>
      <c r="BP67">
        <v>20205.849999999999</v>
      </c>
      <c r="BQ67">
        <v>1417.5319999999999</v>
      </c>
      <c r="BR67">
        <v>2343.277</v>
      </c>
      <c r="BS67">
        <v>3155.0450000000001</v>
      </c>
      <c r="BT67">
        <v>2631.4470000000001</v>
      </c>
      <c r="BU67">
        <v>1332.26</v>
      </c>
      <c r="BV67">
        <v>94985.62</v>
      </c>
    </row>
    <row r="68" spans="1:74" x14ac:dyDescent="0.3">
      <c r="A68" t="s">
        <v>140</v>
      </c>
      <c r="B68">
        <v>18.200579999999999</v>
      </c>
      <c r="C68">
        <v>551.54290000000003</v>
      </c>
      <c r="D68">
        <v>284.75119999999998</v>
      </c>
      <c r="E68">
        <v>1377.704</v>
      </c>
      <c r="F68">
        <v>241.3279</v>
      </c>
      <c r="G68">
        <v>156.78479999999999</v>
      </c>
      <c r="H68">
        <v>357.50790000000001</v>
      </c>
      <c r="I68">
        <v>212.3537</v>
      </c>
      <c r="J68">
        <v>1160.8009999999999</v>
      </c>
      <c r="K68">
        <v>305.79270000000002</v>
      </c>
      <c r="L68">
        <v>824.09649999999999</v>
      </c>
      <c r="M68">
        <v>285.67399999999998</v>
      </c>
      <c r="N68">
        <v>455.13479999999998</v>
      </c>
      <c r="O68">
        <v>370.59019999999998</v>
      </c>
      <c r="P68">
        <v>3022.2620000000002</v>
      </c>
      <c r="Q68">
        <v>258.9708</v>
      </c>
      <c r="R68">
        <v>1301.194</v>
      </c>
      <c r="S68">
        <v>10610.69</v>
      </c>
      <c r="T68">
        <v>1854.691</v>
      </c>
      <c r="U68">
        <v>227.8082</v>
      </c>
      <c r="V68">
        <v>73.78622</v>
      </c>
      <c r="W68">
        <v>1043.124</v>
      </c>
      <c r="X68">
        <v>37.541539999999998</v>
      </c>
      <c r="Y68">
        <v>288.48390000000001</v>
      </c>
      <c r="Z68">
        <v>2377.7130000000002</v>
      </c>
      <c r="AA68">
        <v>1877.806</v>
      </c>
      <c r="AB68">
        <v>170.18629999999999</v>
      </c>
      <c r="AC68">
        <v>204.87860000000001</v>
      </c>
      <c r="AD68">
        <v>20.059100000000001</v>
      </c>
      <c r="AE68">
        <v>1238.1890000000001</v>
      </c>
      <c r="AF68">
        <v>1597.6690000000001</v>
      </c>
      <c r="AG68">
        <v>393.41989999999998</v>
      </c>
      <c r="AH68">
        <v>1084.9159999999999</v>
      </c>
      <c r="AI68">
        <v>1449.6389999999999</v>
      </c>
      <c r="AJ68">
        <v>979.38390000000004</v>
      </c>
      <c r="AK68">
        <v>1857.4459999999999</v>
      </c>
      <c r="AL68">
        <v>872.45820000000003</v>
      </c>
      <c r="AM68">
        <v>528.72810000000004</v>
      </c>
      <c r="AN68">
        <v>1766.0309999999999</v>
      </c>
      <c r="AO68">
        <v>928.49630000000002</v>
      </c>
      <c r="AP68">
        <v>353.99360000000001</v>
      </c>
      <c r="AQ68">
        <v>1532.62</v>
      </c>
      <c r="AR68">
        <v>856.26059999999995</v>
      </c>
      <c r="AS68">
        <v>1500.902</v>
      </c>
      <c r="AT68">
        <v>599.4828</v>
      </c>
      <c r="AU68">
        <v>1742.116</v>
      </c>
      <c r="AV68" s="1">
        <v>0</v>
      </c>
      <c r="AW68">
        <v>124.0179</v>
      </c>
      <c r="AX68" s="11">
        <v>32.564239999999998</v>
      </c>
      <c r="AY68" s="11">
        <v>12.52056</v>
      </c>
      <c r="AZ68">
        <v>73.673900000000003</v>
      </c>
      <c r="BA68">
        <v>7.9074549999999997</v>
      </c>
      <c r="BB68" s="11">
        <v>19.08146</v>
      </c>
      <c r="BC68">
        <v>5.1579110000000004</v>
      </c>
      <c r="BD68">
        <v>4056.2979999999998</v>
      </c>
      <c r="BE68">
        <v>25550.62</v>
      </c>
      <c r="BF68">
        <v>22627.82</v>
      </c>
      <c r="BG68">
        <v>8441.9570000000003</v>
      </c>
      <c r="BH68">
        <v>12178.39</v>
      </c>
      <c r="BI68">
        <v>1136.7339999999999</v>
      </c>
      <c r="BJ68">
        <v>4197.2370000000001</v>
      </c>
      <c r="BK68">
        <v>2289.721</v>
      </c>
      <c r="BL68">
        <v>18008.14</v>
      </c>
      <c r="BM68">
        <v>15349.4</v>
      </c>
      <c r="BN68">
        <v>8147.6989999999996</v>
      </c>
      <c r="BO68">
        <v>14270.53</v>
      </c>
      <c r="BP68">
        <v>80020.320000000007</v>
      </c>
      <c r="BQ68">
        <v>5470.4750000000004</v>
      </c>
      <c r="BR68">
        <v>15085.3</v>
      </c>
      <c r="BS68">
        <v>9016.1749999999993</v>
      </c>
      <c r="BT68">
        <v>12522.98</v>
      </c>
      <c r="BU68">
        <v>1067.261</v>
      </c>
      <c r="BV68">
        <v>308965.2</v>
      </c>
    </row>
    <row r="69" spans="1:74" x14ac:dyDescent="0.3">
      <c r="A69" t="s">
        <v>141</v>
      </c>
      <c r="B69">
        <v>2.9159150000000002E-2</v>
      </c>
      <c r="C69">
        <v>0.76478349999999995</v>
      </c>
      <c r="D69">
        <v>0.51124080000000005</v>
      </c>
      <c r="E69">
        <v>1.0684039999999999</v>
      </c>
      <c r="F69">
        <v>0.291966</v>
      </c>
      <c r="G69">
        <v>0.21327460000000001</v>
      </c>
      <c r="H69">
        <v>0.7677853</v>
      </c>
      <c r="I69">
        <v>0.53673769999999998</v>
      </c>
      <c r="J69">
        <v>1.01661</v>
      </c>
      <c r="K69">
        <v>2.2081750000000002</v>
      </c>
      <c r="L69">
        <v>0.34518559999999998</v>
      </c>
      <c r="M69">
        <v>0.31435079999999999</v>
      </c>
      <c r="N69">
        <v>1.38297</v>
      </c>
      <c r="O69">
        <v>1.508813</v>
      </c>
      <c r="P69">
        <v>42.216900000000003</v>
      </c>
      <c r="Q69">
        <v>6.8640920000000003</v>
      </c>
      <c r="R69">
        <v>28.531649999999999</v>
      </c>
      <c r="S69">
        <v>83.551689999999994</v>
      </c>
      <c r="T69">
        <v>4.8562050000000001</v>
      </c>
      <c r="U69">
        <v>0.35405389999999998</v>
      </c>
      <c r="V69">
        <v>2.5322009999999999E-2</v>
      </c>
      <c r="W69">
        <v>0.20309940000000001</v>
      </c>
      <c r="X69">
        <v>4.34074E-3</v>
      </c>
      <c r="Y69">
        <v>0.33449400000000001</v>
      </c>
      <c r="Z69">
        <v>1.5227409999999999</v>
      </c>
      <c r="AA69">
        <v>0.51063670000000005</v>
      </c>
      <c r="AB69">
        <v>0.47170450000000003</v>
      </c>
      <c r="AC69">
        <v>0.18808659999999999</v>
      </c>
      <c r="AD69">
        <v>8.0068139999999996E-2</v>
      </c>
      <c r="AE69">
        <v>1.919284</v>
      </c>
      <c r="AF69">
        <v>8.4721139999999995</v>
      </c>
      <c r="AG69">
        <v>0.53258369999999999</v>
      </c>
      <c r="AH69">
        <v>4.6627210000000003</v>
      </c>
      <c r="AI69">
        <v>0.81280300000000005</v>
      </c>
      <c r="AJ69">
        <v>0.71682829999999997</v>
      </c>
      <c r="AK69">
        <v>0.36443690000000001</v>
      </c>
      <c r="AL69">
        <v>0.50593449999999995</v>
      </c>
      <c r="AM69">
        <v>4.9472440000000004</v>
      </c>
      <c r="AN69">
        <v>0.82069300000000001</v>
      </c>
      <c r="AO69">
        <v>2.7800929999999999</v>
      </c>
      <c r="AP69">
        <v>0.19782350000000001</v>
      </c>
      <c r="AQ69">
        <v>2.6029559999999998</v>
      </c>
      <c r="AR69">
        <v>2.6179960000000002</v>
      </c>
      <c r="AS69">
        <v>0.99220070000000005</v>
      </c>
      <c r="AT69">
        <v>3.375149</v>
      </c>
      <c r="AU69">
        <v>14.509320000000001</v>
      </c>
      <c r="AV69" s="1">
        <v>0</v>
      </c>
      <c r="AW69">
        <v>3.3673920000000002</v>
      </c>
      <c r="AX69" s="11">
        <v>0.70111420000000002</v>
      </c>
      <c r="AY69" s="11">
        <v>0.2488592</v>
      </c>
      <c r="AZ69">
        <v>0.53076820000000002</v>
      </c>
      <c r="BA69">
        <v>0.21782099999999999</v>
      </c>
      <c r="BB69" s="11">
        <v>0.29395900000000003</v>
      </c>
      <c r="BC69">
        <v>0.13656499999999999</v>
      </c>
      <c r="BD69">
        <v>2.3803570000000001</v>
      </c>
      <c r="BE69">
        <v>257.11180000000002</v>
      </c>
      <c r="BF69">
        <v>283.45699999999999</v>
      </c>
      <c r="BG69">
        <v>4283.5010000000002</v>
      </c>
      <c r="BH69">
        <v>18.794339999999998</v>
      </c>
      <c r="BI69">
        <v>4.9316610000000001</v>
      </c>
      <c r="BJ69">
        <v>20.297409999999999</v>
      </c>
      <c r="BK69">
        <v>81.259159999999994</v>
      </c>
      <c r="BL69">
        <v>287.90120000000002</v>
      </c>
      <c r="BM69">
        <v>80.962100000000007</v>
      </c>
      <c r="BN69">
        <v>36.801580000000001</v>
      </c>
      <c r="BO69">
        <v>152.3211</v>
      </c>
      <c r="BP69">
        <v>974.41250000000002</v>
      </c>
      <c r="BQ69">
        <v>2444.3449999999998</v>
      </c>
      <c r="BR69">
        <v>246.24959999999999</v>
      </c>
      <c r="BS69">
        <v>1207.279</v>
      </c>
      <c r="BT69">
        <v>462.79539999999997</v>
      </c>
      <c r="BU69">
        <v>0.36845430000000001</v>
      </c>
      <c r="BV69">
        <v>11082.17</v>
      </c>
    </row>
    <row r="70" spans="1:74" x14ac:dyDescent="0.3">
      <c r="A70" t="s">
        <v>142</v>
      </c>
      <c r="B70">
        <v>0.21537200000000001</v>
      </c>
      <c r="C70">
        <v>6.5351419999999996</v>
      </c>
      <c r="D70">
        <v>3.3859219999999999</v>
      </c>
      <c r="E70">
        <v>21.89415</v>
      </c>
      <c r="F70">
        <v>2.87432</v>
      </c>
      <c r="G70">
        <v>3.3887230000000002</v>
      </c>
      <c r="H70">
        <v>8.6117159999999995</v>
      </c>
      <c r="I70">
        <v>5.0824910000000001</v>
      </c>
      <c r="J70">
        <v>16.06223</v>
      </c>
      <c r="K70">
        <v>7.7116239999999996</v>
      </c>
      <c r="L70">
        <v>11.85155</v>
      </c>
      <c r="M70">
        <v>3.497833</v>
      </c>
      <c r="N70">
        <v>5.4421030000000004</v>
      </c>
      <c r="O70">
        <v>14.20379</v>
      </c>
      <c r="P70">
        <v>418.60090000000002</v>
      </c>
      <c r="Q70">
        <v>31.77186</v>
      </c>
      <c r="R70">
        <v>135.7013</v>
      </c>
      <c r="S70">
        <v>886.33169999999996</v>
      </c>
      <c r="T70">
        <v>108.88460000000001</v>
      </c>
      <c r="U70">
        <v>11.357200000000001</v>
      </c>
      <c r="V70">
        <v>1.2955810000000001</v>
      </c>
      <c r="W70">
        <v>102.07089999999999</v>
      </c>
      <c r="X70">
        <v>1.3481540000000001</v>
      </c>
      <c r="Y70">
        <v>17.343730000000001</v>
      </c>
      <c r="Z70">
        <v>75.00958</v>
      </c>
      <c r="AA70">
        <v>63.435429999999997</v>
      </c>
      <c r="AB70">
        <v>4.1285119999999997</v>
      </c>
      <c r="AC70">
        <v>2.5241859999999998</v>
      </c>
      <c r="AD70">
        <v>0.80525049999999998</v>
      </c>
      <c r="AE70">
        <v>74.318280000000001</v>
      </c>
      <c r="AF70">
        <v>142.9973</v>
      </c>
      <c r="AG70">
        <v>22.657080000000001</v>
      </c>
      <c r="AH70">
        <v>194.74879999999999</v>
      </c>
      <c r="AI70">
        <v>105.2041</v>
      </c>
      <c r="AJ70">
        <v>126.6692</v>
      </c>
      <c r="AK70">
        <v>102.3065</v>
      </c>
      <c r="AL70">
        <v>47.772759999999998</v>
      </c>
      <c r="AM70">
        <v>10.1289</v>
      </c>
      <c r="AN70">
        <v>148.05170000000001</v>
      </c>
      <c r="AO70">
        <v>27.208269999999999</v>
      </c>
      <c r="AP70">
        <v>10.460889999999999</v>
      </c>
      <c r="AQ70">
        <v>55.183900000000001</v>
      </c>
      <c r="AR70">
        <v>167.13759999999999</v>
      </c>
      <c r="AS70">
        <v>20.179189999999998</v>
      </c>
      <c r="AT70">
        <v>19.258900000000001</v>
      </c>
      <c r="AU70">
        <v>65.046949999999995</v>
      </c>
      <c r="AV70" s="1">
        <v>0</v>
      </c>
      <c r="AW70">
        <v>15.07549</v>
      </c>
      <c r="AX70" s="11">
        <v>3.140701</v>
      </c>
      <c r="AY70" s="11">
        <v>1.1150530000000001</v>
      </c>
      <c r="AZ70">
        <v>2.3912629999999999</v>
      </c>
      <c r="BA70">
        <v>0.97513300000000003</v>
      </c>
      <c r="BB70" s="11">
        <v>1.318325</v>
      </c>
      <c r="BC70">
        <v>0.61142479999999999</v>
      </c>
      <c r="BD70">
        <v>120.5433</v>
      </c>
      <c r="BE70">
        <v>2179.451</v>
      </c>
      <c r="BF70">
        <v>808.27599999999995</v>
      </c>
      <c r="BG70">
        <v>172.4375</v>
      </c>
      <c r="BH70">
        <v>1432.962</v>
      </c>
      <c r="BI70">
        <v>33.14752</v>
      </c>
      <c r="BJ70">
        <v>24.259869999999999</v>
      </c>
      <c r="BK70">
        <v>119.9988</v>
      </c>
      <c r="BL70">
        <v>920.40859999999998</v>
      </c>
      <c r="BM70">
        <v>315.70370000000003</v>
      </c>
      <c r="BN70">
        <v>31.96546</v>
      </c>
      <c r="BO70">
        <v>667.61500000000001</v>
      </c>
      <c r="BP70">
        <v>4375.2520000000004</v>
      </c>
      <c r="BQ70">
        <v>292.08499999999998</v>
      </c>
      <c r="BR70">
        <v>2477.268</v>
      </c>
      <c r="BS70">
        <v>1279.9010000000001</v>
      </c>
      <c r="BT70">
        <v>1655.19</v>
      </c>
      <c r="BU70">
        <v>61.023150000000001</v>
      </c>
      <c r="BV70">
        <v>20302.810000000001</v>
      </c>
    </row>
    <row r="71" spans="1:74" x14ac:dyDescent="0.3">
      <c r="A71" t="s">
        <v>143</v>
      </c>
      <c r="B71">
        <v>1.9779740000000001E-2</v>
      </c>
      <c r="C71">
        <v>0.70345950000000002</v>
      </c>
      <c r="D71">
        <v>0.4431812</v>
      </c>
      <c r="E71">
        <v>3.3708640000000001</v>
      </c>
      <c r="F71">
        <v>0.27036159999999998</v>
      </c>
      <c r="G71">
        <v>0.2504113</v>
      </c>
      <c r="H71">
        <v>0.7933635</v>
      </c>
      <c r="I71">
        <v>0.5281827</v>
      </c>
      <c r="J71">
        <v>4.8444909999999997</v>
      </c>
      <c r="K71">
        <v>5.6133709999999999</v>
      </c>
      <c r="L71">
        <v>1.9569829999999999</v>
      </c>
      <c r="M71">
        <v>0.34487630000000002</v>
      </c>
      <c r="N71">
        <v>2.687481</v>
      </c>
      <c r="O71">
        <v>1.3433900000000001</v>
      </c>
      <c r="P71">
        <v>35.720179999999999</v>
      </c>
      <c r="Q71">
        <v>5.2019089999999997</v>
      </c>
      <c r="R71">
        <v>20.633459999999999</v>
      </c>
      <c r="S71">
        <v>86.839389999999995</v>
      </c>
      <c r="T71">
        <v>11.92765</v>
      </c>
      <c r="U71">
        <v>0.85027629999999998</v>
      </c>
      <c r="V71">
        <v>0.45757360000000002</v>
      </c>
      <c r="W71">
        <v>18.752600000000001</v>
      </c>
      <c r="X71">
        <v>0.27744390000000002</v>
      </c>
      <c r="Y71">
        <v>3.4299219999999999</v>
      </c>
      <c r="Z71">
        <v>23.4848</v>
      </c>
      <c r="AA71">
        <v>13.18496</v>
      </c>
      <c r="AB71">
        <v>1.6096440000000001</v>
      </c>
      <c r="AC71">
        <v>0.27757330000000002</v>
      </c>
      <c r="AD71">
        <v>8.4226869999999995E-2</v>
      </c>
      <c r="AE71">
        <v>39.781230000000001</v>
      </c>
      <c r="AF71">
        <v>12.71411</v>
      </c>
      <c r="AG71">
        <v>5.9366149999999998</v>
      </c>
      <c r="AH71">
        <v>12.287649999999999</v>
      </c>
      <c r="AI71">
        <v>27.44858</v>
      </c>
      <c r="AJ71">
        <v>8.6192849999999996</v>
      </c>
      <c r="AK71">
        <v>21.999510000000001</v>
      </c>
      <c r="AL71">
        <v>11.456390000000001</v>
      </c>
      <c r="AM71">
        <v>2.2754509999999999</v>
      </c>
      <c r="AN71">
        <v>22.083739999999999</v>
      </c>
      <c r="AO71">
        <v>8.0661919999999991</v>
      </c>
      <c r="AP71">
        <v>4.4948069999999998</v>
      </c>
      <c r="AQ71">
        <v>18.882269999999998</v>
      </c>
      <c r="AR71">
        <v>14.85454</v>
      </c>
      <c r="AS71">
        <v>4.2904350000000004</v>
      </c>
      <c r="AT71">
        <v>3.3435160000000002</v>
      </c>
      <c r="AU71">
        <v>35.676070000000003</v>
      </c>
      <c r="AV71" s="1">
        <v>0</v>
      </c>
      <c r="AW71">
        <v>6.0006050000000002</v>
      </c>
      <c r="AX71" s="11">
        <v>1.453946</v>
      </c>
      <c r="AY71" s="11">
        <v>0.545261</v>
      </c>
      <c r="AZ71">
        <v>2.5880049999999999</v>
      </c>
      <c r="BA71">
        <v>0.38467190000000001</v>
      </c>
      <c r="BB71" s="11">
        <v>0.7742909</v>
      </c>
      <c r="BC71">
        <v>0.24724940000000001</v>
      </c>
      <c r="BD71">
        <v>60.814219999999999</v>
      </c>
      <c r="BE71">
        <v>142.7542</v>
      </c>
      <c r="BF71">
        <v>67.519199999999998</v>
      </c>
      <c r="BG71">
        <v>4660.7129999999997</v>
      </c>
      <c r="BH71">
        <v>75.474029999999999</v>
      </c>
      <c r="BI71">
        <v>4.5153369999999997</v>
      </c>
      <c r="BJ71">
        <v>13.234080000000001</v>
      </c>
      <c r="BK71">
        <v>13.80917</v>
      </c>
      <c r="BL71">
        <v>249.5744</v>
      </c>
      <c r="BM71">
        <v>398.86329999999998</v>
      </c>
      <c r="BN71">
        <v>53.842089999999999</v>
      </c>
      <c r="BO71">
        <v>97.300129999999996</v>
      </c>
      <c r="BP71">
        <v>985.26760000000002</v>
      </c>
      <c r="BQ71">
        <v>181.4821</v>
      </c>
      <c r="BR71">
        <v>439.90159999999997</v>
      </c>
      <c r="BS71">
        <v>4870.9979999999996</v>
      </c>
      <c r="BT71">
        <v>314.24950000000001</v>
      </c>
      <c r="BU71">
        <v>5.0201530000000001E-2</v>
      </c>
      <c r="BV71">
        <v>13142.47</v>
      </c>
    </row>
    <row r="72" spans="1:74" x14ac:dyDescent="0.3">
      <c r="A72" t="s">
        <v>144</v>
      </c>
      <c r="B72">
        <v>7.1997670000000001E-4</v>
      </c>
      <c r="C72">
        <v>1.4116409999999999E-2</v>
      </c>
      <c r="D72">
        <v>8.7050909999999999E-3</v>
      </c>
      <c r="E72">
        <v>5.9118160000000003E-2</v>
      </c>
      <c r="F72">
        <v>8.3541129999999998E-3</v>
      </c>
      <c r="G72">
        <v>1.3593020000000001E-2</v>
      </c>
      <c r="H72">
        <v>0.35951060000000001</v>
      </c>
      <c r="I72">
        <v>0.19105820000000001</v>
      </c>
      <c r="J72">
        <v>3.6256259999999998E-2</v>
      </c>
      <c r="K72">
        <v>3.6066069999999999E-2</v>
      </c>
      <c r="L72">
        <v>6.3283679999999995E-2</v>
      </c>
      <c r="M72">
        <v>7.4941000000000001E-3</v>
      </c>
      <c r="N72">
        <v>0.26201020000000003</v>
      </c>
      <c r="O72">
        <v>2.4588209999999999</v>
      </c>
      <c r="P72">
        <v>0.3424585</v>
      </c>
      <c r="Q72">
        <v>3.9589399999999997E-2</v>
      </c>
      <c r="R72">
        <v>0.10263079999999999</v>
      </c>
      <c r="S72">
        <v>1.4698659999999999</v>
      </c>
      <c r="T72">
        <v>0.99001989999999995</v>
      </c>
      <c r="U72">
        <v>0.16858699999999999</v>
      </c>
      <c r="V72">
        <v>0.20161950000000001</v>
      </c>
      <c r="W72">
        <v>0.79970129999999995</v>
      </c>
      <c r="X72">
        <v>6.7840670000000006E-2</v>
      </c>
      <c r="Y72">
        <v>0.2873771</v>
      </c>
      <c r="Z72">
        <v>3.542834</v>
      </c>
      <c r="AA72">
        <v>12.377179999999999</v>
      </c>
      <c r="AB72">
        <v>2.7732749999999999</v>
      </c>
      <c r="AC72">
        <v>0.80613380000000001</v>
      </c>
      <c r="AD72">
        <v>0.57717419999999997</v>
      </c>
      <c r="AE72">
        <v>9.2346570000000003</v>
      </c>
      <c r="AF72">
        <v>11.90316</v>
      </c>
      <c r="AG72">
        <v>0.39344960000000001</v>
      </c>
      <c r="AH72">
        <v>76.189970000000002</v>
      </c>
      <c r="AI72">
        <v>39.930759999999999</v>
      </c>
      <c r="AJ72">
        <v>4.9858399999999996</v>
      </c>
      <c r="AK72">
        <v>1.208942</v>
      </c>
      <c r="AL72">
        <v>3.3599070000000002</v>
      </c>
      <c r="AM72">
        <v>0.56525119999999995</v>
      </c>
      <c r="AN72">
        <v>1.467141</v>
      </c>
      <c r="AO72">
        <v>1.423424</v>
      </c>
      <c r="AP72">
        <v>0.99910810000000005</v>
      </c>
      <c r="AQ72">
        <v>4.7092679999999998</v>
      </c>
      <c r="AR72">
        <v>1.0281419999999999</v>
      </c>
      <c r="AS72">
        <v>1.096644</v>
      </c>
      <c r="AT72">
        <v>1.064916</v>
      </c>
      <c r="AU72">
        <v>2.4065020000000001</v>
      </c>
      <c r="AV72" s="1">
        <v>0</v>
      </c>
      <c r="AW72">
        <v>0.58194429999999997</v>
      </c>
      <c r="AX72" s="11">
        <v>0.1190575</v>
      </c>
      <c r="AY72" s="11">
        <v>4.1960949999999997E-2</v>
      </c>
      <c r="AZ72">
        <v>7.4842329999999999E-2</v>
      </c>
      <c r="BA72">
        <v>3.767943E-2</v>
      </c>
      <c r="BB72" s="11">
        <v>4.822647E-2</v>
      </c>
      <c r="BC72">
        <v>2.3561189999999999E-2</v>
      </c>
      <c r="BD72">
        <v>0.93486970000000003</v>
      </c>
      <c r="BE72">
        <v>10.719609999999999</v>
      </c>
      <c r="BF72">
        <v>19.222570000000001</v>
      </c>
      <c r="BG72">
        <v>23.57141</v>
      </c>
      <c r="BH72">
        <v>9.7827059999999992</v>
      </c>
      <c r="BI72">
        <v>1.605291</v>
      </c>
      <c r="BJ72">
        <v>0.75241029999999998</v>
      </c>
      <c r="BK72">
        <v>16.083690000000001</v>
      </c>
      <c r="BL72">
        <v>15.740959999999999</v>
      </c>
      <c r="BM72">
        <v>259.2192</v>
      </c>
      <c r="BN72">
        <v>1089.296</v>
      </c>
      <c r="BO72">
        <v>30.236740000000001</v>
      </c>
      <c r="BP72">
        <v>134.58930000000001</v>
      </c>
      <c r="BQ72">
        <v>11.61289</v>
      </c>
      <c r="BR72">
        <v>227.28370000000001</v>
      </c>
      <c r="BS72">
        <v>786.57060000000001</v>
      </c>
      <c r="BT72">
        <v>11282.79</v>
      </c>
      <c r="BU72">
        <v>2.8912630000000002E-2</v>
      </c>
      <c r="BV72">
        <v>14111</v>
      </c>
    </row>
    <row r="73" spans="1:74" x14ac:dyDescent="0.3">
      <c r="A73" t="s">
        <v>145</v>
      </c>
      <c r="B73" s="24">
        <v>2.3799610061999999E-5</v>
      </c>
      <c r="C73">
        <v>1.020703E-3</v>
      </c>
      <c r="D73">
        <v>4.1730180000000002E-4</v>
      </c>
      <c r="E73">
        <v>2.2432910000000001E-3</v>
      </c>
      <c r="F73">
        <v>1.160515E-4</v>
      </c>
      <c r="G73">
        <v>6.8673170000000004E-3</v>
      </c>
      <c r="H73">
        <v>3.8725549999999997E-2</v>
      </c>
      <c r="I73" s="24">
        <v>9.1997520940000007E-5</v>
      </c>
      <c r="J73">
        <v>1.859227E-3</v>
      </c>
      <c r="K73">
        <v>3.0795639999999999E-4</v>
      </c>
      <c r="L73">
        <v>1.3877519999999999E-3</v>
      </c>
      <c r="M73" s="24">
        <v>2.6898775103999998E-5</v>
      </c>
      <c r="N73">
        <v>5.2820639999999995E-4</v>
      </c>
      <c r="O73">
        <v>5.0435870000000002E-4</v>
      </c>
      <c r="P73">
        <v>5.1958560000000002E-4</v>
      </c>
      <c r="Q73" s="24">
        <v>6.5882508351999998E-5</v>
      </c>
      <c r="R73">
        <v>2.3507229999999999E-3</v>
      </c>
      <c r="S73">
        <v>3.7692289999999998E-3</v>
      </c>
      <c r="T73">
        <v>4.156809E-3</v>
      </c>
      <c r="U73">
        <v>4.0663739999999998E-4</v>
      </c>
      <c r="V73">
        <v>6.8183239999999997E-4</v>
      </c>
      <c r="W73">
        <v>2.5776710000000001E-3</v>
      </c>
      <c r="X73" s="24">
        <v>5.7663914049000002E-5</v>
      </c>
      <c r="Y73">
        <v>9.0965610000000004E-4</v>
      </c>
      <c r="Z73">
        <v>7.8153649999999995E-3</v>
      </c>
      <c r="AA73">
        <v>4.482822E-3</v>
      </c>
      <c r="AB73">
        <v>4.6711929999999997E-3</v>
      </c>
      <c r="AC73">
        <v>1.2539689999999999E-2</v>
      </c>
      <c r="AD73">
        <v>4.2147039999999999E-4</v>
      </c>
      <c r="AE73">
        <v>3.4946539999999998E-2</v>
      </c>
      <c r="AF73">
        <v>6.7392450000000007E-2</v>
      </c>
      <c r="AG73">
        <v>2.8411689999999998E-4</v>
      </c>
      <c r="AH73">
        <v>3.2605429999999998E-2</v>
      </c>
      <c r="AI73">
        <v>1.9931409999999999E-3</v>
      </c>
      <c r="AJ73">
        <v>1.8098880000000001E-2</v>
      </c>
      <c r="AK73">
        <v>2.3640850000000001E-3</v>
      </c>
      <c r="AL73">
        <v>1.238508E-2</v>
      </c>
      <c r="AM73">
        <v>2.4299389999999999E-3</v>
      </c>
      <c r="AN73">
        <v>1.0572929999999999E-2</v>
      </c>
      <c r="AO73">
        <v>5.812472E-3</v>
      </c>
      <c r="AP73">
        <v>7.8106659999999995E-4</v>
      </c>
      <c r="AQ73">
        <v>2.415573E-2</v>
      </c>
      <c r="AR73">
        <v>1.1083040000000001E-3</v>
      </c>
      <c r="AS73">
        <v>1.2086969999999999E-3</v>
      </c>
      <c r="AT73">
        <v>2.899529E-2</v>
      </c>
      <c r="AU73">
        <v>3.490202E-3</v>
      </c>
      <c r="AV73" s="1">
        <v>0</v>
      </c>
      <c r="AW73">
        <v>3.2553559999999999E-4</v>
      </c>
      <c r="AX73" s="26">
        <v>7.4370807851999998E-5</v>
      </c>
      <c r="AY73" s="26">
        <v>2.7337946448999999E-5</v>
      </c>
      <c r="AZ73">
        <v>1.042144E-4</v>
      </c>
      <c r="BA73" s="24">
        <v>2.0935687644000001E-5</v>
      </c>
      <c r="BB73" s="26">
        <v>3.6487239413000003E-5</v>
      </c>
      <c r="BC73" s="24">
        <v>1.3327567103E-5</v>
      </c>
      <c r="BD73">
        <v>8.3525020000000005E-2</v>
      </c>
      <c r="BE73">
        <v>0.15564249999999999</v>
      </c>
      <c r="BF73">
        <v>0.77634729999999996</v>
      </c>
      <c r="BG73">
        <v>2880.4609999999998</v>
      </c>
      <c r="BH73">
        <v>0.11943189999999999</v>
      </c>
      <c r="BI73">
        <v>4.2718840000000001E-2</v>
      </c>
      <c r="BJ73">
        <v>0.3584233</v>
      </c>
      <c r="BK73">
        <v>2.1562250000000002E-2</v>
      </c>
      <c r="BL73">
        <v>0.34455789999999997</v>
      </c>
      <c r="BM73">
        <v>0.64918050000000005</v>
      </c>
      <c r="BN73">
        <v>0.31582860000000001</v>
      </c>
      <c r="BO73">
        <v>9.8900569999999993E-2</v>
      </c>
      <c r="BP73">
        <v>1.0655509999999999</v>
      </c>
      <c r="BQ73">
        <v>0.3686354</v>
      </c>
      <c r="BR73">
        <v>0.29921360000000002</v>
      </c>
      <c r="BS73">
        <v>3490.3220000000001</v>
      </c>
      <c r="BT73">
        <v>0.57144530000000004</v>
      </c>
      <c r="BU73">
        <v>1.195052</v>
      </c>
      <c r="BV73">
        <v>6377.598</v>
      </c>
    </row>
    <row r="74" spans="1:74" x14ac:dyDescent="0.3">
      <c r="A74" t="s">
        <v>73</v>
      </c>
      <c r="B74">
        <v>98.196269999999998</v>
      </c>
      <c r="C74">
        <v>2962.971</v>
      </c>
      <c r="D74">
        <v>1504.248</v>
      </c>
      <c r="E74">
        <v>5511.1319999999996</v>
      </c>
      <c r="F74">
        <v>1305.3340000000001</v>
      </c>
      <c r="G74">
        <v>682.81960000000004</v>
      </c>
      <c r="H74">
        <v>3514.03</v>
      </c>
      <c r="I74">
        <v>2267.8980000000001</v>
      </c>
      <c r="J74">
        <v>6062.8010000000004</v>
      </c>
      <c r="K74">
        <v>1877.7439999999999</v>
      </c>
      <c r="L74">
        <v>4987.3450000000003</v>
      </c>
      <c r="M74">
        <v>1646.09</v>
      </c>
      <c r="N74">
        <v>3585.7979999999998</v>
      </c>
      <c r="O74">
        <v>1814.79</v>
      </c>
      <c r="P74">
        <v>19248.189999999999</v>
      </c>
      <c r="Q74">
        <v>2249.9720000000002</v>
      </c>
      <c r="R74">
        <v>10154.48</v>
      </c>
      <c r="S74">
        <v>42697.4</v>
      </c>
      <c r="T74">
        <v>16686.349999999999</v>
      </c>
      <c r="U74">
        <v>3191.3209999999999</v>
      </c>
      <c r="V74">
        <v>907.68610000000001</v>
      </c>
      <c r="W74">
        <v>15967.67</v>
      </c>
      <c r="X74">
        <v>374.82080000000002</v>
      </c>
      <c r="Y74">
        <v>2977.2310000000002</v>
      </c>
      <c r="Z74">
        <v>15495.59</v>
      </c>
      <c r="AA74">
        <v>7771.683</v>
      </c>
      <c r="AB74">
        <v>1080.32</v>
      </c>
      <c r="AC74">
        <v>683.17700000000002</v>
      </c>
      <c r="AD74">
        <v>242.9846</v>
      </c>
      <c r="AE74">
        <v>9365.9509999999991</v>
      </c>
      <c r="AF74">
        <v>6927.1859999999997</v>
      </c>
      <c r="AG74">
        <v>9530.2270000000008</v>
      </c>
      <c r="AH74">
        <v>8342.2579999999998</v>
      </c>
      <c r="AI74">
        <v>4529.2780000000002</v>
      </c>
      <c r="AJ74">
        <v>5335.4740000000002</v>
      </c>
      <c r="AK74">
        <v>8949.7199999999993</v>
      </c>
      <c r="AL74">
        <v>7724.7659999999996</v>
      </c>
      <c r="AM74">
        <v>33272.65</v>
      </c>
      <c r="AN74">
        <v>10363.91</v>
      </c>
      <c r="AO74">
        <v>3011.0610000000001</v>
      </c>
      <c r="AP74">
        <v>1406.875</v>
      </c>
      <c r="AQ74">
        <v>5289.7659999999996</v>
      </c>
      <c r="AR74">
        <v>4532.674</v>
      </c>
      <c r="AS74">
        <v>4083.2260000000001</v>
      </c>
      <c r="AT74">
        <v>3930.9630000000002</v>
      </c>
      <c r="AU74">
        <v>9203.9950000000008</v>
      </c>
      <c r="AV74" s="1">
        <v>0</v>
      </c>
      <c r="AW74">
        <v>8002.7960000000003</v>
      </c>
      <c r="AX74" s="11">
        <v>3726.212</v>
      </c>
      <c r="AY74" s="11">
        <v>118.6564</v>
      </c>
      <c r="AZ74">
        <v>308.15859999999998</v>
      </c>
      <c r="BA74">
        <v>435.50540000000001</v>
      </c>
      <c r="BB74" s="11">
        <v>245.36709999999999</v>
      </c>
      <c r="BC74">
        <v>63.194070000000004</v>
      </c>
      <c r="BD74">
        <v>13791.96</v>
      </c>
      <c r="BE74">
        <v>217151.1</v>
      </c>
      <c r="BF74">
        <v>76346.259999999995</v>
      </c>
      <c r="BG74">
        <v>92441.52</v>
      </c>
      <c r="BH74">
        <v>42743.78</v>
      </c>
      <c r="BI74">
        <v>4806.9709999999995</v>
      </c>
      <c r="BJ74">
        <v>13392.08</v>
      </c>
      <c r="BK74">
        <v>6913.7579999999998</v>
      </c>
      <c r="BL74">
        <v>57438.97</v>
      </c>
      <c r="BM74">
        <v>28881.23</v>
      </c>
      <c r="BN74">
        <v>23763.87</v>
      </c>
      <c r="BO74">
        <v>49403.59</v>
      </c>
      <c r="BP74">
        <v>170115.7</v>
      </c>
      <c r="BQ74">
        <v>14777.14</v>
      </c>
      <c r="BR74">
        <v>44835.38</v>
      </c>
      <c r="BS74">
        <v>40169.31</v>
      </c>
      <c r="BT74">
        <v>49461.03</v>
      </c>
      <c r="BU74">
        <v>40692.18</v>
      </c>
      <c r="BV74">
        <v>1313376</v>
      </c>
    </row>
    <row r="76" spans="1:74" x14ac:dyDescent="0.3">
      <c r="A76" s="4" t="s">
        <v>0</v>
      </c>
      <c r="B76" s="4" t="s">
        <v>1</v>
      </c>
      <c r="C76" s="4" t="s">
        <v>2</v>
      </c>
      <c r="D76" s="4" t="s">
        <v>3</v>
      </c>
      <c r="E76" s="4" t="s">
        <v>4</v>
      </c>
      <c r="F76" s="4" t="s">
        <v>5</v>
      </c>
      <c r="G76" s="4" t="s">
        <v>6</v>
      </c>
      <c r="H76" s="4" t="s">
        <v>7</v>
      </c>
      <c r="I76" s="4" t="s">
        <v>8</v>
      </c>
      <c r="J76" s="4" t="s">
        <v>9</v>
      </c>
      <c r="K76" s="4" t="s">
        <v>10</v>
      </c>
      <c r="L76" s="4" t="s">
        <v>11</v>
      </c>
      <c r="M76" s="4" t="s">
        <v>12</v>
      </c>
      <c r="N76" s="4" t="s">
        <v>13</v>
      </c>
      <c r="O76" s="4" t="s">
        <v>14</v>
      </c>
      <c r="P76" s="4" t="s">
        <v>15</v>
      </c>
      <c r="Q76" s="4" t="s">
        <v>16</v>
      </c>
      <c r="R76" s="4" t="s">
        <v>17</v>
      </c>
      <c r="S76" s="4" t="s">
        <v>18</v>
      </c>
      <c r="T76" s="4" t="s">
        <v>19</v>
      </c>
      <c r="U76" s="4" t="s">
        <v>20</v>
      </c>
      <c r="V76" s="4" t="s">
        <v>21</v>
      </c>
      <c r="W76" s="4" t="s">
        <v>22</v>
      </c>
      <c r="X76" s="4" t="s">
        <v>23</v>
      </c>
      <c r="Y76" s="4" t="s">
        <v>24</v>
      </c>
      <c r="Z76" s="4" t="s">
        <v>25</v>
      </c>
      <c r="AA76" s="4" t="s">
        <v>26</v>
      </c>
      <c r="AB76" s="4" t="s">
        <v>27</v>
      </c>
      <c r="AC76" s="4" t="s">
        <v>28</v>
      </c>
      <c r="AD76" s="4" t="s">
        <v>29</v>
      </c>
      <c r="AE76" s="4" t="s">
        <v>30</v>
      </c>
      <c r="AF76" s="4" t="s">
        <v>31</v>
      </c>
      <c r="AG76" s="4" t="s">
        <v>32</v>
      </c>
      <c r="AH76" s="4" t="s">
        <v>33</v>
      </c>
      <c r="AI76" s="4" t="s">
        <v>34</v>
      </c>
      <c r="AJ76" s="4" t="s">
        <v>35</v>
      </c>
      <c r="AK76" s="4" t="s">
        <v>36</v>
      </c>
      <c r="AL76" s="4" t="s">
        <v>37</v>
      </c>
      <c r="AM76" s="4" t="s">
        <v>38</v>
      </c>
      <c r="AN76" s="4" t="s">
        <v>39</v>
      </c>
      <c r="AO76" s="4" t="s">
        <v>40</v>
      </c>
      <c r="AP76" s="4" t="s">
        <v>41</v>
      </c>
      <c r="AQ76" s="4" t="s">
        <v>42</v>
      </c>
      <c r="AR76" s="4" t="s">
        <v>43</v>
      </c>
      <c r="AS76" s="4" t="s">
        <v>44</v>
      </c>
      <c r="AT76" s="4" t="s">
        <v>45</v>
      </c>
      <c r="AU76" s="4" t="s">
        <v>46</v>
      </c>
      <c r="AV76" s="4" t="s">
        <v>47</v>
      </c>
      <c r="AW76" s="4" t="s">
        <v>48</v>
      </c>
      <c r="AX76" s="13" t="s">
        <v>49</v>
      </c>
      <c r="AY76" s="4" t="s">
        <v>50</v>
      </c>
      <c r="AZ76" s="4" t="s">
        <v>51</v>
      </c>
      <c r="BA76" s="4" t="s">
        <v>52</v>
      </c>
      <c r="BB76" s="4" t="s">
        <v>53</v>
      </c>
      <c r="BC76" s="4" t="s">
        <v>54</v>
      </c>
      <c r="BD76" s="4" t="s">
        <v>55</v>
      </c>
      <c r="BE76" s="4" t="s">
        <v>56</v>
      </c>
      <c r="BF76" s="4" t="s">
        <v>57</v>
      </c>
      <c r="BG76" s="4" t="s">
        <v>58</v>
      </c>
      <c r="BH76" s="4" t="s">
        <v>59</v>
      </c>
      <c r="BI76" s="4" t="s">
        <v>60</v>
      </c>
      <c r="BJ76" s="4" t="s">
        <v>61</v>
      </c>
      <c r="BK76" s="4" t="s">
        <v>62</v>
      </c>
      <c r="BL76" s="4" t="s">
        <v>63</v>
      </c>
      <c r="BM76" s="4" t="s">
        <v>64</v>
      </c>
      <c r="BN76" s="4" t="s">
        <v>65</v>
      </c>
      <c r="BO76" s="4" t="s">
        <v>66</v>
      </c>
      <c r="BP76" s="4" t="s">
        <v>67</v>
      </c>
      <c r="BQ76" s="4" t="s">
        <v>68</v>
      </c>
      <c r="BR76" s="4" t="s">
        <v>69</v>
      </c>
      <c r="BS76" s="4" t="s">
        <v>70</v>
      </c>
      <c r="BT76" s="4" t="s">
        <v>71</v>
      </c>
      <c r="BU76" s="4" t="s">
        <v>72</v>
      </c>
    </row>
    <row r="77" spans="1:74" x14ac:dyDescent="0.3">
      <c r="A77" s="4" t="s">
        <v>74</v>
      </c>
      <c r="B77" s="14">
        <f>B2</f>
        <v>0.42200260000000001</v>
      </c>
      <c r="C77" s="14">
        <f t="shared" ref="C77:BN81" si="0">C2</f>
        <v>0.51859560000000005</v>
      </c>
      <c r="D77" s="14">
        <f t="shared" si="0"/>
        <v>0.25159979999999998</v>
      </c>
      <c r="E77" s="14">
        <f t="shared" si="0"/>
        <v>0.31997490000000001</v>
      </c>
      <c r="F77" s="14">
        <f t="shared" si="0"/>
        <v>0.2342301</v>
      </c>
      <c r="G77" s="14">
        <f t="shared" si="0"/>
        <v>1.3890020000000001E-3</v>
      </c>
      <c r="H77" s="14">
        <f t="shared" si="0"/>
        <v>0.2343884</v>
      </c>
      <c r="I77" s="14">
        <f t="shared" si="0"/>
        <v>0.29074480000000003</v>
      </c>
      <c r="J77" s="14">
        <f t="shared" si="0"/>
        <v>1.71191</v>
      </c>
      <c r="K77" s="14">
        <f t="shared" si="0"/>
        <v>0.35149750000000002</v>
      </c>
      <c r="L77" s="14">
        <f t="shared" si="0"/>
        <v>0.49451410000000001</v>
      </c>
      <c r="M77" s="14">
        <f t="shared" si="0"/>
        <v>0.37626609999999999</v>
      </c>
      <c r="N77" s="14">
        <f t="shared" si="0"/>
        <v>0.1296841</v>
      </c>
      <c r="O77" s="14">
        <f t="shared" si="0"/>
        <v>1.8693620000000001E-2</v>
      </c>
      <c r="P77" s="14">
        <f t="shared" si="0"/>
        <v>6.5514628659000003E-5</v>
      </c>
      <c r="Q77" s="14">
        <f t="shared" si="0"/>
        <v>6.8008914241000007E-5</v>
      </c>
      <c r="R77" s="14">
        <f t="shared" si="0"/>
        <v>5.6131519999999997E-3</v>
      </c>
      <c r="S77" s="14">
        <f t="shared" si="0"/>
        <v>5.6126220000000005E-4</v>
      </c>
      <c r="T77" s="14">
        <f t="shared" si="0"/>
        <v>0.49754670000000001</v>
      </c>
      <c r="U77" s="14">
        <f t="shared" si="0"/>
        <v>0.37804330000000003</v>
      </c>
      <c r="V77" s="14">
        <f t="shared" si="0"/>
        <v>0.1115656</v>
      </c>
      <c r="W77" s="14">
        <f t="shared" si="0"/>
        <v>0.61621380000000003</v>
      </c>
      <c r="X77" s="14">
        <f t="shared" si="0"/>
        <v>146.11000000000001</v>
      </c>
      <c r="Y77" s="14">
        <f t="shared" si="0"/>
        <v>1.5833489999999999E-2</v>
      </c>
      <c r="Z77" s="14">
        <f t="shared" si="0"/>
        <v>1.4476800000000001</v>
      </c>
      <c r="AA77" s="14">
        <f t="shared" si="0"/>
        <v>0.2810569</v>
      </c>
      <c r="AB77" s="14">
        <f t="shared" si="0"/>
        <v>4.4614429999999998E-3</v>
      </c>
      <c r="AC77" s="14">
        <f t="shared" si="0"/>
        <v>5.9451160000000003E-3</v>
      </c>
      <c r="AD77" s="14">
        <f t="shared" si="0"/>
        <v>6.280323E-3</v>
      </c>
      <c r="AE77" s="14">
        <f t="shared" si="0"/>
        <v>5.3352399999999998E-3</v>
      </c>
      <c r="AF77" s="14">
        <f t="shared" si="0"/>
        <v>4.6203850000000003E-3</v>
      </c>
      <c r="AG77" s="14">
        <f t="shared" si="0"/>
        <v>3.1811530788999997E-5</v>
      </c>
      <c r="AH77" s="14">
        <f t="shared" si="0"/>
        <v>5.0107400000000003E-2</v>
      </c>
      <c r="AI77" s="14">
        <f t="shared" si="0"/>
        <v>2.3646230000000001E-2</v>
      </c>
      <c r="AJ77" s="14">
        <f t="shared" si="0"/>
        <v>8.7884309999999993E-3</v>
      </c>
      <c r="AK77" s="14">
        <f t="shared" si="0"/>
        <v>3.7657329999999998E-3</v>
      </c>
      <c r="AL77" s="14">
        <f t="shared" si="0"/>
        <v>1.2111979999999999E-3</v>
      </c>
      <c r="AM77" s="14">
        <f t="shared" si="0"/>
        <v>6.235177E-4</v>
      </c>
      <c r="AN77" s="14">
        <f t="shared" si="0"/>
        <v>2.0824110000000002E-3</v>
      </c>
      <c r="AO77" s="14">
        <f t="shared" si="0"/>
        <v>5.2087119999999999E-3</v>
      </c>
      <c r="AP77" s="14">
        <f t="shared" si="0"/>
        <v>7.2404030000000003E-3</v>
      </c>
      <c r="AQ77" s="14">
        <f t="shared" si="0"/>
        <v>2.4395050000000001E-2</v>
      </c>
      <c r="AR77" s="14">
        <f t="shared" si="0"/>
        <v>6.7827290000000004E-4</v>
      </c>
      <c r="AS77" s="14">
        <f t="shared" si="0"/>
        <v>2.8707316232999999E-5</v>
      </c>
      <c r="AT77" s="14">
        <f t="shared" si="0"/>
        <v>9.693177E-2</v>
      </c>
      <c r="AU77" s="14">
        <f t="shared" si="0"/>
        <v>9.7465869999999993E-3</v>
      </c>
      <c r="AV77" s="12">
        <f>$AV$149*'VDFB_ref(한국)'!BX2</f>
        <v>3.3802621363680423E-7</v>
      </c>
      <c r="AW77" s="14">
        <f t="shared" si="0"/>
        <v>2.188354E-3</v>
      </c>
      <c r="AX77" s="14">
        <f t="shared" si="0"/>
        <v>4.6224249999999998E-4</v>
      </c>
      <c r="AY77" s="14">
        <f t="shared" si="0"/>
        <v>1.6501560000000001E-4</v>
      </c>
      <c r="AZ77" s="14">
        <f t="shared" si="0"/>
        <v>3.9801049999999997E-4</v>
      </c>
      <c r="BA77" s="14">
        <f t="shared" si="0"/>
        <v>1.414416E-4</v>
      </c>
      <c r="BB77" s="14">
        <f t="shared" si="0"/>
        <v>1.9913029999999999E-4</v>
      </c>
      <c r="BC77" s="14">
        <f t="shared" si="0"/>
        <v>8.8874279753999998E-5</v>
      </c>
      <c r="BD77" s="14">
        <f t="shared" si="0"/>
        <v>8.8672119999999993E-3</v>
      </c>
      <c r="BE77" s="14">
        <f t="shared" si="0"/>
        <v>5.271112E-2</v>
      </c>
      <c r="BF77" s="14">
        <f t="shared" si="0"/>
        <v>0.27349649999999998</v>
      </c>
      <c r="BG77" s="14">
        <f t="shared" si="0"/>
        <v>21.892219999999998</v>
      </c>
      <c r="BH77" s="14">
        <f t="shared" si="0"/>
        <v>2.3063699999999999E-2</v>
      </c>
      <c r="BI77" s="14">
        <f t="shared" si="0"/>
        <v>4.1179650000000003E-3</v>
      </c>
      <c r="BJ77" s="14">
        <f t="shared" si="0"/>
        <v>2.1296600000000001E-4</v>
      </c>
      <c r="BK77" s="14">
        <f t="shared" si="0"/>
        <v>0.3408216</v>
      </c>
      <c r="BL77" s="14">
        <f t="shared" si="0"/>
        <v>9.2220610000000001E-3</v>
      </c>
      <c r="BM77" s="14">
        <f t="shared" si="0"/>
        <v>5.3109390000000004E-4</v>
      </c>
      <c r="BN77" s="14">
        <f t="shared" si="0"/>
        <v>5.5129940000000002E-4</v>
      </c>
      <c r="BO77" s="14">
        <f t="shared" ref="BO77:BU81" si="1">BO2</f>
        <v>0.25677369999999999</v>
      </c>
      <c r="BP77" s="14">
        <f t="shared" si="1"/>
        <v>1.1083430000000001</v>
      </c>
      <c r="BQ77" s="14">
        <f t="shared" si="1"/>
        <v>0.42510769999999998</v>
      </c>
      <c r="BR77" s="14">
        <f t="shared" si="1"/>
        <v>20.59327</v>
      </c>
      <c r="BS77" s="14">
        <f t="shared" si="1"/>
        <v>0.3408929</v>
      </c>
      <c r="BT77" s="14">
        <f t="shared" si="1"/>
        <v>0.132604</v>
      </c>
      <c r="BU77" s="14">
        <f t="shared" si="1"/>
        <v>7.0847690000000005E-2</v>
      </c>
    </row>
    <row r="78" spans="1:74" x14ac:dyDescent="0.3">
      <c r="A78" s="4" t="s">
        <v>75</v>
      </c>
      <c r="B78" s="14">
        <f t="shared" ref="B78:Q93" si="2">B3</f>
        <v>1.6118920000000001</v>
      </c>
      <c r="C78" s="14">
        <f t="shared" si="2"/>
        <v>56.750129999999999</v>
      </c>
      <c r="D78" s="14">
        <f t="shared" si="2"/>
        <v>23.770150000000001</v>
      </c>
      <c r="E78" s="14">
        <f t="shared" si="2"/>
        <v>6.0952500000000001</v>
      </c>
      <c r="F78" s="14">
        <f t="shared" si="2"/>
        <v>21.295100000000001</v>
      </c>
      <c r="G78" s="14">
        <f t="shared" si="2"/>
        <v>2.03768E-3</v>
      </c>
      <c r="H78" s="14">
        <f t="shared" si="2"/>
        <v>0.56277909999999998</v>
      </c>
      <c r="I78" s="14">
        <f t="shared" si="2"/>
        <v>0.41331849999999998</v>
      </c>
      <c r="J78" s="14">
        <f t="shared" si="2"/>
        <v>73.395830000000004</v>
      </c>
      <c r="K78" s="14">
        <f t="shared" si="2"/>
        <v>19.638449999999999</v>
      </c>
      <c r="L78" s="14">
        <f t="shared" si="2"/>
        <v>42.11448</v>
      </c>
      <c r="M78" s="14">
        <f t="shared" si="2"/>
        <v>23.929539999999999</v>
      </c>
      <c r="N78" s="14">
        <f t="shared" si="2"/>
        <v>1.6350709999999999</v>
      </c>
      <c r="O78" s="14">
        <f t="shared" si="2"/>
        <v>0.34572570000000002</v>
      </c>
      <c r="P78" s="14">
        <f t="shared" si="2"/>
        <v>1.079662E-4</v>
      </c>
      <c r="Q78" s="14">
        <f t="shared" si="2"/>
        <v>3.6452292989000001E-6</v>
      </c>
      <c r="R78" s="14">
        <f t="shared" si="0"/>
        <v>3.537678E-4</v>
      </c>
      <c r="S78" s="14">
        <f t="shared" si="0"/>
        <v>7.2871899999999998E-3</v>
      </c>
      <c r="T78" s="14">
        <f t="shared" si="0"/>
        <v>12.587899999999999</v>
      </c>
      <c r="U78" s="14">
        <f t="shared" si="0"/>
        <v>2.031507</v>
      </c>
      <c r="V78" s="14">
        <f t="shared" si="0"/>
        <v>0.58580730000000003</v>
      </c>
      <c r="W78" s="14">
        <f t="shared" si="0"/>
        <v>0.67889580000000005</v>
      </c>
      <c r="X78" s="14">
        <f t="shared" si="0"/>
        <v>7.4913639999999999E-4</v>
      </c>
      <c r="Y78" s="14">
        <f t="shared" si="0"/>
        <v>2.737959</v>
      </c>
      <c r="Z78" s="14">
        <f t="shared" si="0"/>
        <v>275.488</v>
      </c>
      <c r="AA78" s="14">
        <f t="shared" si="0"/>
        <v>56.092610000000001</v>
      </c>
      <c r="AB78" s="14">
        <f t="shared" si="0"/>
        <v>4.4686329999999997E-4</v>
      </c>
      <c r="AC78" s="14">
        <f t="shared" si="0"/>
        <v>9.4408649999999997E-3</v>
      </c>
      <c r="AD78" s="14">
        <f t="shared" si="0"/>
        <v>1.8986240000000001E-4</v>
      </c>
      <c r="AE78" s="14">
        <f t="shared" si="0"/>
        <v>7.7534079999999998E-3</v>
      </c>
      <c r="AF78" s="14">
        <f t="shared" si="0"/>
        <v>2.5495969999999998E-3</v>
      </c>
      <c r="AG78" s="14">
        <f t="shared" si="0"/>
        <v>1.1314610674E-5</v>
      </c>
      <c r="AH78" s="14">
        <f t="shared" si="0"/>
        <v>19.011849999999999</v>
      </c>
      <c r="AI78" s="14">
        <f t="shared" si="0"/>
        <v>2.7982490000000002</v>
      </c>
      <c r="AJ78" s="14">
        <f t="shared" si="0"/>
        <v>9.5546250000000006E-3</v>
      </c>
      <c r="AK78" s="14">
        <f t="shared" si="0"/>
        <v>1.7851840000000001E-2</v>
      </c>
      <c r="AL78" s="14">
        <f t="shared" si="0"/>
        <v>9.6469120000000005E-2</v>
      </c>
      <c r="AM78" s="14">
        <f t="shared" si="0"/>
        <v>4.4061740000000002E-2</v>
      </c>
      <c r="AN78" s="14">
        <f t="shared" si="0"/>
        <v>4.2968269999999999E-4</v>
      </c>
      <c r="AO78" s="14">
        <f t="shared" si="0"/>
        <v>1.7398669999999999E-4</v>
      </c>
      <c r="AP78" s="14">
        <f t="shared" si="0"/>
        <v>1.8604289999999999E-4</v>
      </c>
      <c r="AQ78" s="14">
        <f t="shared" si="0"/>
        <v>6.2872579999999997E-2</v>
      </c>
      <c r="AR78" s="14">
        <f t="shared" si="0"/>
        <v>4.9024789999999999E-2</v>
      </c>
      <c r="AS78" s="14">
        <f t="shared" si="0"/>
        <v>1.9460027033000001E-5</v>
      </c>
      <c r="AT78" s="14">
        <f t="shared" si="0"/>
        <v>6.1394819999999999E-3</v>
      </c>
      <c r="AU78" s="14">
        <f t="shared" si="0"/>
        <v>2.62327E-3</v>
      </c>
      <c r="AV78" s="12">
        <f>$AV$149*'VDFB_ref(한국)'!BX3</f>
        <v>2.5017823854836138E-8</v>
      </c>
      <c r="AW78" s="14">
        <f t="shared" si="0"/>
        <v>5.34408E-4</v>
      </c>
      <c r="AX78" s="14">
        <f t="shared" si="0"/>
        <v>1.1794630000000001E-4</v>
      </c>
      <c r="AY78" s="14">
        <f t="shared" si="0"/>
        <v>4.2817617214000002E-5</v>
      </c>
      <c r="AZ78" s="14">
        <f t="shared" si="0"/>
        <v>1.3784830000000001E-4</v>
      </c>
      <c r="BA78" s="14">
        <f t="shared" si="0"/>
        <v>3.4454704290999997E-5</v>
      </c>
      <c r="BB78" s="14">
        <f t="shared" si="0"/>
        <v>5.4828429711000003E-5</v>
      </c>
      <c r="BC78" s="14">
        <f t="shared" si="0"/>
        <v>2.1800056856999999E-5</v>
      </c>
      <c r="BD78" s="14">
        <f t="shared" si="0"/>
        <v>1.0962299999999999E-3</v>
      </c>
      <c r="BE78" s="14">
        <f t="shared" si="0"/>
        <v>0.13071579999999999</v>
      </c>
      <c r="BF78" s="14">
        <f t="shared" si="0"/>
        <v>2.7502819999999999</v>
      </c>
      <c r="BG78" s="14">
        <f t="shared" si="0"/>
        <v>2.2127699999999999</v>
      </c>
      <c r="BH78" s="14">
        <f t="shared" si="0"/>
        <v>6.1185900000000001E-3</v>
      </c>
      <c r="BI78" s="14">
        <f t="shared" si="0"/>
        <v>4.5057589999999998E-3</v>
      </c>
      <c r="BJ78" s="14">
        <f t="shared" si="0"/>
        <v>3.475784E-4</v>
      </c>
      <c r="BK78" s="14">
        <f t="shared" si="0"/>
        <v>2.5574489999999998E-2</v>
      </c>
      <c r="BL78" s="14">
        <f t="shared" si="0"/>
        <v>2.585646E-3</v>
      </c>
      <c r="BM78" s="14">
        <f t="shared" si="0"/>
        <v>1.004305E-3</v>
      </c>
      <c r="BN78" s="14">
        <f t="shared" si="0"/>
        <v>1.361102E-2</v>
      </c>
      <c r="BO78" s="14">
        <f t="shared" si="1"/>
        <v>0.45334229999999998</v>
      </c>
      <c r="BP78" s="14">
        <f t="shared" si="1"/>
        <v>1.1884189999999999</v>
      </c>
      <c r="BQ78" s="14">
        <f t="shared" si="1"/>
        <v>2.3208289999999999E-2</v>
      </c>
      <c r="BR78" s="14">
        <f t="shared" si="1"/>
        <v>2.2402860000000002</v>
      </c>
      <c r="BS78" s="14">
        <f t="shared" si="1"/>
        <v>1.5524990000000001E-2</v>
      </c>
      <c r="BT78" s="14">
        <f t="shared" si="1"/>
        <v>8.6324109999999996E-3</v>
      </c>
      <c r="BU78" s="14">
        <f t="shared" si="1"/>
        <v>4.646631E-3</v>
      </c>
    </row>
    <row r="79" spans="1:74" x14ac:dyDescent="0.3">
      <c r="A79" s="4" t="s">
        <v>76</v>
      </c>
      <c r="B79" s="14">
        <f t="shared" si="2"/>
        <v>0.91816750000000003</v>
      </c>
      <c r="C79" s="14">
        <f t="shared" si="2"/>
        <v>27.164729999999999</v>
      </c>
      <c r="D79" s="14">
        <f t="shared" si="2"/>
        <v>16.369820000000001</v>
      </c>
      <c r="E79" s="14">
        <f t="shared" si="2"/>
        <v>3.9195950000000002</v>
      </c>
      <c r="F79" s="14">
        <f t="shared" si="2"/>
        <v>12.1114</v>
      </c>
      <c r="G79" s="14">
        <f t="shared" si="2"/>
        <v>1.4874119999999999E-2</v>
      </c>
      <c r="H79" s="14">
        <f t="shared" si="2"/>
        <v>2.6315100000000001E-2</v>
      </c>
      <c r="I79" s="14">
        <f t="shared" si="2"/>
        <v>2.151979E-2</v>
      </c>
      <c r="J79" s="14">
        <f t="shared" si="2"/>
        <v>53.324779999999997</v>
      </c>
      <c r="K79" s="14">
        <f t="shared" si="2"/>
        <v>50.237830000000002</v>
      </c>
      <c r="L79" s="14">
        <f t="shared" si="2"/>
        <v>63.765059999999998</v>
      </c>
      <c r="M79" s="14">
        <f t="shared" si="2"/>
        <v>14.66929</v>
      </c>
      <c r="N79" s="14">
        <f t="shared" si="2"/>
        <v>1.059609</v>
      </c>
      <c r="O79" s="14">
        <f t="shared" si="2"/>
        <v>0.1486529</v>
      </c>
      <c r="P79" s="14">
        <f t="shared" si="2"/>
        <v>1.213057E-4</v>
      </c>
      <c r="Q79" s="14">
        <f t="shared" si="2"/>
        <v>9.0778758021999998E-6</v>
      </c>
      <c r="R79" s="14">
        <f t="shared" si="0"/>
        <v>1.0189590000000001E-3</v>
      </c>
      <c r="S79" s="14">
        <f t="shared" si="0"/>
        <v>4.97416E-3</v>
      </c>
      <c r="T79" s="14">
        <f t="shared" si="0"/>
        <v>8.1954849999999997</v>
      </c>
      <c r="U79" s="14">
        <f t="shared" si="0"/>
        <v>1.3859870000000001</v>
      </c>
      <c r="V79" s="14">
        <f t="shared" si="0"/>
        <v>0.45414739999999998</v>
      </c>
      <c r="W79" s="14">
        <f t="shared" si="0"/>
        <v>0.46390049999999999</v>
      </c>
      <c r="X79" s="14">
        <f t="shared" si="0"/>
        <v>0.14520559999999999</v>
      </c>
      <c r="Y79" s="14">
        <f t="shared" si="0"/>
        <v>0.60244209999999998</v>
      </c>
      <c r="Z79" s="14">
        <f t="shared" si="0"/>
        <v>308.15589999999997</v>
      </c>
      <c r="AA79" s="14">
        <f t="shared" si="0"/>
        <v>178.3777</v>
      </c>
      <c r="AB79" s="14">
        <f t="shared" si="0"/>
        <v>1.273365E-3</v>
      </c>
      <c r="AC79" s="14">
        <f t="shared" si="0"/>
        <v>6.5463179999999998E-3</v>
      </c>
      <c r="AD79" s="14">
        <f t="shared" si="0"/>
        <v>9.9370069999999994E-4</v>
      </c>
      <c r="AE79" s="14">
        <f t="shared" si="0"/>
        <v>1.85273E-2</v>
      </c>
      <c r="AF79" s="14">
        <f t="shared" si="0"/>
        <v>5.7871060000000002E-3</v>
      </c>
      <c r="AG79" s="14">
        <f t="shared" si="0"/>
        <v>1.8130647731999999E-5</v>
      </c>
      <c r="AH79" s="14">
        <f t="shared" si="0"/>
        <v>0.1193266</v>
      </c>
      <c r="AI79" s="14">
        <f t="shared" si="0"/>
        <v>0.59205390000000002</v>
      </c>
      <c r="AJ79" s="14">
        <f t="shared" si="0"/>
        <v>7.7853519999999997E-3</v>
      </c>
      <c r="AK79" s="14">
        <f t="shared" si="0"/>
        <v>1.167938E-2</v>
      </c>
      <c r="AL79" s="14">
        <f t="shared" si="0"/>
        <v>6.2103310000000002E-2</v>
      </c>
      <c r="AM79" s="14">
        <f t="shared" si="0"/>
        <v>2.8401349999999999E-2</v>
      </c>
      <c r="AN79" s="14">
        <f t="shared" si="0"/>
        <v>6.6255049999999998E-4</v>
      </c>
      <c r="AO79" s="14">
        <f t="shared" si="0"/>
        <v>5.6506500000000001E-4</v>
      </c>
      <c r="AP79" s="14">
        <f t="shared" si="0"/>
        <v>7.0212319999999999E-4</v>
      </c>
      <c r="AQ79" s="14">
        <f t="shared" si="0"/>
        <v>4.2440840000000001E-2</v>
      </c>
      <c r="AR79" s="14">
        <f t="shared" si="0"/>
        <v>3.1610190000000003E-2</v>
      </c>
      <c r="AS79" s="14">
        <f t="shared" si="0"/>
        <v>1.157412E-4</v>
      </c>
      <c r="AT79" s="14">
        <f t="shared" si="0"/>
        <v>1.9984410000000001E-2</v>
      </c>
      <c r="AU79" s="14">
        <f t="shared" si="0"/>
        <v>2.2061609999999999E-3</v>
      </c>
      <c r="AV79" s="12">
        <f>$AV$149*'VDFB_ref(한국)'!BX4</f>
        <v>1.0090903076912596E-8</v>
      </c>
      <c r="AW79" s="14">
        <f t="shared" si="0"/>
        <v>4.9660489999999997E-4</v>
      </c>
      <c r="AX79" s="14">
        <f t="shared" si="0"/>
        <v>1.047798E-4</v>
      </c>
      <c r="AY79" s="14">
        <f t="shared" si="0"/>
        <v>3.7388705096000001E-5</v>
      </c>
      <c r="AZ79" s="14">
        <f t="shared" si="0"/>
        <v>8.9378590927999998E-5</v>
      </c>
      <c r="BA79" s="14">
        <f t="shared" si="0"/>
        <v>3.2095304049999998E-5</v>
      </c>
      <c r="BB79" s="14">
        <f t="shared" si="0"/>
        <v>4.5044940634000003E-5</v>
      </c>
      <c r="BC79" s="14">
        <f t="shared" si="0"/>
        <v>2.0166169633999999E-5</v>
      </c>
      <c r="BD79" s="14">
        <f t="shared" si="0"/>
        <v>8.3627179999999999E-3</v>
      </c>
      <c r="BE79" s="14">
        <f t="shared" si="0"/>
        <v>0.1048084</v>
      </c>
      <c r="BF79" s="14">
        <f t="shared" si="0"/>
        <v>1.811002</v>
      </c>
      <c r="BG79" s="14">
        <f t="shared" si="0"/>
        <v>2.8449209999999998</v>
      </c>
      <c r="BH79" s="14">
        <f t="shared" si="0"/>
        <v>6.4418829999999998E-3</v>
      </c>
      <c r="BI79" s="14">
        <f t="shared" si="0"/>
        <v>3.684451E-3</v>
      </c>
      <c r="BJ79" s="14">
        <f t="shared" si="0"/>
        <v>1.984099E-3</v>
      </c>
      <c r="BK79" s="14">
        <f t="shared" si="0"/>
        <v>1.9607079999999999E-2</v>
      </c>
      <c r="BL79" s="14">
        <f t="shared" si="0"/>
        <v>1.8837840000000002E-2</v>
      </c>
      <c r="BM79" s="14">
        <f t="shared" si="0"/>
        <v>1.8235110000000001E-3</v>
      </c>
      <c r="BN79" s="14">
        <f t="shared" si="0"/>
        <v>9.6911489999999996E-3</v>
      </c>
      <c r="BO79" s="14">
        <f t="shared" si="1"/>
        <v>0.29714980000000002</v>
      </c>
      <c r="BP79" s="14">
        <f t="shared" si="1"/>
        <v>0.82465449999999996</v>
      </c>
      <c r="BQ79" s="14">
        <f t="shared" si="1"/>
        <v>2.641862E-2</v>
      </c>
      <c r="BR79" s="14">
        <f t="shared" si="1"/>
        <v>0.86544900000000002</v>
      </c>
      <c r="BS79" s="14">
        <f t="shared" si="1"/>
        <v>3.5664840000000003E-2</v>
      </c>
      <c r="BT79" s="14">
        <f t="shared" si="1"/>
        <v>0.1448139</v>
      </c>
      <c r="BU79" s="14">
        <f t="shared" si="1"/>
        <v>4.0831230000000001E-3</v>
      </c>
    </row>
    <row r="80" spans="1:74" x14ac:dyDescent="0.3">
      <c r="A80" s="4" t="s">
        <v>77</v>
      </c>
      <c r="B80" s="14">
        <f t="shared" si="2"/>
        <v>0.1827057</v>
      </c>
      <c r="C80" s="14">
        <f t="shared" si="0"/>
        <v>0.18516920000000001</v>
      </c>
      <c r="D80" s="14">
        <f t="shared" si="0"/>
        <v>0.2177906</v>
      </c>
      <c r="E80" s="14">
        <f t="shared" si="0"/>
        <v>113.4522</v>
      </c>
      <c r="F80" s="14">
        <f t="shared" si="0"/>
        <v>9.0743009999999999E-2</v>
      </c>
      <c r="G80" s="14">
        <f t="shared" si="0"/>
        <v>15.98292</v>
      </c>
      <c r="H80" s="14">
        <f t="shared" si="0"/>
        <v>20.772770000000001</v>
      </c>
      <c r="I80" s="14">
        <f t="shared" si="0"/>
        <v>11.023239999999999</v>
      </c>
      <c r="J80" s="14">
        <f t="shared" si="0"/>
        <v>3.9188510000000001</v>
      </c>
      <c r="K80" s="14">
        <f t="shared" si="0"/>
        <v>2.709311</v>
      </c>
      <c r="L80" s="14">
        <f t="shared" si="0"/>
        <v>6.7918370000000001</v>
      </c>
      <c r="M80" s="14">
        <f t="shared" si="0"/>
        <v>1.069842</v>
      </c>
      <c r="N80" s="14">
        <f t="shared" si="0"/>
        <v>0.35667179999999998</v>
      </c>
      <c r="O80" s="14">
        <f t="shared" si="0"/>
        <v>1.5463450000000001</v>
      </c>
      <c r="P80" s="14">
        <f t="shared" si="0"/>
        <v>2.8306469999999999E-3</v>
      </c>
      <c r="Q80" s="14">
        <f t="shared" si="0"/>
        <v>1.603365E-4</v>
      </c>
      <c r="R80" s="14">
        <f t="shared" si="0"/>
        <v>1.6949490000000001E-2</v>
      </c>
      <c r="S80" s="14">
        <f t="shared" si="0"/>
        <v>3.4116509999999999E-3</v>
      </c>
      <c r="T80" s="14">
        <f t="shared" si="0"/>
        <v>6.7500730000000004</v>
      </c>
      <c r="U80" s="14">
        <f t="shared" si="0"/>
        <v>1.3225020000000001</v>
      </c>
      <c r="V80" s="14">
        <f t="shared" si="0"/>
        <v>11.682779999999999</v>
      </c>
      <c r="W80" s="14">
        <f t="shared" si="0"/>
        <v>55.292850000000001</v>
      </c>
      <c r="X80" s="14">
        <f t="shared" si="0"/>
        <v>9.6202379999999997E-3</v>
      </c>
      <c r="Y80" s="14">
        <f t="shared" si="0"/>
        <v>27.307950000000002</v>
      </c>
      <c r="Z80" s="14">
        <f t="shared" si="0"/>
        <v>672.10599999999999</v>
      </c>
      <c r="AA80" s="14">
        <f t="shared" si="0"/>
        <v>555.43880000000001</v>
      </c>
      <c r="AB80" s="14">
        <f t="shared" si="0"/>
        <v>4.1750809999999999E-2</v>
      </c>
      <c r="AC80" s="14">
        <f t="shared" si="0"/>
        <v>2.840931E-2</v>
      </c>
      <c r="AD80" s="14">
        <f t="shared" si="0"/>
        <v>1.6827970000000001E-2</v>
      </c>
      <c r="AE80" s="14">
        <f t="shared" si="0"/>
        <v>4.7824999999999999E-2</v>
      </c>
      <c r="AF80" s="14">
        <f t="shared" si="0"/>
        <v>2.1049200000000001E-2</v>
      </c>
      <c r="AG80" s="14">
        <f t="shared" si="0"/>
        <v>6.5186539999999998E-4</v>
      </c>
      <c r="AH80" s="14">
        <f t="shared" si="0"/>
        <v>0.46505249999999998</v>
      </c>
      <c r="AI80" s="14">
        <f t="shared" si="0"/>
        <v>3.7265630000000001</v>
      </c>
      <c r="AJ80" s="14">
        <f t="shared" si="0"/>
        <v>2.305722E-2</v>
      </c>
      <c r="AK80" s="14">
        <f t="shared" si="0"/>
        <v>7.7624899999999997E-2</v>
      </c>
      <c r="AL80" s="14">
        <f t="shared" si="0"/>
        <v>2.0009550000000001E-2</v>
      </c>
      <c r="AM80" s="14">
        <f t="shared" si="0"/>
        <v>9.6444889999999991E-3</v>
      </c>
      <c r="AN80" s="14">
        <f t="shared" si="0"/>
        <v>4.8432120000000002E-2</v>
      </c>
      <c r="AO80" s="14">
        <f t="shared" si="0"/>
        <v>3.7615270000000002E-3</v>
      </c>
      <c r="AP80" s="14">
        <f t="shared" si="0"/>
        <v>3.574537E-3</v>
      </c>
      <c r="AQ80" s="14">
        <f t="shared" si="0"/>
        <v>0.41461769999999998</v>
      </c>
      <c r="AR80" s="14">
        <f t="shared" si="0"/>
        <v>0.33075120000000002</v>
      </c>
      <c r="AS80" s="14">
        <f t="shared" si="0"/>
        <v>2.0233199999999999E-3</v>
      </c>
      <c r="AT80" s="14">
        <f t="shared" si="0"/>
        <v>0.1011401</v>
      </c>
      <c r="AU80" s="14">
        <f t="shared" si="0"/>
        <v>3.289396E-2</v>
      </c>
      <c r="AV80" s="12">
        <f>$AV$149*'VDFB_ref(한국)'!BX5</f>
        <v>7.0316078161494464E-6</v>
      </c>
      <c r="AW80" s="14">
        <f t="shared" si="0"/>
        <v>6.1753750000000003E-3</v>
      </c>
      <c r="AX80" s="14">
        <f t="shared" si="0"/>
        <v>1.4167019999999999E-3</v>
      </c>
      <c r="AY80" s="14">
        <f t="shared" si="0"/>
        <v>5.2153319999999998E-4</v>
      </c>
      <c r="AZ80" s="14">
        <f t="shared" si="0"/>
        <v>2.0244180000000001E-3</v>
      </c>
      <c r="BA80" s="14">
        <f t="shared" si="0"/>
        <v>3.9723010000000002E-4</v>
      </c>
      <c r="BB80" s="14">
        <f t="shared" si="0"/>
        <v>6.9937839999999999E-4</v>
      </c>
      <c r="BC80" s="14">
        <f t="shared" si="0"/>
        <v>2.529357E-4</v>
      </c>
      <c r="BD80" s="14">
        <f t="shared" si="0"/>
        <v>4.2729669999999997E-2</v>
      </c>
      <c r="BE80" s="14">
        <f t="shared" si="0"/>
        <v>0.92210420000000004</v>
      </c>
      <c r="BF80" s="14">
        <f t="shared" si="0"/>
        <v>216.1686</v>
      </c>
      <c r="BG80" s="14">
        <f t="shared" si="0"/>
        <v>503.5917</v>
      </c>
      <c r="BH80" s="14">
        <f t="shared" si="0"/>
        <v>0.51135710000000001</v>
      </c>
      <c r="BI80" s="14">
        <f t="shared" si="0"/>
        <v>0.20807529999999999</v>
      </c>
      <c r="BJ80" s="14">
        <f t="shared" si="0"/>
        <v>5.364906E-3</v>
      </c>
      <c r="BK80" s="14">
        <f t="shared" si="0"/>
        <v>0.39705629999999997</v>
      </c>
      <c r="BL80" s="14">
        <f t="shared" si="0"/>
        <v>8.5934090000000005E-2</v>
      </c>
      <c r="BM80" s="14">
        <f t="shared" si="0"/>
        <v>9.651771E-3</v>
      </c>
      <c r="BN80" s="14">
        <f t="shared" si="0"/>
        <v>9.2282039999999996E-2</v>
      </c>
      <c r="BO80" s="14">
        <f t="shared" si="1"/>
        <v>0.30665789999999998</v>
      </c>
      <c r="BP80" s="14">
        <f t="shared" si="1"/>
        <v>7.0823660000000004</v>
      </c>
      <c r="BQ80" s="14">
        <f t="shared" si="1"/>
        <v>0.90563499999999997</v>
      </c>
      <c r="BR80" s="14">
        <f t="shared" si="1"/>
        <v>17.978149999999999</v>
      </c>
      <c r="BS80" s="14">
        <f t="shared" si="1"/>
        <v>43.047269999999997</v>
      </c>
      <c r="BT80" s="14">
        <f t="shared" si="1"/>
        <v>110.2766</v>
      </c>
      <c r="BU80" s="14">
        <f t="shared" si="1"/>
        <v>0.12988810000000001</v>
      </c>
    </row>
    <row r="81" spans="1:73" x14ac:dyDescent="0.3">
      <c r="A81" s="4" t="s">
        <v>78</v>
      </c>
      <c r="B81" s="14">
        <f t="shared" si="2"/>
        <v>1.766607</v>
      </c>
      <c r="C81" s="14">
        <f t="shared" si="0"/>
        <v>52.269660000000002</v>
      </c>
      <c r="D81" s="14">
        <f t="shared" si="0"/>
        <v>26.009899999999998</v>
      </c>
      <c r="E81" s="14">
        <f t="shared" si="0"/>
        <v>12.72283</v>
      </c>
      <c r="F81" s="14">
        <f t="shared" si="0"/>
        <v>38.604170000000003</v>
      </c>
      <c r="G81" s="14">
        <f t="shared" si="0"/>
        <v>2.0975839999999999</v>
      </c>
      <c r="H81" s="14">
        <f t="shared" si="0"/>
        <v>3.773568</v>
      </c>
      <c r="I81" s="14">
        <f t="shared" si="0"/>
        <v>2.0457670000000001</v>
      </c>
      <c r="J81" s="14">
        <f t="shared" si="0"/>
        <v>73.519090000000006</v>
      </c>
      <c r="K81" s="14">
        <f t="shared" si="0"/>
        <v>15.574719999999999</v>
      </c>
      <c r="L81" s="14">
        <f t="shared" si="0"/>
        <v>34.441780000000001</v>
      </c>
      <c r="M81" s="14">
        <f t="shared" si="0"/>
        <v>25.50564</v>
      </c>
      <c r="N81" s="14">
        <f t="shared" si="0"/>
        <v>0.1188824</v>
      </c>
      <c r="O81" s="14">
        <f t="shared" si="0"/>
        <v>3.5742490000000002E-2</v>
      </c>
      <c r="P81" s="14">
        <f t="shared" si="0"/>
        <v>1.4263810000000001E-4</v>
      </c>
      <c r="Q81" s="14">
        <f t="shared" si="0"/>
        <v>7.2971538429999997E-6</v>
      </c>
      <c r="R81" s="14">
        <f t="shared" si="0"/>
        <v>2.060807E-3</v>
      </c>
      <c r="S81" s="14">
        <f t="shared" si="0"/>
        <v>4.3954600000000002E-4</v>
      </c>
      <c r="T81" s="14">
        <f t="shared" si="0"/>
        <v>0.54774639999999997</v>
      </c>
      <c r="U81" s="14">
        <f t="shared" si="0"/>
        <v>9.9208420000000004</v>
      </c>
      <c r="V81" s="14">
        <f t="shared" si="0"/>
        <v>87.640879999999996</v>
      </c>
      <c r="W81" s="14">
        <f t="shared" si="0"/>
        <v>219.2424</v>
      </c>
      <c r="X81" s="14">
        <f t="shared" si="0"/>
        <v>9.9597409999999998E-4</v>
      </c>
      <c r="Y81" s="14">
        <f t="shared" si="0"/>
        <v>4.2477410000000004</v>
      </c>
      <c r="Z81" s="14">
        <f t="shared" si="0"/>
        <v>264.44240000000002</v>
      </c>
      <c r="AA81" s="14">
        <f t="shared" si="0"/>
        <v>9.0213199999999993</v>
      </c>
      <c r="AB81" s="14">
        <f t="shared" si="0"/>
        <v>2.3342479999999999E-2</v>
      </c>
      <c r="AC81" s="14">
        <f t="shared" si="0"/>
        <v>0.1183384</v>
      </c>
      <c r="AD81" s="14">
        <f t="shared" si="0"/>
        <v>1.2448509999999999E-3</v>
      </c>
      <c r="AE81" s="14">
        <f t="shared" si="0"/>
        <v>0.19837659999999999</v>
      </c>
      <c r="AF81" s="14">
        <f t="shared" si="0"/>
        <v>0.91949720000000001</v>
      </c>
      <c r="AG81" s="14">
        <f t="shared" si="0"/>
        <v>2.2533935406999999E-5</v>
      </c>
      <c r="AH81" s="14">
        <f t="shared" si="0"/>
        <v>12.19331</v>
      </c>
      <c r="AI81" s="14">
        <f t="shared" si="0"/>
        <v>32.435540000000003</v>
      </c>
      <c r="AJ81" s="14">
        <f t="shared" ref="AJ81:BU85" si="3">AJ6</f>
        <v>5.8139880000000002</v>
      </c>
      <c r="AK81" s="14">
        <f t="shared" si="3"/>
        <v>2.526958E-2</v>
      </c>
      <c r="AL81" s="14">
        <f t="shared" si="3"/>
        <v>0.14320540000000001</v>
      </c>
      <c r="AM81" s="14">
        <f t="shared" si="3"/>
        <v>2.2675429999999999</v>
      </c>
      <c r="AN81" s="14">
        <f t="shared" si="3"/>
        <v>4.1426280000000002</v>
      </c>
      <c r="AO81" s="14">
        <f t="shared" si="3"/>
        <v>2.135088E-4</v>
      </c>
      <c r="AP81" s="14">
        <f t="shared" si="3"/>
        <v>2.267933E-4</v>
      </c>
      <c r="AQ81" s="14">
        <f t="shared" si="3"/>
        <v>3.7764550000000002E-3</v>
      </c>
      <c r="AR81" s="14">
        <f t="shared" si="3"/>
        <v>0.28565960000000001</v>
      </c>
      <c r="AS81" s="14">
        <f t="shared" si="3"/>
        <v>0.1160571</v>
      </c>
      <c r="AT81" s="14">
        <f t="shared" si="3"/>
        <v>2.325949</v>
      </c>
      <c r="AU81" s="14">
        <f t="shared" si="3"/>
        <v>7.1699159999999997</v>
      </c>
      <c r="AV81" s="12">
        <f>$AV$149*'VDFB_ref(한국)'!BX6</f>
        <v>3.6400362525593548E-6</v>
      </c>
      <c r="AW81" s="14">
        <f t="shared" si="3"/>
        <v>1.7401740000000001</v>
      </c>
      <c r="AX81" s="14">
        <f t="shared" si="3"/>
        <v>0.35548190000000002</v>
      </c>
      <c r="AY81" s="14">
        <f t="shared" si="3"/>
        <v>0.1252026</v>
      </c>
      <c r="AZ81" s="14">
        <f t="shared" si="3"/>
        <v>0.21942339999999999</v>
      </c>
      <c r="BA81" s="14">
        <f t="shared" si="3"/>
        <v>0.11268019999999999</v>
      </c>
      <c r="BB81" s="14">
        <f t="shared" si="3"/>
        <v>0.14354230000000001</v>
      </c>
      <c r="BC81" s="14">
        <f t="shared" si="3"/>
        <v>7.0442939999999996E-2</v>
      </c>
      <c r="BD81" s="14">
        <f t="shared" si="3"/>
        <v>2.9758139999999998E-3</v>
      </c>
      <c r="BE81" s="14">
        <f t="shared" si="3"/>
        <v>4.1762579999999998</v>
      </c>
      <c r="BF81" s="14">
        <f t="shared" si="3"/>
        <v>57.573410000000003</v>
      </c>
      <c r="BG81" s="14">
        <f t="shared" si="3"/>
        <v>1.9709479999999999</v>
      </c>
      <c r="BH81" s="14">
        <f t="shared" si="3"/>
        <v>31.547989999999999</v>
      </c>
      <c r="BI81" s="14">
        <f t="shared" si="3"/>
        <v>6.1618489999999996E-4</v>
      </c>
      <c r="BJ81" s="14">
        <f t="shared" si="3"/>
        <v>1.0978730000000001E-4</v>
      </c>
      <c r="BK81" s="14">
        <f t="shared" si="3"/>
        <v>2.6136510000000002E-2</v>
      </c>
      <c r="BL81" s="14">
        <f t="shared" si="3"/>
        <v>3.23742E-3</v>
      </c>
      <c r="BM81" s="14">
        <f t="shared" si="3"/>
        <v>8.2403414126000003E-5</v>
      </c>
      <c r="BN81" s="14">
        <f t="shared" si="3"/>
        <v>6.4051509999999996E-4</v>
      </c>
      <c r="BO81" s="14">
        <f t="shared" si="1"/>
        <v>36.303870000000003</v>
      </c>
      <c r="BP81" s="14">
        <f t="shared" si="1"/>
        <v>40.045490000000001</v>
      </c>
      <c r="BQ81" s="14">
        <f t="shared" si="1"/>
        <v>3.5264209999999997E-2</v>
      </c>
      <c r="BR81" s="14">
        <f t="shared" si="1"/>
        <v>1.848077</v>
      </c>
      <c r="BS81" s="14">
        <f t="shared" si="1"/>
        <v>3.058841E-2</v>
      </c>
      <c r="BT81" s="14">
        <f t="shared" si="1"/>
        <v>3.953723E-2</v>
      </c>
      <c r="BU81" s="14">
        <f t="shared" si="1"/>
        <v>8.0469730000000007E-3</v>
      </c>
    </row>
    <row r="82" spans="1:73" x14ac:dyDescent="0.3">
      <c r="A82" s="4" t="s">
        <v>79</v>
      </c>
      <c r="B82" s="14">
        <f t="shared" si="2"/>
        <v>5.9880749177000001E-5</v>
      </c>
      <c r="C82" s="14">
        <f t="shared" si="2"/>
        <v>1.102329E-3</v>
      </c>
      <c r="D82" s="14">
        <f t="shared" si="2"/>
        <v>4.6038369999999999E-4</v>
      </c>
      <c r="E82" s="14">
        <f t="shared" si="2"/>
        <v>37.846969999999999</v>
      </c>
      <c r="F82" s="14">
        <f t="shared" si="2"/>
        <v>4.321376E-3</v>
      </c>
      <c r="G82" s="14">
        <f t="shared" si="2"/>
        <v>7.486605</v>
      </c>
      <c r="H82" s="14">
        <f t="shared" si="2"/>
        <v>8.2474609999999995</v>
      </c>
      <c r="I82" s="14">
        <f t="shared" si="2"/>
        <v>4.2583630000000001</v>
      </c>
      <c r="J82" s="14">
        <f t="shared" si="2"/>
        <v>2.9625450000000001E-2</v>
      </c>
      <c r="K82" s="14">
        <f t="shared" si="2"/>
        <v>3.3324230000000003E-2</v>
      </c>
      <c r="L82" s="14">
        <f t="shared" si="2"/>
        <v>7.6843069999999999E-2</v>
      </c>
      <c r="M82" s="14">
        <f t="shared" si="2"/>
        <v>5.2841249999999998E-3</v>
      </c>
      <c r="N82" s="14">
        <f t="shared" si="2"/>
        <v>3.8851649999999999E-3</v>
      </c>
      <c r="O82" s="14">
        <f t="shared" si="2"/>
        <v>6.9364329999999997E-4</v>
      </c>
      <c r="P82" s="14">
        <f t="shared" si="2"/>
        <v>6.2779894505999995E-5</v>
      </c>
      <c r="Q82" s="14">
        <f t="shared" si="2"/>
        <v>7.9685532910000003E-6</v>
      </c>
      <c r="R82" s="14">
        <f t="shared" ref="R82:BU87" si="4">R7</f>
        <v>1.118598E-2</v>
      </c>
      <c r="S82" s="14">
        <f t="shared" si="4"/>
        <v>1.5812580000000001E-4</v>
      </c>
      <c r="T82" s="14">
        <f t="shared" si="4"/>
        <v>0.59630240000000001</v>
      </c>
      <c r="U82" s="14">
        <f t="shared" si="4"/>
        <v>0.51774629999999999</v>
      </c>
      <c r="V82" s="14">
        <f t="shared" si="4"/>
        <v>0.1028969</v>
      </c>
      <c r="W82" s="14">
        <f t="shared" si="4"/>
        <v>0.39730789999999999</v>
      </c>
      <c r="X82" s="14">
        <f t="shared" si="4"/>
        <v>2.3322289999999999E-3</v>
      </c>
      <c r="Y82" s="14">
        <f t="shared" si="4"/>
        <v>1058.655</v>
      </c>
      <c r="Z82" s="14">
        <f t="shared" si="4"/>
        <v>84.954120000000003</v>
      </c>
      <c r="AA82" s="14">
        <f t="shared" si="4"/>
        <v>1.027693</v>
      </c>
      <c r="AB82" s="14">
        <f t="shared" si="4"/>
        <v>8.1509319999999998E-4</v>
      </c>
      <c r="AC82" s="14">
        <f t="shared" si="4"/>
        <v>3.3199370000000001E-4</v>
      </c>
      <c r="AD82" s="14">
        <f t="shared" si="4"/>
        <v>1.1526119999999999E-4</v>
      </c>
      <c r="AE82" s="14">
        <f t="shared" si="4"/>
        <v>3.5328170000000002E-3</v>
      </c>
      <c r="AF82" s="14">
        <f t="shared" si="4"/>
        <v>1.329874E-3</v>
      </c>
      <c r="AG82" s="14">
        <f t="shared" si="4"/>
        <v>4.6035829655000004E-6</v>
      </c>
      <c r="AH82" s="14">
        <f t="shared" si="4"/>
        <v>0.2225779</v>
      </c>
      <c r="AI82" s="14">
        <f t="shared" si="4"/>
        <v>4.1373159999999999E-2</v>
      </c>
      <c r="AJ82" s="14">
        <f t="shared" si="4"/>
        <v>7.1700619999999996E-3</v>
      </c>
      <c r="AK82" s="14">
        <f t="shared" si="4"/>
        <v>2.271613E-4</v>
      </c>
      <c r="AL82" s="14">
        <f t="shared" si="4"/>
        <v>4.1618481191000003E-5</v>
      </c>
      <c r="AM82" s="14">
        <f t="shared" si="4"/>
        <v>3.2535910576999998E-5</v>
      </c>
      <c r="AN82" s="14">
        <f t="shared" si="4"/>
        <v>3.1116189999999999E-4</v>
      </c>
      <c r="AO82" s="14">
        <f t="shared" si="4"/>
        <v>2.6002319999999997E-4</v>
      </c>
      <c r="AP82" s="14">
        <f t="shared" si="4"/>
        <v>8.2116312114999994E-5</v>
      </c>
      <c r="AQ82" s="14">
        <f t="shared" si="4"/>
        <v>5.3393639999999997E-4</v>
      </c>
      <c r="AR82" s="14">
        <f t="shared" si="4"/>
        <v>3.8543279516E-5</v>
      </c>
      <c r="AS82" s="14">
        <f t="shared" si="4"/>
        <v>3.7868089999999998E-4</v>
      </c>
      <c r="AT82" s="14">
        <f t="shared" si="4"/>
        <v>9.9421870000000008E-4</v>
      </c>
      <c r="AU82" s="14">
        <f t="shared" si="4"/>
        <v>0.33869959999999999</v>
      </c>
      <c r="AV82" s="12">
        <f>$AV$149*'VDFB_ref(한국)'!BX7</f>
        <v>1.6024354086137205E-6</v>
      </c>
      <c r="AW82" s="14">
        <f t="shared" si="4"/>
        <v>7.752423E-2</v>
      </c>
      <c r="AX82" s="14">
        <f t="shared" si="4"/>
        <v>1.6238260000000001E-2</v>
      </c>
      <c r="AY82" s="14">
        <f t="shared" si="4"/>
        <v>5.7775960000000003E-3</v>
      </c>
      <c r="AZ82" s="14">
        <f t="shared" si="4"/>
        <v>1.2999449999999999E-2</v>
      </c>
      <c r="BA82" s="14">
        <f t="shared" si="4"/>
        <v>5.0130289999999996E-3</v>
      </c>
      <c r="BB82" s="14">
        <f t="shared" si="4"/>
        <v>6.8865139999999998E-3</v>
      </c>
      <c r="BC82" s="14">
        <f t="shared" si="4"/>
        <v>3.1458620000000001E-3</v>
      </c>
      <c r="BD82" s="14">
        <f t="shared" si="4"/>
        <v>0.1044161</v>
      </c>
      <c r="BE82" s="14">
        <f t="shared" si="4"/>
        <v>2.161414E-2</v>
      </c>
      <c r="BF82" s="14">
        <f t="shared" si="4"/>
        <v>0.22816049999999999</v>
      </c>
      <c r="BG82" s="14">
        <f t="shared" si="4"/>
        <v>1.8099609999999999</v>
      </c>
      <c r="BH82" s="14">
        <f t="shared" si="4"/>
        <v>1.554241E-3</v>
      </c>
      <c r="BI82" s="14">
        <f t="shared" si="4"/>
        <v>6.2445960000000002E-2</v>
      </c>
      <c r="BJ82" s="14">
        <f t="shared" si="4"/>
        <v>2.3768659999999999E-4</v>
      </c>
      <c r="BK82" s="14">
        <f t="shared" si="4"/>
        <v>2.2852819999999999E-2</v>
      </c>
      <c r="BL82" s="14">
        <f t="shared" si="4"/>
        <v>2.6855999999999998E-3</v>
      </c>
      <c r="BM82" s="14">
        <f t="shared" si="4"/>
        <v>1.7307919999999999E-4</v>
      </c>
      <c r="BN82" s="14">
        <f t="shared" si="3"/>
        <v>7.5974174250999997E-5</v>
      </c>
      <c r="BO82" s="14">
        <f t="shared" si="3"/>
        <v>1.107848E-2</v>
      </c>
      <c r="BP82" s="14">
        <f t="shared" si="3"/>
        <v>6.6128339999999994E-2</v>
      </c>
      <c r="BQ82" s="14">
        <f t="shared" si="3"/>
        <v>2.935393E-2</v>
      </c>
      <c r="BR82" s="14">
        <f t="shared" si="3"/>
        <v>1.304886</v>
      </c>
      <c r="BS82" s="14">
        <f t="shared" si="3"/>
        <v>2.20057E-2</v>
      </c>
      <c r="BT82" s="14">
        <f t="shared" si="3"/>
        <v>1.135562E-2</v>
      </c>
      <c r="BU82" s="14">
        <f t="shared" si="3"/>
        <v>9.4349450000000001E-3</v>
      </c>
    </row>
    <row r="83" spans="1:73" x14ac:dyDescent="0.3">
      <c r="A83" s="4" t="s">
        <v>80</v>
      </c>
      <c r="B83" s="14">
        <f t="shared" si="2"/>
        <v>0.7326028</v>
      </c>
      <c r="C83" s="14">
        <f t="shared" si="2"/>
        <v>21.704470000000001</v>
      </c>
      <c r="D83" s="14">
        <f t="shared" si="2"/>
        <v>10.80857</v>
      </c>
      <c r="E83" s="14">
        <f t="shared" si="2"/>
        <v>0.87903640000000005</v>
      </c>
      <c r="F83" s="14">
        <f t="shared" si="2"/>
        <v>9.6974420000000006</v>
      </c>
      <c r="G83" s="14">
        <f t="shared" si="2"/>
        <v>3.8656129999999997E-2</v>
      </c>
      <c r="H83" s="14">
        <f t="shared" si="2"/>
        <v>2083.1320000000001</v>
      </c>
      <c r="I83" s="14">
        <f t="shared" si="2"/>
        <v>1375.145</v>
      </c>
      <c r="J83" s="14">
        <f t="shared" si="2"/>
        <v>30.56542</v>
      </c>
      <c r="K83" s="14">
        <f t="shared" si="2"/>
        <v>4.3654130000000002</v>
      </c>
      <c r="L83" s="14">
        <f t="shared" si="2"/>
        <v>7.5618780000000001</v>
      </c>
      <c r="M83" s="14">
        <f t="shared" si="2"/>
        <v>10.65311</v>
      </c>
      <c r="N83" s="14">
        <f t="shared" si="2"/>
        <v>0.27350439999999998</v>
      </c>
      <c r="O83" s="14">
        <f t="shared" si="2"/>
        <v>3.4806040000000003E-2</v>
      </c>
      <c r="P83" s="14">
        <f t="shared" si="2"/>
        <v>1.185578E-4</v>
      </c>
      <c r="Q83" s="14">
        <f t="shared" si="2"/>
        <v>5.9612706535999998E-5</v>
      </c>
      <c r="R83" s="14">
        <f t="shared" si="4"/>
        <v>4.9734269999999999E-3</v>
      </c>
      <c r="S83" s="14">
        <f t="shared" si="4"/>
        <v>1.2769750000000001E-3</v>
      </c>
      <c r="T83" s="14">
        <f t="shared" si="4"/>
        <v>1.665222</v>
      </c>
      <c r="U83" s="14">
        <f t="shared" si="4"/>
        <v>0.27768680000000001</v>
      </c>
      <c r="V83" s="14">
        <f t="shared" si="4"/>
        <v>0.50019230000000003</v>
      </c>
      <c r="W83" s="14">
        <f t="shared" si="4"/>
        <v>0.1224881</v>
      </c>
      <c r="X83" s="14">
        <f t="shared" si="4"/>
        <v>4.2890250000000001E-3</v>
      </c>
      <c r="Y83" s="14">
        <f t="shared" si="4"/>
        <v>2.9021400000000001E-3</v>
      </c>
      <c r="Z83" s="14">
        <f t="shared" si="4"/>
        <v>9.4073119999999996E-2</v>
      </c>
      <c r="AA83" s="14">
        <f t="shared" si="4"/>
        <v>0.23500460000000001</v>
      </c>
      <c r="AB83" s="14">
        <f t="shared" si="4"/>
        <v>21.420729999999999</v>
      </c>
      <c r="AC83" s="14">
        <f t="shared" si="4"/>
        <v>0.18584919999999999</v>
      </c>
      <c r="AD83" s="14">
        <f t="shared" si="4"/>
        <v>4.9196379999999996E-3</v>
      </c>
      <c r="AE83" s="14">
        <f t="shared" si="4"/>
        <v>3.5904220000000001E-2</v>
      </c>
      <c r="AF83" s="14">
        <f t="shared" si="4"/>
        <v>8.9251309999999993E-3</v>
      </c>
      <c r="AG83" s="14">
        <f t="shared" si="4"/>
        <v>2.8395821572999999E-5</v>
      </c>
      <c r="AH83" s="14">
        <f t="shared" si="4"/>
        <v>0.1848399</v>
      </c>
      <c r="AI83" s="14">
        <f t="shared" si="4"/>
        <v>0.1305702</v>
      </c>
      <c r="AJ83" s="14">
        <f t="shared" si="4"/>
        <v>4.2993910000000003E-2</v>
      </c>
      <c r="AK83" s="14">
        <f t="shared" si="4"/>
        <v>5.4087959999999996E-3</v>
      </c>
      <c r="AL83" s="14">
        <f t="shared" si="4"/>
        <v>1.276338E-2</v>
      </c>
      <c r="AM83" s="14">
        <f t="shared" si="4"/>
        <v>5.9000729999999996E-3</v>
      </c>
      <c r="AN83" s="14">
        <f t="shared" si="4"/>
        <v>2.6291560000000001E-3</v>
      </c>
      <c r="AO83" s="14">
        <f t="shared" si="4"/>
        <v>5.7953479999999996E-3</v>
      </c>
      <c r="AP83" s="14">
        <f t="shared" si="4"/>
        <v>5.9025850000000001E-3</v>
      </c>
      <c r="AQ83" s="14">
        <f t="shared" si="4"/>
        <v>2.9059209999999999E-2</v>
      </c>
      <c r="AR83" s="14">
        <f t="shared" si="4"/>
        <v>6.6333160000000002E-3</v>
      </c>
      <c r="AS83" s="14">
        <f t="shared" si="4"/>
        <v>7.6933793025000001E-5</v>
      </c>
      <c r="AT83" s="14">
        <f t="shared" si="4"/>
        <v>4.1589380000000002E-2</v>
      </c>
      <c r="AU83" s="14">
        <f t="shared" si="4"/>
        <v>9.1093879999999995E-3</v>
      </c>
      <c r="AV83" s="12">
        <f>$AV$149*'VDFB_ref(한국)'!BX8</f>
        <v>1.0585928510874346E-8</v>
      </c>
      <c r="AW83" s="14">
        <f t="shared" si="4"/>
        <v>2.1392569999999999E-3</v>
      </c>
      <c r="AX83" s="14">
        <f t="shared" si="4"/>
        <v>4.4315460000000001E-4</v>
      </c>
      <c r="AY83" s="14">
        <f t="shared" si="4"/>
        <v>1.569753E-4</v>
      </c>
      <c r="AZ83" s="14">
        <f t="shared" si="4"/>
        <v>3.1909979999999999E-4</v>
      </c>
      <c r="BA83" s="14">
        <f t="shared" si="4"/>
        <v>1.384089E-4</v>
      </c>
      <c r="BB83" s="14">
        <f t="shared" si="4"/>
        <v>1.839888E-4</v>
      </c>
      <c r="BC83" s="14">
        <f t="shared" si="4"/>
        <v>8.6714717327000002E-5</v>
      </c>
      <c r="BD83" s="14">
        <f t="shared" si="4"/>
        <v>2.183175E-2</v>
      </c>
      <c r="BE83" s="14">
        <f t="shared" si="4"/>
        <v>0.1792473</v>
      </c>
      <c r="BF83" s="14">
        <f t="shared" si="4"/>
        <v>0.466451</v>
      </c>
      <c r="BG83" s="14">
        <f t="shared" si="4"/>
        <v>2.020076</v>
      </c>
      <c r="BH83" s="14">
        <f t="shared" si="4"/>
        <v>3.2939549999999999E-3</v>
      </c>
      <c r="BI83" s="14">
        <f t="shared" si="4"/>
        <v>6.028232E-2</v>
      </c>
      <c r="BJ83" s="14">
        <f t="shared" si="4"/>
        <v>8.5475130000000005E-4</v>
      </c>
      <c r="BK83" s="14">
        <f t="shared" si="4"/>
        <v>2.9004160000000001E-2</v>
      </c>
      <c r="BL83" s="14">
        <f t="shared" si="4"/>
        <v>3.8778430000000002E-3</v>
      </c>
      <c r="BM83" s="14">
        <f t="shared" si="4"/>
        <v>3.372716E-3</v>
      </c>
      <c r="BN83" s="14">
        <f t="shared" si="4"/>
        <v>4.2432169999999996E-3</v>
      </c>
      <c r="BO83" s="14">
        <f t="shared" si="3"/>
        <v>7.1349930000000006E-2</v>
      </c>
      <c r="BP83" s="14">
        <f t="shared" si="3"/>
        <v>0.26430480000000001</v>
      </c>
      <c r="BQ83" s="14">
        <f t="shared" si="3"/>
        <v>4.0156549999999999E-2</v>
      </c>
      <c r="BR83" s="14">
        <f t="shared" si="3"/>
        <v>1.690634</v>
      </c>
      <c r="BS83" s="14">
        <f t="shared" si="3"/>
        <v>3.9659119999999999E-2</v>
      </c>
      <c r="BT83" s="14">
        <f t="shared" si="3"/>
        <v>2.5993269999999999E-2</v>
      </c>
      <c r="BU83" s="14">
        <f t="shared" si="3"/>
        <v>1.465347E-2</v>
      </c>
    </row>
    <row r="84" spans="1:73" x14ac:dyDescent="0.3">
      <c r="A84" s="4" t="s">
        <v>81</v>
      </c>
      <c r="B84" s="14">
        <f t="shared" si="2"/>
        <v>6.265441</v>
      </c>
      <c r="C84" s="14">
        <f t="shared" si="2"/>
        <v>185.4171</v>
      </c>
      <c r="D84" s="14">
        <f t="shared" si="2"/>
        <v>92.188739999999996</v>
      </c>
      <c r="E84" s="14">
        <f t="shared" si="2"/>
        <v>331.24930000000001</v>
      </c>
      <c r="F84" s="14">
        <f t="shared" si="2"/>
        <v>82.901309999999995</v>
      </c>
      <c r="G84" s="14">
        <f t="shared" si="2"/>
        <v>55.420229999999997</v>
      </c>
      <c r="H84" s="14">
        <f t="shared" si="2"/>
        <v>77.751300000000001</v>
      </c>
      <c r="I84" s="14">
        <f t="shared" si="2"/>
        <v>41.932549999999999</v>
      </c>
      <c r="J84" s="14">
        <f t="shared" si="2"/>
        <v>262.41070000000002</v>
      </c>
      <c r="K84" s="14">
        <f t="shared" si="2"/>
        <v>71.439909999999998</v>
      </c>
      <c r="L84" s="14">
        <f t="shared" si="2"/>
        <v>68.633390000000006</v>
      </c>
      <c r="M84" s="14">
        <f t="shared" si="2"/>
        <v>90.793809999999993</v>
      </c>
      <c r="N84" s="14">
        <f t="shared" si="2"/>
        <v>149.0598</v>
      </c>
      <c r="O84" s="14">
        <f t="shared" si="2"/>
        <v>42.240259999999999</v>
      </c>
      <c r="P84" s="14">
        <f t="shared" si="2"/>
        <v>2.1789749999999999</v>
      </c>
      <c r="Q84" s="14">
        <f t="shared" si="2"/>
        <v>7.5469761214000003E-6</v>
      </c>
      <c r="R84" s="14">
        <f t="shared" si="4"/>
        <v>7.0371100000000001E-3</v>
      </c>
      <c r="S84" s="14">
        <f t="shared" si="4"/>
        <v>20.480429999999998</v>
      </c>
      <c r="T84" s="14">
        <f t="shared" si="4"/>
        <v>45.915669999999999</v>
      </c>
      <c r="U84" s="14">
        <f t="shared" si="4"/>
        <v>2.9975619999999998</v>
      </c>
      <c r="V84" s="14">
        <f t="shared" si="4"/>
        <v>0.53074730000000003</v>
      </c>
      <c r="W84" s="14">
        <f t="shared" si="4"/>
        <v>0.57410720000000004</v>
      </c>
      <c r="X84" s="14">
        <f t="shared" si="4"/>
        <v>3.2171089999999999E-4</v>
      </c>
      <c r="Y84" s="14">
        <f t="shared" si="4"/>
        <v>1.7587999999999999</v>
      </c>
      <c r="Z84" s="14">
        <f t="shared" si="4"/>
        <v>75.000919999999994</v>
      </c>
      <c r="AA84" s="14">
        <f t="shared" si="4"/>
        <v>6.8889680000000002</v>
      </c>
      <c r="AB84" s="14">
        <f t="shared" si="4"/>
        <v>1.2782370000000001</v>
      </c>
      <c r="AC84" s="14">
        <f t="shared" si="4"/>
        <v>1.8479229999999999E-2</v>
      </c>
      <c r="AD84" s="14">
        <f t="shared" si="4"/>
        <v>6.1520329999999998E-2</v>
      </c>
      <c r="AE84" s="14">
        <f t="shared" si="4"/>
        <v>5.5478359999999997E-2</v>
      </c>
      <c r="AF84" s="14">
        <f t="shared" si="4"/>
        <v>0.1020751</v>
      </c>
      <c r="AG84" s="14">
        <f t="shared" si="4"/>
        <v>4.4617750000000003E-3</v>
      </c>
      <c r="AH84" s="14">
        <f t="shared" si="4"/>
        <v>10.09057</v>
      </c>
      <c r="AI84" s="14">
        <f t="shared" si="4"/>
        <v>0.96486819999999995</v>
      </c>
      <c r="AJ84" s="14">
        <f t="shared" si="4"/>
        <v>56.47016</v>
      </c>
      <c r="AK84" s="14">
        <f t="shared" si="4"/>
        <v>1.5832829999999999E-2</v>
      </c>
      <c r="AL84" s="14">
        <f t="shared" si="4"/>
        <v>8.1090789999999999E-3</v>
      </c>
      <c r="AM84" s="14">
        <f t="shared" si="4"/>
        <v>0.15850149999999999</v>
      </c>
      <c r="AN84" s="14">
        <f t="shared" si="4"/>
        <v>1.0313019999999999E-2</v>
      </c>
      <c r="AO84" s="14">
        <f t="shared" si="4"/>
        <v>2.0630610000000001E-2</v>
      </c>
      <c r="AP84" s="14">
        <f t="shared" si="4"/>
        <v>1.4240630000000001E-2</v>
      </c>
      <c r="AQ84" s="14">
        <f t="shared" si="4"/>
        <v>9.5661300000000005E-2</v>
      </c>
      <c r="AR84" s="14">
        <f t="shared" si="4"/>
        <v>3.4357510000000001E-2</v>
      </c>
      <c r="AS84" s="14">
        <f t="shared" si="4"/>
        <v>9.4469810000000001E-3</v>
      </c>
      <c r="AT84" s="14">
        <f t="shared" si="4"/>
        <v>3.3090199999999999</v>
      </c>
      <c r="AU84" s="14">
        <f t="shared" si="4"/>
        <v>1.444655</v>
      </c>
      <c r="AV84" s="12">
        <f>$AV$149*'VDFB_ref(한국)'!BX9</f>
        <v>6.4034586193315208E-6</v>
      </c>
      <c r="AW84" s="14">
        <f t="shared" si="4"/>
        <v>0.34347729999999999</v>
      </c>
      <c r="AX84" s="14">
        <f t="shared" si="4"/>
        <v>7.0778820000000006E-2</v>
      </c>
      <c r="AY84" s="14">
        <f t="shared" si="4"/>
        <v>2.5017870000000001E-2</v>
      </c>
      <c r="AZ84" s="14">
        <f t="shared" si="4"/>
        <v>4.8234510000000001E-2</v>
      </c>
      <c r="BA84" s="14">
        <f t="shared" si="4"/>
        <v>2.2230469999999999E-2</v>
      </c>
      <c r="BB84" s="14">
        <f t="shared" si="4"/>
        <v>2.9083589999999999E-2</v>
      </c>
      <c r="BC84" s="14">
        <f t="shared" si="4"/>
        <v>1.3915769999999999E-2</v>
      </c>
      <c r="BD84" s="14">
        <f t="shared" si="4"/>
        <v>2.8141910000000001</v>
      </c>
      <c r="BE84" s="14">
        <f t="shared" si="4"/>
        <v>144.12530000000001</v>
      </c>
      <c r="BF84" s="14">
        <f t="shared" si="4"/>
        <v>27.80735</v>
      </c>
      <c r="BG84" s="14">
        <f t="shared" si="4"/>
        <v>12.767329999999999</v>
      </c>
      <c r="BH84" s="14">
        <f t="shared" si="4"/>
        <v>13.250629999999999</v>
      </c>
      <c r="BI84" s="14">
        <f t="shared" si="4"/>
        <v>0.71442430000000001</v>
      </c>
      <c r="BJ84" s="14">
        <f t="shared" si="4"/>
        <v>2.0835390000000001E-3</v>
      </c>
      <c r="BK84" s="14">
        <f t="shared" si="4"/>
        <v>6.4807160000000003E-2</v>
      </c>
      <c r="BL84" s="14">
        <f t="shared" si="4"/>
        <v>4.4638850000000003</v>
      </c>
      <c r="BM84" s="14">
        <f t="shared" si="4"/>
        <v>6.251815E-3</v>
      </c>
      <c r="BN84" s="14">
        <f t="shared" si="4"/>
        <v>2.7605520000000001E-2</v>
      </c>
      <c r="BO84" s="14">
        <f t="shared" si="3"/>
        <v>64.492440000000002</v>
      </c>
      <c r="BP84" s="14">
        <f t="shared" si="3"/>
        <v>67.629159999999999</v>
      </c>
      <c r="BQ84" s="14">
        <f t="shared" si="3"/>
        <v>32.827190000000002</v>
      </c>
      <c r="BR84" s="14">
        <f t="shared" si="3"/>
        <v>19.180710000000001</v>
      </c>
      <c r="BS84" s="14">
        <f t="shared" si="3"/>
        <v>18.94333</v>
      </c>
      <c r="BT84" s="14">
        <f t="shared" si="3"/>
        <v>7.9036080000000002</v>
      </c>
      <c r="BU84" s="14">
        <f t="shared" si="3"/>
        <v>1.206024E-2</v>
      </c>
    </row>
    <row r="85" spans="1:73" x14ac:dyDescent="0.3">
      <c r="A85" s="4" t="s">
        <v>82</v>
      </c>
      <c r="B85" s="14">
        <f t="shared" si="2"/>
        <v>0.23379710000000001</v>
      </c>
      <c r="C85" s="14">
        <f t="shared" si="2"/>
        <v>3.3944420000000002</v>
      </c>
      <c r="D85" s="14">
        <f t="shared" si="2"/>
        <v>1.8788450000000001</v>
      </c>
      <c r="E85" s="14">
        <f t="shared" si="2"/>
        <v>5.3924269999999996</v>
      </c>
      <c r="F85" s="14">
        <f t="shared" si="2"/>
        <v>2.0985870000000002</v>
      </c>
      <c r="G85" s="14">
        <f t="shared" si="2"/>
        <v>0.13110669999999999</v>
      </c>
      <c r="H85" s="14">
        <f t="shared" si="2"/>
        <v>0.4234444</v>
      </c>
      <c r="I85" s="14">
        <f t="shared" si="2"/>
        <v>8.7181379999999997</v>
      </c>
      <c r="J85" s="14">
        <f t="shared" si="2"/>
        <v>388.70030000000003</v>
      </c>
      <c r="K85" s="14">
        <f t="shared" si="2"/>
        <v>0.6586649</v>
      </c>
      <c r="L85" s="14">
        <f t="shared" si="2"/>
        <v>381.96140000000003</v>
      </c>
      <c r="M85" s="14">
        <f t="shared" si="2"/>
        <v>49.285609999999998</v>
      </c>
      <c r="N85" s="14">
        <f t="shared" si="2"/>
        <v>28.529949999999999</v>
      </c>
      <c r="O85" s="14">
        <f t="shared" si="2"/>
        <v>5.1329700000000003</v>
      </c>
      <c r="P85" s="14">
        <f t="shared" si="2"/>
        <v>6.4076590000000004E-4</v>
      </c>
      <c r="Q85" s="14">
        <f t="shared" si="2"/>
        <v>2.6787132811E-5</v>
      </c>
      <c r="R85" s="14">
        <f t="shared" si="4"/>
        <v>3.9826799999999997E-3</v>
      </c>
      <c r="S85" s="14">
        <f t="shared" si="4"/>
        <v>0.48880570000000001</v>
      </c>
      <c r="T85" s="14">
        <f t="shared" si="4"/>
        <v>8644.8230000000003</v>
      </c>
      <c r="U85" s="14">
        <f t="shared" si="4"/>
        <v>1.710893</v>
      </c>
      <c r="V85" s="14">
        <f t="shared" si="4"/>
        <v>7.8304949999999998E-3</v>
      </c>
      <c r="W85" s="14">
        <f t="shared" si="4"/>
        <v>1.7295</v>
      </c>
      <c r="X85" s="14">
        <f t="shared" si="4"/>
        <v>0.94766519999999999</v>
      </c>
      <c r="Y85" s="14">
        <f t="shared" si="4"/>
        <v>0.45618649999999999</v>
      </c>
      <c r="Z85" s="14">
        <f t="shared" si="4"/>
        <v>66.677170000000004</v>
      </c>
      <c r="AA85" s="14">
        <f t="shared" si="4"/>
        <v>52.778190000000002</v>
      </c>
      <c r="AB85" s="14">
        <f t="shared" si="4"/>
        <v>1.042516</v>
      </c>
      <c r="AC85" s="14">
        <f t="shared" si="4"/>
        <v>2.7471999999999999</v>
      </c>
      <c r="AD85" s="14">
        <f t="shared" si="4"/>
        <v>7.0548150000000004E-2</v>
      </c>
      <c r="AE85" s="14">
        <f t="shared" si="4"/>
        <v>8.4778060000000002E-2</v>
      </c>
      <c r="AF85" s="14">
        <f t="shared" si="4"/>
        <v>0.3591917</v>
      </c>
      <c r="AG85" s="14">
        <f t="shared" si="4"/>
        <v>4.4560554670000001E-5</v>
      </c>
      <c r="AH85" s="14">
        <f t="shared" si="4"/>
        <v>0.3465917</v>
      </c>
      <c r="AI85" s="14">
        <f t="shared" si="4"/>
        <v>0.47643360000000001</v>
      </c>
      <c r="AJ85" s="14">
        <f t="shared" si="4"/>
        <v>2.3969849999999999</v>
      </c>
      <c r="AK85" s="14">
        <f t="shared" si="4"/>
        <v>5.3243140000000001E-2</v>
      </c>
      <c r="AL85" s="14">
        <f t="shared" si="4"/>
        <v>16.430510000000002</v>
      </c>
      <c r="AM85" s="14">
        <f t="shared" si="4"/>
        <v>7.4969849999999996</v>
      </c>
      <c r="AN85" s="14">
        <f t="shared" si="4"/>
        <v>5.5076420000000001E-2</v>
      </c>
      <c r="AO85" s="14">
        <f t="shared" si="4"/>
        <v>2.8393379999999999E-2</v>
      </c>
      <c r="AP85" s="14">
        <f t="shared" si="4"/>
        <v>1.786519E-2</v>
      </c>
      <c r="AQ85" s="14">
        <f t="shared" si="4"/>
        <v>3.2642370000000001</v>
      </c>
      <c r="AR85" s="14">
        <f t="shared" si="4"/>
        <v>1.944296</v>
      </c>
      <c r="AS85" s="14">
        <f t="shared" si="4"/>
        <v>2.746226E-3</v>
      </c>
      <c r="AT85" s="14">
        <f t="shared" si="4"/>
        <v>6.8569550000000007E-2</v>
      </c>
      <c r="AU85" s="14">
        <f t="shared" si="4"/>
        <v>1.276627E-2</v>
      </c>
      <c r="AV85" s="12">
        <f>$AV$149*'VDFB_ref(한국)'!BX10</f>
        <v>2.1069044047002792E-7</v>
      </c>
      <c r="AW85" s="14">
        <f t="shared" si="4"/>
        <v>2.393535E-3</v>
      </c>
      <c r="AX85" s="14">
        <f t="shared" si="4"/>
        <v>5.4945199999999997E-4</v>
      </c>
      <c r="AY85" s="14">
        <f t="shared" si="4"/>
        <v>2.0231660000000001E-4</v>
      </c>
      <c r="AZ85" s="14">
        <f t="shared" si="4"/>
        <v>7.8745340000000005E-4</v>
      </c>
      <c r="BA85" s="14">
        <f t="shared" si="4"/>
        <v>1.5395780000000001E-4</v>
      </c>
      <c r="BB85" s="14">
        <f t="shared" si="4"/>
        <v>2.7150770000000001E-4</v>
      </c>
      <c r="BC85" s="14">
        <f t="shared" si="4"/>
        <v>9.8042859463000004E-5</v>
      </c>
      <c r="BD85" s="14">
        <f t="shared" si="4"/>
        <v>2.1180430000000001</v>
      </c>
      <c r="BE85" s="14">
        <f t="shared" si="4"/>
        <v>13.228479999999999</v>
      </c>
      <c r="BF85" s="14">
        <f t="shared" si="4"/>
        <v>145.09270000000001</v>
      </c>
      <c r="BG85" s="14">
        <f t="shared" si="4"/>
        <v>25.850629999999999</v>
      </c>
      <c r="BH85" s="14">
        <f t="shared" si="4"/>
        <v>1.3919490000000001</v>
      </c>
      <c r="BI85" s="14">
        <f t="shared" si="4"/>
        <v>0.86173100000000002</v>
      </c>
      <c r="BJ85" s="14">
        <f t="shared" si="4"/>
        <v>1.438848E-2</v>
      </c>
      <c r="BK85" s="14">
        <f t="shared" si="4"/>
        <v>1.065731</v>
      </c>
      <c r="BL85" s="14">
        <f t="shared" si="4"/>
        <v>0.13510169999999999</v>
      </c>
      <c r="BM85" s="14">
        <f t="shared" si="4"/>
        <v>0.71757729999999997</v>
      </c>
      <c r="BN85" s="14">
        <f t="shared" si="4"/>
        <v>0.36014370000000001</v>
      </c>
      <c r="BO85" s="14">
        <f t="shared" si="3"/>
        <v>10.334820000000001</v>
      </c>
      <c r="BP85" s="14">
        <f t="shared" si="3"/>
        <v>62.17651</v>
      </c>
      <c r="BQ85" s="14">
        <f t="shared" si="3"/>
        <v>17.544979999999999</v>
      </c>
      <c r="BR85" s="14">
        <f t="shared" si="3"/>
        <v>84.669340000000005</v>
      </c>
      <c r="BS85" s="14">
        <f t="shared" si="3"/>
        <v>1.2218519999999999</v>
      </c>
      <c r="BT85" s="14">
        <f t="shared" si="3"/>
        <v>0.4446079</v>
      </c>
      <c r="BU85" s="14">
        <f t="shared" si="3"/>
        <v>7.5272350000000002E-2</v>
      </c>
    </row>
    <row r="86" spans="1:73" x14ac:dyDescent="0.3">
      <c r="A86" s="4" t="s">
        <v>83</v>
      </c>
      <c r="B86" s="14">
        <f t="shared" si="2"/>
        <v>0.55542449999999999</v>
      </c>
      <c r="C86" s="14">
        <f t="shared" si="2"/>
        <v>16.135770000000001</v>
      </c>
      <c r="D86" s="14">
        <f t="shared" si="2"/>
        <v>8.1917419999999996</v>
      </c>
      <c r="E86" s="14">
        <f t="shared" si="2"/>
        <v>18.36101</v>
      </c>
      <c r="F86" s="14">
        <f t="shared" si="2"/>
        <v>7.5496350000000003</v>
      </c>
      <c r="G86" s="14">
        <f t="shared" si="2"/>
        <v>2.8741449999999999</v>
      </c>
      <c r="H86" s="14">
        <f t="shared" si="2"/>
        <v>4.5676509999999997</v>
      </c>
      <c r="I86" s="14">
        <f t="shared" si="2"/>
        <v>2.9635449999999999</v>
      </c>
      <c r="J86" s="14">
        <f t="shared" si="2"/>
        <v>26.651720000000001</v>
      </c>
      <c r="K86" s="14">
        <f t="shared" si="2"/>
        <v>124.56440000000001</v>
      </c>
      <c r="L86" s="14">
        <f t="shared" si="2"/>
        <v>8.7879609999999992</v>
      </c>
      <c r="M86" s="14">
        <f t="shared" si="2"/>
        <v>8.1752149999999997</v>
      </c>
      <c r="N86" s="14">
        <f t="shared" si="2"/>
        <v>1.3272820000000001</v>
      </c>
      <c r="O86" s="14">
        <f t="shared" si="2"/>
        <v>1.4863440000000001</v>
      </c>
      <c r="P86" s="14">
        <f t="shared" si="2"/>
        <v>6.3914090000000005E-4</v>
      </c>
      <c r="Q86" s="14">
        <f t="shared" si="2"/>
        <v>4.9180242058E-5</v>
      </c>
      <c r="R86" s="14">
        <f t="shared" si="4"/>
        <v>6.4045049999999996E-3</v>
      </c>
      <c r="S86" s="14">
        <f t="shared" si="4"/>
        <v>2.8176619999999999E-3</v>
      </c>
      <c r="T86" s="14">
        <f t="shared" si="4"/>
        <v>92.878110000000007</v>
      </c>
      <c r="U86" s="14">
        <f t="shared" si="4"/>
        <v>1500.7539999999999</v>
      </c>
      <c r="V86" s="14">
        <f t="shared" si="4"/>
        <v>1.6894880000000001</v>
      </c>
      <c r="W86" s="14">
        <f t="shared" si="4"/>
        <v>28.819949999999999</v>
      </c>
      <c r="X86" s="14">
        <f t="shared" si="4"/>
        <v>6.3301650000000001E-2</v>
      </c>
      <c r="Y86" s="14">
        <f t="shared" si="4"/>
        <v>3.7194959999999999</v>
      </c>
      <c r="Z86" s="14">
        <f t="shared" si="4"/>
        <v>57.97757</v>
      </c>
      <c r="AA86" s="14">
        <f t="shared" si="4"/>
        <v>1.126808</v>
      </c>
      <c r="AB86" s="14">
        <f t="shared" si="4"/>
        <v>3.3783560000000001</v>
      </c>
      <c r="AC86" s="14">
        <f t="shared" si="4"/>
        <v>8.5374289999999995</v>
      </c>
      <c r="AD86" s="14">
        <f t="shared" si="4"/>
        <v>12.989280000000001</v>
      </c>
      <c r="AE86" s="14">
        <f t="shared" si="4"/>
        <v>8.6562609999999998E-2</v>
      </c>
      <c r="AF86" s="14">
        <f t="shared" si="4"/>
        <v>0.54827820000000005</v>
      </c>
      <c r="AG86" s="14">
        <f t="shared" si="4"/>
        <v>0.1959574</v>
      </c>
      <c r="AH86" s="14">
        <f t="shared" si="4"/>
        <v>1.5944290000000001</v>
      </c>
      <c r="AI86" s="14">
        <f t="shared" si="4"/>
        <v>3.5542120000000001</v>
      </c>
      <c r="AJ86" s="14">
        <f t="shared" si="4"/>
        <v>0.38069389999999997</v>
      </c>
      <c r="AK86" s="14">
        <f t="shared" si="4"/>
        <v>6.1592210000000003E-3</v>
      </c>
      <c r="AL86" s="14">
        <f t="shared" si="4"/>
        <v>0.68201440000000002</v>
      </c>
      <c r="AM86" s="14">
        <f t="shared" si="4"/>
        <v>1.258043</v>
      </c>
      <c r="AN86" s="14">
        <f t="shared" si="4"/>
        <v>4.0106430000000004E-3</v>
      </c>
      <c r="AO86" s="14">
        <f t="shared" si="4"/>
        <v>3.2170339999999999</v>
      </c>
      <c r="AP86" s="14">
        <f t="shared" si="4"/>
        <v>7.8447819999999998E-4</v>
      </c>
      <c r="AQ86" s="14">
        <f t="shared" si="4"/>
        <v>0.27113229999999999</v>
      </c>
      <c r="AR86" s="14">
        <f t="shared" si="4"/>
        <v>0.1715971</v>
      </c>
      <c r="AS86" s="14">
        <f t="shared" si="4"/>
        <v>5.052106E-2</v>
      </c>
      <c r="AT86" s="14">
        <f t="shared" si="4"/>
        <v>0.72923150000000003</v>
      </c>
      <c r="AU86" s="14">
        <f t="shared" si="4"/>
        <v>1.0643720000000001</v>
      </c>
      <c r="AV86" s="12">
        <f>$AV$149*'VDFB_ref(한국)'!BX11</f>
        <v>3.4693667144811569E-7</v>
      </c>
      <c r="AW86" s="14">
        <f t="shared" si="4"/>
        <v>0.25808439999999999</v>
      </c>
      <c r="AX86" s="14">
        <f t="shared" si="4"/>
        <v>5.2742280000000002E-2</v>
      </c>
      <c r="AY86" s="14">
        <f t="shared" si="4"/>
        <v>1.8579149999999999E-2</v>
      </c>
      <c r="AZ86" s="14">
        <f t="shared" si="4"/>
        <v>3.2710700000000002E-2</v>
      </c>
      <c r="BA86" s="14">
        <f t="shared" si="4"/>
        <v>1.6711179999999999E-2</v>
      </c>
      <c r="BB86" s="14">
        <f t="shared" si="4"/>
        <v>2.1314320000000001E-2</v>
      </c>
      <c r="BC86" s="14">
        <f t="shared" si="4"/>
        <v>1.044776E-2</v>
      </c>
      <c r="BD86" s="14">
        <f t="shared" si="4"/>
        <v>0.21736449999999999</v>
      </c>
      <c r="BE86" s="14">
        <f t="shared" si="4"/>
        <v>7.0508030000000002</v>
      </c>
      <c r="BF86" s="14">
        <f t="shared" si="4"/>
        <v>197.50149999999999</v>
      </c>
      <c r="BG86" s="14">
        <f t="shared" si="4"/>
        <v>86.948909999999998</v>
      </c>
      <c r="BH86" s="14">
        <f t="shared" si="4"/>
        <v>4.2627249999999997</v>
      </c>
      <c r="BI86" s="14">
        <f t="shared" si="4"/>
        <v>3.3749880000000003E-2</v>
      </c>
      <c r="BJ86" s="14">
        <f t="shared" si="4"/>
        <v>6.9991189999999998E-3</v>
      </c>
      <c r="BK86" s="14">
        <f t="shared" si="4"/>
        <v>1.7805260000000001</v>
      </c>
      <c r="BL86" s="14">
        <f t="shared" si="4"/>
        <v>0.49337219999999998</v>
      </c>
      <c r="BM86" s="14">
        <f t="shared" si="4"/>
        <v>4.9802010000000001E-3</v>
      </c>
      <c r="BN86" s="14">
        <f t="shared" si="4"/>
        <v>1.422491E-2</v>
      </c>
      <c r="BO86" s="14">
        <f t="shared" si="4"/>
        <v>22.227540000000001</v>
      </c>
      <c r="BP86" s="14">
        <f t="shared" si="4"/>
        <v>70.377300000000005</v>
      </c>
      <c r="BQ86" s="14">
        <f t="shared" si="4"/>
        <v>43.599800000000002</v>
      </c>
      <c r="BR86" s="14">
        <f t="shared" si="4"/>
        <v>10.279529999999999</v>
      </c>
      <c r="BS86" s="14">
        <f t="shared" si="4"/>
        <v>14.123950000000001</v>
      </c>
      <c r="BT86" s="14">
        <f t="shared" si="4"/>
        <v>22.72533</v>
      </c>
      <c r="BU86" s="14">
        <f t="shared" si="4"/>
        <v>5.5875809999999998E-2</v>
      </c>
    </row>
    <row r="87" spans="1:73" x14ac:dyDescent="0.3">
      <c r="A87" s="4" t="s">
        <v>84</v>
      </c>
      <c r="B87" s="14">
        <f t="shared" si="2"/>
        <v>5.4558559999999999E-2</v>
      </c>
      <c r="C87" s="14">
        <f t="shared" si="2"/>
        <v>1.5616950000000001</v>
      </c>
      <c r="D87" s="14">
        <f t="shared" si="2"/>
        <v>0.801705</v>
      </c>
      <c r="E87" s="14">
        <f t="shared" si="2"/>
        <v>0.35964790000000002</v>
      </c>
      <c r="F87" s="14">
        <f t="shared" si="2"/>
        <v>0.76164379999999998</v>
      </c>
      <c r="G87" s="14">
        <f t="shared" si="2"/>
        <v>7.3253979999999996E-2</v>
      </c>
      <c r="H87" s="14">
        <f t="shared" si="2"/>
        <v>0.22289510000000001</v>
      </c>
      <c r="I87" s="14">
        <f t="shared" si="2"/>
        <v>0.11881319999999999</v>
      </c>
      <c r="J87" s="14">
        <f t="shared" si="2"/>
        <v>2.4037229999999998</v>
      </c>
      <c r="K87" s="14">
        <f t="shared" si="2"/>
        <v>0.43211949999999999</v>
      </c>
      <c r="L87" s="14">
        <f t="shared" si="2"/>
        <v>566.14369999999997</v>
      </c>
      <c r="M87" s="14">
        <f t="shared" si="2"/>
        <v>0.73858959999999996</v>
      </c>
      <c r="N87" s="14">
        <f t="shared" si="2"/>
        <v>6.159792E-2</v>
      </c>
      <c r="O87" s="14">
        <f t="shared" si="2"/>
        <v>2.0275870000000001E-2</v>
      </c>
      <c r="P87" s="14">
        <f t="shared" si="2"/>
        <v>2.0424670000000001E-3</v>
      </c>
      <c r="Q87" s="14">
        <f t="shared" si="2"/>
        <v>1.056656E-4</v>
      </c>
      <c r="R87" s="14">
        <f t="shared" si="4"/>
        <v>1.2442170000000001E-2</v>
      </c>
      <c r="S87" s="14">
        <f t="shared" si="4"/>
        <v>3.3192810000000003E-2</v>
      </c>
      <c r="T87" s="14">
        <f t="shared" si="4"/>
        <v>18.756209999999999</v>
      </c>
      <c r="U87" s="14">
        <f t="shared" si="4"/>
        <v>0.40706179999999997</v>
      </c>
      <c r="V87" s="14">
        <f t="shared" si="4"/>
        <v>0.4683254</v>
      </c>
      <c r="W87" s="14">
        <f t="shared" si="4"/>
        <v>8875.5049999999992</v>
      </c>
      <c r="X87" s="14">
        <f t="shared" si="4"/>
        <v>6.6877329999999997</v>
      </c>
      <c r="Y87" s="14">
        <f t="shared" si="4"/>
        <v>3.0577860000000001</v>
      </c>
      <c r="Z87" s="14">
        <f t="shared" si="4"/>
        <v>461.36250000000001</v>
      </c>
      <c r="AA87" s="14">
        <f t="shared" ref="AA87:BU89" si="5">AA12</f>
        <v>27.784749999999999</v>
      </c>
      <c r="AB87" s="14">
        <f t="shared" si="5"/>
        <v>0.19825119999999999</v>
      </c>
      <c r="AC87" s="14">
        <f t="shared" si="5"/>
        <v>6.8526489999999995E-2</v>
      </c>
      <c r="AD87" s="14">
        <f t="shared" si="5"/>
        <v>5.5533430000000002E-2</v>
      </c>
      <c r="AE87" s="14">
        <f t="shared" si="5"/>
        <v>0.108726</v>
      </c>
      <c r="AF87" s="14">
        <f t="shared" si="5"/>
        <v>0.15641669999999999</v>
      </c>
      <c r="AG87" s="14">
        <f t="shared" si="5"/>
        <v>6.9775210000000004E-2</v>
      </c>
      <c r="AH87" s="14">
        <f t="shared" si="5"/>
        <v>228.79050000000001</v>
      </c>
      <c r="AI87" s="14">
        <f t="shared" si="5"/>
        <v>0.8658034</v>
      </c>
      <c r="AJ87" s="14">
        <f t="shared" si="5"/>
        <v>0.28677760000000002</v>
      </c>
      <c r="AK87" s="14">
        <f t="shared" si="5"/>
        <v>4.8264389999999997E-2</v>
      </c>
      <c r="AL87" s="14">
        <f t="shared" si="5"/>
        <v>2.4623840000000001E-2</v>
      </c>
      <c r="AM87" s="14">
        <f t="shared" si="5"/>
        <v>0.3780039</v>
      </c>
      <c r="AN87" s="14">
        <f t="shared" si="5"/>
        <v>0.15891040000000001</v>
      </c>
      <c r="AO87" s="14">
        <f t="shared" si="5"/>
        <v>4.6812129999999999E-4</v>
      </c>
      <c r="AP87" s="14">
        <f t="shared" si="5"/>
        <v>0.1213984</v>
      </c>
      <c r="AQ87" s="14">
        <f t="shared" si="5"/>
        <v>1.4656450000000001</v>
      </c>
      <c r="AR87" s="14">
        <f t="shared" si="5"/>
        <v>2.4287109999999998</v>
      </c>
      <c r="AS87" s="14">
        <f t="shared" si="5"/>
        <v>0.45085940000000002</v>
      </c>
      <c r="AT87" s="14">
        <f t="shared" si="5"/>
        <v>6.7428169999999999E-3</v>
      </c>
      <c r="AU87" s="14">
        <f t="shared" si="5"/>
        <v>0.34548400000000001</v>
      </c>
      <c r="AV87" s="12">
        <f>$AV$149*'VDFB_ref(한국)'!BX12</f>
        <v>4.1780146626371706E-7</v>
      </c>
      <c r="AW87" s="14">
        <f t="shared" si="5"/>
        <v>8.2193290000000002E-2</v>
      </c>
      <c r="AX87" s="14">
        <f t="shared" si="5"/>
        <v>1.693265E-2</v>
      </c>
      <c r="AY87" s="14">
        <f t="shared" si="5"/>
        <v>5.984446E-3</v>
      </c>
      <c r="AZ87" s="14">
        <f t="shared" si="5"/>
        <v>1.150586E-2</v>
      </c>
      <c r="BA87" s="14">
        <f t="shared" si="5"/>
        <v>5.3197729999999999E-3</v>
      </c>
      <c r="BB87" s="14">
        <f t="shared" si="5"/>
        <v>6.9540449999999998E-3</v>
      </c>
      <c r="BC87" s="14">
        <f t="shared" si="5"/>
        <v>3.32993E-3</v>
      </c>
      <c r="BD87" s="14">
        <f t="shared" si="5"/>
        <v>1.54961E-2</v>
      </c>
      <c r="BE87" s="14">
        <f t="shared" si="5"/>
        <v>5.5860760000000003</v>
      </c>
      <c r="BF87" s="14">
        <f t="shared" si="5"/>
        <v>141.17830000000001</v>
      </c>
      <c r="BG87" s="14">
        <f t="shared" si="5"/>
        <v>100.94499999999999</v>
      </c>
      <c r="BH87" s="14">
        <f t="shared" si="5"/>
        <v>2.2850869999999999E-2</v>
      </c>
      <c r="BI87" s="14">
        <f t="shared" si="5"/>
        <v>2.0234849999999999E-2</v>
      </c>
      <c r="BJ87" s="14">
        <f t="shared" si="5"/>
        <v>0.10416069999999999</v>
      </c>
      <c r="BK87" s="14">
        <f t="shared" si="5"/>
        <v>1.5923719999999999</v>
      </c>
      <c r="BL87" s="14">
        <f t="shared" si="5"/>
        <v>2.5664800000000002E-2</v>
      </c>
      <c r="BM87" s="14">
        <f t="shared" si="5"/>
        <v>7.6756550000000007E-2</v>
      </c>
      <c r="BN87" s="14">
        <f t="shared" si="5"/>
        <v>0.39880549999999998</v>
      </c>
      <c r="BO87" s="14">
        <f t="shared" si="5"/>
        <v>6.0433729999999999</v>
      </c>
      <c r="BP87" s="14">
        <f t="shared" si="5"/>
        <v>26.67548</v>
      </c>
      <c r="BQ87" s="14">
        <f t="shared" si="5"/>
        <v>2.1979150000000001</v>
      </c>
      <c r="BR87" s="14">
        <f t="shared" si="5"/>
        <v>16.325700000000001</v>
      </c>
      <c r="BS87" s="14">
        <f t="shared" si="5"/>
        <v>16.315249999999999</v>
      </c>
      <c r="BT87" s="14">
        <f t="shared" si="5"/>
        <v>92.017319999999998</v>
      </c>
      <c r="BU87" s="14">
        <f t="shared" si="5"/>
        <v>5.595108E-2</v>
      </c>
    </row>
    <row r="88" spans="1:73" x14ac:dyDescent="0.3">
      <c r="A88" s="4" t="s">
        <v>85</v>
      </c>
      <c r="B88" s="14">
        <f t="shared" si="2"/>
        <v>0.20130020000000001</v>
      </c>
      <c r="C88" s="14">
        <f t="shared" si="2"/>
        <v>5.9641580000000003</v>
      </c>
      <c r="D88" s="14">
        <f t="shared" si="2"/>
        <v>2.9655529999999999</v>
      </c>
      <c r="E88" s="14">
        <f t="shared" si="2"/>
        <v>0.27342440000000001</v>
      </c>
      <c r="F88" s="14">
        <f t="shared" si="2"/>
        <v>2.6637569999999999</v>
      </c>
      <c r="G88" s="14">
        <f t="shared" si="2"/>
        <v>4.6734150000000002E-2</v>
      </c>
      <c r="H88" s="14">
        <f t="shared" si="2"/>
        <v>0.2898231</v>
      </c>
      <c r="I88" s="14">
        <f t="shared" si="2"/>
        <v>0.18398700000000001</v>
      </c>
      <c r="J88" s="14">
        <f t="shared" si="2"/>
        <v>8.3848420000000008</v>
      </c>
      <c r="K88" s="14">
        <f t="shared" si="2"/>
        <v>9.5194580000000002</v>
      </c>
      <c r="L88" s="14">
        <f t="shared" si="2"/>
        <v>2.0678809999999999</v>
      </c>
      <c r="M88" s="14">
        <f t="shared" si="2"/>
        <v>7.5143300000000002</v>
      </c>
      <c r="N88" s="14">
        <f t="shared" si="2"/>
        <v>2.9455810000000001E-3</v>
      </c>
      <c r="O88" s="14">
        <f t="shared" si="2"/>
        <v>1.119207E-2</v>
      </c>
      <c r="P88" s="14">
        <f t="shared" si="2"/>
        <v>3.7216974305999999E-5</v>
      </c>
      <c r="Q88" s="14">
        <f t="shared" si="2"/>
        <v>9.8123871338999997E-7</v>
      </c>
      <c r="R88" s="14">
        <f t="shared" ref="R88:BU92" si="6">R13</f>
        <v>1.0006840000000001E-4</v>
      </c>
      <c r="S88" s="14">
        <f t="shared" si="6"/>
        <v>8.3165059549999996E-6</v>
      </c>
      <c r="T88" s="14">
        <f t="shared" si="6"/>
        <v>0.1506159</v>
      </c>
      <c r="U88" s="14">
        <f t="shared" si="6"/>
        <v>9.2113100000000003E-3</v>
      </c>
      <c r="V88" s="14">
        <f t="shared" si="6"/>
        <v>8.5400600000000004E-4</v>
      </c>
      <c r="W88" s="14">
        <f t="shared" si="6"/>
        <v>6.817142E-3</v>
      </c>
      <c r="X88" s="14">
        <f t="shared" si="6"/>
        <v>9.3034257588000006E-5</v>
      </c>
      <c r="Y88" s="14">
        <f t="shared" si="6"/>
        <v>2.6930190000000001E-3</v>
      </c>
      <c r="Z88" s="14">
        <f t="shared" si="6"/>
        <v>0.64390590000000003</v>
      </c>
      <c r="AA88" s="14">
        <f t="shared" si="6"/>
        <v>1.766779E-3</v>
      </c>
      <c r="AB88" s="14">
        <f t="shared" si="6"/>
        <v>251.56460000000001</v>
      </c>
      <c r="AC88" s="14">
        <f t="shared" si="6"/>
        <v>53.372669999999999</v>
      </c>
      <c r="AD88" s="14">
        <f t="shared" si="6"/>
        <v>4.6182290000000004</v>
      </c>
      <c r="AE88" s="14">
        <f t="shared" si="6"/>
        <v>4.8539839999999998E-4</v>
      </c>
      <c r="AF88" s="14">
        <f t="shared" si="6"/>
        <v>7.4801809999999998E-3</v>
      </c>
      <c r="AG88" s="14">
        <f t="shared" si="6"/>
        <v>4.058817E-2</v>
      </c>
      <c r="AH88" s="14">
        <f t="shared" si="6"/>
        <v>0.14150879999999999</v>
      </c>
      <c r="AI88" s="14">
        <f t="shared" si="6"/>
        <v>2.185981E-2</v>
      </c>
      <c r="AJ88" s="14">
        <f t="shared" si="6"/>
        <v>1.1180809999999999E-2</v>
      </c>
      <c r="AK88" s="14">
        <f t="shared" si="6"/>
        <v>5.5367981986000002E-5</v>
      </c>
      <c r="AL88" s="14">
        <f t="shared" si="6"/>
        <v>1.5621860712E-6</v>
      </c>
      <c r="AM88" s="14">
        <f t="shared" si="6"/>
        <v>1.8995167466E-6</v>
      </c>
      <c r="AN88" s="14">
        <f t="shared" si="6"/>
        <v>2.2677159999999999E-3</v>
      </c>
      <c r="AO88" s="14">
        <f t="shared" si="6"/>
        <v>1.242739</v>
      </c>
      <c r="AP88" s="14">
        <f t="shared" si="6"/>
        <v>1.6720750000000001E-3</v>
      </c>
      <c r="AQ88" s="14">
        <f t="shared" si="6"/>
        <v>0.22488639999999999</v>
      </c>
      <c r="AR88" s="14">
        <f t="shared" si="6"/>
        <v>0.1150371</v>
      </c>
      <c r="AS88" s="14">
        <f t="shared" si="6"/>
        <v>1.5388141037000001E-6</v>
      </c>
      <c r="AT88" s="14">
        <f t="shared" si="6"/>
        <v>3.4045189999999999E-3</v>
      </c>
      <c r="AU88" s="14">
        <f t="shared" si="6"/>
        <v>3.8089740000000002E-4</v>
      </c>
      <c r="AV88" s="12">
        <f>$AV$149*'VDFB_ref(한국)'!BX13</f>
        <v>4.0744401103005579E-9</v>
      </c>
      <c r="AW88" s="14">
        <f t="shared" si="6"/>
        <v>5.3329484217000003E-5</v>
      </c>
      <c r="AX88" s="14">
        <f t="shared" si="6"/>
        <v>1.4251564608E-5</v>
      </c>
      <c r="AY88" s="14">
        <f t="shared" si="6"/>
        <v>5.5076297939999999E-6</v>
      </c>
      <c r="AZ88" s="14">
        <f t="shared" si="6"/>
        <v>3.3672888093999998E-5</v>
      </c>
      <c r="BA88" s="14">
        <f t="shared" si="6"/>
        <v>3.3920177883999999E-6</v>
      </c>
      <c r="BB88" s="14">
        <f t="shared" si="6"/>
        <v>8.5092951849000008E-6</v>
      </c>
      <c r="BC88" s="14">
        <f t="shared" si="6"/>
        <v>2.2229132810000001E-6</v>
      </c>
      <c r="BD88" s="14">
        <f t="shared" si="6"/>
        <v>1.55604E-2</v>
      </c>
      <c r="BE88" s="14">
        <f t="shared" si="6"/>
        <v>2.2160739999999999</v>
      </c>
      <c r="BF88" s="14">
        <f t="shared" si="6"/>
        <v>34.360210000000002</v>
      </c>
      <c r="BG88" s="14">
        <f t="shared" si="6"/>
        <v>2.3662290000000001</v>
      </c>
      <c r="BH88" s="14">
        <f t="shared" si="6"/>
        <v>0.20089309999999999</v>
      </c>
      <c r="BI88" s="14">
        <f t="shared" si="6"/>
        <v>1.364045E-4</v>
      </c>
      <c r="BJ88" s="14">
        <f t="shared" si="6"/>
        <v>1.539814E-4</v>
      </c>
      <c r="BK88" s="14">
        <f t="shared" si="6"/>
        <v>0.34278259999999999</v>
      </c>
      <c r="BL88" s="14">
        <f t="shared" si="6"/>
        <v>4.3450010000000002E-4</v>
      </c>
      <c r="BM88" s="14">
        <f t="shared" si="6"/>
        <v>6.6949134634000006E-5</v>
      </c>
      <c r="BN88" s="14">
        <f t="shared" si="6"/>
        <v>5.372628E-4</v>
      </c>
      <c r="BO88" s="14">
        <f t="shared" si="5"/>
        <v>4.6479929999999996</v>
      </c>
      <c r="BP88" s="14">
        <f t="shared" si="5"/>
        <v>23.8447</v>
      </c>
      <c r="BQ88" s="14">
        <f t="shared" si="5"/>
        <v>1.500979E-2</v>
      </c>
      <c r="BR88" s="14">
        <f t="shared" si="5"/>
        <v>0.70242139999999997</v>
      </c>
      <c r="BS88" s="14">
        <f t="shared" si="5"/>
        <v>6.8324220000000005E-2</v>
      </c>
      <c r="BT88" s="14">
        <f t="shared" si="5"/>
        <v>2.2654550000000002</v>
      </c>
      <c r="BU88" s="14">
        <f t="shared" si="5"/>
        <v>2.3753509999999999E-3</v>
      </c>
    </row>
    <row r="89" spans="1:73" x14ac:dyDescent="0.3">
      <c r="A89" s="4" t="s">
        <v>86</v>
      </c>
      <c r="B89" s="14">
        <f t="shared" si="2"/>
        <v>0.20566690000000001</v>
      </c>
      <c r="C89" s="14">
        <f t="shared" si="2"/>
        <v>6.5256259999999999</v>
      </c>
      <c r="D89" s="14">
        <f t="shared" si="2"/>
        <v>3.708043</v>
      </c>
      <c r="E89" s="14">
        <f t="shared" si="2"/>
        <v>7.3833159999999998</v>
      </c>
      <c r="F89" s="14">
        <f t="shared" si="2"/>
        <v>2.7104689999999998</v>
      </c>
      <c r="G89" s="14">
        <f t="shared" si="2"/>
        <v>1.206844</v>
      </c>
      <c r="H89" s="14">
        <f t="shared" si="2"/>
        <v>1.8478190000000001</v>
      </c>
      <c r="I89" s="14">
        <f t="shared" si="2"/>
        <v>1.2926409999999999</v>
      </c>
      <c r="J89" s="14">
        <f t="shared" si="2"/>
        <v>32.269500000000001</v>
      </c>
      <c r="K89" s="14">
        <f t="shared" si="2"/>
        <v>7.257803</v>
      </c>
      <c r="L89" s="14">
        <f t="shared" si="2"/>
        <v>3.1527970000000001</v>
      </c>
      <c r="M89" s="14">
        <f t="shared" si="2"/>
        <v>2.9190770000000001</v>
      </c>
      <c r="N89" s="14">
        <f t="shared" si="2"/>
        <v>1617.0329999999999</v>
      </c>
      <c r="O89" s="14">
        <f t="shared" si="2"/>
        <v>3.3063760000000002</v>
      </c>
      <c r="P89" s="14">
        <f t="shared" si="2"/>
        <v>3.758467</v>
      </c>
      <c r="Q89" s="14">
        <f t="shared" si="2"/>
        <v>0.76884470000000005</v>
      </c>
      <c r="R89" s="14">
        <f t="shared" si="6"/>
        <v>3.2063109999999999</v>
      </c>
      <c r="S89" s="14">
        <f t="shared" si="6"/>
        <v>2.2625160000000002</v>
      </c>
      <c r="T89" s="14">
        <f t="shared" si="6"/>
        <v>0.79486440000000003</v>
      </c>
      <c r="U89" s="14">
        <f t="shared" si="6"/>
        <v>0.130164</v>
      </c>
      <c r="V89" s="14">
        <f t="shared" si="6"/>
        <v>3.4535290000000003E-2</v>
      </c>
      <c r="W89" s="14">
        <f t="shared" si="6"/>
        <v>0.35933900000000002</v>
      </c>
      <c r="X89" s="14">
        <f t="shared" si="6"/>
        <v>9.463015E-3</v>
      </c>
      <c r="Y89" s="14">
        <f t="shared" si="6"/>
        <v>0.34899540000000001</v>
      </c>
      <c r="Z89" s="14">
        <f t="shared" si="6"/>
        <v>2.7765749999999998</v>
      </c>
      <c r="AA89" s="14">
        <f t="shared" si="6"/>
        <v>0.4695781</v>
      </c>
      <c r="AB89" s="14">
        <f t="shared" si="6"/>
        <v>0.43007509999999999</v>
      </c>
      <c r="AC89" s="14">
        <f t="shared" si="6"/>
        <v>5.6277479999999998E-2</v>
      </c>
      <c r="AD89" s="14">
        <f t="shared" si="6"/>
        <v>6.5250050000000004E-2</v>
      </c>
      <c r="AE89" s="14">
        <f t="shared" si="6"/>
        <v>2281.13</v>
      </c>
      <c r="AF89" s="14">
        <f t="shared" si="6"/>
        <v>136.4511</v>
      </c>
      <c r="AG89" s="14">
        <f t="shared" si="6"/>
        <v>1.3128660000000001</v>
      </c>
      <c r="AH89" s="14">
        <f t="shared" si="6"/>
        <v>155.0804</v>
      </c>
      <c r="AI89" s="14">
        <f t="shared" si="6"/>
        <v>20.269279999999998</v>
      </c>
      <c r="AJ89" s="14">
        <f t="shared" si="6"/>
        <v>27.14312</v>
      </c>
      <c r="AK89" s="14">
        <f t="shared" si="6"/>
        <v>1.8701490000000001</v>
      </c>
      <c r="AL89" s="14">
        <f t="shared" si="6"/>
        <v>5.4350300000000002</v>
      </c>
      <c r="AM89" s="14">
        <f t="shared" si="6"/>
        <v>1.4533290000000001</v>
      </c>
      <c r="AN89" s="14">
        <f t="shared" si="6"/>
        <v>5.1939549999999999</v>
      </c>
      <c r="AO89" s="14">
        <f t="shared" si="6"/>
        <v>0.4142866</v>
      </c>
      <c r="AP89" s="14">
        <f t="shared" si="6"/>
        <v>0.1596931</v>
      </c>
      <c r="AQ89" s="14">
        <f t="shared" si="6"/>
        <v>2.416331</v>
      </c>
      <c r="AR89" s="14">
        <f t="shared" si="6"/>
        <v>1.4677359999999999</v>
      </c>
      <c r="AS89" s="14">
        <f t="shared" si="6"/>
        <v>6.4170900000000003E-2</v>
      </c>
      <c r="AT89" s="14">
        <f t="shared" si="6"/>
        <v>6.2008590000000003</v>
      </c>
      <c r="AU89" s="14">
        <f t="shared" si="6"/>
        <v>4.8649680000000002</v>
      </c>
      <c r="AV89" s="12">
        <f>$AV$149*'VDFB_ref(한국)'!BX14</f>
        <v>6.6863466154008931E-6</v>
      </c>
      <c r="AW89" s="14">
        <f t="shared" si="6"/>
        <v>1.1800619999999999</v>
      </c>
      <c r="AX89" s="14">
        <f t="shared" si="6"/>
        <v>0.24112159999999999</v>
      </c>
      <c r="AY89" s="14">
        <f t="shared" si="6"/>
        <v>8.4932880000000002E-2</v>
      </c>
      <c r="AZ89" s="14">
        <f t="shared" si="6"/>
        <v>0.14927299999999999</v>
      </c>
      <c r="BA89" s="14">
        <f t="shared" si="6"/>
        <v>7.6410580000000006E-2</v>
      </c>
      <c r="BB89" s="14">
        <f t="shared" si="6"/>
        <v>9.7412650000000003E-2</v>
      </c>
      <c r="BC89" s="14">
        <f t="shared" si="6"/>
        <v>4.7770470000000002E-2</v>
      </c>
      <c r="BD89" s="14">
        <f t="shared" si="6"/>
        <v>4.2439900000000003E-2</v>
      </c>
      <c r="BE89" s="14">
        <f t="shared" si="6"/>
        <v>30.943549999999998</v>
      </c>
      <c r="BF89" s="14">
        <f t="shared" si="6"/>
        <v>40.856189999999998</v>
      </c>
      <c r="BG89" s="14">
        <f t="shared" si="6"/>
        <v>5.4730249999999998</v>
      </c>
      <c r="BH89" s="14">
        <f t="shared" si="6"/>
        <v>12.409700000000001</v>
      </c>
      <c r="BI89" s="14">
        <f t="shared" si="6"/>
        <v>0.32730949999999998</v>
      </c>
      <c r="BJ89" s="14">
        <f t="shared" si="6"/>
        <v>4.7718379999999998E-2</v>
      </c>
      <c r="BK89" s="14">
        <f t="shared" si="6"/>
        <v>0.33407880000000001</v>
      </c>
      <c r="BL89" s="14">
        <f t="shared" si="6"/>
        <v>0.13855300000000001</v>
      </c>
      <c r="BM89" s="14">
        <f t="shared" si="6"/>
        <v>1.4725189999999999</v>
      </c>
      <c r="BN89" s="14">
        <f t="shared" si="6"/>
        <v>0.2928673</v>
      </c>
      <c r="BO89" s="14">
        <f t="shared" si="5"/>
        <v>7.6580329999999996</v>
      </c>
      <c r="BP89" s="14">
        <f t="shared" si="5"/>
        <v>62.056179999999998</v>
      </c>
      <c r="BQ89" s="14">
        <f t="shared" si="5"/>
        <v>3.4683060000000002E-2</v>
      </c>
      <c r="BR89" s="14">
        <f t="shared" si="5"/>
        <v>6.3891720000000003</v>
      </c>
      <c r="BS89" s="14">
        <f t="shared" si="5"/>
        <v>0.65589109999999995</v>
      </c>
      <c r="BT89" s="14">
        <f t="shared" si="5"/>
        <v>0.12595500000000001</v>
      </c>
      <c r="BU89" s="14">
        <f t="shared" si="5"/>
        <v>3.4114159999999998E-2</v>
      </c>
    </row>
    <row r="90" spans="1:73" x14ac:dyDescent="0.3">
      <c r="A90" s="4" t="s">
        <v>87</v>
      </c>
      <c r="B90" s="14">
        <f t="shared" si="2"/>
        <v>0.1304749</v>
      </c>
      <c r="C90" s="14">
        <f t="shared" si="2"/>
        <v>4.2789729999999997</v>
      </c>
      <c r="D90" s="14">
        <f t="shared" si="2"/>
        <v>2.5164559999999998</v>
      </c>
      <c r="E90" s="14">
        <f t="shared" si="2"/>
        <v>10.54501</v>
      </c>
      <c r="F90" s="14">
        <f t="shared" si="2"/>
        <v>1.729142</v>
      </c>
      <c r="G90" s="14">
        <f t="shared" si="2"/>
        <v>1.580214</v>
      </c>
      <c r="H90" s="14">
        <f t="shared" si="2"/>
        <v>2.2888259999999998</v>
      </c>
      <c r="I90" s="14">
        <f t="shared" si="2"/>
        <v>1.5019530000000001</v>
      </c>
      <c r="J90" s="14">
        <f t="shared" si="2"/>
        <v>38.173540000000003</v>
      </c>
      <c r="K90" s="14">
        <f t="shared" si="2"/>
        <v>5.7529690000000002</v>
      </c>
      <c r="L90" s="14">
        <f t="shared" si="2"/>
        <v>2.9432239999999998</v>
      </c>
      <c r="M90" s="14">
        <f t="shared" si="2"/>
        <v>1.8533109999999999</v>
      </c>
      <c r="N90" s="14">
        <f t="shared" si="2"/>
        <v>17.31954</v>
      </c>
      <c r="O90" s="14">
        <f t="shared" si="2"/>
        <v>103.5722</v>
      </c>
      <c r="P90" s="14">
        <f t="shared" si="2"/>
        <v>1.976696E-3</v>
      </c>
      <c r="Q90" s="14">
        <f t="shared" si="2"/>
        <v>7.0840460466999997E-6</v>
      </c>
      <c r="R90" s="14">
        <f t="shared" si="6"/>
        <v>1.0575269999999999E-2</v>
      </c>
      <c r="S90" s="14">
        <f t="shared" si="6"/>
        <v>2.1059709999999999E-2</v>
      </c>
      <c r="T90" s="14">
        <f t="shared" si="6"/>
        <v>2.584632</v>
      </c>
      <c r="U90" s="14">
        <f t="shared" si="6"/>
        <v>504.62970000000001</v>
      </c>
      <c r="V90" s="14">
        <f t="shared" si="6"/>
        <v>63.448830000000001</v>
      </c>
      <c r="W90" s="14">
        <f t="shared" si="6"/>
        <v>5.2540180000000003</v>
      </c>
      <c r="X90" s="14">
        <f t="shared" si="6"/>
        <v>0.78532500000000005</v>
      </c>
      <c r="Y90" s="14">
        <f t="shared" si="6"/>
        <v>6.7478910000000001</v>
      </c>
      <c r="Z90" s="14">
        <f t="shared" si="6"/>
        <v>383.16800000000001</v>
      </c>
      <c r="AA90" s="14">
        <f t="shared" si="6"/>
        <v>3.34497</v>
      </c>
      <c r="AB90" s="14">
        <f t="shared" si="6"/>
        <v>1.3559589999999999</v>
      </c>
      <c r="AC90" s="14">
        <f t="shared" si="6"/>
        <v>0.159384</v>
      </c>
      <c r="AD90" s="14">
        <f t="shared" si="6"/>
        <v>8.3564000000000007</v>
      </c>
      <c r="AE90" s="14">
        <f t="shared" si="6"/>
        <v>0.2692466</v>
      </c>
      <c r="AF90" s="14">
        <f t="shared" si="6"/>
        <v>0.1842674</v>
      </c>
      <c r="AG90" s="14">
        <f t="shared" si="6"/>
        <v>6.7471420000000004E-2</v>
      </c>
      <c r="AH90" s="14">
        <f t="shared" si="6"/>
        <v>1.2560500000000001</v>
      </c>
      <c r="AI90" s="14">
        <f t="shared" si="6"/>
        <v>1.793061</v>
      </c>
      <c r="AJ90" s="14">
        <f t="shared" si="6"/>
        <v>1.071248</v>
      </c>
      <c r="AK90" s="14">
        <f t="shared" si="6"/>
        <v>2.9112209999999999E-2</v>
      </c>
      <c r="AL90" s="14">
        <f t="shared" si="6"/>
        <v>4.6761240000000003E-2</v>
      </c>
      <c r="AM90" s="14">
        <f t="shared" si="6"/>
        <v>0.63906200000000002</v>
      </c>
      <c r="AN90" s="14">
        <f t="shared" si="6"/>
        <v>5.4441169999999997E-2</v>
      </c>
      <c r="AO90" s="14">
        <f t="shared" si="6"/>
        <v>0.2366414</v>
      </c>
      <c r="AP90" s="14">
        <f t="shared" si="6"/>
        <v>1.444202E-2</v>
      </c>
      <c r="AQ90" s="14">
        <f t="shared" si="6"/>
        <v>0.56678450000000002</v>
      </c>
      <c r="AR90" s="14">
        <f t="shared" si="6"/>
        <v>0.6862587</v>
      </c>
      <c r="AS90" s="14">
        <f t="shared" si="6"/>
        <v>9.2360559999999994E-2</v>
      </c>
      <c r="AT90" s="14">
        <f t="shared" si="6"/>
        <v>3.8547899999999999</v>
      </c>
      <c r="AU90" s="14">
        <f t="shared" si="6"/>
        <v>0.14950459999999999</v>
      </c>
      <c r="AV90" s="12">
        <f>$AV$149*'VDFB_ref(한국)'!BX15</f>
        <v>1.9607195861634208E-6</v>
      </c>
      <c r="AW90" s="14">
        <f t="shared" si="6"/>
        <v>3.5889789999999998E-2</v>
      </c>
      <c r="AX90" s="14">
        <f t="shared" si="6"/>
        <v>7.3655079999999998E-3</v>
      </c>
      <c r="AY90" s="14">
        <f t="shared" si="6"/>
        <v>2.5991059999999999E-3</v>
      </c>
      <c r="AZ90" s="14">
        <f t="shared" si="6"/>
        <v>4.7980760000000001E-3</v>
      </c>
      <c r="BA90" s="14">
        <f t="shared" si="6"/>
        <v>2.3233640000000001E-3</v>
      </c>
      <c r="BB90" s="14">
        <f t="shared" si="6"/>
        <v>3.0020289999999998E-3</v>
      </c>
      <c r="BC90" s="14">
        <f t="shared" si="6"/>
        <v>1.453483E-3</v>
      </c>
      <c r="BD90" s="14">
        <f t="shared" si="6"/>
        <v>7.0987400000000001E-3</v>
      </c>
      <c r="BE90" s="14">
        <f t="shared" si="6"/>
        <v>3.2004830000000002</v>
      </c>
      <c r="BF90" s="14">
        <f t="shared" si="6"/>
        <v>519.00019999999995</v>
      </c>
      <c r="BG90" s="14">
        <f t="shared" si="6"/>
        <v>255.79689999999999</v>
      </c>
      <c r="BH90" s="14">
        <f t="shared" si="6"/>
        <v>5.3074659999999998</v>
      </c>
      <c r="BI90" s="14">
        <f t="shared" si="6"/>
        <v>6.9630619999999999E-3</v>
      </c>
      <c r="BJ90" s="14">
        <f t="shared" si="6"/>
        <v>2.4727059999999999E-3</v>
      </c>
      <c r="BK90" s="14">
        <f t="shared" si="6"/>
        <v>1.019728</v>
      </c>
      <c r="BL90" s="14">
        <f t="shared" si="6"/>
        <v>6.2687599999999996E-2</v>
      </c>
      <c r="BM90" s="14">
        <f t="shared" si="6"/>
        <v>7.1451479999999996E-3</v>
      </c>
      <c r="BN90" s="14">
        <f t="shared" si="6"/>
        <v>3.5210390000000001E-2</v>
      </c>
      <c r="BO90" s="14">
        <f t="shared" si="6"/>
        <v>30.152280000000001</v>
      </c>
      <c r="BP90" s="14">
        <f t="shared" si="6"/>
        <v>68.709389999999999</v>
      </c>
      <c r="BQ90" s="14">
        <f t="shared" si="6"/>
        <v>8.9080499999999994</v>
      </c>
      <c r="BR90" s="14">
        <f t="shared" si="6"/>
        <v>5.234947</v>
      </c>
      <c r="BS90" s="14">
        <f t="shared" si="6"/>
        <v>13.900119999999999</v>
      </c>
      <c r="BT90" s="14">
        <f t="shared" si="6"/>
        <v>0.38593860000000002</v>
      </c>
      <c r="BU90" s="14">
        <f t="shared" si="6"/>
        <v>1.906998E-3</v>
      </c>
    </row>
    <row r="91" spans="1:73" x14ac:dyDescent="0.3">
      <c r="A91" s="4" t="s">
        <v>88</v>
      </c>
      <c r="B91" s="14">
        <f t="shared" si="2"/>
        <v>1.104471E-4</v>
      </c>
      <c r="C91" s="14">
        <f t="shared" si="2"/>
        <v>7.6377239999999999E-2</v>
      </c>
      <c r="D91" s="14">
        <f t="shared" si="2"/>
        <v>0.1005774</v>
      </c>
      <c r="E91" s="14">
        <f t="shared" si="2"/>
        <v>7.5801749999999997</v>
      </c>
      <c r="F91" s="14">
        <f t="shared" si="2"/>
        <v>5.1841999999999999E-3</v>
      </c>
      <c r="G91" s="14">
        <f t="shared" si="2"/>
        <v>7.7975359999999994E-2</v>
      </c>
      <c r="H91" s="14">
        <f t="shared" si="2"/>
        <v>0.11029659999999999</v>
      </c>
      <c r="I91" s="14">
        <f t="shared" si="2"/>
        <v>0.1049995</v>
      </c>
      <c r="J91" s="14">
        <f t="shared" si="2"/>
        <v>0.90547699999999998</v>
      </c>
      <c r="K91" s="14">
        <f t="shared" si="2"/>
        <v>0.27980559999999999</v>
      </c>
      <c r="L91" s="14">
        <f t="shared" si="2"/>
        <v>1.2596970000000001</v>
      </c>
      <c r="M91" s="14">
        <f t="shared" si="2"/>
        <v>0.13412199999999999</v>
      </c>
      <c r="N91" s="14">
        <f t="shared" si="2"/>
        <v>2.0404129999999999E-2</v>
      </c>
      <c r="O91" s="14">
        <f t="shared" si="2"/>
        <v>2.0093939999999999E-3</v>
      </c>
      <c r="P91" s="14">
        <f t="shared" si="2"/>
        <v>11.49183</v>
      </c>
      <c r="Q91" s="14">
        <f t="shared" si="2"/>
        <v>2.6799380066E-6</v>
      </c>
      <c r="R91" s="14">
        <f t="shared" si="6"/>
        <v>2.0029990000000001E-2</v>
      </c>
      <c r="S91" s="14">
        <f t="shared" si="6"/>
        <v>11.07854</v>
      </c>
      <c r="T91" s="14">
        <f t="shared" si="6"/>
        <v>21.371259999999999</v>
      </c>
      <c r="U91" s="14">
        <f t="shared" si="6"/>
        <v>2.9635259999999999</v>
      </c>
      <c r="V91" s="14">
        <f t="shared" si="6"/>
        <v>2.0237569999999998</v>
      </c>
      <c r="W91" s="14">
        <f t="shared" si="6"/>
        <v>35.446100000000001</v>
      </c>
      <c r="X91" s="14">
        <f t="shared" si="6"/>
        <v>0.65088559999999995</v>
      </c>
      <c r="Y91" s="14">
        <f t="shared" si="6"/>
        <v>5.0361760000000002</v>
      </c>
      <c r="Z91" s="14">
        <f t="shared" si="6"/>
        <v>13.232329999999999</v>
      </c>
      <c r="AA91" s="14">
        <f t="shared" si="6"/>
        <v>0.29547210000000002</v>
      </c>
      <c r="AB91" s="14">
        <f t="shared" si="6"/>
        <v>1.668018</v>
      </c>
      <c r="AC91" s="14">
        <f t="shared" si="6"/>
        <v>3.454774E-2</v>
      </c>
      <c r="AD91" s="14">
        <f t="shared" si="6"/>
        <v>1.249814E-2</v>
      </c>
      <c r="AE91" s="14">
        <f t="shared" si="6"/>
        <v>2.4535</v>
      </c>
      <c r="AF91" s="14">
        <f t="shared" si="6"/>
        <v>7.693435</v>
      </c>
      <c r="AG91" s="14">
        <f t="shared" si="6"/>
        <v>539.62070000000006</v>
      </c>
      <c r="AH91" s="14">
        <f t="shared" si="6"/>
        <v>20.34853</v>
      </c>
      <c r="AI91" s="14">
        <f t="shared" si="6"/>
        <v>0.1268735</v>
      </c>
      <c r="AJ91" s="14">
        <f t="shared" si="6"/>
        <v>1.87751</v>
      </c>
      <c r="AK91" s="14">
        <f t="shared" si="6"/>
        <v>66.000050000000002</v>
      </c>
      <c r="AL91" s="14">
        <f t="shared" si="6"/>
        <v>8.0838929999999998</v>
      </c>
      <c r="AM91" s="14">
        <f t="shared" si="6"/>
        <v>225.60730000000001</v>
      </c>
      <c r="AN91" s="14">
        <f t="shared" si="6"/>
        <v>0.62371370000000004</v>
      </c>
      <c r="AO91" s="14">
        <f t="shared" si="6"/>
        <v>0.12502730000000001</v>
      </c>
      <c r="AP91" s="14">
        <f t="shared" si="6"/>
        <v>2.7979440000000001E-2</v>
      </c>
      <c r="AQ91" s="14">
        <f t="shared" si="6"/>
        <v>0.1039697</v>
      </c>
      <c r="AR91" s="14">
        <f t="shared" si="6"/>
        <v>7.4381039999999995E-2</v>
      </c>
      <c r="AS91" s="14">
        <f t="shared" si="6"/>
        <v>1.022751E-4</v>
      </c>
      <c r="AT91" s="14">
        <f t="shared" si="6"/>
        <v>0.65287850000000003</v>
      </c>
      <c r="AU91" s="14">
        <f t="shared" si="6"/>
        <v>0</v>
      </c>
      <c r="AV91" s="12">
        <f>$AV$149*'VDFB_ref(한국)'!BX16</f>
        <v>0</v>
      </c>
      <c r="AW91" s="14">
        <f t="shared" si="6"/>
        <v>6175.402</v>
      </c>
      <c r="AX91" s="14">
        <f t="shared" si="6"/>
        <v>0</v>
      </c>
      <c r="AY91" s="14">
        <f t="shared" si="6"/>
        <v>0</v>
      </c>
      <c r="AZ91" s="14">
        <f t="shared" si="6"/>
        <v>0</v>
      </c>
      <c r="BA91" s="14">
        <f t="shared" si="6"/>
        <v>0</v>
      </c>
      <c r="BB91" s="14">
        <f t="shared" si="6"/>
        <v>0</v>
      </c>
      <c r="BC91" s="14">
        <f t="shared" si="6"/>
        <v>0</v>
      </c>
      <c r="BD91" s="14">
        <f t="shared" si="6"/>
        <v>0.17950920000000001</v>
      </c>
      <c r="BE91" s="14">
        <f t="shared" si="6"/>
        <v>0.2619901</v>
      </c>
      <c r="BF91" s="14">
        <f t="shared" si="6"/>
        <v>0.84492140000000004</v>
      </c>
      <c r="BG91" s="14">
        <f t="shared" si="6"/>
        <v>8.3725880000000003E-2</v>
      </c>
      <c r="BH91" s="14">
        <f t="shared" si="6"/>
        <v>0.2783757</v>
      </c>
      <c r="BI91" s="14">
        <f t="shared" si="6"/>
        <v>8.527854E-2</v>
      </c>
      <c r="BJ91" s="14">
        <f t="shared" si="6"/>
        <v>1.549019E-3</v>
      </c>
      <c r="BK91" s="14">
        <f t="shared" si="6"/>
        <v>8.4706199999999999E-3</v>
      </c>
      <c r="BL91" s="14">
        <f t="shared" si="6"/>
        <v>7.6931700000000006E-2</v>
      </c>
      <c r="BM91" s="14">
        <f t="shared" si="6"/>
        <v>5.0261589999999997E-3</v>
      </c>
      <c r="BN91" s="14">
        <f t="shared" si="6"/>
        <v>3.2744739999999999E-3</v>
      </c>
      <c r="BO91" s="14">
        <f t="shared" si="6"/>
        <v>9.4569929999999996E-2</v>
      </c>
      <c r="BP91" s="14">
        <f t="shared" si="6"/>
        <v>3.4851549999999998</v>
      </c>
      <c r="BQ91" s="14">
        <f t="shared" si="6"/>
        <v>3.0417710000000001E-2</v>
      </c>
      <c r="BR91" s="14">
        <f t="shared" si="6"/>
        <v>8.8908959999999995E-2</v>
      </c>
      <c r="BS91" s="14">
        <f t="shared" si="6"/>
        <v>0.86097199999999996</v>
      </c>
      <c r="BT91" s="14">
        <f t="shared" si="6"/>
        <v>1.715851</v>
      </c>
      <c r="BU91" s="14">
        <f t="shared" si="6"/>
        <v>3.4200920000000001E-4</v>
      </c>
    </row>
    <row r="92" spans="1:73" x14ac:dyDescent="0.3">
      <c r="A92" s="4" t="s">
        <v>89</v>
      </c>
      <c r="B92" s="14">
        <f t="shared" si="2"/>
        <v>1.9181511560999998E-6</v>
      </c>
      <c r="C92" s="14">
        <f t="shared" si="2"/>
        <v>6.1111619288999996E-5</v>
      </c>
      <c r="D92" s="14">
        <f t="shared" si="2"/>
        <v>4.6720902900999999E-5</v>
      </c>
      <c r="E92" s="14">
        <f t="shared" si="2"/>
        <v>5.8372510000000003E-4</v>
      </c>
      <c r="F92" s="14">
        <f t="shared" si="2"/>
        <v>3.3172083931000002E-5</v>
      </c>
      <c r="G92" s="14">
        <f t="shared" si="2"/>
        <v>7.2629911301000006E-5</v>
      </c>
      <c r="H92" s="14">
        <f t="shared" si="2"/>
        <v>2.1070849999999999E-3</v>
      </c>
      <c r="I92" s="14">
        <f t="shared" si="2"/>
        <v>1.3350129999999999E-3</v>
      </c>
      <c r="J92" s="14">
        <f t="shared" si="2"/>
        <v>1.15646E-4</v>
      </c>
      <c r="K92" s="14">
        <f t="shared" si="2"/>
        <v>4.2900799599000001E-5</v>
      </c>
      <c r="L92" s="14">
        <f t="shared" si="2"/>
        <v>7.4187235441000002E-5</v>
      </c>
      <c r="M92" s="14">
        <f t="shared" si="2"/>
        <v>3.3453412470000002E-5</v>
      </c>
      <c r="N92" s="14">
        <f t="shared" si="2"/>
        <v>1.4185099999999999E-4</v>
      </c>
      <c r="O92" s="14">
        <f t="shared" si="2"/>
        <v>1.112546E-4</v>
      </c>
      <c r="P92" s="14">
        <f t="shared" si="2"/>
        <v>6.9334030000000005E-2</v>
      </c>
      <c r="Q92" s="14">
        <f t="shared" si="2"/>
        <v>13.96111</v>
      </c>
      <c r="R92" s="14">
        <f t="shared" si="6"/>
        <v>0.37654359999999998</v>
      </c>
      <c r="S92" s="14">
        <f t="shared" si="6"/>
        <v>0.46063140000000002</v>
      </c>
      <c r="T92" s="14">
        <f t="shared" si="6"/>
        <v>3.8638350000000002E-2</v>
      </c>
      <c r="U92" s="14">
        <f t="shared" si="6"/>
        <v>1.1864459999999999</v>
      </c>
      <c r="V92" s="14">
        <f t="shared" si="6"/>
        <v>4.8570469999999998E-3</v>
      </c>
      <c r="W92" s="14">
        <f t="shared" si="6"/>
        <v>2.053147E-2</v>
      </c>
      <c r="X92" s="14">
        <f t="shared" si="6"/>
        <v>6.6764288931000002E-5</v>
      </c>
      <c r="Y92" s="14">
        <f t="shared" si="6"/>
        <v>2.724528E-2</v>
      </c>
      <c r="Z92" s="14">
        <f t="shared" si="6"/>
        <v>5.629265E-2</v>
      </c>
      <c r="AA92" s="14">
        <f t="shared" si="6"/>
        <v>4.5450490000000003E-2</v>
      </c>
      <c r="AB92" s="14">
        <f t="shared" si="6"/>
        <v>1.2989539999999999</v>
      </c>
      <c r="AC92" s="14">
        <f t="shared" si="6"/>
        <v>0.64428510000000005</v>
      </c>
      <c r="AD92" s="14">
        <f t="shared" si="6"/>
        <v>1.1189530000000001</v>
      </c>
      <c r="AE92" s="14">
        <f t="shared" si="6"/>
        <v>3.6543270000000002E-3</v>
      </c>
      <c r="AF92" s="14">
        <f t="shared" si="6"/>
        <v>1.7213300000000001E-3</v>
      </c>
      <c r="AG92" s="14">
        <f t="shared" si="6"/>
        <v>4555.3370000000004</v>
      </c>
      <c r="AH92" s="14">
        <f t="shared" si="6"/>
        <v>8.1278069999999994E-2</v>
      </c>
      <c r="AI92" s="14">
        <f t="shared" si="6"/>
        <v>5.2226520000000002E-4</v>
      </c>
      <c r="AJ92" s="14">
        <f t="shared" si="6"/>
        <v>1.902235E-2</v>
      </c>
      <c r="AK92" s="14">
        <f t="shared" si="6"/>
        <v>4.5930459999999999E-2</v>
      </c>
      <c r="AL92" s="14">
        <f t="shared" si="6"/>
        <v>4.2197339999999999E-4</v>
      </c>
      <c r="AM92" s="14">
        <f t="shared" si="6"/>
        <v>3.2688649999999998E-4</v>
      </c>
      <c r="AN92" s="14">
        <f t="shared" si="6"/>
        <v>9.0088370000000002E-4</v>
      </c>
      <c r="AO92" s="14">
        <f t="shared" si="6"/>
        <v>2.0010969999999999E-3</v>
      </c>
      <c r="AP92" s="14">
        <f t="shared" si="6"/>
        <v>3.3676140000000001E-4</v>
      </c>
      <c r="AQ92" s="14">
        <f t="shared" si="6"/>
        <v>5.2653229999999997E-3</v>
      </c>
      <c r="AR92" s="14">
        <f t="shared" si="6"/>
        <v>1.3434180000000001E-3</v>
      </c>
      <c r="AS92" s="14">
        <f t="shared" si="6"/>
        <v>1.117404E-3</v>
      </c>
      <c r="AT92" s="14">
        <f t="shared" si="6"/>
        <v>9.5710289314999993E-5</v>
      </c>
      <c r="AU92" s="14">
        <f t="shared" si="6"/>
        <v>0</v>
      </c>
      <c r="AV92" s="12">
        <f>$AV$149*'VDFB_ref(한국)'!BX17</f>
        <v>0</v>
      </c>
      <c r="AW92" s="14">
        <f t="shared" si="6"/>
        <v>0</v>
      </c>
      <c r="AX92" s="14">
        <f t="shared" si="6"/>
        <v>0</v>
      </c>
      <c r="AY92" s="14">
        <f t="shared" si="6"/>
        <v>0</v>
      </c>
      <c r="AZ92" s="14">
        <f t="shared" si="6"/>
        <v>0</v>
      </c>
      <c r="BA92" s="14">
        <f t="shared" si="6"/>
        <v>8.1787259999999993</v>
      </c>
      <c r="BB92" s="14">
        <f t="shared" si="6"/>
        <v>0</v>
      </c>
      <c r="BC92" s="14">
        <f t="shared" si="6"/>
        <v>0</v>
      </c>
      <c r="BD92" s="14">
        <f t="shared" si="6"/>
        <v>0.1139008</v>
      </c>
      <c r="BE92" s="14">
        <f t="shared" si="6"/>
        <v>0.3811428</v>
      </c>
      <c r="BF92" s="14">
        <f t="shared" si="6"/>
        <v>2.6666720000000002</v>
      </c>
      <c r="BG92" s="14">
        <f t="shared" si="6"/>
        <v>1.1363300000000001E-3</v>
      </c>
      <c r="BH92" s="14">
        <f t="shared" si="6"/>
        <v>0.11121590000000001</v>
      </c>
      <c r="BI92" s="14">
        <f t="shared" si="6"/>
        <v>1.0663829999999999E-2</v>
      </c>
      <c r="BJ92" s="14">
        <f t="shared" si="6"/>
        <v>2.9815519999999999E-4</v>
      </c>
      <c r="BK92" s="14">
        <f t="shared" si="6"/>
        <v>1.886062E-3</v>
      </c>
      <c r="BL92" s="14">
        <f t="shared" si="6"/>
        <v>6.3220579999999998E-2</v>
      </c>
      <c r="BM92" s="14">
        <f t="shared" si="6"/>
        <v>0.1113647</v>
      </c>
      <c r="BN92" s="14">
        <f t="shared" si="6"/>
        <v>7.3042850000000004E-4</v>
      </c>
      <c r="BO92" s="14">
        <f t="shared" si="6"/>
        <v>2.1884439999999999E-3</v>
      </c>
      <c r="BP92" s="14">
        <f t="shared" ref="BO92:BU93" si="7">BP17</f>
        <v>0.31814229999999999</v>
      </c>
      <c r="BQ92" s="14">
        <f t="shared" si="7"/>
        <v>1.3859930000000001E-4</v>
      </c>
      <c r="BR92" s="14">
        <f t="shared" si="7"/>
        <v>5.1236429999999996E-4</v>
      </c>
      <c r="BS92" s="14">
        <f t="shared" si="7"/>
        <v>4.2419179999999998E-4</v>
      </c>
      <c r="BT92" s="14">
        <f t="shared" si="7"/>
        <v>1.144211E-3</v>
      </c>
      <c r="BU92" s="14">
        <f t="shared" si="7"/>
        <v>2.3147861156999999E-6</v>
      </c>
    </row>
    <row r="93" spans="1:73" x14ac:dyDescent="0.3">
      <c r="A93" s="4" t="s">
        <v>90</v>
      </c>
      <c r="B93" s="14">
        <f t="shared" si="2"/>
        <v>2.8587359999999999E-2</v>
      </c>
      <c r="C93" s="14">
        <f t="shared" si="2"/>
        <v>0.95097920000000002</v>
      </c>
      <c r="D93" s="14">
        <f t="shared" si="2"/>
        <v>0.49656909999999999</v>
      </c>
      <c r="E93" s="14">
        <f t="shared" si="2"/>
        <v>1.766437</v>
      </c>
      <c r="F93" s="14">
        <f t="shared" si="2"/>
        <v>0.40264339999999998</v>
      </c>
      <c r="G93" s="14">
        <f t="shared" si="2"/>
        <v>8.2290559999999999E-2</v>
      </c>
      <c r="H93" s="14">
        <f t="shared" si="2"/>
        <v>0.11474040000000001</v>
      </c>
      <c r="I93" s="14">
        <f t="shared" si="2"/>
        <v>8.7007470000000003E-2</v>
      </c>
      <c r="J93" s="14">
        <f t="shared" si="2"/>
        <v>1.8902080000000001</v>
      </c>
      <c r="K93" s="14">
        <f t="shared" si="2"/>
        <v>2.4400040000000001</v>
      </c>
      <c r="L93" s="14">
        <f t="shared" si="2"/>
        <v>3.247817</v>
      </c>
      <c r="M93" s="14">
        <f t="shared" si="2"/>
        <v>0.51331479999999996</v>
      </c>
      <c r="N93" s="14">
        <f t="shared" si="2"/>
        <v>0.40810649999999998</v>
      </c>
      <c r="O93" s="14">
        <f t="shared" si="2"/>
        <v>0.9402623</v>
      </c>
      <c r="P93" s="14">
        <f t="shared" si="2"/>
        <v>0.2287197</v>
      </c>
      <c r="Q93" s="14">
        <f t="shared" si="2"/>
        <v>0.21054220000000001</v>
      </c>
      <c r="R93" s="14">
        <f t="shared" ref="R93:BU108" si="8">R18</f>
        <v>419.34269999999998</v>
      </c>
      <c r="S93" s="14">
        <f t="shared" si="8"/>
        <v>37.878929999999997</v>
      </c>
      <c r="T93" s="14">
        <f t="shared" si="8"/>
        <v>45.582680000000003</v>
      </c>
      <c r="U93" s="14">
        <f t="shared" si="8"/>
        <v>4.0032459999999999</v>
      </c>
      <c r="V93" s="14">
        <f t="shared" si="8"/>
        <v>16.279720000000001</v>
      </c>
      <c r="W93" s="14">
        <f t="shared" si="8"/>
        <v>91.120059999999995</v>
      </c>
      <c r="X93" s="14">
        <f t="shared" si="8"/>
        <v>1.902882</v>
      </c>
      <c r="Y93" s="14">
        <f t="shared" si="8"/>
        <v>9.1143319999999992</v>
      </c>
      <c r="Z93" s="14">
        <f t="shared" si="8"/>
        <v>68.424130000000005</v>
      </c>
      <c r="AA93" s="14">
        <f t="shared" si="8"/>
        <v>26.449860000000001</v>
      </c>
      <c r="AB93" s="14">
        <f t="shared" si="8"/>
        <v>21.041730000000001</v>
      </c>
      <c r="AC93" s="14">
        <f t="shared" si="8"/>
        <v>5.1844450000000002</v>
      </c>
      <c r="AD93" s="14">
        <f t="shared" si="8"/>
        <v>8.9844220000000002E-2</v>
      </c>
      <c r="AE93" s="14">
        <f t="shared" si="8"/>
        <v>21.782119999999999</v>
      </c>
      <c r="AF93" s="14">
        <f t="shared" si="8"/>
        <v>67.906599999999997</v>
      </c>
      <c r="AG93" s="14">
        <f t="shared" si="8"/>
        <v>1702.0730000000001</v>
      </c>
      <c r="AH93" s="14">
        <f t="shared" si="8"/>
        <v>765.40940000000001</v>
      </c>
      <c r="AI93" s="14">
        <f t="shared" si="8"/>
        <v>1.455017</v>
      </c>
      <c r="AJ93" s="14">
        <f t="shared" si="8"/>
        <v>181.81960000000001</v>
      </c>
      <c r="AK93" s="14">
        <f t="shared" si="8"/>
        <v>277.983</v>
      </c>
      <c r="AL93" s="14">
        <f t="shared" si="8"/>
        <v>61.859059999999999</v>
      </c>
      <c r="AM93" s="14">
        <f t="shared" si="8"/>
        <v>654.03719999999998</v>
      </c>
      <c r="AN93" s="14">
        <f t="shared" si="8"/>
        <v>10.741720000000001</v>
      </c>
      <c r="AO93" s="14">
        <f t="shared" si="8"/>
        <v>1.792232</v>
      </c>
      <c r="AP93" s="14">
        <f t="shared" si="8"/>
        <v>0.80327360000000003</v>
      </c>
      <c r="AQ93" s="14">
        <f t="shared" si="8"/>
        <v>2.002516</v>
      </c>
      <c r="AR93" s="14">
        <f t="shared" si="8"/>
        <v>0.22660739999999999</v>
      </c>
      <c r="AS93" s="14">
        <f t="shared" si="8"/>
        <v>8.518386E-2</v>
      </c>
      <c r="AT93" s="14">
        <f t="shared" si="8"/>
        <v>0.24463370000000001</v>
      </c>
      <c r="AU93" s="14">
        <f t="shared" si="8"/>
        <v>0</v>
      </c>
      <c r="AV93" s="12">
        <f>$AV$149*'VDFB_ref(한국)'!BX18</f>
        <v>0</v>
      </c>
      <c r="AW93" s="14">
        <f t="shared" si="8"/>
        <v>0</v>
      </c>
      <c r="AX93" s="14">
        <f t="shared" si="8"/>
        <v>3333.9630000000002</v>
      </c>
      <c r="AY93" s="14">
        <f t="shared" si="8"/>
        <v>0</v>
      </c>
      <c r="AZ93" s="14">
        <f t="shared" si="8"/>
        <v>0</v>
      </c>
      <c r="BA93" s="14">
        <f t="shared" si="8"/>
        <v>0</v>
      </c>
      <c r="BB93" s="14">
        <f t="shared" si="8"/>
        <v>0</v>
      </c>
      <c r="BC93" s="14">
        <f t="shared" si="8"/>
        <v>0</v>
      </c>
      <c r="BD93" s="14">
        <f t="shared" si="8"/>
        <v>2.6319270000000001</v>
      </c>
      <c r="BE93" s="14">
        <f t="shared" si="8"/>
        <v>20.61666</v>
      </c>
      <c r="BF93" s="14">
        <f t="shared" si="8"/>
        <v>29.590949999999999</v>
      </c>
      <c r="BG93" s="14">
        <f t="shared" si="8"/>
        <v>68.774060000000006</v>
      </c>
      <c r="BH93" s="14">
        <f t="shared" si="8"/>
        <v>94.689520000000002</v>
      </c>
      <c r="BI93" s="14">
        <f t="shared" si="8"/>
        <v>4.1525689999999997</v>
      </c>
      <c r="BJ93" s="14">
        <f t="shared" si="8"/>
        <v>2.7570169999999998</v>
      </c>
      <c r="BK93" s="14">
        <f t="shared" si="8"/>
        <v>12.737690000000001</v>
      </c>
      <c r="BL93" s="14">
        <f t="shared" si="8"/>
        <v>4.1142770000000004</v>
      </c>
      <c r="BM93" s="14">
        <f t="shared" si="8"/>
        <v>0.13849449999999999</v>
      </c>
      <c r="BN93" s="14">
        <f t="shared" si="8"/>
        <v>0.16659879999999999</v>
      </c>
      <c r="BO93" s="14">
        <f t="shared" si="7"/>
        <v>16.44819</v>
      </c>
      <c r="BP93" s="14">
        <f t="shared" si="7"/>
        <v>76.072999999999993</v>
      </c>
      <c r="BQ93" s="14">
        <f t="shared" si="7"/>
        <v>2.3314110000000001</v>
      </c>
      <c r="BR93" s="14">
        <f t="shared" si="7"/>
        <v>10.11725</v>
      </c>
      <c r="BS93" s="14">
        <f t="shared" si="7"/>
        <v>21.981639999999999</v>
      </c>
      <c r="BT93" s="14">
        <f t="shared" si="7"/>
        <v>37.035719999999998</v>
      </c>
      <c r="BU93" s="14">
        <f t="shared" si="7"/>
        <v>2.5432150000000001E-2</v>
      </c>
    </row>
    <row r="94" spans="1:73" x14ac:dyDescent="0.3">
      <c r="A94" s="4" t="s">
        <v>91</v>
      </c>
      <c r="B94" s="14">
        <f t="shared" ref="B94:BM98" si="9">B19</f>
        <v>2.9327229999999999E-3</v>
      </c>
      <c r="C94" s="14">
        <f t="shared" si="9"/>
        <v>0.15746019999999999</v>
      </c>
      <c r="D94" s="14">
        <f t="shared" si="9"/>
        <v>0.39639170000000001</v>
      </c>
      <c r="E94" s="14">
        <f t="shared" si="9"/>
        <v>3.452105</v>
      </c>
      <c r="F94" s="14">
        <f t="shared" si="9"/>
        <v>0.14118620000000001</v>
      </c>
      <c r="G94" s="14">
        <f t="shared" si="9"/>
        <v>0.133045</v>
      </c>
      <c r="H94" s="14">
        <f t="shared" si="9"/>
        <v>6.5186599999999997E-2</v>
      </c>
      <c r="I94" s="14">
        <f t="shared" si="9"/>
        <v>0.15124319999999999</v>
      </c>
      <c r="J94" s="14">
        <f t="shared" si="9"/>
        <v>1.372895</v>
      </c>
      <c r="K94" s="14">
        <f t="shared" si="9"/>
        <v>0.12795599999999999</v>
      </c>
      <c r="L94" s="14">
        <f t="shared" si="9"/>
        <v>7.2696740000000002</v>
      </c>
      <c r="M94" s="14">
        <f t="shared" si="9"/>
        <v>9.0410809999999994E-2</v>
      </c>
      <c r="N94" s="14">
        <f t="shared" si="9"/>
        <v>0.39135639999999999</v>
      </c>
      <c r="O94" s="14">
        <f t="shared" si="9"/>
        <v>0.51769259999999995</v>
      </c>
      <c r="P94" s="14">
        <f t="shared" si="9"/>
        <v>5369.8860000000004</v>
      </c>
      <c r="Q94" s="14">
        <f t="shared" si="9"/>
        <v>271.17110000000002</v>
      </c>
      <c r="R94" s="14">
        <f t="shared" si="9"/>
        <v>632.6146</v>
      </c>
      <c r="S94" s="14">
        <f t="shared" si="9"/>
        <v>7256.0839999999998</v>
      </c>
      <c r="T94" s="14">
        <f t="shared" si="9"/>
        <v>0.48980580000000001</v>
      </c>
      <c r="U94" s="14">
        <f t="shared" si="9"/>
        <v>9.1461570000000006E-2</v>
      </c>
      <c r="V94" s="14">
        <f t="shared" si="9"/>
        <v>1.6924439999999999E-2</v>
      </c>
      <c r="W94" s="14">
        <f t="shared" si="9"/>
        <v>0.47370960000000001</v>
      </c>
      <c r="X94" s="14">
        <f t="shared" si="9"/>
        <v>1.103896E-2</v>
      </c>
      <c r="Y94" s="14">
        <f t="shared" si="9"/>
        <v>0.1190581</v>
      </c>
      <c r="Z94" s="14">
        <f t="shared" si="9"/>
        <v>36.630479999999999</v>
      </c>
      <c r="AA94" s="14">
        <f t="shared" si="9"/>
        <v>0.1952014</v>
      </c>
      <c r="AB94" s="14">
        <f t="shared" si="9"/>
        <v>0.71673010000000004</v>
      </c>
      <c r="AC94" s="14">
        <f t="shared" si="9"/>
        <v>6.0374299999999999E-3</v>
      </c>
      <c r="AD94" s="14">
        <f t="shared" si="9"/>
        <v>8.9871069999999997E-2</v>
      </c>
      <c r="AE94" s="14">
        <f t="shared" si="9"/>
        <v>7.6086229999999997</v>
      </c>
      <c r="AF94" s="14">
        <f t="shared" si="9"/>
        <v>0.58370670000000002</v>
      </c>
      <c r="AG94" s="14">
        <f t="shared" si="9"/>
        <v>25.07911</v>
      </c>
      <c r="AH94" s="14">
        <f t="shared" si="9"/>
        <v>260.1891</v>
      </c>
      <c r="AI94" s="14">
        <f t="shared" si="9"/>
        <v>1.174909</v>
      </c>
      <c r="AJ94" s="14">
        <f t="shared" si="9"/>
        <v>11.634919999999999</v>
      </c>
      <c r="AK94" s="14">
        <f t="shared" si="9"/>
        <v>1303.723</v>
      </c>
      <c r="AL94" s="14">
        <f t="shared" si="9"/>
        <v>1818.27</v>
      </c>
      <c r="AM94" s="14">
        <f t="shared" si="9"/>
        <v>22970.59</v>
      </c>
      <c r="AN94" s="14">
        <f t="shared" si="9"/>
        <v>50.780630000000002</v>
      </c>
      <c r="AO94" s="14">
        <f t="shared" si="9"/>
        <v>3.2917290000000001</v>
      </c>
      <c r="AP94" s="14">
        <f t="shared" si="9"/>
        <v>1.264848</v>
      </c>
      <c r="AQ94" s="14">
        <f t="shared" si="9"/>
        <v>10.10679</v>
      </c>
      <c r="AR94" s="14">
        <f t="shared" si="9"/>
        <v>592.32460000000003</v>
      </c>
      <c r="AS94" s="14">
        <f t="shared" si="9"/>
        <v>0.42524580000000001</v>
      </c>
      <c r="AT94" s="14">
        <f t="shared" si="9"/>
        <v>547.77449999999999</v>
      </c>
      <c r="AU94" s="14">
        <f t="shared" si="9"/>
        <v>97.292500000000004</v>
      </c>
      <c r="AV94" s="12">
        <f>$AV$149*'VDFB_ref(한국)'!BX19</f>
        <v>1.7542140145543464E-5</v>
      </c>
      <c r="AW94" s="14">
        <f t="shared" si="9"/>
        <v>23.254190000000001</v>
      </c>
      <c r="AX94" s="14">
        <f t="shared" si="9"/>
        <v>4.7811810000000001</v>
      </c>
      <c r="AY94" s="14">
        <f t="shared" si="9"/>
        <v>1.688439</v>
      </c>
      <c r="AZ94" s="14">
        <f t="shared" si="9"/>
        <v>3.1796489999999999</v>
      </c>
      <c r="BA94" s="14">
        <f t="shared" si="9"/>
        <v>1.505236</v>
      </c>
      <c r="BB94" s="14">
        <f t="shared" si="9"/>
        <v>1.955918</v>
      </c>
      <c r="BC94" s="14">
        <f t="shared" si="9"/>
        <v>0.94192529999999997</v>
      </c>
      <c r="BD94" s="14">
        <f t="shared" si="9"/>
        <v>21.532430000000002</v>
      </c>
      <c r="BE94" s="14">
        <f t="shared" si="9"/>
        <v>2329.6990000000001</v>
      </c>
      <c r="BF94" s="14">
        <f t="shared" si="9"/>
        <v>93.742509999999996</v>
      </c>
      <c r="BG94" s="14">
        <f t="shared" si="9"/>
        <v>3.1625999999999999</v>
      </c>
      <c r="BH94" s="14">
        <f t="shared" si="9"/>
        <v>147.68700000000001</v>
      </c>
      <c r="BI94" s="14">
        <f t="shared" si="9"/>
        <v>0.14443329999999999</v>
      </c>
      <c r="BJ94" s="14">
        <f t="shared" si="9"/>
        <v>0.48613440000000002</v>
      </c>
      <c r="BK94" s="14">
        <f t="shared" si="9"/>
        <v>0.53704549999999995</v>
      </c>
      <c r="BL94" s="14">
        <f t="shared" si="9"/>
        <v>0.81875849999999994</v>
      </c>
      <c r="BM94" s="14">
        <f t="shared" si="9"/>
        <v>0.18718029999999999</v>
      </c>
      <c r="BN94" s="14">
        <f t="shared" si="8"/>
        <v>0.28628409999999999</v>
      </c>
      <c r="BO94" s="14">
        <f t="shared" si="8"/>
        <v>62.473529999999997</v>
      </c>
      <c r="BP94" s="14">
        <f t="shared" si="8"/>
        <v>1042.452</v>
      </c>
      <c r="BQ94" s="14">
        <f t="shared" si="8"/>
        <v>9.9548850000000009</v>
      </c>
      <c r="BR94" s="14">
        <f t="shared" si="8"/>
        <v>1.9770430000000001</v>
      </c>
      <c r="BS94" s="14">
        <f t="shared" si="8"/>
        <v>2.1024250000000002</v>
      </c>
      <c r="BT94" s="14">
        <f t="shared" si="8"/>
        <v>2.8840919999999999</v>
      </c>
      <c r="BU94" s="14">
        <f t="shared" si="8"/>
        <v>4.1379799999999998</v>
      </c>
    </row>
    <row r="95" spans="1:73" x14ac:dyDescent="0.3">
      <c r="A95" s="4" t="s">
        <v>92</v>
      </c>
      <c r="B95" s="14">
        <f t="shared" si="9"/>
        <v>0.43848599999999999</v>
      </c>
      <c r="C95" s="14">
        <f t="shared" si="9"/>
        <v>11.822749999999999</v>
      </c>
      <c r="D95" s="14">
        <f t="shared" si="9"/>
        <v>5.9015930000000001</v>
      </c>
      <c r="E95" s="14">
        <f t="shared" si="9"/>
        <v>2.1294599999999999</v>
      </c>
      <c r="F95" s="14">
        <f t="shared" si="9"/>
        <v>5.2889499999999998</v>
      </c>
      <c r="G95" s="14">
        <f t="shared" si="9"/>
        <v>0.28957129999999998</v>
      </c>
      <c r="H95" s="14">
        <f t="shared" si="9"/>
        <v>0.61128899999999997</v>
      </c>
      <c r="I95" s="14">
        <f t="shared" si="9"/>
        <v>0.4467177</v>
      </c>
      <c r="J95" s="14">
        <f t="shared" si="9"/>
        <v>17.396650000000001</v>
      </c>
      <c r="K95" s="14">
        <f t="shared" si="9"/>
        <v>20.926010000000002</v>
      </c>
      <c r="L95" s="14">
        <f t="shared" si="9"/>
        <v>5.061401</v>
      </c>
      <c r="M95" s="14">
        <f t="shared" si="9"/>
        <v>6.4747769999999996</v>
      </c>
      <c r="N95" s="14">
        <f t="shared" si="9"/>
        <v>0.16648250000000001</v>
      </c>
      <c r="O95" s="14">
        <f t="shared" si="9"/>
        <v>7.7271329999999999E-2</v>
      </c>
      <c r="P95" s="14">
        <f t="shared" si="9"/>
        <v>5.9196259999999999E-3</v>
      </c>
      <c r="Q95" s="14">
        <f t="shared" si="9"/>
        <v>0.1654033</v>
      </c>
      <c r="R95" s="14">
        <f t="shared" si="9"/>
        <v>0.52617899999999995</v>
      </c>
      <c r="S95" s="14">
        <f t="shared" si="9"/>
        <v>3.8418040000000001E-2</v>
      </c>
      <c r="T95" s="14">
        <f t="shared" si="9"/>
        <v>815.327</v>
      </c>
      <c r="U95" s="14">
        <f t="shared" si="9"/>
        <v>32.11553</v>
      </c>
      <c r="V95" s="14">
        <f t="shared" si="9"/>
        <v>24.367930000000001</v>
      </c>
      <c r="W95" s="14">
        <f t="shared" si="9"/>
        <v>14.73671</v>
      </c>
      <c r="X95" s="14">
        <f t="shared" si="9"/>
        <v>4.3793610000000003</v>
      </c>
      <c r="Y95" s="14">
        <f t="shared" si="9"/>
        <v>13.90333</v>
      </c>
      <c r="Z95" s="14">
        <f t="shared" si="9"/>
        <v>955.51620000000003</v>
      </c>
      <c r="AA95" s="14">
        <f t="shared" si="9"/>
        <v>20.869029999999999</v>
      </c>
      <c r="AB95" s="14">
        <f t="shared" si="9"/>
        <v>5.385726</v>
      </c>
      <c r="AC95" s="14">
        <f t="shared" si="9"/>
        <v>0.4318593</v>
      </c>
      <c r="AD95" s="14">
        <f t="shared" si="9"/>
        <v>87.96105</v>
      </c>
      <c r="AE95" s="14">
        <f t="shared" si="9"/>
        <v>0.64263749999999997</v>
      </c>
      <c r="AF95" s="14">
        <f t="shared" si="9"/>
        <v>2.4931950000000001</v>
      </c>
      <c r="AG95" s="14">
        <f t="shared" si="9"/>
        <v>1.035517</v>
      </c>
      <c r="AH95" s="14">
        <f t="shared" si="9"/>
        <v>52.346240000000002</v>
      </c>
      <c r="AI95" s="14">
        <f t="shared" si="9"/>
        <v>10.6594</v>
      </c>
      <c r="AJ95" s="14">
        <f t="shared" si="9"/>
        <v>2.0058039999999999</v>
      </c>
      <c r="AK95" s="14">
        <f t="shared" si="9"/>
        <v>9.2968170000000003E-2</v>
      </c>
      <c r="AL95" s="14">
        <f t="shared" si="9"/>
        <v>2.3805930000000002</v>
      </c>
      <c r="AM95" s="14">
        <f t="shared" si="9"/>
        <v>6.5926850000000004</v>
      </c>
      <c r="AN95" s="14">
        <f t="shared" si="9"/>
        <v>0.19588820000000001</v>
      </c>
      <c r="AO95" s="14">
        <f t="shared" si="9"/>
        <v>4.0848560000000003</v>
      </c>
      <c r="AP95" s="14">
        <f t="shared" si="9"/>
        <v>0.1256342</v>
      </c>
      <c r="AQ95" s="14">
        <f t="shared" si="9"/>
        <v>1.6951350000000001</v>
      </c>
      <c r="AR95" s="14">
        <f t="shared" si="9"/>
        <v>0.84556640000000005</v>
      </c>
      <c r="AS95" s="14">
        <f t="shared" si="9"/>
        <v>0.49490499999999998</v>
      </c>
      <c r="AT95" s="14">
        <f t="shared" si="9"/>
        <v>7.7984020000000003</v>
      </c>
      <c r="AU95" s="14">
        <f t="shared" si="9"/>
        <v>0.92265969999999997</v>
      </c>
      <c r="AV95" s="12">
        <f>$AV$149*'VDFB_ref(한국)'!BX20</f>
        <v>9.9382067699751656E-7</v>
      </c>
      <c r="AW95" s="14">
        <f t="shared" si="9"/>
        <v>0.22327040000000001</v>
      </c>
      <c r="AX95" s="14">
        <f t="shared" si="9"/>
        <v>4.5666529999999997E-2</v>
      </c>
      <c r="AY95" s="14">
        <f t="shared" si="9"/>
        <v>1.6092269999999999E-2</v>
      </c>
      <c r="AZ95" s="14">
        <f t="shared" si="9"/>
        <v>2.8610010000000002E-2</v>
      </c>
      <c r="BA95" s="14">
        <f t="shared" si="9"/>
        <v>1.445629E-2</v>
      </c>
      <c r="BB95" s="14">
        <f t="shared" si="9"/>
        <v>1.8486720000000002E-2</v>
      </c>
      <c r="BC95" s="14">
        <f t="shared" si="9"/>
        <v>9.0391670000000007E-3</v>
      </c>
      <c r="BD95" s="14">
        <f t="shared" si="9"/>
        <v>6.7069450000000002</v>
      </c>
      <c r="BE95" s="14">
        <f t="shared" si="9"/>
        <v>20.312110000000001</v>
      </c>
      <c r="BF95" s="14">
        <f t="shared" si="9"/>
        <v>716.95079999999996</v>
      </c>
      <c r="BG95" s="14">
        <f t="shared" si="9"/>
        <v>3949.7809999999999</v>
      </c>
      <c r="BH95" s="14">
        <f t="shared" si="9"/>
        <v>13.07368</v>
      </c>
      <c r="BI95" s="14">
        <f t="shared" si="9"/>
        <v>2.228132</v>
      </c>
      <c r="BJ95" s="14">
        <f t="shared" si="9"/>
        <v>2.1842319999999998E-2</v>
      </c>
      <c r="BK95" s="14">
        <f t="shared" si="9"/>
        <v>14.497809999999999</v>
      </c>
      <c r="BL95" s="14">
        <f t="shared" si="9"/>
        <v>0.2358179</v>
      </c>
      <c r="BM95" s="14">
        <f t="shared" si="9"/>
        <v>1.8224440000000001E-2</v>
      </c>
      <c r="BN95" s="14">
        <f t="shared" si="8"/>
        <v>0.15776080000000001</v>
      </c>
      <c r="BO95" s="14">
        <f t="shared" si="8"/>
        <v>130.66480000000001</v>
      </c>
      <c r="BP95" s="14">
        <f t="shared" si="8"/>
        <v>151.3364</v>
      </c>
      <c r="BQ95" s="14">
        <f t="shared" si="8"/>
        <v>7.376112</v>
      </c>
      <c r="BR95" s="14">
        <f t="shared" si="8"/>
        <v>17.164739999999998</v>
      </c>
      <c r="BS95" s="14">
        <f t="shared" si="8"/>
        <v>106.9401</v>
      </c>
      <c r="BT95" s="14">
        <f t="shared" si="8"/>
        <v>287.97030000000001</v>
      </c>
      <c r="BU95" s="14">
        <f t="shared" si="8"/>
        <v>1.8267660000000001E-3</v>
      </c>
    </row>
    <row r="96" spans="1:73" x14ac:dyDescent="0.3">
      <c r="A96" s="4" t="s">
        <v>93</v>
      </c>
      <c r="B96" s="14">
        <f t="shared" si="9"/>
        <v>9.4435779999999997E-2</v>
      </c>
      <c r="C96" s="14">
        <f t="shared" si="9"/>
        <v>2.5186410000000001</v>
      </c>
      <c r="D96" s="14">
        <f t="shared" si="9"/>
        <v>1.2582819999999999</v>
      </c>
      <c r="E96" s="14">
        <f t="shared" si="9"/>
        <v>0.4276934</v>
      </c>
      <c r="F96" s="14">
        <f t="shared" si="9"/>
        <v>1.1270560000000001</v>
      </c>
      <c r="G96" s="14">
        <f t="shared" si="9"/>
        <v>7.3794100000000001E-2</v>
      </c>
      <c r="H96" s="14">
        <f t="shared" si="9"/>
        <v>0.35435489999999997</v>
      </c>
      <c r="I96" s="14">
        <f t="shared" si="9"/>
        <v>0.24452209999999999</v>
      </c>
      <c r="J96" s="14">
        <f t="shared" si="9"/>
        <v>3.5304039999999999</v>
      </c>
      <c r="K96" s="14">
        <f t="shared" si="9"/>
        <v>2.1027749999999998</v>
      </c>
      <c r="L96" s="14">
        <f t="shared" si="9"/>
        <v>3.2853720000000002</v>
      </c>
      <c r="M96" s="14">
        <f t="shared" si="9"/>
        <v>1.225176</v>
      </c>
      <c r="N96" s="14">
        <f t="shared" si="9"/>
        <v>4.6971920000000002E-3</v>
      </c>
      <c r="O96" s="14">
        <f t="shared" si="9"/>
        <v>6.0863139999999998</v>
      </c>
      <c r="P96" s="14">
        <f t="shared" si="9"/>
        <v>4.9606619999999997E-2</v>
      </c>
      <c r="Q96" s="14">
        <f t="shared" si="9"/>
        <v>4.7537200000000002E-2</v>
      </c>
      <c r="R96" s="14">
        <f t="shared" si="9"/>
        <v>0.16675329999999999</v>
      </c>
      <c r="S96" s="14">
        <f t="shared" si="9"/>
        <v>1.3649260000000001</v>
      </c>
      <c r="T96" s="14">
        <f t="shared" si="9"/>
        <v>115.4543</v>
      </c>
      <c r="U96" s="14">
        <f t="shared" si="9"/>
        <v>53.890389999999996</v>
      </c>
      <c r="V96" s="14">
        <f t="shared" si="9"/>
        <v>3.467247</v>
      </c>
      <c r="W96" s="14">
        <f t="shared" si="9"/>
        <v>41.795290000000001</v>
      </c>
      <c r="X96" s="14">
        <f t="shared" si="9"/>
        <v>0.76886030000000005</v>
      </c>
      <c r="Y96" s="14">
        <f t="shared" si="9"/>
        <v>3.1012550000000001</v>
      </c>
      <c r="Z96" s="14">
        <f t="shared" si="9"/>
        <v>206.96539999999999</v>
      </c>
      <c r="AA96" s="14">
        <f t="shared" si="9"/>
        <v>1.8181320000000001</v>
      </c>
      <c r="AB96" s="14">
        <f t="shared" si="9"/>
        <v>1.1793499999999999</v>
      </c>
      <c r="AC96" s="14">
        <f t="shared" si="9"/>
        <v>2.001679E-2</v>
      </c>
      <c r="AD96" s="14">
        <f t="shared" si="9"/>
        <v>18.760110000000001</v>
      </c>
      <c r="AE96" s="14">
        <f t="shared" si="9"/>
        <v>0.18346509999999999</v>
      </c>
      <c r="AF96" s="14">
        <f t="shared" si="9"/>
        <v>0.66585079999999996</v>
      </c>
      <c r="AG96" s="14">
        <f t="shared" si="9"/>
        <v>0.26887739999999999</v>
      </c>
      <c r="AH96" s="14">
        <f t="shared" si="9"/>
        <v>23.369980000000002</v>
      </c>
      <c r="AI96" s="14">
        <f t="shared" si="9"/>
        <v>9.6420560000000002</v>
      </c>
      <c r="AJ96" s="14">
        <f t="shared" si="9"/>
        <v>0.22373979999999999</v>
      </c>
      <c r="AK96" s="14">
        <f t="shared" si="9"/>
        <v>0.16090650000000001</v>
      </c>
      <c r="AL96" s="14">
        <f t="shared" si="9"/>
        <v>0.1021952</v>
      </c>
      <c r="AM96" s="14">
        <f t="shared" si="9"/>
        <v>1.5959270000000001</v>
      </c>
      <c r="AN96" s="14">
        <f t="shared" si="9"/>
        <v>5.7904879999999999E-2</v>
      </c>
      <c r="AO96" s="14">
        <f t="shared" si="9"/>
        <v>1.0449919999999999</v>
      </c>
      <c r="AP96" s="14">
        <f t="shared" si="9"/>
        <v>2.7312969999999999E-2</v>
      </c>
      <c r="AQ96" s="14">
        <f t="shared" si="9"/>
        <v>0.26556030000000003</v>
      </c>
      <c r="AR96" s="14">
        <f t="shared" si="9"/>
        <v>9.2947539999999995E-2</v>
      </c>
      <c r="AS96" s="14">
        <f t="shared" si="9"/>
        <v>0.13328899999999999</v>
      </c>
      <c r="AT96" s="14">
        <f t="shared" si="9"/>
        <v>1.9003540000000001</v>
      </c>
      <c r="AU96" s="14">
        <f t="shared" si="9"/>
        <v>0.25297249999999999</v>
      </c>
      <c r="AV96" s="12">
        <f>$AV$149*'VDFB_ref(한국)'!BX21</f>
        <v>3.5784246254708844E-6</v>
      </c>
      <c r="AW96" s="14">
        <f t="shared" si="9"/>
        <v>6.0572210000000001E-2</v>
      </c>
      <c r="AX96" s="14">
        <f t="shared" si="9"/>
        <v>1.2444500000000001E-2</v>
      </c>
      <c r="AY96" s="14">
        <f t="shared" si="9"/>
        <v>4.3933180000000002E-3</v>
      </c>
      <c r="AZ96" s="14">
        <f t="shared" si="9"/>
        <v>8.2064400000000006E-3</v>
      </c>
      <c r="BA96" s="14">
        <f t="shared" si="9"/>
        <v>3.9209759999999996E-3</v>
      </c>
      <c r="BB96" s="14">
        <f t="shared" si="9"/>
        <v>5.083176E-3</v>
      </c>
      <c r="BC96" s="14">
        <f t="shared" si="9"/>
        <v>2.45334E-3</v>
      </c>
      <c r="BD96" s="14">
        <f t="shared" si="9"/>
        <v>1.4520759999999999</v>
      </c>
      <c r="BE96" s="14">
        <f t="shared" si="9"/>
        <v>4.6185400000000003</v>
      </c>
      <c r="BF96" s="14">
        <f t="shared" si="9"/>
        <v>144.51329999999999</v>
      </c>
      <c r="BG96" s="14">
        <f t="shared" si="9"/>
        <v>965.78530000000001</v>
      </c>
      <c r="BH96" s="14">
        <f t="shared" si="9"/>
        <v>2.6055950000000001</v>
      </c>
      <c r="BI96" s="14">
        <f t="shared" si="9"/>
        <v>0.57537649999999996</v>
      </c>
      <c r="BJ96" s="14">
        <f t="shared" si="9"/>
        <v>7.9739549999999996E-3</v>
      </c>
      <c r="BK96" s="14">
        <f t="shared" si="9"/>
        <v>2.3205969999999998</v>
      </c>
      <c r="BL96" s="14">
        <f t="shared" si="9"/>
        <v>0.1972217</v>
      </c>
      <c r="BM96" s="14">
        <f t="shared" si="9"/>
        <v>1.204146E-2</v>
      </c>
      <c r="BN96" s="14">
        <f t="shared" si="8"/>
        <v>2.6895849999999999E-2</v>
      </c>
      <c r="BO96" s="14">
        <f t="shared" si="8"/>
        <v>31.352039999999999</v>
      </c>
      <c r="BP96" s="14">
        <f t="shared" si="8"/>
        <v>32.920059999999999</v>
      </c>
      <c r="BQ96" s="14">
        <f t="shared" si="8"/>
        <v>5.0282359999999997</v>
      </c>
      <c r="BR96" s="14">
        <f t="shared" si="8"/>
        <v>9.3161579999999997</v>
      </c>
      <c r="BS96" s="14">
        <f t="shared" si="8"/>
        <v>33.801299999999998</v>
      </c>
      <c r="BT96" s="14">
        <f t="shared" si="8"/>
        <v>96.932689999999994</v>
      </c>
      <c r="BU96" s="14">
        <f t="shared" si="8"/>
        <v>3.0098899999999999E-3</v>
      </c>
    </row>
    <row r="97" spans="1:73" x14ac:dyDescent="0.3">
      <c r="A97" s="4" t="s">
        <v>94</v>
      </c>
      <c r="B97" s="14">
        <f t="shared" si="9"/>
        <v>5.171742E-2</v>
      </c>
      <c r="C97" s="14">
        <f t="shared" si="9"/>
        <v>4.5051099999999997E-2</v>
      </c>
      <c r="D97" s="14">
        <f t="shared" si="9"/>
        <v>5.8389499999999997E-2</v>
      </c>
      <c r="E97" s="14">
        <f t="shared" si="9"/>
        <v>0.54578079999999995</v>
      </c>
      <c r="F97" s="14">
        <f t="shared" si="9"/>
        <v>2.5492339999999999E-2</v>
      </c>
      <c r="G97" s="14">
        <f t="shared" si="9"/>
        <v>1.425629E-2</v>
      </c>
      <c r="H97" s="14">
        <f t="shared" si="9"/>
        <v>6.3443709999999997E-3</v>
      </c>
      <c r="I97" s="14">
        <f t="shared" si="9"/>
        <v>0.12060709999999999</v>
      </c>
      <c r="J97" s="14">
        <f t="shared" si="9"/>
        <v>1.409737</v>
      </c>
      <c r="K97" s="14">
        <f t="shared" si="9"/>
        <v>0.40691090000000002</v>
      </c>
      <c r="L97" s="14">
        <f t="shared" si="9"/>
        <v>43.404290000000003</v>
      </c>
      <c r="M97" s="14">
        <f t="shared" si="9"/>
        <v>8.9645450000000002E-2</v>
      </c>
      <c r="N97" s="14">
        <f t="shared" si="9"/>
        <v>2.805119E-2</v>
      </c>
      <c r="O97" s="14">
        <f t="shared" si="9"/>
        <v>3.633625E-2</v>
      </c>
      <c r="P97" s="14">
        <f t="shared" si="9"/>
        <v>1.549185E-3</v>
      </c>
      <c r="Q97" s="14">
        <f t="shared" si="9"/>
        <v>9.4266230008E-5</v>
      </c>
      <c r="R97" s="14">
        <f t="shared" si="9"/>
        <v>5.195262E-3</v>
      </c>
      <c r="S97" s="14">
        <f t="shared" si="9"/>
        <v>6.7753500000000003E-3</v>
      </c>
      <c r="T97" s="14">
        <f t="shared" si="9"/>
        <v>8.8605929999999997</v>
      </c>
      <c r="U97" s="14">
        <f t="shared" si="9"/>
        <v>3.00651</v>
      </c>
      <c r="V97" s="14">
        <f t="shared" si="9"/>
        <v>267.44920000000002</v>
      </c>
      <c r="W97" s="14">
        <f t="shared" si="9"/>
        <v>26.040800000000001</v>
      </c>
      <c r="X97" s="14">
        <f t="shared" si="9"/>
        <v>2.4515500000000001</v>
      </c>
      <c r="Y97" s="14">
        <f t="shared" si="9"/>
        <v>9.3535620000000002</v>
      </c>
      <c r="Z97" s="14">
        <f t="shared" si="9"/>
        <v>188.6403</v>
      </c>
      <c r="AA97" s="14">
        <f t="shared" si="9"/>
        <v>1.851229</v>
      </c>
      <c r="AB97" s="14">
        <f t="shared" si="9"/>
        <v>5.5582599999999998E-3</v>
      </c>
      <c r="AC97" s="14">
        <f t="shared" si="9"/>
        <v>1.0386329999999999E-2</v>
      </c>
      <c r="AD97" s="14">
        <f t="shared" si="9"/>
        <v>1.300795E-3</v>
      </c>
      <c r="AE97" s="14">
        <f t="shared" si="9"/>
        <v>1.2131589999999999E-2</v>
      </c>
      <c r="AF97" s="14">
        <f t="shared" si="9"/>
        <v>1.924851E-2</v>
      </c>
      <c r="AG97" s="14">
        <f t="shared" si="9"/>
        <v>3.6088510000000002E-3</v>
      </c>
      <c r="AH97" s="14">
        <f t="shared" si="9"/>
        <v>6.8825060000000002</v>
      </c>
      <c r="AI97" s="14">
        <f t="shared" si="9"/>
        <v>9.500731</v>
      </c>
      <c r="AJ97" s="14">
        <f t="shared" si="9"/>
        <v>8.7807790000000008</v>
      </c>
      <c r="AK97" s="14">
        <f t="shared" si="9"/>
        <v>7.4660679999999993E-2</v>
      </c>
      <c r="AL97" s="14">
        <f t="shared" si="9"/>
        <v>1.0516950000000001E-2</v>
      </c>
      <c r="AM97" s="14">
        <f t="shared" si="9"/>
        <v>1.4520419999999999E-2</v>
      </c>
      <c r="AN97" s="14">
        <f t="shared" si="9"/>
        <v>8.8045729999999996E-3</v>
      </c>
      <c r="AO97" s="14">
        <f t="shared" si="9"/>
        <v>2.4663629999999999E-2</v>
      </c>
      <c r="AP97" s="14">
        <f t="shared" si="9"/>
        <v>4.2760430000000002E-2</v>
      </c>
      <c r="AQ97" s="14">
        <f t="shared" si="9"/>
        <v>0.16893759999999999</v>
      </c>
      <c r="AR97" s="14">
        <f t="shared" si="9"/>
        <v>0.1187279</v>
      </c>
      <c r="AS97" s="14">
        <f t="shared" si="9"/>
        <v>2.8171530000000002E-3</v>
      </c>
      <c r="AT97" s="14">
        <f t="shared" si="9"/>
        <v>2.3757440000000001E-2</v>
      </c>
      <c r="AU97" s="14">
        <f t="shared" si="9"/>
        <v>6.9931179999999996E-2</v>
      </c>
      <c r="AV97" s="12">
        <f>$AV$149*'VDFB_ref(한국)'!BX22</f>
        <v>1.1240123661294568E-6</v>
      </c>
      <c r="AW97" s="14">
        <f t="shared" si="9"/>
        <v>1.6530779999999998E-2</v>
      </c>
      <c r="AX97" s="14">
        <f t="shared" si="9"/>
        <v>3.414823E-3</v>
      </c>
      <c r="AY97" s="14">
        <f t="shared" si="9"/>
        <v>1.2082320000000001E-3</v>
      </c>
      <c r="AZ97" s="14">
        <f t="shared" si="9"/>
        <v>2.3888329999999999E-3</v>
      </c>
      <c r="BA97" s="14">
        <f t="shared" si="9"/>
        <v>1.0697580000000001E-3</v>
      </c>
      <c r="BB97" s="14">
        <f t="shared" si="9"/>
        <v>1.4100110000000001E-3</v>
      </c>
      <c r="BC97" s="14">
        <f t="shared" si="9"/>
        <v>6.6989570000000002E-4</v>
      </c>
      <c r="BD97" s="14">
        <f t="shared" si="9"/>
        <v>5.257294E-3</v>
      </c>
      <c r="BE97" s="14">
        <f t="shared" si="9"/>
        <v>0.2494065</v>
      </c>
      <c r="BF97" s="14">
        <f t="shared" si="9"/>
        <v>17.649429999999999</v>
      </c>
      <c r="BG97" s="14">
        <f t="shared" si="9"/>
        <v>65.549909999999997</v>
      </c>
      <c r="BH97" s="14">
        <f t="shared" si="9"/>
        <v>0.87463780000000002</v>
      </c>
      <c r="BI97" s="14">
        <f t="shared" si="9"/>
        <v>0.14694009999999999</v>
      </c>
      <c r="BJ97" s="14">
        <f t="shared" si="9"/>
        <v>4.3360150000000004E-3</v>
      </c>
      <c r="BK97" s="14">
        <f t="shared" si="9"/>
        <v>2.6508230000000001E-2</v>
      </c>
      <c r="BL97" s="14">
        <f t="shared" si="9"/>
        <v>7.8957360000000004E-2</v>
      </c>
      <c r="BM97" s="14">
        <f t="shared" si="9"/>
        <v>8.071567E-3</v>
      </c>
      <c r="BN97" s="14">
        <f t="shared" si="8"/>
        <v>2.1846230000000001E-2</v>
      </c>
      <c r="BO97" s="14">
        <f t="shared" si="8"/>
        <v>5.0915790000000003</v>
      </c>
      <c r="BP97" s="14">
        <f t="shared" si="8"/>
        <v>4.1144730000000003</v>
      </c>
      <c r="BQ97" s="14">
        <f t="shared" si="8"/>
        <v>5.8683609999999997E-2</v>
      </c>
      <c r="BR97" s="14">
        <f t="shared" si="8"/>
        <v>0.33519399999999999</v>
      </c>
      <c r="BS97" s="14">
        <f t="shared" si="8"/>
        <v>7.6470669999999998</v>
      </c>
      <c r="BT97" s="14">
        <f t="shared" si="8"/>
        <v>2.3356539999999999</v>
      </c>
      <c r="BU97" s="14">
        <f t="shared" si="8"/>
        <v>2.9089710000000002E-3</v>
      </c>
    </row>
    <row r="98" spans="1:73" x14ac:dyDescent="0.3">
      <c r="A98" s="4" t="s">
        <v>95</v>
      </c>
      <c r="B98" s="14">
        <f t="shared" si="9"/>
        <v>0.60296110000000003</v>
      </c>
      <c r="C98" s="14">
        <f t="shared" si="9"/>
        <v>7.6810210000000003</v>
      </c>
      <c r="D98" s="14">
        <f t="shared" si="9"/>
        <v>4.0281169999999999</v>
      </c>
      <c r="E98" s="14">
        <f t="shared" ref="E98:BM98" si="10">E23</f>
        <v>1.0763180000000001</v>
      </c>
      <c r="F98" s="14">
        <f t="shared" si="10"/>
        <v>3.4624380000000001</v>
      </c>
      <c r="G98" s="14">
        <f t="shared" si="10"/>
        <v>8.3289760000000004E-2</v>
      </c>
      <c r="H98" s="14">
        <f t="shared" si="10"/>
        <v>3.3856440000000002E-2</v>
      </c>
      <c r="I98" s="14">
        <f t="shared" si="10"/>
        <v>0.79505780000000004</v>
      </c>
      <c r="J98" s="14">
        <f t="shared" si="10"/>
        <v>17.345140000000001</v>
      </c>
      <c r="K98" s="14">
        <f t="shared" si="10"/>
        <v>8.5974339999999998</v>
      </c>
      <c r="L98" s="14">
        <f t="shared" si="10"/>
        <v>104.0894</v>
      </c>
      <c r="M98" s="14">
        <f t="shared" si="10"/>
        <v>4.5877559999999997</v>
      </c>
      <c r="N98" s="14">
        <f t="shared" si="10"/>
        <v>0.1003598</v>
      </c>
      <c r="O98" s="14">
        <f t="shared" si="10"/>
        <v>1.7875639999999999</v>
      </c>
      <c r="P98" s="14">
        <f t="shared" si="10"/>
        <v>1.0888800000000001E-2</v>
      </c>
      <c r="Q98" s="14">
        <f t="shared" si="10"/>
        <v>6.5401340000000002E-2</v>
      </c>
      <c r="R98" s="14">
        <f t="shared" si="10"/>
        <v>0.2139413</v>
      </c>
      <c r="S98" s="14">
        <f t="shared" si="10"/>
        <v>7.940347</v>
      </c>
      <c r="T98" s="14">
        <f t="shared" si="10"/>
        <v>24.058199999999999</v>
      </c>
      <c r="U98" s="14">
        <f t="shared" si="10"/>
        <v>2.273682</v>
      </c>
      <c r="V98" s="14">
        <f t="shared" si="10"/>
        <v>56.236080000000001</v>
      </c>
      <c r="W98" s="14">
        <f t="shared" si="10"/>
        <v>1425.367</v>
      </c>
      <c r="X98" s="14">
        <f t="shared" si="10"/>
        <v>1.4486969999999999</v>
      </c>
      <c r="Y98" s="14">
        <f t="shared" si="10"/>
        <v>53.84234</v>
      </c>
      <c r="Z98" s="14">
        <f t="shared" si="10"/>
        <v>374.45499999999998</v>
      </c>
      <c r="AA98" s="14">
        <f t="shared" si="10"/>
        <v>19.271460000000001</v>
      </c>
      <c r="AB98" s="14">
        <f t="shared" si="10"/>
        <v>8.5458489999999995E-3</v>
      </c>
      <c r="AC98" s="14">
        <f t="shared" si="10"/>
        <v>8.4579589999999993E-3</v>
      </c>
      <c r="AD98" s="14">
        <f t="shared" si="10"/>
        <v>8.1389870000000003E-3</v>
      </c>
      <c r="AE98" s="14">
        <f t="shared" si="10"/>
        <v>5.3760809999999999E-2</v>
      </c>
      <c r="AF98" s="14">
        <f t="shared" si="10"/>
        <v>7.1403869999999994E-2</v>
      </c>
      <c r="AG98" s="14">
        <f t="shared" si="10"/>
        <v>1.151432E-3</v>
      </c>
      <c r="AH98" s="14">
        <f t="shared" si="10"/>
        <v>24.543520000000001</v>
      </c>
      <c r="AI98" s="14">
        <f t="shared" si="10"/>
        <v>28.14837</v>
      </c>
      <c r="AJ98" s="14">
        <f t="shared" si="10"/>
        <v>1.198855</v>
      </c>
      <c r="AK98" s="14">
        <f t="shared" si="10"/>
        <v>0.25085590000000002</v>
      </c>
      <c r="AL98" s="14">
        <f t="shared" si="10"/>
        <v>1.427874E-2</v>
      </c>
      <c r="AM98" s="14">
        <f t="shared" si="10"/>
        <v>8.180217E-3</v>
      </c>
      <c r="AN98" s="14">
        <f t="shared" si="10"/>
        <v>3.8648740000000001E-2</v>
      </c>
      <c r="AO98" s="14">
        <f t="shared" si="10"/>
        <v>1.158955</v>
      </c>
      <c r="AP98" s="14">
        <f t="shared" si="10"/>
        <v>8.6513149999999997E-3</v>
      </c>
      <c r="AQ98" s="14">
        <f t="shared" si="10"/>
        <v>0.30284109999999997</v>
      </c>
      <c r="AR98" s="14">
        <f t="shared" si="10"/>
        <v>0.76942679999999997</v>
      </c>
      <c r="AS98" s="14">
        <f t="shared" si="10"/>
        <v>0.99323570000000005</v>
      </c>
      <c r="AT98" s="14">
        <f t="shared" si="10"/>
        <v>7.8526550000000004</v>
      </c>
      <c r="AU98" s="14">
        <f t="shared" si="10"/>
        <v>2.7357530000000001E-2</v>
      </c>
      <c r="AV98" s="12">
        <f>$AV$149*'VDFB_ref(한국)'!BX23</f>
        <v>1.0796885503501124E-6</v>
      </c>
      <c r="AW98" s="14">
        <f t="shared" si="10"/>
        <v>5.1234139999999997E-3</v>
      </c>
      <c r="AX98" s="14">
        <f t="shared" si="10"/>
        <v>1.176758E-3</v>
      </c>
      <c r="AY98" s="14">
        <f t="shared" si="10"/>
        <v>4.333858E-4</v>
      </c>
      <c r="AZ98" s="14">
        <f t="shared" si="10"/>
        <v>1.6907840000000001E-3</v>
      </c>
      <c r="BA98" s="14">
        <f t="shared" si="10"/>
        <v>3.2953909999999998E-4</v>
      </c>
      <c r="BB98" s="14">
        <f t="shared" si="10"/>
        <v>5.8196880000000004E-4</v>
      </c>
      <c r="BC98" s="14">
        <f t="shared" si="10"/>
        <v>2.098751E-4</v>
      </c>
      <c r="BD98" s="14">
        <f t="shared" si="10"/>
        <v>25.75938</v>
      </c>
      <c r="BE98" s="14">
        <f t="shared" si="10"/>
        <v>6.8845679999999998</v>
      </c>
      <c r="BF98" s="14">
        <f t="shared" si="10"/>
        <v>218.8159</v>
      </c>
      <c r="BG98" s="14">
        <f t="shared" si="10"/>
        <v>1151.9480000000001</v>
      </c>
      <c r="BH98" s="14">
        <f t="shared" si="10"/>
        <v>8.1994570000000007</v>
      </c>
      <c r="BI98" s="14">
        <f t="shared" si="10"/>
        <v>1.7912349999999999</v>
      </c>
      <c r="BJ98" s="14">
        <f t="shared" si="10"/>
        <v>3.4056749999999997E-2</v>
      </c>
      <c r="BK98" s="14">
        <f t="shared" si="10"/>
        <v>2.614436</v>
      </c>
      <c r="BL98" s="14">
        <f t="shared" si="10"/>
        <v>0.80013920000000005</v>
      </c>
      <c r="BM98" s="14">
        <f t="shared" si="10"/>
        <v>1.5240989999999999E-2</v>
      </c>
      <c r="BN98" s="14">
        <f t="shared" si="8"/>
        <v>5.8323939999999998E-2</v>
      </c>
      <c r="BO98" s="14">
        <f t="shared" si="8"/>
        <v>28.609500000000001</v>
      </c>
      <c r="BP98" s="14">
        <f t="shared" si="8"/>
        <v>146.05529999999999</v>
      </c>
      <c r="BQ98" s="14">
        <f t="shared" si="8"/>
        <v>11.635300000000001</v>
      </c>
      <c r="BR98" s="14">
        <f t="shared" si="8"/>
        <v>34.54036</v>
      </c>
      <c r="BS98" s="14">
        <f t="shared" si="8"/>
        <v>115.9442</v>
      </c>
      <c r="BT98" s="14">
        <f t="shared" si="8"/>
        <v>412.45569999999998</v>
      </c>
      <c r="BU98" s="14">
        <f t="shared" si="8"/>
        <v>5.9185430000000001E-3</v>
      </c>
    </row>
    <row r="99" spans="1:73" x14ac:dyDescent="0.3">
      <c r="A99" s="4" t="s">
        <v>96</v>
      </c>
      <c r="B99" s="14">
        <f t="shared" ref="B99:BM103" si="11">B24</f>
        <v>5.9467499999999998E-3</v>
      </c>
      <c r="C99" s="14">
        <f t="shared" si="11"/>
        <v>0.11867709999999999</v>
      </c>
      <c r="D99" s="14">
        <f t="shared" si="11"/>
        <v>6.122321E-2</v>
      </c>
      <c r="E99" s="14">
        <f t="shared" si="11"/>
        <v>0.30272759999999999</v>
      </c>
      <c r="F99" s="14">
        <f t="shared" si="11"/>
        <v>5.5538619999999997E-2</v>
      </c>
      <c r="G99" s="14">
        <f t="shared" si="11"/>
        <v>4.9171359999999997E-2</v>
      </c>
      <c r="H99" s="14">
        <f t="shared" si="11"/>
        <v>6.8195839999999994E-2</v>
      </c>
      <c r="I99" s="14">
        <f t="shared" si="11"/>
        <v>4.7472849999999997E-2</v>
      </c>
      <c r="J99" s="14">
        <f t="shared" si="11"/>
        <v>0.180724</v>
      </c>
      <c r="K99" s="14">
        <f t="shared" si="11"/>
        <v>0.31713479999999999</v>
      </c>
      <c r="L99" s="14">
        <f t="shared" si="11"/>
        <v>0.23755599999999999</v>
      </c>
      <c r="M99" s="14">
        <f t="shared" si="11"/>
        <v>5.7446959999999998E-2</v>
      </c>
      <c r="N99" s="14">
        <f t="shared" si="11"/>
        <v>3.5588799999999997E-2</v>
      </c>
      <c r="O99" s="14">
        <f t="shared" si="11"/>
        <v>0.24450359999999999</v>
      </c>
      <c r="P99" s="14">
        <f t="shared" si="11"/>
        <v>9.8822850000000002E-4</v>
      </c>
      <c r="Q99" s="14">
        <f t="shared" si="11"/>
        <v>2.0020279999999999E-4</v>
      </c>
      <c r="R99" s="14">
        <f t="shared" si="11"/>
        <v>2.701068E-3</v>
      </c>
      <c r="S99" s="14">
        <f t="shared" si="11"/>
        <v>3.6272249999999999E-2</v>
      </c>
      <c r="T99" s="14">
        <f t="shared" si="11"/>
        <v>2.9893169999999998</v>
      </c>
      <c r="U99" s="14">
        <f t="shared" si="11"/>
        <v>0.4092054</v>
      </c>
      <c r="V99" s="14">
        <f t="shared" si="11"/>
        <v>7.5999510000000006E-2</v>
      </c>
      <c r="W99" s="14">
        <f t="shared" si="11"/>
        <v>2.3556439999999998</v>
      </c>
      <c r="X99" s="14">
        <f t="shared" si="11"/>
        <v>1.378253</v>
      </c>
      <c r="Y99" s="14">
        <f t="shared" si="11"/>
        <v>5.4658119999999997</v>
      </c>
      <c r="Z99" s="14">
        <f t="shared" si="11"/>
        <v>67.044120000000007</v>
      </c>
      <c r="AA99" s="14">
        <f t="shared" si="11"/>
        <v>6.4362849999999998</v>
      </c>
      <c r="AB99" s="14">
        <f t="shared" si="11"/>
        <v>2.6606310000000001E-2</v>
      </c>
      <c r="AC99" s="14">
        <f t="shared" si="11"/>
        <v>4.485368E-3</v>
      </c>
      <c r="AD99" s="14">
        <f t="shared" si="11"/>
        <v>4.4502329999999996E-3</v>
      </c>
      <c r="AE99" s="14">
        <f t="shared" si="11"/>
        <v>9.0340479999999994E-3</v>
      </c>
      <c r="AF99" s="14">
        <f t="shared" si="11"/>
        <v>2.7498849999999998E-2</v>
      </c>
      <c r="AG99" s="14">
        <f t="shared" si="11"/>
        <v>1.8176970000000001E-3</v>
      </c>
      <c r="AH99" s="14">
        <f t="shared" si="11"/>
        <v>9.6962300000000001E-2</v>
      </c>
      <c r="AI99" s="14">
        <f t="shared" si="11"/>
        <v>0.1219816</v>
      </c>
      <c r="AJ99" s="14">
        <f t="shared" si="11"/>
        <v>2.4125690000000002E-2</v>
      </c>
      <c r="AK99" s="14">
        <f t="shared" si="11"/>
        <v>1.2143579999999999E-2</v>
      </c>
      <c r="AL99" s="14">
        <f t="shared" si="11"/>
        <v>5.8508329999999997E-3</v>
      </c>
      <c r="AM99" s="14">
        <f t="shared" si="11"/>
        <v>1.0352109999999999E-2</v>
      </c>
      <c r="AN99" s="14">
        <f t="shared" si="11"/>
        <v>8.8805399999999993E-3</v>
      </c>
      <c r="AO99" s="14">
        <f t="shared" si="11"/>
        <v>1.8338179999999999E-2</v>
      </c>
      <c r="AP99" s="14">
        <f t="shared" si="11"/>
        <v>2.691503E-2</v>
      </c>
      <c r="AQ99" s="14">
        <f t="shared" si="11"/>
        <v>1.1941780000000001E-2</v>
      </c>
      <c r="AR99" s="14">
        <f t="shared" si="11"/>
        <v>7.617993E-3</v>
      </c>
      <c r="AS99" s="14">
        <f t="shared" si="11"/>
        <v>1.8316719999999999E-3</v>
      </c>
      <c r="AT99" s="14">
        <f t="shared" si="11"/>
        <v>6.9667590000000001E-2</v>
      </c>
      <c r="AU99" s="14">
        <f t="shared" si="11"/>
        <v>2.5104069999999999E-2</v>
      </c>
      <c r="AV99" s="12">
        <f>$AV$149*'VDFB_ref(한국)'!BX24</f>
        <v>4.538812046236215E-6</v>
      </c>
      <c r="AW99" s="14">
        <f t="shared" si="11"/>
        <v>5.9361049999999997E-3</v>
      </c>
      <c r="AX99" s="14">
        <f t="shared" si="11"/>
        <v>1.2260789999999999E-3</v>
      </c>
      <c r="AY99" s="14">
        <f t="shared" si="11"/>
        <v>4.3378850000000001E-4</v>
      </c>
      <c r="AZ99" s="14">
        <f t="shared" si="11"/>
        <v>8.5651019999999996E-4</v>
      </c>
      <c r="BA99" s="14">
        <f t="shared" si="11"/>
        <v>3.8414759999999998E-4</v>
      </c>
      <c r="BB99" s="14">
        <f t="shared" si="11"/>
        <v>5.0612710000000002E-4</v>
      </c>
      <c r="BC99" s="14">
        <f t="shared" si="11"/>
        <v>2.40552E-4</v>
      </c>
      <c r="BD99" s="14">
        <f t="shared" si="11"/>
        <v>6.6930139999999997E-3</v>
      </c>
      <c r="BE99" s="14">
        <f t="shared" si="11"/>
        <v>0.1616496</v>
      </c>
      <c r="BF99" s="14">
        <f t="shared" si="11"/>
        <v>10.84698</v>
      </c>
      <c r="BG99" s="14">
        <f t="shared" si="11"/>
        <v>60.014470000000003</v>
      </c>
      <c r="BH99" s="14">
        <f t="shared" si="11"/>
        <v>0.14270060000000001</v>
      </c>
      <c r="BI99" s="14">
        <f t="shared" si="11"/>
        <v>1.097658E-2</v>
      </c>
      <c r="BJ99" s="14">
        <f t="shared" si="11"/>
        <v>6.8875849999999999E-3</v>
      </c>
      <c r="BK99" s="14">
        <f t="shared" si="11"/>
        <v>4.2134940000000003E-2</v>
      </c>
      <c r="BL99" s="14">
        <f t="shared" si="11"/>
        <v>0.1912007</v>
      </c>
      <c r="BM99" s="14">
        <f t="shared" si="11"/>
        <v>7.9346729999999997E-3</v>
      </c>
      <c r="BN99" s="14">
        <f t="shared" si="8"/>
        <v>1.4691249999999999E-2</v>
      </c>
      <c r="BO99" s="14">
        <f t="shared" si="8"/>
        <v>1.3774630000000001</v>
      </c>
      <c r="BP99" s="14">
        <f t="shared" si="8"/>
        <v>1.7372080000000001</v>
      </c>
      <c r="BQ99" s="14">
        <f t="shared" si="8"/>
        <v>0.93902620000000003</v>
      </c>
      <c r="BR99" s="14">
        <f t="shared" si="8"/>
        <v>1.935819</v>
      </c>
      <c r="BS99" s="14">
        <f t="shared" si="8"/>
        <v>5.0236130000000001</v>
      </c>
      <c r="BT99" s="14">
        <f t="shared" si="8"/>
        <v>17.145399999999999</v>
      </c>
      <c r="BU99" s="14">
        <f t="shared" si="8"/>
        <v>1.8139199999999999E-3</v>
      </c>
    </row>
    <row r="100" spans="1:73" x14ac:dyDescent="0.3">
      <c r="A100" s="4" t="s">
        <v>97</v>
      </c>
      <c r="B100" s="14">
        <f t="shared" si="11"/>
        <v>9.910093E-3</v>
      </c>
      <c r="C100" s="14">
        <f t="shared" si="11"/>
        <v>0.1230274</v>
      </c>
      <c r="D100" s="14">
        <f t="shared" si="11"/>
        <v>6.4802410000000005E-2</v>
      </c>
      <c r="E100" s="14">
        <f t="shared" si="11"/>
        <v>0.18625720000000001</v>
      </c>
      <c r="F100" s="14">
        <f t="shared" si="11"/>
        <v>5.5692709999999999E-2</v>
      </c>
      <c r="G100" s="14">
        <f t="shared" si="11"/>
        <v>2.3765270000000002E-2</v>
      </c>
      <c r="H100" s="14">
        <f t="shared" si="11"/>
        <v>3.1024010000000001E-2</v>
      </c>
      <c r="I100" s="14">
        <f t="shared" si="11"/>
        <v>2.9916169999999999E-2</v>
      </c>
      <c r="J100" s="14">
        <f t="shared" si="11"/>
        <v>0.23327510000000001</v>
      </c>
      <c r="K100" s="14">
        <f t="shared" si="11"/>
        <v>0.18613550000000001</v>
      </c>
      <c r="L100" s="14">
        <f t="shared" si="11"/>
        <v>5.1434759999999997</v>
      </c>
      <c r="M100" s="14">
        <f t="shared" si="11"/>
        <v>5.951596E-2</v>
      </c>
      <c r="N100" s="14">
        <f t="shared" si="11"/>
        <v>1.9020769999999999E-2</v>
      </c>
      <c r="O100" s="14">
        <f t="shared" si="11"/>
        <v>0.71849750000000001</v>
      </c>
      <c r="P100" s="14">
        <f t="shared" si="11"/>
        <v>2.5547740000000001E-3</v>
      </c>
      <c r="Q100" s="14">
        <f t="shared" si="11"/>
        <v>1.030431E-4</v>
      </c>
      <c r="R100" s="14">
        <f t="shared" si="11"/>
        <v>4.3953079999999997E-3</v>
      </c>
      <c r="S100" s="14">
        <f t="shared" si="11"/>
        <v>7.8825479999999996E-3</v>
      </c>
      <c r="T100" s="14">
        <f t="shared" si="11"/>
        <v>1.4019870000000001</v>
      </c>
      <c r="U100" s="14">
        <f t="shared" si="11"/>
        <v>1.8848990000000001</v>
      </c>
      <c r="V100" s="14">
        <f t="shared" si="11"/>
        <v>0.6478024</v>
      </c>
      <c r="W100" s="14">
        <f t="shared" si="11"/>
        <v>67.980360000000005</v>
      </c>
      <c r="X100" s="14">
        <f t="shared" si="11"/>
        <v>9.3377909999999993</v>
      </c>
      <c r="Y100" s="14">
        <f t="shared" si="11"/>
        <v>373.8451</v>
      </c>
      <c r="Z100" s="14">
        <f t="shared" si="11"/>
        <v>493.14499999999998</v>
      </c>
      <c r="AA100" s="14">
        <f t="shared" si="11"/>
        <v>136.80019999999999</v>
      </c>
      <c r="AB100" s="14">
        <f t="shared" si="11"/>
        <v>4.2652299999999997E-2</v>
      </c>
      <c r="AC100" s="14">
        <f t="shared" si="11"/>
        <v>9.6928610000000005E-3</v>
      </c>
      <c r="AD100" s="14">
        <f t="shared" si="11"/>
        <v>1.6241700000000001E-3</v>
      </c>
      <c r="AE100" s="14">
        <f t="shared" si="11"/>
        <v>2.18175E-2</v>
      </c>
      <c r="AF100" s="14">
        <f t="shared" si="11"/>
        <v>2.1330100000000001E-2</v>
      </c>
      <c r="AG100" s="14">
        <f t="shared" si="11"/>
        <v>0.1547829</v>
      </c>
      <c r="AH100" s="14">
        <f t="shared" si="11"/>
        <v>2.0768589999999998</v>
      </c>
      <c r="AI100" s="14">
        <f t="shared" si="11"/>
        <v>10.63373</v>
      </c>
      <c r="AJ100" s="14">
        <f t="shared" si="11"/>
        <v>9.3107640000000005E-2</v>
      </c>
      <c r="AK100" s="14">
        <f t="shared" si="11"/>
        <v>1.197574E-2</v>
      </c>
      <c r="AL100" s="14">
        <f t="shared" si="11"/>
        <v>5.6407079999999998E-2</v>
      </c>
      <c r="AM100" s="14">
        <f t="shared" si="11"/>
        <v>7.187354E-3</v>
      </c>
      <c r="AN100" s="14">
        <f t="shared" si="11"/>
        <v>0.40252900000000003</v>
      </c>
      <c r="AO100" s="14">
        <f t="shared" si="11"/>
        <v>0.3762566</v>
      </c>
      <c r="AP100" s="14">
        <f t="shared" si="11"/>
        <v>0.34633389999999997</v>
      </c>
      <c r="AQ100" s="14">
        <f t="shared" si="11"/>
        <v>5.5315389999999999E-2</v>
      </c>
      <c r="AR100" s="14">
        <f t="shared" si="11"/>
        <v>2.0698580000000001E-2</v>
      </c>
      <c r="AS100" s="14">
        <f t="shared" si="11"/>
        <v>2.964735E-3</v>
      </c>
      <c r="AT100" s="14">
        <f t="shared" si="11"/>
        <v>0.59550740000000002</v>
      </c>
      <c r="AU100" s="14">
        <f t="shared" si="11"/>
        <v>1.368101</v>
      </c>
      <c r="AV100" s="12">
        <f>$AV$149*'VDFB_ref(한국)'!BX25</f>
        <v>9.9526767441986626E-7</v>
      </c>
      <c r="AW100" s="14">
        <f t="shared" si="11"/>
        <v>0.33198879999999997</v>
      </c>
      <c r="AX100" s="14">
        <f t="shared" si="11"/>
        <v>6.7823309999999998E-2</v>
      </c>
      <c r="AY100" s="14">
        <f t="shared" si="11"/>
        <v>2.3888409999999999E-2</v>
      </c>
      <c r="AZ100" s="14">
        <f t="shared" si="11"/>
        <v>4.1900069999999998E-2</v>
      </c>
      <c r="BA100" s="14">
        <f t="shared" si="11"/>
        <v>2.1496919999999999E-2</v>
      </c>
      <c r="BB100" s="14">
        <f t="shared" si="11"/>
        <v>2.739076E-2</v>
      </c>
      <c r="BC100" s="14">
        <f t="shared" si="11"/>
        <v>1.3439130000000001E-2</v>
      </c>
      <c r="BD100" s="14">
        <f t="shared" si="11"/>
        <v>1.557798E-2</v>
      </c>
      <c r="BE100" s="14">
        <f t="shared" si="11"/>
        <v>3.8970609999999999</v>
      </c>
      <c r="BF100" s="14">
        <f t="shared" si="11"/>
        <v>45.152830000000002</v>
      </c>
      <c r="BG100" s="14">
        <f t="shared" si="11"/>
        <v>570.97050000000002</v>
      </c>
      <c r="BH100" s="14">
        <f t="shared" si="11"/>
        <v>2.7917329999999998</v>
      </c>
      <c r="BI100" s="14">
        <f t="shared" si="11"/>
        <v>2.895973E-2</v>
      </c>
      <c r="BJ100" s="14">
        <f t="shared" si="11"/>
        <v>5.3874389999999999E-3</v>
      </c>
      <c r="BK100" s="14">
        <f t="shared" si="11"/>
        <v>3.5349289999999998E-2</v>
      </c>
      <c r="BL100" s="14">
        <f t="shared" si="11"/>
        <v>0.47605350000000002</v>
      </c>
      <c r="BM100" s="14">
        <f t="shared" si="11"/>
        <v>1.093474E-2</v>
      </c>
      <c r="BN100" s="14">
        <f t="shared" si="8"/>
        <v>4.2062809999999999E-2</v>
      </c>
      <c r="BO100" s="14">
        <f t="shared" si="8"/>
        <v>29.10446</v>
      </c>
      <c r="BP100" s="14">
        <f t="shared" si="8"/>
        <v>30.902149999999999</v>
      </c>
      <c r="BQ100" s="14">
        <f t="shared" si="8"/>
        <v>5.2104299999999997</v>
      </c>
      <c r="BR100" s="14">
        <f t="shared" si="8"/>
        <v>7.4630830000000001</v>
      </c>
      <c r="BS100" s="14">
        <f t="shared" si="8"/>
        <v>24.176850000000002</v>
      </c>
      <c r="BT100" s="14">
        <f t="shared" si="8"/>
        <v>38.301589999999997</v>
      </c>
      <c r="BU100" s="14">
        <f t="shared" si="8"/>
        <v>5.866453E-4</v>
      </c>
    </row>
    <row r="101" spans="1:73" x14ac:dyDescent="0.3">
      <c r="A101" s="4" t="s">
        <v>98</v>
      </c>
      <c r="B101" s="14">
        <f t="shared" si="11"/>
        <v>4.626328</v>
      </c>
      <c r="C101" s="14">
        <f t="shared" si="11"/>
        <v>110.52330000000001</v>
      </c>
      <c r="D101" s="14">
        <f t="shared" si="11"/>
        <v>55.491259999999997</v>
      </c>
      <c r="E101" s="14">
        <f t="shared" si="11"/>
        <v>13.582839999999999</v>
      </c>
      <c r="F101" s="14">
        <f t="shared" si="11"/>
        <v>49.494120000000002</v>
      </c>
      <c r="G101" s="14">
        <f t="shared" si="11"/>
        <v>0.95506979999999997</v>
      </c>
      <c r="H101" s="14">
        <f t="shared" si="11"/>
        <v>11.229240000000001</v>
      </c>
      <c r="I101" s="14">
        <f t="shared" si="11"/>
        <v>9.4002759999999999</v>
      </c>
      <c r="J101" s="14">
        <f t="shared" si="11"/>
        <v>181.4041</v>
      </c>
      <c r="K101" s="14">
        <f t="shared" si="11"/>
        <v>180.26410000000001</v>
      </c>
      <c r="L101" s="14">
        <f t="shared" si="11"/>
        <v>92.577560000000005</v>
      </c>
      <c r="M101" s="14">
        <f t="shared" si="11"/>
        <v>56.305790000000002</v>
      </c>
      <c r="N101" s="14">
        <f t="shared" si="11"/>
        <v>0.53639789999999998</v>
      </c>
      <c r="O101" s="14">
        <f t="shared" si="11"/>
        <v>171.47290000000001</v>
      </c>
      <c r="P101" s="14">
        <f t="shared" si="11"/>
        <v>4.4835469999999997</v>
      </c>
      <c r="Q101" s="14">
        <f t="shared" si="11"/>
        <v>1.0132129999999999</v>
      </c>
      <c r="R101" s="14">
        <f t="shared" si="11"/>
        <v>8.6068700000000007</v>
      </c>
      <c r="S101" s="14">
        <f t="shared" si="11"/>
        <v>35.015210000000003</v>
      </c>
      <c r="T101" s="14">
        <f t="shared" si="11"/>
        <v>143.11590000000001</v>
      </c>
      <c r="U101" s="14">
        <f t="shared" si="11"/>
        <v>33.854129999999998</v>
      </c>
      <c r="V101" s="14">
        <f t="shared" si="11"/>
        <v>26.025590000000001</v>
      </c>
      <c r="W101" s="14">
        <f t="shared" si="11"/>
        <v>226.20920000000001</v>
      </c>
      <c r="X101" s="14">
        <f t="shared" si="11"/>
        <v>17.83052</v>
      </c>
      <c r="Y101" s="14">
        <f t="shared" si="11"/>
        <v>127.6112</v>
      </c>
      <c r="Z101" s="14">
        <f t="shared" si="11"/>
        <v>2282.9389999999999</v>
      </c>
      <c r="AA101" s="14">
        <f t="shared" si="11"/>
        <v>140.4452</v>
      </c>
      <c r="AB101" s="14">
        <f t="shared" si="11"/>
        <v>1.651796</v>
      </c>
      <c r="AC101" s="14">
        <f t="shared" si="11"/>
        <v>0.66487929999999995</v>
      </c>
      <c r="AD101" s="14">
        <f t="shared" si="11"/>
        <v>0.15249299999999999</v>
      </c>
      <c r="AE101" s="14">
        <f t="shared" si="11"/>
        <v>1.811572</v>
      </c>
      <c r="AF101" s="14">
        <f t="shared" si="11"/>
        <v>3.7385670000000002</v>
      </c>
      <c r="AG101" s="14">
        <f t="shared" si="11"/>
        <v>2.3346360000000002</v>
      </c>
      <c r="AH101" s="14">
        <f t="shared" si="11"/>
        <v>15.96829</v>
      </c>
      <c r="AI101" s="14">
        <f t="shared" si="11"/>
        <v>21.832229999999999</v>
      </c>
      <c r="AJ101" s="14">
        <f t="shared" si="11"/>
        <v>4.3938550000000003</v>
      </c>
      <c r="AK101" s="14">
        <f t="shared" si="11"/>
        <v>1.999895</v>
      </c>
      <c r="AL101" s="14">
        <f t="shared" si="11"/>
        <v>2.3336290000000002</v>
      </c>
      <c r="AM101" s="14">
        <f t="shared" si="11"/>
        <v>1.6478459999999999</v>
      </c>
      <c r="AN101" s="14">
        <f t="shared" si="11"/>
        <v>1.3104340000000001</v>
      </c>
      <c r="AO101" s="14">
        <f t="shared" si="11"/>
        <v>3.731087</v>
      </c>
      <c r="AP101" s="14">
        <f t="shared" si="11"/>
        <v>0.96592500000000003</v>
      </c>
      <c r="AQ101" s="14">
        <f t="shared" si="11"/>
        <v>3.114474</v>
      </c>
      <c r="AR101" s="14">
        <f t="shared" si="11"/>
        <v>1.970396</v>
      </c>
      <c r="AS101" s="14">
        <f t="shared" si="11"/>
        <v>4.0847860000000003</v>
      </c>
      <c r="AT101" s="14">
        <f t="shared" si="11"/>
        <v>3.3723540000000001</v>
      </c>
      <c r="AU101" s="14">
        <f t="shared" si="11"/>
        <v>1.2317020000000001</v>
      </c>
      <c r="AV101" s="12">
        <f>$AV$149*'VDFB_ref(한국)'!BX26</f>
        <v>1.3569934211019871E-4</v>
      </c>
      <c r="AW101" s="14">
        <f t="shared" si="11"/>
        <v>0.29515180000000002</v>
      </c>
      <c r="AX101" s="14">
        <f t="shared" si="11"/>
        <v>6.061859E-2</v>
      </c>
      <c r="AY101" s="14">
        <f t="shared" si="11"/>
        <v>2.1397449999999998E-2</v>
      </c>
      <c r="AZ101" s="14">
        <f t="shared" si="11"/>
        <v>3.9826559999999997E-2</v>
      </c>
      <c r="BA101" s="14">
        <f t="shared" si="11"/>
        <v>1.9106189999999999E-2</v>
      </c>
      <c r="BB101" s="14">
        <f t="shared" si="11"/>
        <v>2.4744349999999998E-2</v>
      </c>
      <c r="BC101" s="14">
        <f t="shared" si="11"/>
        <v>1.1954050000000001E-2</v>
      </c>
      <c r="BD101" s="14">
        <f t="shared" si="11"/>
        <v>23.428339999999999</v>
      </c>
      <c r="BE101" s="14">
        <f t="shared" si="11"/>
        <v>18.152979999999999</v>
      </c>
      <c r="BF101" s="14">
        <f t="shared" si="11"/>
        <v>447.40559999999999</v>
      </c>
      <c r="BG101" s="14">
        <f t="shared" si="11"/>
        <v>2799.0160000000001</v>
      </c>
      <c r="BH101" s="14">
        <f t="shared" si="11"/>
        <v>9.5989889999999995</v>
      </c>
      <c r="BI101" s="14">
        <f t="shared" si="11"/>
        <v>3.5753499999999998</v>
      </c>
      <c r="BJ101" s="14">
        <f t="shared" si="11"/>
        <v>0.15179210000000001</v>
      </c>
      <c r="BK101" s="14">
        <f t="shared" si="11"/>
        <v>3.1577860000000002</v>
      </c>
      <c r="BL101" s="14">
        <f t="shared" si="11"/>
        <v>8.7044969999999999</v>
      </c>
      <c r="BM101" s="14">
        <f t="shared" si="11"/>
        <v>1.3012300000000001</v>
      </c>
      <c r="BN101" s="14">
        <f t="shared" si="8"/>
        <v>0.74712659999999997</v>
      </c>
      <c r="BO101" s="14">
        <f t="shared" si="8"/>
        <v>84.16874</v>
      </c>
      <c r="BP101" s="14">
        <f t="shared" si="8"/>
        <v>165.3158</v>
      </c>
      <c r="BQ101" s="14">
        <f t="shared" si="8"/>
        <v>441.02550000000002</v>
      </c>
      <c r="BR101" s="14">
        <f t="shared" si="8"/>
        <v>137.7809</v>
      </c>
      <c r="BS101" s="14">
        <f t="shared" si="8"/>
        <v>289.78309999999999</v>
      </c>
      <c r="BT101" s="14">
        <f t="shared" si="8"/>
        <v>595.01310000000001</v>
      </c>
      <c r="BU101" s="14">
        <f t="shared" si="8"/>
        <v>9.8872990000000004E-3</v>
      </c>
    </row>
    <row r="102" spans="1:73" x14ac:dyDescent="0.3">
      <c r="A102" s="4" t="s">
        <v>99</v>
      </c>
      <c r="B102" s="14">
        <f t="shared" si="11"/>
        <v>6.2829410000000002E-2</v>
      </c>
      <c r="C102" s="14">
        <f t="shared" si="11"/>
        <v>1.7331620000000001</v>
      </c>
      <c r="D102" s="14">
        <f t="shared" si="11"/>
        <v>0.86496470000000003</v>
      </c>
      <c r="E102" s="14">
        <f t="shared" si="11"/>
        <v>1.561593</v>
      </c>
      <c r="F102" s="14">
        <f t="shared" si="11"/>
        <v>0.77601520000000002</v>
      </c>
      <c r="G102" s="14">
        <f t="shared" si="11"/>
        <v>0.27149810000000002</v>
      </c>
      <c r="H102" s="14">
        <f t="shared" si="11"/>
        <v>1.3570260000000001</v>
      </c>
      <c r="I102" s="14">
        <f t="shared" si="11"/>
        <v>0.86484850000000002</v>
      </c>
      <c r="J102" s="14">
        <f t="shared" si="11"/>
        <v>2.4891329999999998</v>
      </c>
      <c r="K102" s="14">
        <f t="shared" si="11"/>
        <v>0.60995339999999998</v>
      </c>
      <c r="L102" s="14">
        <f t="shared" si="11"/>
        <v>0.70878269999999999</v>
      </c>
      <c r="M102" s="14">
        <f t="shared" si="11"/>
        <v>0.84777239999999998</v>
      </c>
      <c r="N102" s="14">
        <f t="shared" si="11"/>
        <v>2.6423120000000001E-2</v>
      </c>
      <c r="O102" s="14">
        <f t="shared" si="11"/>
        <v>0.64956860000000005</v>
      </c>
      <c r="P102" s="14">
        <f t="shared" si="11"/>
        <v>0.53762330000000003</v>
      </c>
      <c r="Q102" s="14">
        <f t="shared" si="11"/>
        <v>0.28712219999999999</v>
      </c>
      <c r="R102" s="14">
        <f t="shared" si="11"/>
        <v>1.044546</v>
      </c>
      <c r="S102" s="14">
        <f t="shared" si="11"/>
        <v>5.446002</v>
      </c>
      <c r="T102" s="14">
        <f t="shared" si="11"/>
        <v>3.458078</v>
      </c>
      <c r="U102" s="14">
        <f t="shared" si="11"/>
        <v>0.62506660000000003</v>
      </c>
      <c r="V102" s="14">
        <f t="shared" si="11"/>
        <v>0.4571305</v>
      </c>
      <c r="W102" s="14">
        <f t="shared" si="11"/>
        <v>1.818338</v>
      </c>
      <c r="X102" s="14">
        <f t="shared" si="11"/>
        <v>0.18187139999999999</v>
      </c>
      <c r="Y102" s="14">
        <f t="shared" si="11"/>
        <v>0.52983080000000005</v>
      </c>
      <c r="Z102" s="14">
        <f t="shared" si="11"/>
        <v>14.4383</v>
      </c>
      <c r="AA102" s="14">
        <f t="shared" si="11"/>
        <v>360.096</v>
      </c>
      <c r="AB102" s="14">
        <f t="shared" si="11"/>
        <v>1.1758900000000001</v>
      </c>
      <c r="AC102" s="14">
        <f t="shared" si="11"/>
        <v>8.4082809999999994E-2</v>
      </c>
      <c r="AD102" s="14">
        <f t="shared" si="11"/>
        <v>1.1971300000000001E-2</v>
      </c>
      <c r="AE102" s="14">
        <f t="shared" si="11"/>
        <v>1.070554</v>
      </c>
      <c r="AF102" s="14">
        <f t="shared" si="11"/>
        <v>1.2802789999999999</v>
      </c>
      <c r="AG102" s="14">
        <f t="shared" si="11"/>
        <v>1.371386E-2</v>
      </c>
      <c r="AH102" s="14">
        <f t="shared" si="11"/>
        <v>2.232183</v>
      </c>
      <c r="AI102" s="14">
        <f t="shared" si="11"/>
        <v>1.0261499999999999</v>
      </c>
      <c r="AJ102" s="14">
        <f t="shared" si="11"/>
        <v>1.488667</v>
      </c>
      <c r="AK102" s="14">
        <f t="shared" si="11"/>
        <v>0.88693960000000005</v>
      </c>
      <c r="AL102" s="14">
        <f t="shared" si="11"/>
        <v>0.84196649999999995</v>
      </c>
      <c r="AM102" s="14">
        <f t="shared" si="11"/>
        <v>0.13813929999999999</v>
      </c>
      <c r="AN102" s="14">
        <f t="shared" si="11"/>
        <v>0.35544510000000001</v>
      </c>
      <c r="AO102" s="14">
        <f t="shared" si="11"/>
        <v>0.56094040000000001</v>
      </c>
      <c r="AP102" s="14">
        <f t="shared" si="11"/>
        <v>0.1729716</v>
      </c>
      <c r="AQ102" s="14">
        <f t="shared" si="11"/>
        <v>0.97756699999999996</v>
      </c>
      <c r="AR102" s="14">
        <f t="shared" si="11"/>
        <v>0.61570020000000003</v>
      </c>
      <c r="AS102" s="14">
        <f t="shared" si="11"/>
        <v>0.86053170000000001</v>
      </c>
      <c r="AT102" s="14">
        <f t="shared" si="11"/>
        <v>0.35006150000000003</v>
      </c>
      <c r="AU102" s="14">
        <f t="shared" si="11"/>
        <v>0.25836720000000002</v>
      </c>
      <c r="AV102" s="12">
        <f>$AV$149*'VDFB_ref(한국)'!BX27</f>
        <v>6.6477346315518777E-5</v>
      </c>
      <c r="AW102" s="14">
        <f t="shared" si="11"/>
        <v>5.5287540000000003E-2</v>
      </c>
      <c r="AX102" s="14">
        <f t="shared" si="11"/>
        <v>1.1930909999999999E-2</v>
      </c>
      <c r="AY102" s="14">
        <f t="shared" si="11"/>
        <v>4.294712E-3</v>
      </c>
      <c r="AZ102" s="14">
        <f t="shared" si="11"/>
        <v>1.2083129999999999E-2</v>
      </c>
      <c r="BA102" s="14">
        <f t="shared" si="11"/>
        <v>3.5691550000000001E-3</v>
      </c>
      <c r="BB102" s="14">
        <f t="shared" si="11"/>
        <v>5.3401109999999998E-3</v>
      </c>
      <c r="BC102" s="14">
        <f t="shared" si="11"/>
        <v>2.2501859999999999E-3</v>
      </c>
      <c r="BD102" s="14">
        <f t="shared" si="11"/>
        <v>0.38514930000000003</v>
      </c>
      <c r="BE102" s="14">
        <f t="shared" si="11"/>
        <v>1.6066009999999999</v>
      </c>
      <c r="BF102" s="14">
        <f t="shared" si="11"/>
        <v>77.743030000000005</v>
      </c>
      <c r="BG102" s="14">
        <f t="shared" si="11"/>
        <v>2175.2199999999998</v>
      </c>
      <c r="BH102" s="14">
        <f t="shared" si="11"/>
        <v>3.71271</v>
      </c>
      <c r="BI102" s="14">
        <f t="shared" si="11"/>
        <v>2.6857169999999999</v>
      </c>
      <c r="BJ102" s="14">
        <f t="shared" si="11"/>
        <v>13.66943</v>
      </c>
      <c r="BK102" s="14">
        <f t="shared" si="11"/>
        <v>1.0075080000000001</v>
      </c>
      <c r="BL102" s="14">
        <f t="shared" si="11"/>
        <v>9.9234310000000008</v>
      </c>
      <c r="BM102" s="14">
        <f t="shared" si="11"/>
        <v>4.3343230000000004</v>
      </c>
      <c r="BN102" s="14">
        <f t="shared" si="8"/>
        <v>0.91167419999999999</v>
      </c>
      <c r="BO102" s="14">
        <f t="shared" si="8"/>
        <v>37.158070000000002</v>
      </c>
      <c r="BP102" s="14">
        <f t="shared" si="8"/>
        <v>29.39808</v>
      </c>
      <c r="BQ102" s="14">
        <f t="shared" si="8"/>
        <v>56.325290000000003</v>
      </c>
      <c r="BR102" s="14">
        <f t="shared" si="8"/>
        <v>17.835989999999999</v>
      </c>
      <c r="BS102" s="14">
        <f t="shared" si="8"/>
        <v>92.993350000000007</v>
      </c>
      <c r="BT102" s="14">
        <f t="shared" si="8"/>
        <v>18.193490000000001</v>
      </c>
      <c r="BU102" s="14">
        <f t="shared" si="8"/>
        <v>1.2429890000000001E-2</v>
      </c>
    </row>
    <row r="103" spans="1:73" x14ac:dyDescent="0.3">
      <c r="A103" s="4" t="s">
        <v>100</v>
      </c>
      <c r="B103" s="14">
        <f t="shared" si="11"/>
        <v>9.5511810000000006E-3</v>
      </c>
      <c r="C103" s="14">
        <f t="shared" si="11"/>
        <v>0.22150230000000001</v>
      </c>
      <c r="D103" s="14">
        <f t="shared" si="11"/>
        <v>0.1178362</v>
      </c>
      <c r="E103" s="14">
        <f t="shared" ref="E103:BP107" si="12">E28</f>
        <v>1.6566289999999999</v>
      </c>
      <c r="F103" s="14">
        <f t="shared" si="12"/>
        <v>0.1148701</v>
      </c>
      <c r="G103" s="14">
        <f t="shared" si="12"/>
        <v>0.26930209999999999</v>
      </c>
      <c r="H103" s="14">
        <f t="shared" si="12"/>
        <v>1.3570850000000001</v>
      </c>
      <c r="I103" s="14">
        <f t="shared" si="12"/>
        <v>0.53223750000000003</v>
      </c>
      <c r="J103" s="14">
        <f t="shared" si="12"/>
        <v>0.42916130000000002</v>
      </c>
      <c r="K103" s="14">
        <f t="shared" si="12"/>
        <v>0.12458420000000001</v>
      </c>
      <c r="L103" s="14">
        <f t="shared" si="12"/>
        <v>0.97657640000000001</v>
      </c>
      <c r="M103" s="14">
        <f t="shared" si="12"/>
        <v>0.1085078</v>
      </c>
      <c r="N103" s="14">
        <f t="shared" si="12"/>
        <v>1.1330100000000001</v>
      </c>
      <c r="O103" s="14">
        <f t="shared" si="12"/>
        <v>4.2971640000000004</v>
      </c>
      <c r="P103" s="14">
        <f t="shared" si="12"/>
        <v>1.5085150000000001</v>
      </c>
      <c r="Q103" s="14">
        <f t="shared" si="12"/>
        <v>1.6597759999999999</v>
      </c>
      <c r="R103" s="14">
        <f t="shared" si="12"/>
        <v>6.8521349999999996</v>
      </c>
      <c r="S103" s="14">
        <f t="shared" si="12"/>
        <v>4.1368799999999997</v>
      </c>
      <c r="T103" s="14">
        <f t="shared" si="12"/>
        <v>9.2166189999999997</v>
      </c>
      <c r="U103" s="14">
        <f t="shared" si="12"/>
        <v>0.52440929999999997</v>
      </c>
      <c r="V103" s="14">
        <f t="shared" si="12"/>
        <v>0.35278690000000001</v>
      </c>
      <c r="W103" s="14">
        <f t="shared" si="12"/>
        <v>2.895629</v>
      </c>
      <c r="X103" s="14">
        <f t="shared" si="12"/>
        <v>0.1536112</v>
      </c>
      <c r="Y103" s="14">
        <f t="shared" si="12"/>
        <v>1.9164909999999999</v>
      </c>
      <c r="Z103" s="14">
        <f t="shared" si="12"/>
        <v>6.0330579999999996</v>
      </c>
      <c r="AA103" s="14">
        <f t="shared" si="12"/>
        <v>1.639103</v>
      </c>
      <c r="AB103" s="14">
        <f t="shared" si="12"/>
        <v>86.630709999999993</v>
      </c>
      <c r="AC103" s="14">
        <f t="shared" si="12"/>
        <v>63.262030000000003</v>
      </c>
      <c r="AD103" s="14">
        <f t="shared" si="12"/>
        <v>4.3403520000000002</v>
      </c>
      <c r="AE103" s="14">
        <f t="shared" si="12"/>
        <v>5.9518899999999997</v>
      </c>
      <c r="AF103" s="14">
        <f t="shared" si="12"/>
        <v>7.0712549999999998</v>
      </c>
      <c r="AG103" s="14">
        <f t="shared" si="12"/>
        <v>5.4592349999999998E-2</v>
      </c>
      <c r="AH103" s="14">
        <f t="shared" si="12"/>
        <v>6.692577</v>
      </c>
      <c r="AI103" s="14">
        <f t="shared" si="12"/>
        <v>1.096913</v>
      </c>
      <c r="AJ103" s="14">
        <f t="shared" si="12"/>
        <v>12.58902</v>
      </c>
      <c r="AK103" s="14">
        <f t="shared" si="12"/>
        <v>3.0010089999999998</v>
      </c>
      <c r="AL103" s="14">
        <f t="shared" si="12"/>
        <v>3.7857959999999999</v>
      </c>
      <c r="AM103" s="14">
        <f t="shared" si="12"/>
        <v>0.83897270000000002</v>
      </c>
      <c r="AN103" s="14">
        <f t="shared" si="12"/>
        <v>7.7937589999999997</v>
      </c>
      <c r="AO103" s="14">
        <f t="shared" si="12"/>
        <v>2.719309</v>
      </c>
      <c r="AP103" s="14">
        <f t="shared" si="12"/>
        <v>0.50512550000000001</v>
      </c>
      <c r="AQ103" s="14">
        <f t="shared" si="12"/>
        <v>1.6695489999999999</v>
      </c>
      <c r="AR103" s="14">
        <f t="shared" si="12"/>
        <v>7.5796900000000003</v>
      </c>
      <c r="AS103" s="14">
        <f t="shared" si="12"/>
        <v>9.4534249999999993</v>
      </c>
      <c r="AT103" s="14">
        <f t="shared" si="12"/>
        <v>14.87049</v>
      </c>
      <c r="AU103" s="14">
        <f t="shared" si="12"/>
        <v>0.24863160000000001</v>
      </c>
      <c r="AV103" s="12">
        <f>$AV$149*'VDFB_ref(한국)'!BX28</f>
        <v>2.4965823336942436E-4</v>
      </c>
      <c r="AW103" s="14">
        <f t="shared" si="12"/>
        <v>5.4738309999999998E-2</v>
      </c>
      <c r="AX103" s="14">
        <f t="shared" si="12"/>
        <v>1.1663059999999999E-2</v>
      </c>
      <c r="AY103" s="14">
        <f t="shared" si="12"/>
        <v>4.1777539999999997E-3</v>
      </c>
      <c r="AZ103" s="14">
        <f t="shared" si="12"/>
        <v>1.0764299999999999E-2</v>
      </c>
      <c r="BA103" s="14">
        <f t="shared" si="12"/>
        <v>3.536244E-3</v>
      </c>
      <c r="BB103" s="14">
        <f t="shared" si="12"/>
        <v>5.1042550000000003E-3</v>
      </c>
      <c r="BC103" s="14">
        <f t="shared" si="12"/>
        <v>2.2249890000000001E-3</v>
      </c>
      <c r="BD103" s="14">
        <f t="shared" si="12"/>
        <v>6.3799089999999996</v>
      </c>
      <c r="BE103" s="14">
        <f t="shared" si="12"/>
        <v>342.84160000000003</v>
      </c>
      <c r="BF103" s="14">
        <f t="shared" si="12"/>
        <v>42.532150000000001</v>
      </c>
      <c r="BG103" s="14">
        <f t="shared" si="12"/>
        <v>247.9571</v>
      </c>
      <c r="BH103" s="14">
        <f t="shared" si="12"/>
        <v>14.610910000000001</v>
      </c>
      <c r="BI103" s="14">
        <f t="shared" si="12"/>
        <v>1.158954</v>
      </c>
      <c r="BJ103" s="14">
        <f t="shared" si="12"/>
        <v>2.307471</v>
      </c>
      <c r="BK103" s="14">
        <f t="shared" si="12"/>
        <v>1.1708620000000001</v>
      </c>
      <c r="BL103" s="14">
        <f t="shared" si="12"/>
        <v>1.3332539999999999</v>
      </c>
      <c r="BM103" s="14">
        <f t="shared" si="12"/>
        <v>0.11913310000000001</v>
      </c>
      <c r="BN103" s="14">
        <f t="shared" si="12"/>
        <v>5.5767219999999999E-2</v>
      </c>
      <c r="BO103" s="14">
        <f t="shared" si="8"/>
        <v>14.48892</v>
      </c>
      <c r="BP103" s="14">
        <f t="shared" si="8"/>
        <v>66.609750000000005</v>
      </c>
      <c r="BQ103" s="14">
        <f t="shared" si="8"/>
        <v>3.488416</v>
      </c>
      <c r="BR103" s="14">
        <f t="shared" si="8"/>
        <v>14.36731</v>
      </c>
      <c r="BS103" s="14">
        <f t="shared" si="8"/>
        <v>36.861469999999997</v>
      </c>
      <c r="BT103" s="14">
        <f t="shared" si="8"/>
        <v>46.850140000000003</v>
      </c>
      <c r="BU103" s="14">
        <f t="shared" si="8"/>
        <v>4.5471069999999996</v>
      </c>
    </row>
    <row r="104" spans="1:73" x14ac:dyDescent="0.3">
      <c r="A104" s="4" t="s">
        <v>101</v>
      </c>
      <c r="B104" s="14">
        <f t="shared" ref="B104:BM108" si="13">B29</f>
        <v>1.023005E-3</v>
      </c>
      <c r="C104" s="14">
        <f t="shared" si="13"/>
        <v>0.12471599999999999</v>
      </c>
      <c r="D104" s="14">
        <f t="shared" si="13"/>
        <v>0.1480834</v>
      </c>
      <c r="E104" s="14">
        <f t="shared" si="13"/>
        <v>1.197398</v>
      </c>
      <c r="F104" s="14">
        <f t="shared" si="13"/>
        <v>1.8906719999999998E-2</v>
      </c>
      <c r="G104" s="14">
        <f t="shared" si="13"/>
        <v>1.6011709999999998E-2</v>
      </c>
      <c r="H104" s="14">
        <f t="shared" si="13"/>
        <v>0.14979870000000001</v>
      </c>
      <c r="I104" s="14">
        <f t="shared" si="13"/>
        <v>0.1200384</v>
      </c>
      <c r="J104" s="14">
        <f t="shared" si="13"/>
        <v>3.6444809999999999</v>
      </c>
      <c r="K104" s="14">
        <f t="shared" si="13"/>
        <v>7.255452</v>
      </c>
      <c r="L104" s="14">
        <f t="shared" si="13"/>
        <v>4.7699280000000002</v>
      </c>
      <c r="M104" s="14">
        <f t="shared" si="13"/>
        <v>0.20981250000000001</v>
      </c>
      <c r="N104" s="14">
        <f t="shared" si="13"/>
        <v>1.6409750000000001</v>
      </c>
      <c r="O104" s="14">
        <f t="shared" si="13"/>
        <v>1.447246</v>
      </c>
      <c r="P104" s="14">
        <f t="shared" si="13"/>
        <v>1.010402</v>
      </c>
      <c r="Q104" s="14">
        <f t="shared" si="13"/>
        <v>6.1889050000000001E-2</v>
      </c>
      <c r="R104" s="14">
        <f t="shared" si="13"/>
        <v>0.45807890000000001</v>
      </c>
      <c r="S104" s="14">
        <f t="shared" si="13"/>
        <v>1.326648</v>
      </c>
      <c r="T104" s="14">
        <f t="shared" si="13"/>
        <v>1.1031310000000001</v>
      </c>
      <c r="U104" s="14">
        <f t="shared" si="13"/>
        <v>0.1277298</v>
      </c>
      <c r="V104" s="14">
        <f t="shared" si="13"/>
        <v>2.324443E-2</v>
      </c>
      <c r="W104" s="14">
        <f t="shared" si="13"/>
        <v>0.1026149</v>
      </c>
      <c r="X104" s="14">
        <f t="shared" si="13"/>
        <v>3.0761249999999999E-3</v>
      </c>
      <c r="Y104" s="14">
        <f t="shared" si="13"/>
        <v>0.1215917</v>
      </c>
      <c r="Z104" s="14">
        <f t="shared" si="13"/>
        <v>3.6379609999999998</v>
      </c>
      <c r="AA104" s="14">
        <f t="shared" si="13"/>
        <v>5.4376550000000003</v>
      </c>
      <c r="AB104" s="14">
        <f t="shared" si="13"/>
        <v>2.0831200000000001</v>
      </c>
      <c r="AC104" s="14">
        <f t="shared" si="13"/>
        <v>35.594729999999998</v>
      </c>
      <c r="AD104" s="14">
        <f t="shared" si="13"/>
        <v>4.38619</v>
      </c>
      <c r="AE104" s="14">
        <f t="shared" si="13"/>
        <v>2.7582420000000001</v>
      </c>
      <c r="AF104" s="14">
        <f t="shared" si="13"/>
        <v>4.5718629999999996</v>
      </c>
      <c r="AG104" s="14">
        <f t="shared" si="13"/>
        <v>4.556843E-2</v>
      </c>
      <c r="AH104" s="14">
        <f t="shared" si="13"/>
        <v>6.9347469999999998</v>
      </c>
      <c r="AI104" s="14">
        <f t="shared" si="13"/>
        <v>2.2562519999999999</v>
      </c>
      <c r="AJ104" s="14">
        <f t="shared" si="13"/>
        <v>1.4153389999999999</v>
      </c>
      <c r="AK104" s="14">
        <f t="shared" si="13"/>
        <v>3.1277699999999999</v>
      </c>
      <c r="AL104" s="14">
        <f t="shared" si="13"/>
        <v>4.9469159999999999</v>
      </c>
      <c r="AM104" s="14">
        <f t="shared" si="13"/>
        <v>1.8317680000000001</v>
      </c>
      <c r="AN104" s="14">
        <f t="shared" si="13"/>
        <v>2.4894240000000001</v>
      </c>
      <c r="AO104" s="14">
        <f t="shared" si="13"/>
        <v>0.88006030000000002</v>
      </c>
      <c r="AP104" s="14">
        <f t="shared" si="13"/>
        <v>0.64817749999999996</v>
      </c>
      <c r="AQ104" s="14">
        <f t="shared" si="13"/>
        <v>1.4338880000000001</v>
      </c>
      <c r="AR104" s="14">
        <f t="shared" si="13"/>
        <v>0.97757609999999995</v>
      </c>
      <c r="AS104" s="14">
        <f t="shared" si="13"/>
        <v>0.75582640000000001</v>
      </c>
      <c r="AT104" s="14">
        <f t="shared" si="13"/>
        <v>10.634819999999999</v>
      </c>
      <c r="AU104" s="14">
        <f t="shared" si="13"/>
        <v>0.46902939999999999</v>
      </c>
      <c r="AV104" s="12">
        <f>$AV$149*'VDFB_ref(한국)'!BX29</f>
        <v>1.1144800802153302E-4</v>
      </c>
      <c r="AW104" s="14">
        <f t="shared" si="13"/>
        <v>9.8826590000000006E-2</v>
      </c>
      <c r="AX104" s="14">
        <f t="shared" si="13"/>
        <v>2.1476499999999999E-2</v>
      </c>
      <c r="AY104" s="14">
        <f t="shared" si="13"/>
        <v>7.7514439999999997E-3</v>
      </c>
      <c r="AZ104" s="14">
        <f t="shared" si="13"/>
        <v>2.2801979999999999E-2</v>
      </c>
      <c r="BA104" s="14">
        <f t="shared" si="13"/>
        <v>6.377326E-3</v>
      </c>
      <c r="BB104" s="14">
        <f t="shared" si="13"/>
        <v>9.7290940000000006E-3</v>
      </c>
      <c r="BC104" s="14">
        <f t="shared" si="13"/>
        <v>4.0250579999999998E-3</v>
      </c>
      <c r="BD104" s="14">
        <f t="shared" si="13"/>
        <v>1.643114</v>
      </c>
      <c r="BE104" s="14">
        <f t="shared" si="13"/>
        <v>157.452</v>
      </c>
      <c r="BF104" s="14">
        <f t="shared" si="13"/>
        <v>162.8749</v>
      </c>
      <c r="BG104" s="14">
        <f t="shared" si="13"/>
        <v>48.364109999999997</v>
      </c>
      <c r="BH104" s="14">
        <f t="shared" si="13"/>
        <v>2.7527759999999999</v>
      </c>
      <c r="BI104" s="14">
        <f t="shared" si="13"/>
        <v>0.19912460000000001</v>
      </c>
      <c r="BJ104" s="14">
        <f t="shared" si="13"/>
        <v>1.7017850000000001</v>
      </c>
      <c r="BK104" s="14">
        <f t="shared" si="13"/>
        <v>1.2819830000000001</v>
      </c>
      <c r="BL104" s="14">
        <f t="shared" si="13"/>
        <v>2.2205810000000001</v>
      </c>
      <c r="BM104" s="14">
        <f t="shared" si="13"/>
        <v>0.40731319999999999</v>
      </c>
      <c r="BN104" s="14">
        <f t="shared" si="12"/>
        <v>0.6524025</v>
      </c>
      <c r="BO104" s="14">
        <f t="shared" si="8"/>
        <v>1.0373380000000001</v>
      </c>
      <c r="BP104" s="14">
        <f t="shared" si="8"/>
        <v>116.89709999999999</v>
      </c>
      <c r="BQ104" s="14">
        <f t="shared" si="8"/>
        <v>3.703945</v>
      </c>
      <c r="BR104" s="14">
        <f t="shared" si="8"/>
        <v>18.91281</v>
      </c>
      <c r="BS104" s="14">
        <f t="shared" si="8"/>
        <v>11.211370000000001</v>
      </c>
      <c r="BT104" s="14">
        <f t="shared" si="8"/>
        <v>18.08004</v>
      </c>
      <c r="BU104" s="14">
        <f t="shared" si="8"/>
        <v>11.633369999999999</v>
      </c>
    </row>
    <row r="105" spans="1:73" x14ac:dyDescent="0.3">
      <c r="A105" s="4" t="s">
        <v>102</v>
      </c>
      <c r="B105" s="14">
        <f t="shared" si="13"/>
        <v>1.178699E-4</v>
      </c>
      <c r="C105" s="14">
        <f t="shared" si="13"/>
        <v>1.5090209999999999E-3</v>
      </c>
      <c r="D105" s="14">
        <f t="shared" si="13"/>
        <v>1.5463930000000001E-3</v>
      </c>
      <c r="E105" s="14">
        <f t="shared" si="13"/>
        <v>0.1852646</v>
      </c>
      <c r="F105" s="14">
        <f t="shared" si="13"/>
        <v>1.4814699999999999E-3</v>
      </c>
      <c r="G105" s="14">
        <f t="shared" si="13"/>
        <v>2.4838929999999999E-2</v>
      </c>
      <c r="H105" s="14">
        <f t="shared" si="13"/>
        <v>3.3255649999999998E-2</v>
      </c>
      <c r="I105" s="14">
        <f t="shared" si="13"/>
        <v>1.8626429999999999E-2</v>
      </c>
      <c r="J105" s="14">
        <f t="shared" si="13"/>
        <v>2.3148410000000002E-3</v>
      </c>
      <c r="K105" s="14">
        <f t="shared" si="13"/>
        <v>3.109788E-3</v>
      </c>
      <c r="L105" s="14">
        <f t="shared" si="13"/>
        <v>4.0248610000000002E-3</v>
      </c>
      <c r="M105" s="14">
        <f t="shared" si="13"/>
        <v>4.1823419999999998E-4</v>
      </c>
      <c r="N105" s="14">
        <f t="shared" si="13"/>
        <v>1.016394E-2</v>
      </c>
      <c r="O105" s="14">
        <f t="shared" si="13"/>
        <v>8.6863830000000006E-3</v>
      </c>
      <c r="P105" s="14">
        <f t="shared" si="13"/>
        <v>0.41853170000000001</v>
      </c>
      <c r="Q105" s="14">
        <f t="shared" si="13"/>
        <v>4.0893541153999998E-5</v>
      </c>
      <c r="R105" s="14">
        <f t="shared" si="13"/>
        <v>6.1993359999999997E-2</v>
      </c>
      <c r="S105" s="14">
        <f t="shared" si="13"/>
        <v>0.10659689999999999</v>
      </c>
      <c r="T105" s="14">
        <f t="shared" si="13"/>
        <v>5.009247E-2</v>
      </c>
      <c r="U105" s="14">
        <f t="shared" si="13"/>
        <v>4.3227099999999997E-2</v>
      </c>
      <c r="V105" s="14">
        <f t="shared" si="13"/>
        <v>0.44233470000000003</v>
      </c>
      <c r="W105" s="14">
        <f t="shared" si="13"/>
        <v>4.5355560000000003E-2</v>
      </c>
      <c r="X105" s="14">
        <f t="shared" si="13"/>
        <v>3.8871399999999999E-3</v>
      </c>
      <c r="Y105" s="14">
        <f t="shared" si="13"/>
        <v>0.1075111</v>
      </c>
      <c r="Z105" s="14">
        <f t="shared" si="13"/>
        <v>0.3146041</v>
      </c>
      <c r="AA105" s="14">
        <f t="shared" si="13"/>
        <v>0.1174273</v>
      </c>
      <c r="AB105" s="14">
        <f t="shared" si="13"/>
        <v>0.41489920000000002</v>
      </c>
      <c r="AC105" s="14">
        <f t="shared" si="13"/>
        <v>0.50224579999999996</v>
      </c>
      <c r="AD105" s="14">
        <f t="shared" si="13"/>
        <v>5.2773159999999999</v>
      </c>
      <c r="AE105" s="14">
        <f t="shared" si="13"/>
        <v>0.17398930000000001</v>
      </c>
      <c r="AF105" s="14">
        <f t="shared" si="13"/>
        <v>8.8172070000000005E-2</v>
      </c>
      <c r="AG105" s="14">
        <f t="shared" si="13"/>
        <v>7.7248400000000002E-3</v>
      </c>
      <c r="AH105" s="14">
        <f t="shared" si="13"/>
        <v>0.39504610000000001</v>
      </c>
      <c r="AI105" s="14">
        <f t="shared" si="13"/>
        <v>0.18139</v>
      </c>
      <c r="AJ105" s="14">
        <f t="shared" si="13"/>
        <v>0.28587190000000001</v>
      </c>
      <c r="AK105" s="14">
        <f t="shared" si="13"/>
        <v>1.298751</v>
      </c>
      <c r="AL105" s="14">
        <f t="shared" si="13"/>
        <v>0.24756819999999999</v>
      </c>
      <c r="AM105" s="14">
        <f t="shared" si="13"/>
        <v>0.1241424</v>
      </c>
      <c r="AN105" s="14">
        <f t="shared" si="13"/>
        <v>0.66564579999999995</v>
      </c>
      <c r="AO105" s="14">
        <f t="shared" si="13"/>
        <v>6.1875159999999998E-2</v>
      </c>
      <c r="AP105" s="14">
        <f t="shared" si="13"/>
        <v>4.0356210000000003E-2</v>
      </c>
      <c r="AQ105" s="14">
        <f t="shared" si="13"/>
        <v>0.4467293</v>
      </c>
      <c r="AR105" s="14">
        <f t="shared" si="13"/>
        <v>0.227858</v>
      </c>
      <c r="AS105" s="14">
        <f t="shared" si="13"/>
        <v>0.24240619999999999</v>
      </c>
      <c r="AT105" s="14">
        <f t="shared" si="13"/>
        <v>0.67800199999999999</v>
      </c>
      <c r="AU105" s="14">
        <f t="shared" si="13"/>
        <v>5.0296479999999998E-2</v>
      </c>
      <c r="AV105" s="12">
        <f>$AV$149*'VDFB_ref(한국)'!BX30</f>
        <v>1.9902870745451608E-4</v>
      </c>
      <c r="AW105" s="14">
        <f t="shared" si="13"/>
        <v>1.0800529999999999E-2</v>
      </c>
      <c r="AX105" s="14">
        <f t="shared" si="13"/>
        <v>2.3270610000000001E-3</v>
      </c>
      <c r="AY105" s="14">
        <f t="shared" si="13"/>
        <v>8.3715950000000003E-4</v>
      </c>
      <c r="AZ105" s="14">
        <f t="shared" si="13"/>
        <v>2.3310179999999998E-3</v>
      </c>
      <c r="BA105" s="14">
        <f t="shared" si="13"/>
        <v>6.9730469999999996E-4</v>
      </c>
      <c r="BB105" s="14">
        <f t="shared" si="13"/>
        <v>1.03871E-3</v>
      </c>
      <c r="BC105" s="14">
        <f t="shared" si="13"/>
        <v>4.3950789999999999E-4</v>
      </c>
      <c r="BD105" s="14">
        <f t="shared" si="13"/>
        <v>0.1313338</v>
      </c>
      <c r="BE105" s="14">
        <f t="shared" si="13"/>
        <v>1.5896140000000001</v>
      </c>
      <c r="BF105" s="14">
        <f t="shared" si="13"/>
        <v>0.98283679999999995</v>
      </c>
      <c r="BG105" s="14">
        <f t="shared" si="13"/>
        <v>19.25066</v>
      </c>
      <c r="BH105" s="14">
        <f t="shared" si="13"/>
        <v>0.3692127</v>
      </c>
      <c r="BI105" s="14">
        <f t="shared" si="13"/>
        <v>0.22114130000000001</v>
      </c>
      <c r="BJ105" s="14">
        <f t="shared" si="13"/>
        <v>0.21613750000000001</v>
      </c>
      <c r="BK105" s="14">
        <f t="shared" si="13"/>
        <v>0.35531950000000001</v>
      </c>
      <c r="BL105" s="14">
        <f t="shared" si="13"/>
        <v>0.8338295</v>
      </c>
      <c r="BM105" s="14">
        <f t="shared" si="13"/>
        <v>6.6931379999999999E-2</v>
      </c>
      <c r="BN105" s="14">
        <f t="shared" si="12"/>
        <v>0.1055374</v>
      </c>
      <c r="BO105" s="14">
        <f t="shared" si="8"/>
        <v>0.213642</v>
      </c>
      <c r="BP105" s="14">
        <f t="shared" si="8"/>
        <v>2.5525880000000001</v>
      </c>
      <c r="BQ105" s="14">
        <f t="shared" si="8"/>
        <v>2.0747900000000001</v>
      </c>
      <c r="BR105" s="14">
        <f t="shared" si="8"/>
        <v>3.5097659999999999</v>
      </c>
      <c r="BS105" s="14">
        <f t="shared" si="8"/>
        <v>1.7875270000000001</v>
      </c>
      <c r="BT105" s="14">
        <f t="shared" si="8"/>
        <v>0.60353460000000003</v>
      </c>
      <c r="BU105" s="14">
        <f t="shared" si="8"/>
        <v>2.7100900000000001E-3</v>
      </c>
    </row>
    <row r="106" spans="1:73" x14ac:dyDescent="0.3">
      <c r="A106" s="4" t="s">
        <v>103</v>
      </c>
      <c r="B106" s="14">
        <f t="shared" si="13"/>
        <v>6.9957580000000005E-2</v>
      </c>
      <c r="C106" s="14">
        <f t="shared" si="13"/>
        <v>3.6872150000000001</v>
      </c>
      <c r="D106" s="14">
        <f t="shared" si="13"/>
        <v>3.242238</v>
      </c>
      <c r="E106" s="14">
        <f t="shared" si="13"/>
        <v>52.640610000000002</v>
      </c>
      <c r="F106" s="14">
        <f t="shared" si="13"/>
        <v>1.0230330000000001</v>
      </c>
      <c r="G106" s="14">
        <f t="shared" si="13"/>
        <v>0.29952260000000003</v>
      </c>
      <c r="H106" s="14">
        <f t="shared" si="13"/>
        <v>1.3779889999999999</v>
      </c>
      <c r="I106" s="14">
        <f t="shared" si="13"/>
        <v>1.9124939999999999</v>
      </c>
      <c r="J106" s="14">
        <f t="shared" si="13"/>
        <v>37.067120000000003</v>
      </c>
      <c r="K106" s="14">
        <f t="shared" si="13"/>
        <v>11.184850000000001</v>
      </c>
      <c r="L106" s="14">
        <f t="shared" si="13"/>
        <v>12.044840000000001</v>
      </c>
      <c r="M106" s="14">
        <f t="shared" si="13"/>
        <v>5.7046989999999997</v>
      </c>
      <c r="N106" s="14">
        <f t="shared" si="13"/>
        <v>1.9010609999999999</v>
      </c>
      <c r="O106" s="14">
        <f t="shared" si="13"/>
        <v>3.9132709999999999</v>
      </c>
      <c r="P106" s="14">
        <f t="shared" si="13"/>
        <v>3.836344</v>
      </c>
      <c r="Q106" s="14">
        <f t="shared" si="13"/>
        <v>0.18292929999999999</v>
      </c>
      <c r="R106" s="14">
        <f t="shared" si="13"/>
        <v>0.6151143</v>
      </c>
      <c r="S106" s="14">
        <f t="shared" si="13"/>
        <v>21.871120000000001</v>
      </c>
      <c r="T106" s="14">
        <f t="shared" si="13"/>
        <v>4.0723969999999996</v>
      </c>
      <c r="U106" s="14">
        <f t="shared" si="13"/>
        <v>0.78916790000000003</v>
      </c>
      <c r="V106" s="14">
        <f t="shared" si="13"/>
        <v>0.28542099999999998</v>
      </c>
      <c r="W106" s="14">
        <f t="shared" si="13"/>
        <v>17.061530000000001</v>
      </c>
      <c r="X106" s="14">
        <f t="shared" si="13"/>
        <v>8.3569160000000007E-3</v>
      </c>
      <c r="Y106" s="14">
        <f t="shared" si="13"/>
        <v>8.0467010000000005E-2</v>
      </c>
      <c r="Z106" s="14">
        <f t="shared" si="13"/>
        <v>9.2632069999999995</v>
      </c>
      <c r="AA106" s="14">
        <f t="shared" si="13"/>
        <v>3.507247</v>
      </c>
      <c r="AB106" s="14">
        <f t="shared" si="13"/>
        <v>31.732009999999999</v>
      </c>
      <c r="AC106" s="14">
        <f t="shared" si="13"/>
        <v>5.3103059999999997</v>
      </c>
      <c r="AD106" s="14">
        <f t="shared" si="13"/>
        <v>9.8068970000000005E-2</v>
      </c>
      <c r="AE106" s="14">
        <f t="shared" si="13"/>
        <v>1601.9469999999999</v>
      </c>
      <c r="AF106" s="14">
        <f t="shared" si="13"/>
        <v>272.37900000000002</v>
      </c>
      <c r="AG106" s="14">
        <f t="shared" si="13"/>
        <v>1.6122030000000001</v>
      </c>
      <c r="AH106" s="14">
        <f t="shared" si="13"/>
        <v>62.655009999999997</v>
      </c>
      <c r="AI106" s="14">
        <f t="shared" si="13"/>
        <v>0.87569059999999999</v>
      </c>
      <c r="AJ106" s="14">
        <f t="shared" si="13"/>
        <v>22.72833</v>
      </c>
      <c r="AK106" s="14">
        <f t="shared" si="13"/>
        <v>57.333840000000002</v>
      </c>
      <c r="AL106" s="14">
        <f t="shared" si="13"/>
        <v>21.390650000000001</v>
      </c>
      <c r="AM106" s="14">
        <f t="shared" si="13"/>
        <v>19.221979999999999</v>
      </c>
      <c r="AN106" s="14">
        <f t="shared" si="13"/>
        <v>86.74973</v>
      </c>
      <c r="AO106" s="14">
        <f t="shared" si="13"/>
        <v>3.6101700000000001</v>
      </c>
      <c r="AP106" s="14">
        <f t="shared" si="13"/>
        <v>4.6944350000000004</v>
      </c>
      <c r="AQ106" s="14">
        <f t="shared" si="13"/>
        <v>22.169119999999999</v>
      </c>
      <c r="AR106" s="14">
        <f t="shared" si="13"/>
        <v>7.4695970000000003</v>
      </c>
      <c r="AS106" s="14">
        <f t="shared" si="13"/>
        <v>33.740200000000002</v>
      </c>
      <c r="AT106" s="14">
        <f t="shared" si="13"/>
        <v>482.79199999999997</v>
      </c>
      <c r="AU106" s="14">
        <f t="shared" si="13"/>
        <v>2.956</v>
      </c>
      <c r="AV106" s="12">
        <f>$AV$149*'VDFB_ref(한국)'!BX31</f>
        <v>2.2547841141652635E-4</v>
      </c>
      <c r="AW106" s="14">
        <f t="shared" si="13"/>
        <v>0.71138170000000001</v>
      </c>
      <c r="AX106" s="14">
        <f t="shared" si="13"/>
        <v>0.14584030000000001</v>
      </c>
      <c r="AY106" s="14">
        <f t="shared" si="13"/>
        <v>5.1441269999999997E-2</v>
      </c>
      <c r="AZ106" s="14">
        <f t="shared" si="13"/>
        <v>9.3871140000000006E-2</v>
      </c>
      <c r="BA106" s="14">
        <f t="shared" si="13"/>
        <v>4.605472E-2</v>
      </c>
      <c r="BB106" s="14">
        <f t="shared" si="13"/>
        <v>5.9316140000000003E-2</v>
      </c>
      <c r="BC106" s="14">
        <f t="shared" si="13"/>
        <v>2.8806910000000002E-2</v>
      </c>
      <c r="BD106" s="14">
        <f t="shared" si="13"/>
        <v>26.101459999999999</v>
      </c>
      <c r="BE106" s="14">
        <f t="shared" si="13"/>
        <v>8403.0290000000005</v>
      </c>
      <c r="BF106" s="14">
        <f t="shared" si="13"/>
        <v>370.61509999999998</v>
      </c>
      <c r="BG106" s="14">
        <f t="shared" si="13"/>
        <v>8.2847069999999992</v>
      </c>
      <c r="BH106" s="14">
        <f t="shared" si="13"/>
        <v>30.872820000000001</v>
      </c>
      <c r="BI106" s="14">
        <f t="shared" si="13"/>
        <v>0.8930593</v>
      </c>
      <c r="BJ106" s="14">
        <f t="shared" si="13"/>
        <v>2.09572</v>
      </c>
      <c r="BK106" s="14">
        <f t="shared" si="13"/>
        <v>5.1290139999999997</v>
      </c>
      <c r="BL106" s="14">
        <f t="shared" si="13"/>
        <v>2.4462700000000002</v>
      </c>
      <c r="BM106" s="14">
        <f t="shared" si="13"/>
        <v>0.67586020000000002</v>
      </c>
      <c r="BN106" s="14">
        <f t="shared" si="12"/>
        <v>0.6682633</v>
      </c>
      <c r="BO106" s="14">
        <f t="shared" si="12"/>
        <v>153.95599999999999</v>
      </c>
      <c r="BP106" s="14">
        <f t="shared" si="12"/>
        <v>495.08429999999998</v>
      </c>
      <c r="BQ106" s="14">
        <f t="shared" si="8"/>
        <v>6.4153690000000001</v>
      </c>
      <c r="BR106" s="14">
        <f t="shared" si="8"/>
        <v>18.435849999999999</v>
      </c>
      <c r="BS106" s="14">
        <f t="shared" si="8"/>
        <v>140.315</v>
      </c>
      <c r="BT106" s="14">
        <f t="shared" si="8"/>
        <v>4.1558380000000001</v>
      </c>
      <c r="BU106" s="14">
        <f t="shared" si="8"/>
        <v>35.971969999999999</v>
      </c>
    </row>
    <row r="107" spans="1:73" x14ac:dyDescent="0.3">
      <c r="A107" s="4" t="s">
        <v>104</v>
      </c>
      <c r="B107" s="14">
        <f t="shared" si="13"/>
        <v>1.6986600000000001E-2</v>
      </c>
      <c r="C107" s="14">
        <f t="shared" si="13"/>
        <v>0.93513329999999995</v>
      </c>
      <c r="D107" s="14">
        <f t="shared" si="13"/>
        <v>0.84961100000000001</v>
      </c>
      <c r="E107" s="14">
        <f t="shared" si="13"/>
        <v>37.978000000000002</v>
      </c>
      <c r="F107" s="14">
        <f t="shared" si="13"/>
        <v>0.27610600000000002</v>
      </c>
      <c r="G107" s="14">
        <f t="shared" si="13"/>
        <v>0.73421630000000004</v>
      </c>
      <c r="H107" s="14">
        <f t="shared" si="13"/>
        <v>1.456094</v>
      </c>
      <c r="I107" s="14">
        <f t="shared" si="13"/>
        <v>1.1822410000000001</v>
      </c>
      <c r="J107" s="14">
        <f t="shared" si="13"/>
        <v>9.2455169999999995</v>
      </c>
      <c r="K107" s="14">
        <f t="shared" si="13"/>
        <v>22.501629999999999</v>
      </c>
      <c r="L107" s="14">
        <f t="shared" si="13"/>
        <v>19.48704</v>
      </c>
      <c r="M107" s="14">
        <f t="shared" si="13"/>
        <v>0.75156129999999999</v>
      </c>
      <c r="N107" s="14">
        <f t="shared" si="13"/>
        <v>2.1001509999999999</v>
      </c>
      <c r="O107" s="14">
        <f t="shared" si="13"/>
        <v>10.66638</v>
      </c>
      <c r="P107" s="14">
        <f t="shared" si="13"/>
        <v>11.100110000000001</v>
      </c>
      <c r="Q107" s="14">
        <f t="shared" si="13"/>
        <v>1.950456</v>
      </c>
      <c r="R107" s="14">
        <f t="shared" si="13"/>
        <v>15.93989</v>
      </c>
      <c r="S107" s="14">
        <f t="shared" si="13"/>
        <v>33.863869999999999</v>
      </c>
      <c r="T107" s="14">
        <f t="shared" si="13"/>
        <v>167.9067</v>
      </c>
      <c r="U107" s="14">
        <f t="shared" si="13"/>
        <v>23.889700000000001</v>
      </c>
      <c r="V107" s="14">
        <f t="shared" si="13"/>
        <v>11.327159999999999</v>
      </c>
      <c r="W107" s="14">
        <f t="shared" si="13"/>
        <v>210.9709</v>
      </c>
      <c r="X107" s="14">
        <f t="shared" si="13"/>
        <v>7.5139279999999999</v>
      </c>
      <c r="Y107" s="14">
        <f t="shared" si="13"/>
        <v>72.868939999999995</v>
      </c>
      <c r="Z107" s="14">
        <f t="shared" si="13"/>
        <v>338.2867</v>
      </c>
      <c r="AA107" s="14">
        <f t="shared" si="13"/>
        <v>401.90989999999999</v>
      </c>
      <c r="AB107" s="14">
        <f t="shared" si="13"/>
        <v>5.2863740000000004</v>
      </c>
      <c r="AC107" s="14">
        <f t="shared" si="13"/>
        <v>6.1778550000000001</v>
      </c>
      <c r="AD107" s="14">
        <f t="shared" si="13"/>
        <v>0.57271950000000005</v>
      </c>
      <c r="AE107" s="14">
        <f t="shared" si="13"/>
        <v>40.825499999999998</v>
      </c>
      <c r="AF107" s="14">
        <f t="shared" si="13"/>
        <v>952.69569999999999</v>
      </c>
      <c r="AG107" s="14">
        <f t="shared" si="13"/>
        <v>3.0249969999999999</v>
      </c>
      <c r="AH107" s="14">
        <f t="shared" si="13"/>
        <v>229.76</v>
      </c>
      <c r="AI107" s="14">
        <f t="shared" si="13"/>
        <v>203.66409999999999</v>
      </c>
      <c r="AJ107" s="14">
        <f t="shared" si="13"/>
        <v>70.022769999999994</v>
      </c>
      <c r="AK107" s="14">
        <f t="shared" si="13"/>
        <v>104.94240000000001</v>
      </c>
      <c r="AL107" s="14">
        <f t="shared" si="13"/>
        <v>15.85833</v>
      </c>
      <c r="AM107" s="14">
        <f t="shared" si="13"/>
        <v>29.11035</v>
      </c>
      <c r="AN107" s="14">
        <f t="shared" si="13"/>
        <v>36.011470000000003</v>
      </c>
      <c r="AO107" s="14">
        <f t="shared" si="13"/>
        <v>21.81851</v>
      </c>
      <c r="AP107" s="14">
        <f t="shared" si="13"/>
        <v>8.9266330000000007</v>
      </c>
      <c r="AQ107" s="14">
        <f t="shared" si="13"/>
        <v>30.738510000000002</v>
      </c>
      <c r="AR107" s="14">
        <f t="shared" si="13"/>
        <v>13.114610000000001</v>
      </c>
      <c r="AS107" s="14">
        <f t="shared" si="13"/>
        <v>6.4573109999999998</v>
      </c>
      <c r="AT107" s="14">
        <f t="shared" si="13"/>
        <v>29.471769999999999</v>
      </c>
      <c r="AU107" s="14">
        <f t="shared" si="13"/>
        <v>17.571870000000001</v>
      </c>
      <c r="AV107" s="12">
        <f>$AV$149*'VDFB_ref(한국)'!BX32</f>
        <v>1.4502760138777391E-4</v>
      </c>
      <c r="AW107" s="14">
        <f t="shared" si="13"/>
        <v>3.5660810000000001</v>
      </c>
      <c r="AX107" s="14">
        <f t="shared" si="13"/>
        <v>0.78844559999999997</v>
      </c>
      <c r="AY107" s="14">
        <f t="shared" si="13"/>
        <v>0.28641519999999998</v>
      </c>
      <c r="AZ107" s="14">
        <f t="shared" si="13"/>
        <v>0.93103630000000004</v>
      </c>
      <c r="BA107" s="14">
        <f t="shared" si="13"/>
        <v>0.2298916</v>
      </c>
      <c r="BB107" s="14">
        <f t="shared" si="13"/>
        <v>0.3675754</v>
      </c>
      <c r="BC107" s="14">
        <f t="shared" si="13"/>
        <v>0.14549780000000001</v>
      </c>
      <c r="BD107" s="14">
        <f t="shared" si="13"/>
        <v>32.016399999999997</v>
      </c>
      <c r="BE107" s="14">
        <f t="shared" si="13"/>
        <v>498.23989999999998</v>
      </c>
      <c r="BF107" s="14">
        <f t="shared" si="13"/>
        <v>1044.4870000000001</v>
      </c>
      <c r="BG107" s="14">
        <f t="shared" si="13"/>
        <v>227.49889999999999</v>
      </c>
      <c r="BH107" s="14">
        <f t="shared" si="13"/>
        <v>48.951929999999997</v>
      </c>
      <c r="BI107" s="14">
        <f t="shared" si="13"/>
        <v>7.6825130000000001</v>
      </c>
      <c r="BJ107" s="14">
        <f t="shared" si="13"/>
        <v>18.742529999999999</v>
      </c>
      <c r="BK107" s="14">
        <f t="shared" si="13"/>
        <v>423.91969999999998</v>
      </c>
      <c r="BL107" s="14">
        <f t="shared" si="13"/>
        <v>432.39499999999998</v>
      </c>
      <c r="BM107" s="14">
        <f t="shared" si="13"/>
        <v>145.48939999999999</v>
      </c>
      <c r="BN107" s="14">
        <f t="shared" si="12"/>
        <v>127.4004</v>
      </c>
      <c r="BO107" s="14">
        <f t="shared" si="8"/>
        <v>138.7482</v>
      </c>
      <c r="BP107" s="14">
        <f t="shared" si="8"/>
        <v>1535.873</v>
      </c>
      <c r="BQ107" s="14">
        <f t="shared" si="8"/>
        <v>92.657330000000002</v>
      </c>
      <c r="BR107" s="14">
        <f t="shared" si="8"/>
        <v>306.83699999999999</v>
      </c>
      <c r="BS107" s="14">
        <f t="shared" si="8"/>
        <v>311.04930000000002</v>
      </c>
      <c r="BT107" s="14">
        <f t="shared" si="8"/>
        <v>279.22449999999998</v>
      </c>
      <c r="BU107" s="14">
        <f t="shared" si="8"/>
        <v>0.29349130000000001</v>
      </c>
    </row>
    <row r="108" spans="1:73" x14ac:dyDescent="0.3">
      <c r="A108" s="4" t="s">
        <v>105</v>
      </c>
      <c r="B108" s="14">
        <f t="shared" si="13"/>
        <v>1.826829</v>
      </c>
      <c r="C108" s="14">
        <f t="shared" si="13"/>
        <v>54.484850000000002</v>
      </c>
      <c r="D108" s="14">
        <f t="shared" si="13"/>
        <v>27.953420000000001</v>
      </c>
      <c r="E108" s="14">
        <f t="shared" ref="E108:BP112" si="14">E33</f>
        <v>119.4982</v>
      </c>
      <c r="F108" s="14">
        <f t="shared" si="14"/>
        <v>24.041119999999999</v>
      </c>
      <c r="G108" s="14">
        <f t="shared" si="14"/>
        <v>17.014530000000001</v>
      </c>
      <c r="H108" s="14">
        <f t="shared" si="14"/>
        <v>28.964120000000001</v>
      </c>
      <c r="I108" s="14">
        <f t="shared" si="14"/>
        <v>16.458739999999999</v>
      </c>
      <c r="J108" s="14">
        <f t="shared" si="14"/>
        <v>109.218</v>
      </c>
      <c r="K108" s="14">
        <f t="shared" si="14"/>
        <v>28.53782</v>
      </c>
      <c r="L108" s="14">
        <f t="shared" si="14"/>
        <v>53.85651</v>
      </c>
      <c r="M108" s="14">
        <f t="shared" si="14"/>
        <v>27.804120000000001</v>
      </c>
      <c r="N108" s="14">
        <f t="shared" si="14"/>
        <v>221.7764</v>
      </c>
      <c r="O108" s="14">
        <f t="shared" si="14"/>
        <v>92.743899999999996</v>
      </c>
      <c r="P108" s="14">
        <f t="shared" si="14"/>
        <v>637.50409999999999</v>
      </c>
      <c r="Q108" s="14">
        <f t="shared" si="14"/>
        <v>2.7856000000000001</v>
      </c>
      <c r="R108" s="14">
        <f t="shared" si="14"/>
        <v>17.280180000000001</v>
      </c>
      <c r="S108" s="14">
        <f t="shared" si="14"/>
        <v>714.10410000000002</v>
      </c>
      <c r="T108" s="14">
        <f t="shared" si="14"/>
        <v>12.061159999999999</v>
      </c>
      <c r="U108" s="14">
        <f t="shared" si="14"/>
        <v>0.73288019999999998</v>
      </c>
      <c r="V108" s="14">
        <f t="shared" si="14"/>
        <v>0.61279349999999999</v>
      </c>
      <c r="W108" s="14">
        <f t="shared" si="14"/>
        <v>6.1729580000000004</v>
      </c>
      <c r="X108" s="14">
        <f t="shared" si="14"/>
        <v>0.10945149999999999</v>
      </c>
      <c r="Y108" s="14">
        <f t="shared" si="14"/>
        <v>2.0045799999999998</v>
      </c>
      <c r="Z108" s="14">
        <f t="shared" si="14"/>
        <v>10.837719999999999</v>
      </c>
      <c r="AA108" s="14">
        <f t="shared" si="14"/>
        <v>7.7574319999999997</v>
      </c>
      <c r="AB108" s="14">
        <f t="shared" si="14"/>
        <v>1.7519480000000001</v>
      </c>
      <c r="AC108" s="14">
        <f t="shared" si="14"/>
        <v>3.1541519999999998</v>
      </c>
      <c r="AD108" s="14">
        <f t="shared" si="14"/>
        <v>0.5073531</v>
      </c>
      <c r="AE108" s="14">
        <f t="shared" si="14"/>
        <v>7.9203809999999999</v>
      </c>
      <c r="AF108" s="14">
        <f t="shared" si="14"/>
        <v>13.97744</v>
      </c>
      <c r="AG108" s="14">
        <f t="shared" si="14"/>
        <v>871.07770000000005</v>
      </c>
      <c r="AH108" s="14">
        <f t="shared" si="14"/>
        <v>514.27120000000002</v>
      </c>
      <c r="AI108" s="14">
        <f t="shared" si="14"/>
        <v>14.90822</v>
      </c>
      <c r="AJ108" s="14">
        <f t="shared" si="14"/>
        <v>134.7868</v>
      </c>
      <c r="AK108" s="14">
        <f t="shared" si="14"/>
        <v>59.312600000000003</v>
      </c>
      <c r="AL108" s="14">
        <f t="shared" si="14"/>
        <v>89.687190000000001</v>
      </c>
      <c r="AM108" s="14">
        <f t="shared" si="14"/>
        <v>439.28489999999999</v>
      </c>
      <c r="AN108" s="14">
        <f t="shared" si="14"/>
        <v>37.102559999999997</v>
      </c>
      <c r="AO108" s="14">
        <f t="shared" si="14"/>
        <v>5.9141620000000001</v>
      </c>
      <c r="AP108" s="14">
        <f t="shared" si="14"/>
        <v>2.1857530000000001</v>
      </c>
      <c r="AQ108" s="14">
        <f t="shared" si="14"/>
        <v>8.9174410000000002</v>
      </c>
      <c r="AR108" s="14">
        <f t="shared" si="14"/>
        <v>4.3245769999999997</v>
      </c>
      <c r="AS108" s="14">
        <f t="shared" si="14"/>
        <v>4.6638900000000003</v>
      </c>
      <c r="AT108" s="14">
        <f t="shared" si="14"/>
        <v>36.930900000000001</v>
      </c>
      <c r="AU108" s="14">
        <f t="shared" si="14"/>
        <v>2.712634</v>
      </c>
      <c r="AV108" s="12">
        <f>$AV$149*'VDFB_ref(한국)'!BX33</f>
        <v>0</v>
      </c>
      <c r="AW108" s="14">
        <f t="shared" si="14"/>
        <v>0</v>
      </c>
      <c r="AX108" s="14">
        <f t="shared" si="14"/>
        <v>0</v>
      </c>
      <c r="AY108" s="14">
        <f t="shared" si="14"/>
        <v>0</v>
      </c>
      <c r="AZ108" s="14">
        <f t="shared" si="14"/>
        <v>0</v>
      </c>
      <c r="BA108" s="14">
        <f t="shared" si="14"/>
        <v>341.27109999999999</v>
      </c>
      <c r="BB108" s="14">
        <f t="shared" si="14"/>
        <v>121.9633</v>
      </c>
      <c r="BC108" s="14">
        <f t="shared" si="14"/>
        <v>0</v>
      </c>
      <c r="BD108" s="14">
        <f t="shared" si="14"/>
        <v>12.591889999999999</v>
      </c>
      <c r="BE108" s="14">
        <f t="shared" si="14"/>
        <v>388.66090000000003</v>
      </c>
      <c r="BF108" s="14">
        <f t="shared" si="14"/>
        <v>36.009329999999999</v>
      </c>
      <c r="BG108" s="14">
        <f t="shared" si="14"/>
        <v>156.7253</v>
      </c>
      <c r="BH108" s="14">
        <f t="shared" si="14"/>
        <v>4121.9859999999999</v>
      </c>
      <c r="BI108" s="14">
        <f t="shared" si="14"/>
        <v>1082.454</v>
      </c>
      <c r="BJ108" s="14">
        <f t="shared" si="14"/>
        <v>2898.04</v>
      </c>
      <c r="BK108" s="14">
        <f t="shared" si="14"/>
        <v>14.48394</v>
      </c>
      <c r="BL108" s="14">
        <f t="shared" si="14"/>
        <v>19.82565</v>
      </c>
      <c r="BM108" s="14">
        <f t="shared" si="14"/>
        <v>7.7349240000000004</v>
      </c>
      <c r="BN108" s="14">
        <f t="shared" si="14"/>
        <v>1.5739080000000001</v>
      </c>
      <c r="BO108" s="14">
        <f t="shared" si="8"/>
        <v>15.358739999999999</v>
      </c>
      <c r="BP108" s="14">
        <f t="shared" si="8"/>
        <v>64.214860000000002</v>
      </c>
      <c r="BQ108" s="14">
        <f t="shared" si="8"/>
        <v>4.4038269999999997</v>
      </c>
      <c r="BR108" s="14">
        <f t="shared" si="8"/>
        <v>23.613779999999998</v>
      </c>
      <c r="BS108" s="14">
        <f t="shared" si="8"/>
        <v>6.1082520000000002</v>
      </c>
      <c r="BT108" s="14">
        <f t="shared" si="8"/>
        <v>11.00854</v>
      </c>
      <c r="BU108" s="14">
        <f t="shared" si="8"/>
        <v>0.24629300000000001</v>
      </c>
    </row>
    <row r="109" spans="1:73" x14ac:dyDescent="0.3">
      <c r="A109" s="4" t="s">
        <v>106</v>
      </c>
      <c r="B109" s="14">
        <f t="shared" ref="B109:BM113" si="15">B34</f>
        <v>6.2389970000000003</v>
      </c>
      <c r="C109" s="14">
        <f t="shared" si="15"/>
        <v>188.6259</v>
      </c>
      <c r="D109" s="14">
        <f t="shared" si="15"/>
        <v>100.792</v>
      </c>
      <c r="E109" s="14">
        <f t="shared" si="15"/>
        <v>350.5077</v>
      </c>
      <c r="F109" s="14">
        <f t="shared" si="15"/>
        <v>81.616579999999999</v>
      </c>
      <c r="G109" s="14">
        <f t="shared" si="15"/>
        <v>33.411929999999998</v>
      </c>
      <c r="H109" s="14">
        <f t="shared" si="15"/>
        <v>65.799469999999999</v>
      </c>
      <c r="I109" s="14">
        <f t="shared" si="15"/>
        <v>41.413220000000003</v>
      </c>
      <c r="J109" s="14">
        <f t="shared" si="15"/>
        <v>421.89929999999998</v>
      </c>
      <c r="K109" s="14">
        <f t="shared" si="15"/>
        <v>67.543750000000003</v>
      </c>
      <c r="L109" s="14">
        <f t="shared" si="15"/>
        <v>427.05309999999997</v>
      </c>
      <c r="M109" s="14">
        <f t="shared" si="15"/>
        <v>111.0245</v>
      </c>
      <c r="N109" s="14">
        <f t="shared" si="15"/>
        <v>8.7992030000000003</v>
      </c>
      <c r="O109" s="14">
        <f t="shared" si="15"/>
        <v>2.4301159999999999</v>
      </c>
      <c r="P109" s="14">
        <f t="shared" si="15"/>
        <v>181.5164</v>
      </c>
      <c r="Q109" s="14">
        <f t="shared" si="15"/>
        <v>3.4436619999999998</v>
      </c>
      <c r="R109" s="14">
        <f t="shared" si="15"/>
        <v>14.812760000000001</v>
      </c>
      <c r="S109" s="14">
        <f t="shared" si="15"/>
        <v>456.08139999999997</v>
      </c>
      <c r="T109" s="14">
        <f t="shared" si="15"/>
        <v>47.445369999999997</v>
      </c>
      <c r="U109" s="14">
        <f t="shared" si="15"/>
        <v>4.4698779999999996</v>
      </c>
      <c r="V109" s="14">
        <f t="shared" si="15"/>
        <v>1.505738</v>
      </c>
      <c r="W109" s="14">
        <f t="shared" si="15"/>
        <v>46.992629999999998</v>
      </c>
      <c r="X109" s="14">
        <f t="shared" si="15"/>
        <v>0.40110079999999998</v>
      </c>
      <c r="Y109" s="14">
        <f t="shared" si="15"/>
        <v>9.1923169999999992</v>
      </c>
      <c r="Z109" s="14">
        <f t="shared" si="15"/>
        <v>56.116909999999997</v>
      </c>
      <c r="AA109" s="14">
        <f t="shared" si="15"/>
        <v>38.569980000000001</v>
      </c>
      <c r="AB109" s="14">
        <f t="shared" si="15"/>
        <v>17.943339999999999</v>
      </c>
      <c r="AC109" s="14">
        <f t="shared" si="15"/>
        <v>10.116149999999999</v>
      </c>
      <c r="AD109" s="14">
        <f t="shared" si="15"/>
        <v>2.8993280000000001</v>
      </c>
      <c r="AE109" s="14">
        <f t="shared" si="15"/>
        <v>142.49690000000001</v>
      </c>
      <c r="AF109" s="14">
        <f t="shared" si="15"/>
        <v>205.73320000000001</v>
      </c>
      <c r="AG109" s="14">
        <f t="shared" si="15"/>
        <v>24.425740000000001</v>
      </c>
      <c r="AH109" s="14">
        <f t="shared" si="15"/>
        <v>947.09320000000002</v>
      </c>
      <c r="AI109" s="14">
        <f t="shared" si="15"/>
        <v>416.63850000000002</v>
      </c>
      <c r="AJ109" s="14">
        <f t="shared" si="15"/>
        <v>859.21299999999997</v>
      </c>
      <c r="AK109" s="14">
        <f t="shared" si="15"/>
        <v>116.4776</v>
      </c>
      <c r="AL109" s="14">
        <f t="shared" si="15"/>
        <v>29.500699999999998</v>
      </c>
      <c r="AM109" s="14">
        <f t="shared" si="15"/>
        <v>14.48038</v>
      </c>
      <c r="AN109" s="14">
        <f t="shared" si="15"/>
        <v>51.292050000000003</v>
      </c>
      <c r="AO109" s="14">
        <f t="shared" si="15"/>
        <v>58.052590000000002</v>
      </c>
      <c r="AP109" s="14">
        <f t="shared" si="15"/>
        <v>20.257079999999998</v>
      </c>
      <c r="AQ109" s="14">
        <f t="shared" si="15"/>
        <v>43.517969999999998</v>
      </c>
      <c r="AR109" s="14">
        <f t="shared" si="15"/>
        <v>31.685449999999999</v>
      </c>
      <c r="AS109" s="14">
        <f t="shared" si="15"/>
        <v>37.175130000000003</v>
      </c>
      <c r="AT109" s="14">
        <f t="shared" si="15"/>
        <v>32.821939999999998</v>
      </c>
      <c r="AU109" s="14">
        <f t="shared" si="15"/>
        <v>17.90954</v>
      </c>
      <c r="AV109" s="12">
        <f>$AV$149*'VDFB_ref(한국)'!BX34</f>
        <v>1.230414381892444E-2</v>
      </c>
      <c r="AW109" s="14">
        <f t="shared" si="15"/>
        <v>3.9250729999999998</v>
      </c>
      <c r="AX109" s="14">
        <f t="shared" si="15"/>
        <v>0.83800229999999998</v>
      </c>
      <c r="AY109" s="14">
        <f t="shared" si="15"/>
        <v>0.30041099999999998</v>
      </c>
      <c r="AZ109" s="14">
        <f t="shared" si="15"/>
        <v>0.78543339999999995</v>
      </c>
      <c r="BA109" s="14">
        <f t="shared" si="15"/>
        <v>0.25354149999999998</v>
      </c>
      <c r="BB109" s="14">
        <f t="shared" si="15"/>
        <v>0.36807659999999998</v>
      </c>
      <c r="BC109" s="14">
        <f t="shared" si="15"/>
        <v>0.15957730000000001</v>
      </c>
      <c r="BD109" s="14">
        <f t="shared" si="15"/>
        <v>80.009060000000005</v>
      </c>
      <c r="BE109" s="14">
        <f t="shared" si="15"/>
        <v>1216.183</v>
      </c>
      <c r="BF109" s="14">
        <f t="shared" si="15"/>
        <v>302.07400000000001</v>
      </c>
      <c r="BG109" s="14">
        <f t="shared" si="15"/>
        <v>83.241320000000002</v>
      </c>
      <c r="BH109" s="14">
        <f t="shared" si="15"/>
        <v>49.913170000000001</v>
      </c>
      <c r="BI109" s="14">
        <f t="shared" si="15"/>
        <v>1.7515829999999999</v>
      </c>
      <c r="BJ109" s="14">
        <f t="shared" si="15"/>
        <v>4.5957020000000002</v>
      </c>
      <c r="BK109" s="14">
        <f t="shared" si="15"/>
        <v>10.094200000000001</v>
      </c>
      <c r="BL109" s="14">
        <f t="shared" si="15"/>
        <v>19.169080000000001</v>
      </c>
      <c r="BM109" s="14">
        <f t="shared" si="15"/>
        <v>1.424069</v>
      </c>
      <c r="BN109" s="14">
        <f t="shared" si="14"/>
        <v>0.98379930000000004</v>
      </c>
      <c r="BO109" s="14">
        <f t="shared" si="14"/>
        <v>117.5373</v>
      </c>
      <c r="BP109" s="14">
        <f t="shared" si="14"/>
        <v>623.49670000000003</v>
      </c>
      <c r="BQ109" s="14">
        <f t="shared" ref="BO109:BU124" si="16">BQ34</f>
        <v>86.999989999999997</v>
      </c>
      <c r="BR109" s="14">
        <f t="shared" si="16"/>
        <v>116.0984</v>
      </c>
      <c r="BS109" s="14">
        <f t="shared" si="16"/>
        <v>108.1285</v>
      </c>
      <c r="BT109" s="14">
        <f t="shared" si="16"/>
        <v>399.09230000000002</v>
      </c>
      <c r="BU109" s="14">
        <f t="shared" si="16"/>
        <v>64.171270000000007</v>
      </c>
    </row>
    <row r="110" spans="1:73" x14ac:dyDescent="0.3">
      <c r="A110" s="4" t="s">
        <v>107</v>
      </c>
      <c r="B110" s="14">
        <f t="shared" si="15"/>
        <v>0.3673244</v>
      </c>
      <c r="C110" s="14">
        <f t="shared" si="15"/>
        <v>11.90188</v>
      </c>
      <c r="D110" s="14">
        <f t="shared" si="15"/>
        <v>6.7986310000000003</v>
      </c>
      <c r="E110" s="14">
        <f t="shared" si="15"/>
        <v>5.3818239999999999</v>
      </c>
      <c r="F110" s="14">
        <f t="shared" si="15"/>
        <v>4.9207359999999998</v>
      </c>
      <c r="G110" s="14">
        <f t="shared" si="15"/>
        <v>0.13417019999999999</v>
      </c>
      <c r="H110" s="14">
        <f t="shared" si="15"/>
        <v>0.54198690000000005</v>
      </c>
      <c r="I110" s="14">
        <f t="shared" si="15"/>
        <v>0.98529160000000005</v>
      </c>
      <c r="J110" s="14">
        <f t="shared" si="15"/>
        <v>40.458269999999999</v>
      </c>
      <c r="K110" s="14">
        <f t="shared" si="15"/>
        <v>9.5968199999999992</v>
      </c>
      <c r="L110" s="14">
        <f t="shared" si="15"/>
        <v>83.871859999999998</v>
      </c>
      <c r="M110" s="14">
        <f t="shared" si="15"/>
        <v>8.6579230000000003</v>
      </c>
      <c r="N110" s="14">
        <f t="shared" si="15"/>
        <v>0.32214350000000003</v>
      </c>
      <c r="O110" s="14">
        <f t="shared" si="15"/>
        <v>0.15587580000000001</v>
      </c>
      <c r="P110" s="14">
        <f t="shared" si="15"/>
        <v>3.9089930000000002</v>
      </c>
      <c r="Q110" s="14">
        <f t="shared" si="15"/>
        <v>6.6246849999999996E-2</v>
      </c>
      <c r="R110" s="14">
        <f t="shared" si="15"/>
        <v>0.29457889999999998</v>
      </c>
      <c r="S110" s="14">
        <f t="shared" si="15"/>
        <v>8.4382710000000003</v>
      </c>
      <c r="T110" s="14">
        <f t="shared" si="15"/>
        <v>2.4330599999999998</v>
      </c>
      <c r="U110" s="14">
        <f t="shared" si="15"/>
        <v>0.34656999999999999</v>
      </c>
      <c r="V110" s="14">
        <f t="shared" si="15"/>
        <v>1.142339</v>
      </c>
      <c r="W110" s="14">
        <f t="shared" si="15"/>
        <v>0.92964630000000004</v>
      </c>
      <c r="X110" s="14">
        <f t="shared" si="15"/>
        <v>7.5755179999999998E-3</v>
      </c>
      <c r="Y110" s="14">
        <f t="shared" si="15"/>
        <v>0.32123819999999997</v>
      </c>
      <c r="Z110" s="14">
        <f t="shared" si="15"/>
        <v>32.156640000000003</v>
      </c>
      <c r="AA110" s="14">
        <f t="shared" si="15"/>
        <v>0.35316999999999998</v>
      </c>
      <c r="AB110" s="14">
        <f t="shared" si="15"/>
        <v>0.2048924</v>
      </c>
      <c r="AC110" s="14">
        <f t="shared" si="15"/>
        <v>0.14794669999999999</v>
      </c>
      <c r="AD110" s="14">
        <f t="shared" si="15"/>
        <v>5.021755E-2</v>
      </c>
      <c r="AE110" s="14">
        <f t="shared" si="15"/>
        <v>0.45088099999999998</v>
      </c>
      <c r="AF110" s="14">
        <f t="shared" si="15"/>
        <v>2.4640369999999998</v>
      </c>
      <c r="AG110" s="14">
        <f t="shared" si="15"/>
        <v>0.13753570000000001</v>
      </c>
      <c r="AH110" s="14">
        <f t="shared" si="15"/>
        <v>16.783239999999999</v>
      </c>
      <c r="AI110" s="14">
        <f t="shared" si="15"/>
        <v>83.548860000000005</v>
      </c>
      <c r="AJ110" s="14">
        <f t="shared" si="15"/>
        <v>4.947152</v>
      </c>
      <c r="AK110" s="14">
        <f t="shared" si="15"/>
        <v>1.7696240000000001</v>
      </c>
      <c r="AL110" s="14">
        <f t="shared" si="15"/>
        <v>1.870579</v>
      </c>
      <c r="AM110" s="14">
        <f t="shared" si="15"/>
        <v>0.47009220000000002</v>
      </c>
      <c r="AN110" s="14">
        <f t="shared" si="15"/>
        <v>1.732124</v>
      </c>
      <c r="AO110" s="14">
        <f t="shared" si="15"/>
        <v>1.1954670000000001</v>
      </c>
      <c r="AP110" s="14">
        <f t="shared" si="15"/>
        <v>7.0070610000000005E-2</v>
      </c>
      <c r="AQ110" s="14">
        <f t="shared" si="15"/>
        <v>0.96587100000000004</v>
      </c>
      <c r="AR110" s="14">
        <f t="shared" si="15"/>
        <v>0.2938192</v>
      </c>
      <c r="AS110" s="14">
        <f t="shared" si="15"/>
        <v>0.1803439</v>
      </c>
      <c r="AT110" s="14">
        <f t="shared" si="15"/>
        <v>0.57639359999999995</v>
      </c>
      <c r="AU110" s="14">
        <f t="shared" si="15"/>
        <v>0.28239029999999998</v>
      </c>
      <c r="AV110" s="12">
        <f>$AV$149*'VDFB_ref(한국)'!BX35</f>
        <v>8.7932890989807085E-6</v>
      </c>
      <c r="AW110" s="14">
        <f t="shared" si="15"/>
        <v>6.7859509999999998E-2</v>
      </c>
      <c r="AX110" s="14">
        <f t="shared" si="15"/>
        <v>1.3920490000000001E-2</v>
      </c>
      <c r="AY110" s="14">
        <f t="shared" si="15"/>
        <v>4.9113300000000002E-3</v>
      </c>
      <c r="AZ110" s="14">
        <f t="shared" si="15"/>
        <v>9.0237240000000003E-3</v>
      </c>
      <c r="BA110" s="14">
        <f t="shared" si="15"/>
        <v>4.3930610000000002E-3</v>
      </c>
      <c r="BB110" s="14">
        <f t="shared" si="15"/>
        <v>5.6687880000000001E-3</v>
      </c>
      <c r="BC110" s="14">
        <f t="shared" si="15"/>
        <v>2.7480899999999999E-3</v>
      </c>
      <c r="BD110" s="14">
        <f t="shared" si="15"/>
        <v>0.1931099</v>
      </c>
      <c r="BE110" s="14">
        <f t="shared" si="15"/>
        <v>11.13312</v>
      </c>
      <c r="BF110" s="14">
        <f t="shared" si="15"/>
        <v>48.850549999999998</v>
      </c>
      <c r="BG110" s="14">
        <f t="shared" si="15"/>
        <v>75.51782</v>
      </c>
      <c r="BH110" s="14">
        <f t="shared" si="15"/>
        <v>0.94626679999999996</v>
      </c>
      <c r="BI110" s="14">
        <f t="shared" si="15"/>
        <v>0.16421459999999999</v>
      </c>
      <c r="BJ110" s="14">
        <f t="shared" si="15"/>
        <v>2.272159E-2</v>
      </c>
      <c r="BK110" s="14">
        <f t="shared" si="15"/>
        <v>0.4551308</v>
      </c>
      <c r="BL110" s="14">
        <f t="shared" si="15"/>
        <v>0.51299879999999998</v>
      </c>
      <c r="BM110" s="14">
        <f t="shared" si="15"/>
        <v>3.8625369999999999E-2</v>
      </c>
      <c r="BN110" s="14">
        <f t="shared" si="14"/>
        <v>0.1088254</v>
      </c>
      <c r="BO110" s="14">
        <f t="shared" si="14"/>
        <v>4.0276709999999998</v>
      </c>
      <c r="BP110" s="14">
        <f t="shared" si="14"/>
        <v>27.56719</v>
      </c>
      <c r="BQ110" s="14">
        <f t="shared" si="16"/>
        <v>44.428249999999998</v>
      </c>
      <c r="BR110" s="14">
        <f t="shared" si="16"/>
        <v>3.973328</v>
      </c>
      <c r="BS110" s="14">
        <f t="shared" si="16"/>
        <v>49.210929999999998</v>
      </c>
      <c r="BT110" s="14">
        <f t="shared" si="16"/>
        <v>468.4753</v>
      </c>
      <c r="BU110" s="14">
        <f t="shared" si="16"/>
        <v>5.9461650000000002E-4</v>
      </c>
    </row>
    <row r="111" spans="1:73" x14ac:dyDescent="0.3">
      <c r="A111" s="4" t="s">
        <v>108</v>
      </c>
      <c r="B111" s="14">
        <f t="shared" si="15"/>
        <v>5.8764990000000003E-2</v>
      </c>
      <c r="C111" s="14">
        <f t="shared" si="15"/>
        <v>2.7304379999999999</v>
      </c>
      <c r="D111" s="14">
        <f t="shared" si="15"/>
        <v>2.419699</v>
      </c>
      <c r="E111" s="14">
        <f t="shared" si="15"/>
        <v>149.45099999999999</v>
      </c>
      <c r="F111" s="14">
        <f t="shared" si="15"/>
        <v>0.8102838</v>
      </c>
      <c r="G111" s="14">
        <f t="shared" si="15"/>
        <v>1.553731</v>
      </c>
      <c r="H111" s="14">
        <f t="shared" si="15"/>
        <v>3.2511169999999998</v>
      </c>
      <c r="I111" s="14">
        <f t="shared" si="15"/>
        <v>2.8971279999999999</v>
      </c>
      <c r="J111" s="14">
        <f t="shared" si="15"/>
        <v>12.764099999999999</v>
      </c>
      <c r="K111" s="14">
        <f t="shared" si="15"/>
        <v>6.0152419999999998</v>
      </c>
      <c r="L111" s="14">
        <f t="shared" si="15"/>
        <v>41.347020000000001</v>
      </c>
      <c r="M111" s="14">
        <f t="shared" si="15"/>
        <v>2.014958</v>
      </c>
      <c r="N111" s="14">
        <f t="shared" si="15"/>
        <v>2.762629</v>
      </c>
      <c r="O111" s="14">
        <f t="shared" si="15"/>
        <v>19.399239999999999</v>
      </c>
      <c r="P111" s="14">
        <f t="shared" si="15"/>
        <v>52.679189999999998</v>
      </c>
      <c r="Q111" s="14">
        <f t="shared" si="15"/>
        <v>8.9826940000000004</v>
      </c>
      <c r="R111" s="14">
        <f t="shared" si="15"/>
        <v>41.516950000000001</v>
      </c>
      <c r="S111" s="14">
        <f t="shared" si="15"/>
        <v>89.732699999999994</v>
      </c>
      <c r="T111" s="14">
        <f t="shared" si="15"/>
        <v>111.1347</v>
      </c>
      <c r="U111" s="14">
        <f t="shared" si="15"/>
        <v>19.567509999999999</v>
      </c>
      <c r="V111" s="14">
        <f t="shared" si="15"/>
        <v>5.710496</v>
      </c>
      <c r="W111" s="14">
        <f t="shared" si="15"/>
        <v>385.54829999999998</v>
      </c>
      <c r="X111" s="14">
        <f t="shared" si="15"/>
        <v>1.645259</v>
      </c>
      <c r="Y111" s="14">
        <f t="shared" si="15"/>
        <v>17.081869999999999</v>
      </c>
      <c r="Z111" s="14">
        <f t="shared" si="15"/>
        <v>158.3879</v>
      </c>
      <c r="AA111" s="14">
        <f t="shared" si="15"/>
        <v>220.06710000000001</v>
      </c>
      <c r="AB111" s="14">
        <f t="shared" si="15"/>
        <v>17.483879999999999</v>
      </c>
      <c r="AC111" s="14">
        <f t="shared" si="15"/>
        <v>8.9431510000000003</v>
      </c>
      <c r="AD111" s="14">
        <f t="shared" si="15"/>
        <v>2.0948850000000001</v>
      </c>
      <c r="AE111" s="14">
        <f t="shared" si="15"/>
        <v>110.8282</v>
      </c>
      <c r="AF111" s="14">
        <f t="shared" si="15"/>
        <v>120.0498</v>
      </c>
      <c r="AG111" s="14">
        <f t="shared" si="15"/>
        <v>7.5850330000000001</v>
      </c>
      <c r="AH111" s="14">
        <f t="shared" si="15"/>
        <v>224.3398</v>
      </c>
      <c r="AI111" s="14">
        <f t="shared" si="15"/>
        <v>118.66160000000001</v>
      </c>
      <c r="AJ111" s="14">
        <f t="shared" si="15"/>
        <v>648.77449999999999</v>
      </c>
      <c r="AK111" s="14">
        <f t="shared" si="15"/>
        <v>48.531179999999999</v>
      </c>
      <c r="AL111" s="14">
        <f t="shared" si="15"/>
        <v>15.04326</v>
      </c>
      <c r="AM111" s="14">
        <f t="shared" si="15"/>
        <v>17.51388</v>
      </c>
      <c r="AN111" s="14">
        <f t="shared" si="15"/>
        <v>70.300190000000001</v>
      </c>
      <c r="AO111" s="14">
        <f t="shared" si="15"/>
        <v>65.543869999999998</v>
      </c>
      <c r="AP111" s="14">
        <f t="shared" si="15"/>
        <v>63.457749999999997</v>
      </c>
      <c r="AQ111" s="14">
        <f t="shared" si="15"/>
        <v>99.244709999999998</v>
      </c>
      <c r="AR111" s="14">
        <f t="shared" si="15"/>
        <v>82.787769999999995</v>
      </c>
      <c r="AS111" s="14">
        <f t="shared" si="15"/>
        <v>48.99794</v>
      </c>
      <c r="AT111" s="14">
        <f t="shared" si="15"/>
        <v>110.89190000000001</v>
      </c>
      <c r="AU111" s="14">
        <f t="shared" si="15"/>
        <v>12.90127</v>
      </c>
      <c r="AV111" s="12">
        <f>$AV$149*'VDFB_ref(한국)'!BX36</f>
        <v>1.8124546707530553E-3</v>
      </c>
      <c r="AW111" s="14">
        <f t="shared" si="15"/>
        <v>3.0198830000000001</v>
      </c>
      <c r="AX111" s="14">
        <f t="shared" si="15"/>
        <v>0.62645430000000002</v>
      </c>
      <c r="AY111" s="14">
        <f t="shared" si="15"/>
        <v>0.2220297</v>
      </c>
      <c r="AZ111" s="14">
        <f t="shared" si="15"/>
        <v>0.4574802</v>
      </c>
      <c r="BA111" s="14">
        <f t="shared" si="15"/>
        <v>0.19538159999999999</v>
      </c>
      <c r="BB111" s="14">
        <f t="shared" si="15"/>
        <v>0.26079930000000001</v>
      </c>
      <c r="BC111" s="14">
        <f t="shared" si="15"/>
        <v>0.12242790000000001</v>
      </c>
      <c r="BD111" s="14">
        <f t="shared" si="15"/>
        <v>60.657260000000001</v>
      </c>
      <c r="BE111" s="14">
        <f t="shared" si="15"/>
        <v>3234.0740000000001</v>
      </c>
      <c r="BF111" s="14">
        <f t="shared" si="15"/>
        <v>625.26829999999995</v>
      </c>
      <c r="BG111" s="14">
        <f t="shared" si="15"/>
        <v>75.449579999999997</v>
      </c>
      <c r="BH111" s="14">
        <f t="shared" si="15"/>
        <v>97.700180000000003</v>
      </c>
      <c r="BI111" s="14">
        <f t="shared" si="15"/>
        <v>4.9901160000000004</v>
      </c>
      <c r="BJ111" s="14">
        <f t="shared" si="15"/>
        <v>6.687017</v>
      </c>
      <c r="BK111" s="14">
        <f t="shared" si="15"/>
        <v>50.910339999999998</v>
      </c>
      <c r="BL111" s="14">
        <f t="shared" si="15"/>
        <v>32.588529999999999</v>
      </c>
      <c r="BM111" s="14">
        <f t="shared" si="15"/>
        <v>5.3270970000000002</v>
      </c>
      <c r="BN111" s="14">
        <f t="shared" si="14"/>
        <v>1.910596</v>
      </c>
      <c r="BO111" s="14">
        <f t="shared" si="16"/>
        <v>101.5428</v>
      </c>
      <c r="BP111" s="14">
        <f t="shared" si="16"/>
        <v>781.51710000000003</v>
      </c>
      <c r="BQ111" s="14">
        <f t="shared" si="16"/>
        <v>12.733280000000001</v>
      </c>
      <c r="BR111" s="14">
        <f t="shared" si="16"/>
        <v>82.129369999999994</v>
      </c>
      <c r="BS111" s="14">
        <f t="shared" si="16"/>
        <v>77.805629999999994</v>
      </c>
      <c r="BT111" s="14">
        <f t="shared" si="16"/>
        <v>159.29130000000001</v>
      </c>
      <c r="BU111" s="14">
        <f t="shared" si="16"/>
        <v>159.76169999999999</v>
      </c>
    </row>
    <row r="112" spans="1:73" x14ac:dyDescent="0.3">
      <c r="A112" s="4" t="s">
        <v>109</v>
      </c>
      <c r="B112" s="14">
        <f t="shared" si="15"/>
        <v>2.0231300000000001E-2</v>
      </c>
      <c r="C112" s="14">
        <f t="shared" si="15"/>
        <v>1.3694930000000001</v>
      </c>
      <c r="D112" s="14">
        <f t="shared" si="15"/>
        <v>1.2183679999999999</v>
      </c>
      <c r="E112" s="14">
        <f t="shared" si="15"/>
        <v>6.355219</v>
      </c>
      <c r="F112" s="14">
        <f t="shared" si="15"/>
        <v>0.28878350000000003</v>
      </c>
      <c r="G112" s="14">
        <f t="shared" si="15"/>
        <v>0.16423389999999999</v>
      </c>
      <c r="H112" s="14">
        <f t="shared" si="15"/>
        <v>1.15435</v>
      </c>
      <c r="I112" s="14">
        <f t="shared" si="15"/>
        <v>0.75217880000000004</v>
      </c>
      <c r="J112" s="14">
        <f t="shared" si="15"/>
        <v>16.031230000000001</v>
      </c>
      <c r="K112" s="14">
        <f t="shared" si="15"/>
        <v>2.5473340000000002</v>
      </c>
      <c r="L112" s="14">
        <f t="shared" si="15"/>
        <v>7.6006590000000003</v>
      </c>
      <c r="M112" s="14">
        <f t="shared" si="15"/>
        <v>2.46502</v>
      </c>
      <c r="N112" s="14">
        <f t="shared" si="15"/>
        <v>0.93064279999999999</v>
      </c>
      <c r="O112" s="14">
        <f t="shared" si="15"/>
        <v>6.9398249999999995E-2</v>
      </c>
      <c r="P112" s="14">
        <f t="shared" si="15"/>
        <v>13.39892</v>
      </c>
      <c r="Q112" s="14">
        <f t="shared" si="15"/>
        <v>1.308586</v>
      </c>
      <c r="R112" s="14">
        <f t="shared" si="15"/>
        <v>6.4888789999999998</v>
      </c>
      <c r="S112" s="14">
        <f t="shared" si="15"/>
        <v>113.6353</v>
      </c>
      <c r="T112" s="14">
        <f t="shared" si="15"/>
        <v>11.609819999999999</v>
      </c>
      <c r="U112" s="14">
        <f t="shared" si="15"/>
        <v>4.4625219999999999</v>
      </c>
      <c r="V112" s="14">
        <f t="shared" si="15"/>
        <v>3.0491670000000002</v>
      </c>
      <c r="W112" s="14">
        <f t="shared" si="15"/>
        <v>6.1072150000000001</v>
      </c>
      <c r="X112" s="14">
        <f t="shared" si="15"/>
        <v>0.58263969999999998</v>
      </c>
      <c r="Y112" s="14">
        <f t="shared" si="15"/>
        <v>2.603863</v>
      </c>
      <c r="Z112" s="14">
        <f t="shared" si="15"/>
        <v>106.64619999999999</v>
      </c>
      <c r="AA112" s="14">
        <f t="shared" si="15"/>
        <v>279.59480000000002</v>
      </c>
      <c r="AB112" s="14">
        <f t="shared" si="15"/>
        <v>1.1204620000000001</v>
      </c>
      <c r="AC112" s="14">
        <f t="shared" si="15"/>
        <v>2.0165139999999999</v>
      </c>
      <c r="AD112" s="14">
        <f t="shared" si="15"/>
        <v>6.3895170000000001E-2</v>
      </c>
      <c r="AE112" s="14">
        <f t="shared" si="15"/>
        <v>66.130340000000004</v>
      </c>
      <c r="AF112" s="14">
        <f t="shared" si="15"/>
        <v>3.0517349999999999</v>
      </c>
      <c r="AG112" s="14">
        <f t="shared" si="15"/>
        <v>8.9029869999999995</v>
      </c>
      <c r="AH112" s="14">
        <f t="shared" si="15"/>
        <v>60.683</v>
      </c>
      <c r="AI112" s="14">
        <f t="shared" si="15"/>
        <v>81.632279999999994</v>
      </c>
      <c r="AJ112" s="14">
        <f t="shared" si="15"/>
        <v>8.537077</v>
      </c>
      <c r="AK112" s="14">
        <f t="shared" si="15"/>
        <v>1039.9880000000001</v>
      </c>
      <c r="AL112" s="14">
        <f t="shared" si="15"/>
        <v>48.94511</v>
      </c>
      <c r="AM112" s="14">
        <f t="shared" si="15"/>
        <v>15.869630000000001</v>
      </c>
      <c r="AN112" s="14">
        <f t="shared" si="15"/>
        <v>220.95060000000001</v>
      </c>
      <c r="AO112" s="14">
        <f t="shared" si="15"/>
        <v>12.87083</v>
      </c>
      <c r="AP112" s="14">
        <f t="shared" si="15"/>
        <v>12.08146</v>
      </c>
      <c r="AQ112" s="14">
        <f t="shared" si="15"/>
        <v>20.312280000000001</v>
      </c>
      <c r="AR112" s="14">
        <f t="shared" si="15"/>
        <v>23.953240000000001</v>
      </c>
      <c r="AS112" s="14">
        <f t="shared" si="15"/>
        <v>28.348279999999999</v>
      </c>
      <c r="AT112" s="14">
        <f t="shared" si="15"/>
        <v>22.347770000000001</v>
      </c>
      <c r="AU112" s="14">
        <f t="shared" si="15"/>
        <v>28.00027</v>
      </c>
      <c r="AV112" s="12">
        <f>$AV$149*'VDFB_ref(한국)'!BX37</f>
        <v>1.2643383682609801E-4</v>
      </c>
      <c r="AW112" s="14">
        <f t="shared" si="15"/>
        <v>6.2931619999999997</v>
      </c>
      <c r="AX112" s="14">
        <f t="shared" si="15"/>
        <v>1.3287040000000001</v>
      </c>
      <c r="AY112" s="14">
        <f t="shared" si="15"/>
        <v>0.47424959999999999</v>
      </c>
      <c r="AZ112" s="14">
        <f t="shared" si="15"/>
        <v>1.1398250000000001</v>
      </c>
      <c r="BA112" s="14">
        <f t="shared" si="15"/>
        <v>0.40676220000000002</v>
      </c>
      <c r="BB112" s="14">
        <f t="shared" si="15"/>
        <v>0.57192330000000002</v>
      </c>
      <c r="BC112" s="14">
        <f t="shared" si="15"/>
        <v>0.25557069999999998</v>
      </c>
      <c r="BD112" s="14">
        <f t="shared" si="15"/>
        <v>78.37097</v>
      </c>
      <c r="BE112" s="14">
        <f t="shared" si="15"/>
        <v>11197.52</v>
      </c>
      <c r="BF112" s="14">
        <f t="shared" si="15"/>
        <v>287.16500000000002</v>
      </c>
      <c r="BG112" s="14">
        <f t="shared" si="15"/>
        <v>86.075760000000002</v>
      </c>
      <c r="BH112" s="14">
        <f t="shared" si="15"/>
        <v>25.575009999999999</v>
      </c>
      <c r="BI112" s="14">
        <f t="shared" si="15"/>
        <v>1.3436950000000001</v>
      </c>
      <c r="BJ112" s="14">
        <f t="shared" si="15"/>
        <v>0.48086089999999998</v>
      </c>
      <c r="BK112" s="14">
        <f t="shared" si="15"/>
        <v>11.71663</v>
      </c>
      <c r="BL112" s="14">
        <f t="shared" si="15"/>
        <v>2.8952239999999998</v>
      </c>
      <c r="BM112" s="14">
        <f t="shared" si="15"/>
        <v>0.13674929999999999</v>
      </c>
      <c r="BN112" s="14">
        <f t="shared" si="14"/>
        <v>0.50746720000000001</v>
      </c>
      <c r="BO112" s="14">
        <f t="shared" si="16"/>
        <v>215.75149999999999</v>
      </c>
      <c r="BP112" s="14">
        <f t="shared" si="16"/>
        <v>913.89210000000003</v>
      </c>
      <c r="BQ112" s="14">
        <f t="shared" si="16"/>
        <v>4.1000949999999996</v>
      </c>
      <c r="BR112" s="14">
        <f t="shared" si="16"/>
        <v>11.329499999999999</v>
      </c>
      <c r="BS112" s="14">
        <f t="shared" si="16"/>
        <v>35.742989999999999</v>
      </c>
      <c r="BT112" s="14">
        <f t="shared" si="16"/>
        <v>64.350549999999998</v>
      </c>
      <c r="BU112" s="14">
        <f t="shared" si="16"/>
        <v>65.991630000000001</v>
      </c>
    </row>
    <row r="113" spans="1:75" x14ac:dyDescent="0.3">
      <c r="A113" s="4" t="s">
        <v>110</v>
      </c>
      <c r="B113" s="14">
        <f t="shared" si="15"/>
        <v>8.9274690000000004E-3</v>
      </c>
      <c r="C113" s="14">
        <f t="shared" si="15"/>
        <v>0.97612429999999994</v>
      </c>
      <c r="D113" s="14">
        <f t="shared" si="15"/>
        <v>1.0123599999999999</v>
      </c>
      <c r="E113" s="14">
        <f t="shared" ref="E113:BP122" si="17">E38</f>
        <v>7.392995</v>
      </c>
      <c r="F113" s="14">
        <f t="shared" si="17"/>
        <v>0.1145206</v>
      </c>
      <c r="G113" s="14">
        <f t="shared" si="17"/>
        <v>7.7108200000000002E-2</v>
      </c>
      <c r="H113" s="14">
        <f t="shared" si="17"/>
        <v>0.51661159999999995</v>
      </c>
      <c r="I113" s="14">
        <f t="shared" si="17"/>
        <v>0.512934</v>
      </c>
      <c r="J113" s="14">
        <f t="shared" si="17"/>
        <v>15.395110000000001</v>
      </c>
      <c r="K113" s="14">
        <f t="shared" si="17"/>
        <v>3.5457749999999999</v>
      </c>
      <c r="L113" s="14">
        <f t="shared" si="17"/>
        <v>2.553293</v>
      </c>
      <c r="M113" s="14">
        <f t="shared" si="17"/>
        <v>2.2066889999999999</v>
      </c>
      <c r="N113" s="14">
        <f t="shared" si="17"/>
        <v>0.69743259999999996</v>
      </c>
      <c r="O113" s="14">
        <f t="shared" si="17"/>
        <v>0.28853020000000001</v>
      </c>
      <c r="P113" s="14">
        <f t="shared" si="17"/>
        <v>176.965</v>
      </c>
      <c r="Q113" s="14">
        <f t="shared" si="17"/>
        <v>10.509740000000001</v>
      </c>
      <c r="R113" s="14">
        <f t="shared" si="17"/>
        <v>45.746679999999998</v>
      </c>
      <c r="S113" s="14">
        <f t="shared" si="17"/>
        <v>220.23320000000001</v>
      </c>
      <c r="T113" s="14">
        <f t="shared" si="17"/>
        <v>1.8848750000000001</v>
      </c>
      <c r="U113" s="14">
        <f t="shared" si="17"/>
        <v>0.25835130000000001</v>
      </c>
      <c r="V113" s="14">
        <f t="shared" si="17"/>
        <v>0.22276090000000001</v>
      </c>
      <c r="W113" s="14">
        <f t="shared" si="17"/>
        <v>0.55525040000000003</v>
      </c>
      <c r="X113" s="14">
        <f t="shared" si="17"/>
        <v>1.2577049999999999E-2</v>
      </c>
      <c r="Y113" s="14">
        <f t="shared" si="17"/>
        <v>0.4236338</v>
      </c>
      <c r="Z113" s="14">
        <f t="shared" si="17"/>
        <v>1.362644</v>
      </c>
      <c r="AA113" s="14">
        <f t="shared" si="17"/>
        <v>0.2392106</v>
      </c>
      <c r="AB113" s="14">
        <f t="shared" si="17"/>
        <v>4.2496970000000003</v>
      </c>
      <c r="AC113" s="14">
        <f t="shared" si="17"/>
        <v>1.8740589999999999</v>
      </c>
      <c r="AD113" s="14">
        <f t="shared" si="17"/>
        <v>3.748348E-2</v>
      </c>
      <c r="AE113" s="14">
        <f t="shared" si="17"/>
        <v>34.87679</v>
      </c>
      <c r="AF113" s="14">
        <f t="shared" si="17"/>
        <v>1.9237690000000001</v>
      </c>
      <c r="AG113" s="14">
        <f t="shared" si="17"/>
        <v>3.3368540000000002</v>
      </c>
      <c r="AH113" s="14">
        <f t="shared" si="17"/>
        <v>3.7830050000000002</v>
      </c>
      <c r="AI113" s="14">
        <f t="shared" si="17"/>
        <v>0.36751990000000001</v>
      </c>
      <c r="AJ113" s="14">
        <f t="shared" si="17"/>
        <v>25.38674</v>
      </c>
      <c r="AK113" s="14">
        <f t="shared" si="17"/>
        <v>64.208619999999996</v>
      </c>
      <c r="AL113" s="14">
        <f t="shared" si="17"/>
        <v>1319.2660000000001</v>
      </c>
      <c r="AM113" s="14">
        <f t="shared" si="17"/>
        <v>18.506019999999999</v>
      </c>
      <c r="AN113" s="14">
        <f t="shared" si="17"/>
        <v>2144.2559999999999</v>
      </c>
      <c r="AO113" s="14">
        <f t="shared" si="17"/>
        <v>91.23321</v>
      </c>
      <c r="AP113" s="14">
        <f t="shared" si="17"/>
        <v>68.840999999999994</v>
      </c>
      <c r="AQ113" s="14">
        <f t="shared" si="17"/>
        <v>526.25429999999994</v>
      </c>
      <c r="AR113" s="14">
        <f t="shared" si="17"/>
        <v>171.76339999999999</v>
      </c>
      <c r="AS113" s="14">
        <f t="shared" si="17"/>
        <v>269.3784</v>
      </c>
      <c r="AT113" s="14">
        <f t="shared" si="17"/>
        <v>122.9627</v>
      </c>
      <c r="AU113" s="14">
        <f t="shared" si="17"/>
        <v>81.912809999999993</v>
      </c>
      <c r="AV113" s="12">
        <f>$AV$149*'VDFB_ref(한국)'!BX38</f>
        <v>1.2448713026760366E-3</v>
      </c>
      <c r="AW113" s="14">
        <f t="shared" si="17"/>
        <v>15.899089999999999</v>
      </c>
      <c r="AX113" s="14">
        <f t="shared" si="17"/>
        <v>3.5895890000000001</v>
      </c>
      <c r="AY113" s="14">
        <f t="shared" si="17"/>
        <v>1.3139609999999999</v>
      </c>
      <c r="AZ113" s="14">
        <f t="shared" si="17"/>
        <v>4.7479100000000001</v>
      </c>
      <c r="BA113" s="14">
        <f t="shared" si="17"/>
        <v>1.0236879999999999</v>
      </c>
      <c r="BB113" s="14">
        <f t="shared" si="17"/>
        <v>1.7298519999999999</v>
      </c>
      <c r="BC113" s="14">
        <f t="shared" si="17"/>
        <v>0.65010599999999996</v>
      </c>
      <c r="BD113" s="14">
        <f t="shared" si="17"/>
        <v>31.48452</v>
      </c>
      <c r="BE113" s="14">
        <f t="shared" si="17"/>
        <v>3597.5659999999998</v>
      </c>
      <c r="BF113" s="14">
        <f t="shared" si="17"/>
        <v>219.93610000000001</v>
      </c>
      <c r="BG113" s="14">
        <f t="shared" si="17"/>
        <v>56.107410000000002</v>
      </c>
      <c r="BH113" s="14">
        <f t="shared" si="17"/>
        <v>56.11251</v>
      </c>
      <c r="BI113" s="14">
        <f t="shared" si="17"/>
        <v>15.49643</v>
      </c>
      <c r="BJ113" s="14">
        <f t="shared" si="17"/>
        <v>0.63651599999999997</v>
      </c>
      <c r="BK113" s="14">
        <f t="shared" si="17"/>
        <v>10.884320000000001</v>
      </c>
      <c r="BL113" s="14">
        <f t="shared" si="17"/>
        <v>87.561989999999994</v>
      </c>
      <c r="BM113" s="14">
        <f t="shared" si="17"/>
        <v>1.663481</v>
      </c>
      <c r="BN113" s="14">
        <f t="shared" si="17"/>
        <v>0.4838229</v>
      </c>
      <c r="BO113" s="14">
        <f t="shared" si="16"/>
        <v>108.43470000000001</v>
      </c>
      <c r="BP113" s="14">
        <f t="shared" si="16"/>
        <v>689.87139999999999</v>
      </c>
      <c r="BQ113" s="14">
        <f t="shared" si="16"/>
        <v>2.1505459999999998</v>
      </c>
      <c r="BR113" s="14">
        <f t="shared" si="16"/>
        <v>16.708590000000001</v>
      </c>
      <c r="BS113" s="14">
        <f t="shared" si="16"/>
        <v>2.243242</v>
      </c>
      <c r="BT113" s="14">
        <f t="shared" si="16"/>
        <v>2.5469870000000001</v>
      </c>
      <c r="BU113" s="14">
        <f t="shared" si="16"/>
        <v>20.057510000000001</v>
      </c>
    </row>
    <row r="114" spans="1:75" x14ac:dyDescent="0.3">
      <c r="A114" s="4" t="s">
        <v>111</v>
      </c>
      <c r="B114" s="14">
        <f t="shared" ref="B114:BM118" si="18">B39</f>
        <v>4.6406800000000003E-3</v>
      </c>
      <c r="C114" s="14">
        <f t="shared" si="18"/>
        <v>0.30418879999999998</v>
      </c>
      <c r="D114" s="14">
        <f t="shared" si="18"/>
        <v>0.19120680000000001</v>
      </c>
      <c r="E114" s="14">
        <f t="shared" si="18"/>
        <v>1.21695</v>
      </c>
      <c r="F114" s="14">
        <f t="shared" si="18"/>
        <v>0.1181869</v>
      </c>
      <c r="G114" s="14">
        <f t="shared" si="18"/>
        <v>0.1349339</v>
      </c>
      <c r="H114" s="14">
        <f t="shared" si="18"/>
        <v>0.47015790000000002</v>
      </c>
      <c r="I114" s="14">
        <f t="shared" si="18"/>
        <v>0.12690399999999999</v>
      </c>
      <c r="J114" s="14">
        <f t="shared" si="18"/>
        <v>0.45965679999999998</v>
      </c>
      <c r="K114" s="14">
        <f t="shared" si="18"/>
        <v>0.177564</v>
      </c>
      <c r="L114" s="14">
        <f t="shared" si="18"/>
        <v>0.86650389999999999</v>
      </c>
      <c r="M114" s="14">
        <f t="shared" si="18"/>
        <v>0.1869432</v>
      </c>
      <c r="N114" s="14">
        <f t="shared" si="18"/>
        <v>0.30643490000000001</v>
      </c>
      <c r="O114" s="14">
        <f t="shared" si="18"/>
        <v>3.8209670000000001E-2</v>
      </c>
      <c r="P114" s="14">
        <f t="shared" si="18"/>
        <v>2.0919349999999999</v>
      </c>
      <c r="Q114" s="14">
        <f t="shared" si="18"/>
        <v>2.1709350000000001</v>
      </c>
      <c r="R114" s="14">
        <f t="shared" si="18"/>
        <v>10.702730000000001</v>
      </c>
      <c r="S114" s="14">
        <f t="shared" si="18"/>
        <v>138.06909999999999</v>
      </c>
      <c r="T114" s="14">
        <f t="shared" si="18"/>
        <v>3.20384</v>
      </c>
      <c r="U114" s="14">
        <f t="shared" si="18"/>
        <v>0.34288449999999998</v>
      </c>
      <c r="V114" s="14">
        <f t="shared" si="18"/>
        <v>0.64866619999999997</v>
      </c>
      <c r="W114" s="14">
        <f t="shared" si="18"/>
        <v>8.0857530000000004</v>
      </c>
      <c r="X114" s="14">
        <f t="shared" si="18"/>
        <v>2.1852460000000001E-3</v>
      </c>
      <c r="Y114" s="14">
        <f t="shared" si="18"/>
        <v>1.825825</v>
      </c>
      <c r="Z114" s="14">
        <f t="shared" si="18"/>
        <v>24.788150000000002</v>
      </c>
      <c r="AA114" s="14">
        <f t="shared" si="18"/>
        <v>1.0965830000000001</v>
      </c>
      <c r="AB114" s="14">
        <f t="shared" si="18"/>
        <v>1.4957389999999999</v>
      </c>
      <c r="AC114" s="14">
        <f t="shared" si="18"/>
        <v>0.61431559999999996</v>
      </c>
      <c r="AD114" s="14">
        <f t="shared" si="18"/>
        <v>0.1154587</v>
      </c>
      <c r="AE114" s="14">
        <f t="shared" si="18"/>
        <v>17.895759999999999</v>
      </c>
      <c r="AF114" s="14">
        <f t="shared" si="18"/>
        <v>11.70979</v>
      </c>
      <c r="AG114" s="14">
        <f t="shared" si="18"/>
        <v>0.62153099999999994</v>
      </c>
      <c r="AH114" s="14">
        <f t="shared" si="18"/>
        <v>11.035780000000001</v>
      </c>
      <c r="AI114" s="14">
        <f t="shared" si="18"/>
        <v>1.1694530000000001</v>
      </c>
      <c r="AJ114" s="14">
        <f t="shared" si="18"/>
        <v>17.459710000000001</v>
      </c>
      <c r="AK114" s="14">
        <f t="shared" si="18"/>
        <v>4.6332829999999996</v>
      </c>
      <c r="AL114" s="14">
        <f t="shared" si="18"/>
        <v>60.983310000000003</v>
      </c>
      <c r="AM114" s="14">
        <f t="shared" si="18"/>
        <v>444.7199</v>
      </c>
      <c r="AN114" s="14">
        <f t="shared" si="18"/>
        <v>501.56479999999999</v>
      </c>
      <c r="AO114" s="14">
        <f t="shared" si="18"/>
        <v>48.405839999999998</v>
      </c>
      <c r="AP114" s="14">
        <f t="shared" si="18"/>
        <v>132.9427</v>
      </c>
      <c r="AQ114" s="14">
        <f t="shared" si="18"/>
        <v>131.21510000000001</v>
      </c>
      <c r="AR114" s="14">
        <f t="shared" si="18"/>
        <v>70.208920000000006</v>
      </c>
      <c r="AS114" s="14">
        <f t="shared" si="18"/>
        <v>76.677940000000007</v>
      </c>
      <c r="AT114" s="14">
        <f t="shared" si="18"/>
        <v>71.146550000000005</v>
      </c>
      <c r="AU114" s="14">
        <f t="shared" si="18"/>
        <v>17.422160000000002</v>
      </c>
      <c r="AV114" s="12">
        <f>$AV$149*'VDFB_ref(한국)'!BX39</f>
        <v>4.7868018915776702E-4</v>
      </c>
      <c r="AW114" s="14">
        <f t="shared" si="18"/>
        <v>3.3275079999999999</v>
      </c>
      <c r="AX114" s="14">
        <f t="shared" si="18"/>
        <v>0.75706819999999997</v>
      </c>
      <c r="AY114" s="14">
        <f t="shared" si="18"/>
        <v>0.27788689999999999</v>
      </c>
      <c r="AZ114" s="14">
        <f t="shared" si="18"/>
        <v>1.0402880000000001</v>
      </c>
      <c r="BA114" s="14">
        <f t="shared" si="18"/>
        <v>0.21414830000000001</v>
      </c>
      <c r="BB114" s="14">
        <f t="shared" si="18"/>
        <v>0.36914720000000001</v>
      </c>
      <c r="BC114" s="14">
        <f t="shared" si="18"/>
        <v>0.13617070000000001</v>
      </c>
      <c r="BD114" s="14">
        <f t="shared" si="18"/>
        <v>112.2576</v>
      </c>
      <c r="BE114" s="14">
        <f t="shared" si="18"/>
        <v>692.78970000000004</v>
      </c>
      <c r="BF114" s="14">
        <f t="shared" si="18"/>
        <v>208.52420000000001</v>
      </c>
      <c r="BG114" s="14">
        <f t="shared" si="18"/>
        <v>8.182188</v>
      </c>
      <c r="BH114" s="14">
        <f t="shared" si="18"/>
        <v>7.1449990000000003</v>
      </c>
      <c r="BI114" s="14">
        <f t="shared" si="18"/>
        <v>1.884781E-2</v>
      </c>
      <c r="BJ114" s="14">
        <f t="shared" si="18"/>
        <v>4.4387999999999997E-2</v>
      </c>
      <c r="BK114" s="14">
        <f t="shared" si="18"/>
        <v>10.88829</v>
      </c>
      <c r="BL114" s="14">
        <f t="shared" si="18"/>
        <v>39.486260000000001</v>
      </c>
      <c r="BM114" s="14">
        <f t="shared" si="18"/>
        <v>101.4648</v>
      </c>
      <c r="BN114" s="14">
        <f t="shared" si="17"/>
        <v>0.1141291</v>
      </c>
      <c r="BO114" s="14">
        <f t="shared" si="17"/>
        <v>24.159020000000002</v>
      </c>
      <c r="BP114" s="14">
        <f t="shared" si="17"/>
        <v>238.44890000000001</v>
      </c>
      <c r="BQ114" s="14">
        <f t="shared" si="16"/>
        <v>4.2339180000000001</v>
      </c>
      <c r="BR114" s="14">
        <f t="shared" si="16"/>
        <v>6.785914</v>
      </c>
      <c r="BS114" s="14">
        <f t="shared" si="16"/>
        <v>6.4752150000000004</v>
      </c>
      <c r="BT114" s="14">
        <f t="shared" si="16"/>
        <v>18.62678</v>
      </c>
      <c r="BU114" s="14">
        <f t="shared" si="16"/>
        <v>5.9180960000000002</v>
      </c>
    </row>
    <row r="115" spans="1:75" x14ac:dyDescent="0.3">
      <c r="A115" s="4" t="s">
        <v>112</v>
      </c>
      <c r="B115" s="14">
        <f t="shared" si="18"/>
        <v>0.1745411</v>
      </c>
      <c r="C115" s="14">
        <f t="shared" si="18"/>
        <v>5.537318</v>
      </c>
      <c r="D115" s="14">
        <f t="shared" si="18"/>
        <v>3.0635059999999998</v>
      </c>
      <c r="E115" s="14">
        <f t="shared" si="18"/>
        <v>10.84895</v>
      </c>
      <c r="F115" s="14">
        <f t="shared" si="18"/>
        <v>2.3449970000000002</v>
      </c>
      <c r="G115" s="14">
        <f t="shared" si="18"/>
        <v>1.170676</v>
      </c>
      <c r="H115" s="14">
        <f t="shared" si="18"/>
        <v>7.7431239999999999</v>
      </c>
      <c r="I115" s="14">
        <f t="shared" si="18"/>
        <v>5.0344920000000002</v>
      </c>
      <c r="J115" s="14">
        <f t="shared" si="18"/>
        <v>16.41357</v>
      </c>
      <c r="K115" s="14">
        <f t="shared" si="18"/>
        <v>4.7706189999999999</v>
      </c>
      <c r="L115" s="14">
        <f t="shared" si="18"/>
        <v>61.346809999999998</v>
      </c>
      <c r="M115" s="14">
        <f t="shared" si="18"/>
        <v>3.675468</v>
      </c>
      <c r="N115" s="14">
        <f t="shared" si="18"/>
        <v>2.7178010000000001</v>
      </c>
      <c r="O115" s="14">
        <f t="shared" si="18"/>
        <v>49.464120000000001</v>
      </c>
      <c r="P115" s="14">
        <f t="shared" si="18"/>
        <v>600.69949999999994</v>
      </c>
      <c r="Q115" s="14">
        <f t="shared" si="18"/>
        <v>30.449000000000002</v>
      </c>
      <c r="R115" s="14">
        <f t="shared" si="18"/>
        <v>141.08869999999999</v>
      </c>
      <c r="S115" s="14">
        <f t="shared" si="18"/>
        <v>1024.722</v>
      </c>
      <c r="T115" s="14">
        <f t="shared" si="18"/>
        <v>50.680689999999998</v>
      </c>
      <c r="U115" s="14">
        <f t="shared" si="18"/>
        <v>8.180078</v>
      </c>
      <c r="V115" s="14">
        <f t="shared" si="18"/>
        <v>3.330352</v>
      </c>
      <c r="W115" s="14">
        <f t="shared" si="18"/>
        <v>45.749639999999999</v>
      </c>
      <c r="X115" s="14">
        <f t="shared" si="18"/>
        <v>0.94145990000000002</v>
      </c>
      <c r="Y115" s="14">
        <f t="shared" si="18"/>
        <v>2.1291829999999998</v>
      </c>
      <c r="Z115" s="14">
        <f t="shared" si="18"/>
        <v>103.3592</v>
      </c>
      <c r="AA115" s="14">
        <f t="shared" si="18"/>
        <v>281.99329999999998</v>
      </c>
      <c r="AB115" s="14">
        <f t="shared" si="18"/>
        <v>7.5273580000000004</v>
      </c>
      <c r="AC115" s="14">
        <f t="shared" si="18"/>
        <v>10.46264</v>
      </c>
      <c r="AD115" s="14">
        <f t="shared" si="18"/>
        <v>0.79708679999999998</v>
      </c>
      <c r="AE115" s="14">
        <f t="shared" si="18"/>
        <v>164.76060000000001</v>
      </c>
      <c r="AF115" s="14">
        <f t="shared" si="18"/>
        <v>98.606949999999998</v>
      </c>
      <c r="AG115" s="14">
        <f t="shared" si="18"/>
        <v>3.7215560000000001</v>
      </c>
      <c r="AH115" s="14">
        <f t="shared" si="18"/>
        <v>115.06010000000001</v>
      </c>
      <c r="AI115" s="14">
        <f t="shared" si="18"/>
        <v>42.574620000000003</v>
      </c>
      <c r="AJ115" s="14">
        <f t="shared" si="18"/>
        <v>175.17330000000001</v>
      </c>
      <c r="AK115" s="14">
        <f t="shared" si="18"/>
        <v>572.73749999999995</v>
      </c>
      <c r="AL115" s="14">
        <f t="shared" si="18"/>
        <v>137.2371</v>
      </c>
      <c r="AM115" s="14">
        <f t="shared" si="18"/>
        <v>33.058030000000002</v>
      </c>
      <c r="AN115" s="14">
        <f t="shared" si="18"/>
        <v>1248.771</v>
      </c>
      <c r="AO115" s="14">
        <f t="shared" si="18"/>
        <v>94.846950000000007</v>
      </c>
      <c r="AP115" s="14">
        <f t="shared" si="18"/>
        <v>54.722700000000003</v>
      </c>
      <c r="AQ115" s="14">
        <f t="shared" si="18"/>
        <v>372.5163</v>
      </c>
      <c r="AR115" s="14">
        <f t="shared" si="18"/>
        <v>158.9307</v>
      </c>
      <c r="AS115" s="14">
        <f t="shared" si="18"/>
        <v>158.3544</v>
      </c>
      <c r="AT115" s="14">
        <f t="shared" si="18"/>
        <v>170.9683</v>
      </c>
      <c r="AU115" s="14">
        <f t="shared" si="18"/>
        <v>55.757080000000002</v>
      </c>
      <c r="AV115" s="12">
        <f>$AV$149*'VDFB_ref(한국)'!BX40</f>
        <v>3.6187886947250899E-3</v>
      </c>
      <c r="AW115" s="14">
        <f t="shared" si="18"/>
        <v>12.942830000000001</v>
      </c>
      <c r="AX115" s="14">
        <f t="shared" si="18"/>
        <v>2.694566</v>
      </c>
      <c r="AY115" s="14">
        <f t="shared" si="18"/>
        <v>0.95639929999999995</v>
      </c>
      <c r="AZ115" s="14">
        <f t="shared" si="18"/>
        <v>2.0382750000000001</v>
      </c>
      <c r="BA115" s="14">
        <f t="shared" si="18"/>
        <v>0.83721579999999995</v>
      </c>
      <c r="BB115" s="14">
        <f t="shared" si="18"/>
        <v>1.1295839999999999</v>
      </c>
      <c r="BC115" s="14">
        <f t="shared" si="18"/>
        <v>0.52489399999999997</v>
      </c>
      <c r="BD115" s="14">
        <f t="shared" si="18"/>
        <v>169.33029999999999</v>
      </c>
      <c r="BE115" s="14">
        <f t="shared" si="18"/>
        <v>9601.1919999999991</v>
      </c>
      <c r="BF115" s="14">
        <f t="shared" si="18"/>
        <v>572.9221</v>
      </c>
      <c r="BG115" s="14">
        <f t="shared" si="18"/>
        <v>88.551910000000007</v>
      </c>
      <c r="BH115" s="14">
        <f t="shared" si="18"/>
        <v>256.92950000000002</v>
      </c>
      <c r="BI115" s="14">
        <f t="shared" si="18"/>
        <v>11.343170000000001</v>
      </c>
      <c r="BJ115" s="14">
        <f t="shared" si="18"/>
        <v>4.6149089999999999</v>
      </c>
      <c r="BK115" s="14">
        <f t="shared" si="18"/>
        <v>55.985489999999999</v>
      </c>
      <c r="BL115" s="14">
        <f t="shared" si="18"/>
        <v>32.186700000000002</v>
      </c>
      <c r="BM115" s="14">
        <f t="shared" si="18"/>
        <v>13.6038</v>
      </c>
      <c r="BN115" s="14">
        <f t="shared" si="17"/>
        <v>0.9246974</v>
      </c>
      <c r="BO115" s="14">
        <f t="shared" si="16"/>
        <v>239.5307</v>
      </c>
      <c r="BP115" s="14">
        <f t="shared" si="16"/>
        <v>1247.5940000000001</v>
      </c>
      <c r="BQ115" s="14">
        <f t="shared" si="16"/>
        <v>75.781490000000005</v>
      </c>
      <c r="BR115" s="14">
        <f t="shared" si="16"/>
        <v>170.6086</v>
      </c>
      <c r="BS115" s="14">
        <f t="shared" si="16"/>
        <v>241.8981</v>
      </c>
      <c r="BT115" s="14">
        <f t="shared" si="16"/>
        <v>103.3429</v>
      </c>
      <c r="BU115" s="14">
        <f t="shared" si="16"/>
        <v>159.4778</v>
      </c>
    </row>
    <row r="116" spans="1:75" x14ac:dyDescent="0.3">
      <c r="A116" s="4" t="s">
        <v>113</v>
      </c>
      <c r="B116" s="14">
        <f t="shared" si="18"/>
        <v>1.327922E-2</v>
      </c>
      <c r="C116" s="14">
        <f t="shared" si="18"/>
        <v>0.37852750000000002</v>
      </c>
      <c r="D116" s="14">
        <f t="shared" si="18"/>
        <v>0.20044129999999999</v>
      </c>
      <c r="E116" s="14">
        <f t="shared" si="18"/>
        <v>0.91116149999999996</v>
      </c>
      <c r="F116" s="14">
        <f t="shared" si="18"/>
        <v>0.17475979999999999</v>
      </c>
      <c r="G116" s="14">
        <f t="shared" si="18"/>
        <v>0.17921429999999999</v>
      </c>
      <c r="H116" s="14">
        <f t="shared" si="18"/>
        <v>0.60848820000000003</v>
      </c>
      <c r="I116" s="14">
        <f t="shared" si="18"/>
        <v>0.3847489</v>
      </c>
      <c r="J116" s="14">
        <f t="shared" si="18"/>
        <v>0.91186840000000002</v>
      </c>
      <c r="K116" s="14">
        <f t="shared" si="18"/>
        <v>0.72595299999999996</v>
      </c>
      <c r="L116" s="14">
        <f t="shared" si="18"/>
        <v>0.27424219999999999</v>
      </c>
      <c r="M116" s="14">
        <f t="shared" si="18"/>
        <v>0.2167886</v>
      </c>
      <c r="N116" s="14">
        <f t="shared" si="18"/>
        <v>0.3145348</v>
      </c>
      <c r="O116" s="14">
        <f t="shared" si="18"/>
        <v>6.8674049999999998</v>
      </c>
      <c r="P116" s="14">
        <f t="shared" si="18"/>
        <v>16.055319999999998</v>
      </c>
      <c r="Q116" s="14">
        <f t="shared" si="18"/>
        <v>1.1259980000000001</v>
      </c>
      <c r="R116" s="14">
        <f t="shared" si="18"/>
        <v>8.943047</v>
      </c>
      <c r="S116" s="14">
        <f t="shared" si="18"/>
        <v>23.249890000000001</v>
      </c>
      <c r="T116" s="14">
        <f t="shared" si="18"/>
        <v>14.72688</v>
      </c>
      <c r="U116" s="14">
        <f t="shared" si="18"/>
        <v>2.071815</v>
      </c>
      <c r="V116" s="14">
        <f t="shared" si="18"/>
        <v>0.26730549999999997</v>
      </c>
      <c r="W116" s="14">
        <f t="shared" si="18"/>
        <v>2.0410080000000002</v>
      </c>
      <c r="X116" s="14">
        <f t="shared" si="18"/>
        <v>3.7209689999999997E-2</v>
      </c>
      <c r="Y116" s="14">
        <f t="shared" si="18"/>
        <v>1.9828170000000001</v>
      </c>
      <c r="Z116" s="14">
        <f t="shared" si="18"/>
        <v>1.671902</v>
      </c>
      <c r="AA116" s="14">
        <f t="shared" si="18"/>
        <v>1.646638</v>
      </c>
      <c r="AB116" s="14">
        <f t="shared" si="18"/>
        <v>0.41135559999999999</v>
      </c>
      <c r="AC116" s="14">
        <f t="shared" si="18"/>
        <v>0.33343600000000001</v>
      </c>
      <c r="AD116" s="14">
        <f t="shared" si="18"/>
        <v>7.8571039999999995E-2</v>
      </c>
      <c r="AE116" s="14">
        <f t="shared" si="18"/>
        <v>4.8894039999999999</v>
      </c>
      <c r="AF116" s="14">
        <f t="shared" si="18"/>
        <v>9.1038549999999994</v>
      </c>
      <c r="AG116" s="14">
        <f t="shared" si="18"/>
        <v>0.42175079999999998</v>
      </c>
      <c r="AH116" s="14">
        <f t="shared" si="18"/>
        <v>6.4729950000000001</v>
      </c>
      <c r="AI116" s="14">
        <f t="shared" si="18"/>
        <v>7.2277120000000004</v>
      </c>
      <c r="AJ116" s="14">
        <f t="shared" si="18"/>
        <v>4.3255720000000002</v>
      </c>
      <c r="AK116" s="14">
        <f t="shared" si="18"/>
        <v>4.5991049999999998</v>
      </c>
      <c r="AL116" s="14">
        <f t="shared" si="18"/>
        <v>5.6256469999999998</v>
      </c>
      <c r="AM116" s="14">
        <f t="shared" si="18"/>
        <v>2.738623</v>
      </c>
      <c r="AN116" s="14">
        <f t="shared" si="18"/>
        <v>27.529250000000001</v>
      </c>
      <c r="AO116" s="14">
        <f t="shared" si="18"/>
        <v>164.9119</v>
      </c>
      <c r="AP116" s="14">
        <f t="shared" si="18"/>
        <v>31.61055</v>
      </c>
      <c r="AQ116" s="14">
        <f t="shared" si="18"/>
        <v>102.1061</v>
      </c>
      <c r="AR116" s="14">
        <f t="shared" si="18"/>
        <v>10.74986</v>
      </c>
      <c r="AS116" s="14">
        <f t="shared" si="18"/>
        <v>42.281129999999997</v>
      </c>
      <c r="AT116" s="14">
        <f t="shared" si="18"/>
        <v>11.10121</v>
      </c>
      <c r="AU116" s="14">
        <f t="shared" si="18"/>
        <v>53.186309999999999</v>
      </c>
      <c r="AV116" s="12">
        <f>$AV$149*'VDFB_ref(한국)'!BX41</f>
        <v>8.7561100233686127E-4</v>
      </c>
      <c r="AW116" s="14">
        <f t="shared" si="18"/>
        <v>12.9154</v>
      </c>
      <c r="AX116" s="14">
        <f t="shared" si="18"/>
        <v>2.6377649999999999</v>
      </c>
      <c r="AY116" s="14">
        <f t="shared" si="18"/>
        <v>0.92894949999999998</v>
      </c>
      <c r="AZ116" s="14">
        <f t="shared" si="18"/>
        <v>1.6238429999999999</v>
      </c>
      <c r="BA116" s="14">
        <f t="shared" si="18"/>
        <v>0.83631060000000002</v>
      </c>
      <c r="BB116" s="14">
        <f t="shared" si="18"/>
        <v>1.06464</v>
      </c>
      <c r="BC116" s="14">
        <f t="shared" si="18"/>
        <v>0.52280910000000003</v>
      </c>
      <c r="BD116" s="14">
        <f t="shared" si="18"/>
        <v>17.896650000000001</v>
      </c>
      <c r="BE116" s="14">
        <f t="shared" si="18"/>
        <v>939.13040000000001</v>
      </c>
      <c r="BF116" s="14">
        <f t="shared" si="18"/>
        <v>106.38800000000001</v>
      </c>
      <c r="BG116" s="14">
        <f t="shared" si="18"/>
        <v>34.681100000000001</v>
      </c>
      <c r="BH116" s="14">
        <f t="shared" si="18"/>
        <v>23.028590000000001</v>
      </c>
      <c r="BI116" s="14">
        <f t="shared" si="18"/>
        <v>0.90720199999999995</v>
      </c>
      <c r="BJ116" s="14">
        <f t="shared" si="18"/>
        <v>5.0977319999999997</v>
      </c>
      <c r="BK116" s="14">
        <f t="shared" si="18"/>
        <v>16.546399999999998</v>
      </c>
      <c r="BL116" s="14">
        <f t="shared" si="18"/>
        <v>223.0521</v>
      </c>
      <c r="BM116" s="14">
        <f t="shared" si="18"/>
        <v>18.874199999999998</v>
      </c>
      <c r="BN116" s="14">
        <f t="shared" si="17"/>
        <v>5.3963789999999996</v>
      </c>
      <c r="BO116" s="14">
        <f t="shared" si="16"/>
        <v>41.360759999999999</v>
      </c>
      <c r="BP116" s="14">
        <f t="shared" si="16"/>
        <v>329.84320000000002</v>
      </c>
      <c r="BQ116" s="14">
        <f t="shared" si="16"/>
        <v>31.66488</v>
      </c>
      <c r="BR116" s="14">
        <f t="shared" si="16"/>
        <v>41.495440000000002</v>
      </c>
      <c r="BS116" s="14">
        <f t="shared" si="16"/>
        <v>85.680400000000006</v>
      </c>
      <c r="BT116" s="14">
        <f t="shared" si="16"/>
        <v>695.47789999999998</v>
      </c>
      <c r="BU116" s="14">
        <f t="shared" si="16"/>
        <v>5.1325519999999996</v>
      </c>
    </row>
    <row r="117" spans="1:75" x14ac:dyDescent="0.3">
      <c r="A117" s="4" t="s">
        <v>114</v>
      </c>
      <c r="B117" s="14">
        <f t="shared" si="18"/>
        <v>3.6842009999999998E-4</v>
      </c>
      <c r="C117" s="14">
        <f t="shared" si="18"/>
        <v>1.5993960000000002E-2</v>
      </c>
      <c r="D117" s="14">
        <f t="shared" si="18"/>
        <v>1.1813260000000001E-2</v>
      </c>
      <c r="E117" s="14">
        <f t="shared" si="18"/>
        <v>3.8594650000000001E-2</v>
      </c>
      <c r="F117" s="14">
        <f t="shared" si="18"/>
        <v>6.8215560000000003E-3</v>
      </c>
      <c r="G117" s="14">
        <f t="shared" si="18"/>
        <v>2.2122880000000001E-2</v>
      </c>
      <c r="H117" s="14">
        <f t="shared" si="18"/>
        <v>5.0326820000000001E-2</v>
      </c>
      <c r="I117" s="14">
        <f t="shared" si="18"/>
        <v>1.9259229999999999E-2</v>
      </c>
      <c r="J117" s="14">
        <f t="shared" si="18"/>
        <v>0.47027809999999998</v>
      </c>
      <c r="K117" s="14">
        <f t="shared" si="18"/>
        <v>7.7005050000000005E-2</v>
      </c>
      <c r="L117" s="14">
        <f t="shared" si="18"/>
        <v>0.30869679999999999</v>
      </c>
      <c r="M117" s="14">
        <f t="shared" si="18"/>
        <v>7.9232130000000001E-3</v>
      </c>
      <c r="N117" s="14">
        <f t="shared" si="18"/>
        <v>0.59044050000000003</v>
      </c>
      <c r="O117" s="14">
        <f t="shared" si="18"/>
        <v>0.18764890000000001</v>
      </c>
      <c r="P117" s="14">
        <f t="shared" si="18"/>
        <v>0.26013140000000001</v>
      </c>
      <c r="Q117" s="14">
        <f t="shared" si="18"/>
        <v>3.0622650000000001E-2</v>
      </c>
      <c r="R117" s="14">
        <f t="shared" si="18"/>
        <v>0.18281710000000001</v>
      </c>
      <c r="S117" s="14">
        <f t="shared" si="18"/>
        <v>0.74000140000000003</v>
      </c>
      <c r="T117" s="14">
        <f t="shared" si="18"/>
        <v>0.19616610000000001</v>
      </c>
      <c r="U117" s="14">
        <f t="shared" si="18"/>
        <v>2.1732609999999999E-2</v>
      </c>
      <c r="V117" s="14">
        <f t="shared" si="18"/>
        <v>4.6936449999999998E-3</v>
      </c>
      <c r="W117" s="14">
        <f t="shared" si="18"/>
        <v>5.7001650000000001E-2</v>
      </c>
      <c r="X117" s="14">
        <f t="shared" si="18"/>
        <v>4.8932010000000005E-4</v>
      </c>
      <c r="Y117" s="14">
        <f t="shared" si="18"/>
        <v>2.743025E-2</v>
      </c>
      <c r="Z117" s="14">
        <f t="shared" si="18"/>
        <v>0.1136006</v>
      </c>
      <c r="AA117" s="14">
        <f t="shared" si="18"/>
        <v>3.9602470000000001E-2</v>
      </c>
      <c r="AB117" s="14">
        <f t="shared" si="18"/>
        <v>1.3212759999999999</v>
      </c>
      <c r="AC117" s="14">
        <f t="shared" si="18"/>
        <v>0.87061789999999994</v>
      </c>
      <c r="AD117" s="14">
        <f t="shared" si="18"/>
        <v>4.0592850000000002E-3</v>
      </c>
      <c r="AE117" s="14">
        <f t="shared" si="18"/>
        <v>1.1489689999999999</v>
      </c>
      <c r="AF117" s="14">
        <f t="shared" si="18"/>
        <v>8.4319199999999999</v>
      </c>
      <c r="AG117" s="14">
        <f t="shared" si="18"/>
        <v>2.746999E-2</v>
      </c>
      <c r="AH117" s="14">
        <f t="shared" si="18"/>
        <v>0.44923819999999998</v>
      </c>
      <c r="AI117" s="14">
        <f t="shared" si="18"/>
        <v>0.20773639999999999</v>
      </c>
      <c r="AJ117" s="14">
        <f t="shared" si="18"/>
        <v>0.3642553</v>
      </c>
      <c r="AK117" s="14">
        <f t="shared" si="18"/>
        <v>1.4893460000000001</v>
      </c>
      <c r="AL117" s="14">
        <f t="shared" si="18"/>
        <v>1.426296</v>
      </c>
      <c r="AM117" s="14">
        <f t="shared" si="18"/>
        <v>0.60797690000000004</v>
      </c>
      <c r="AN117" s="14">
        <f t="shared" si="18"/>
        <v>18.31981</v>
      </c>
      <c r="AO117" s="14">
        <f t="shared" si="18"/>
        <v>21.315079999999998</v>
      </c>
      <c r="AP117" s="14">
        <f t="shared" si="18"/>
        <v>160.6532</v>
      </c>
      <c r="AQ117" s="14">
        <f t="shared" si="18"/>
        <v>70.279380000000003</v>
      </c>
      <c r="AR117" s="14">
        <f t="shared" si="18"/>
        <v>10.1182</v>
      </c>
      <c r="AS117" s="14">
        <f t="shared" si="18"/>
        <v>18.698519999999998</v>
      </c>
      <c r="AT117" s="14">
        <f t="shared" si="18"/>
        <v>1.599478</v>
      </c>
      <c r="AU117" s="14">
        <f t="shared" si="18"/>
        <v>2.9089649999999998</v>
      </c>
      <c r="AV117" s="12">
        <f>$AV$149*'VDFB_ref(한국)'!BX42</f>
        <v>8.5736169551157582E-3</v>
      </c>
      <c r="AW117" s="14">
        <f t="shared" si="18"/>
        <v>0.54393639999999999</v>
      </c>
      <c r="AX117" s="14">
        <f t="shared" si="18"/>
        <v>0.12502630000000001</v>
      </c>
      <c r="AY117" s="14">
        <f t="shared" si="18"/>
        <v>4.6057750000000001E-2</v>
      </c>
      <c r="AZ117" s="14">
        <f t="shared" si="18"/>
        <v>0.18025640000000001</v>
      </c>
      <c r="BA117" s="14">
        <f t="shared" si="18"/>
        <v>3.4984439999999999E-2</v>
      </c>
      <c r="BB117" s="14">
        <f t="shared" si="18"/>
        <v>6.1899320000000001E-2</v>
      </c>
      <c r="BC117" s="14">
        <f t="shared" si="18"/>
        <v>2.2283560000000001E-2</v>
      </c>
      <c r="BD117" s="14">
        <f t="shared" si="18"/>
        <v>0.5986224</v>
      </c>
      <c r="BE117" s="14">
        <f t="shared" si="18"/>
        <v>518.2192</v>
      </c>
      <c r="BF117" s="14">
        <f t="shared" si="18"/>
        <v>29.225719999999999</v>
      </c>
      <c r="BG117" s="14">
        <f t="shared" si="18"/>
        <v>26.50478</v>
      </c>
      <c r="BH117" s="14">
        <f t="shared" si="18"/>
        <v>2.5551189999999999</v>
      </c>
      <c r="BI117" s="14">
        <f t="shared" si="18"/>
        <v>0.15739349999999999</v>
      </c>
      <c r="BJ117" s="14">
        <f t="shared" si="18"/>
        <v>0.13937330000000001</v>
      </c>
      <c r="BK117" s="14">
        <f t="shared" si="18"/>
        <v>0.53963209999999995</v>
      </c>
      <c r="BL117" s="14">
        <f t="shared" si="18"/>
        <v>31.627379999999999</v>
      </c>
      <c r="BM117" s="14">
        <f t="shared" si="18"/>
        <v>0.20750279999999999</v>
      </c>
      <c r="BN117" s="14">
        <f t="shared" si="17"/>
        <v>0.50501169999999995</v>
      </c>
      <c r="BO117" s="14">
        <f t="shared" si="16"/>
        <v>4.4092039999999999</v>
      </c>
      <c r="BP117" s="14">
        <f t="shared" si="16"/>
        <v>112.5213</v>
      </c>
      <c r="BQ117" s="14">
        <f t="shared" si="16"/>
        <v>0.85925200000000002</v>
      </c>
      <c r="BR117" s="14">
        <f t="shared" si="16"/>
        <v>7.4431099999999999</v>
      </c>
      <c r="BS117" s="14">
        <f t="shared" si="16"/>
        <v>7.7519229999999997</v>
      </c>
      <c r="BT117" s="14">
        <f t="shared" si="16"/>
        <v>7.2385210000000004</v>
      </c>
      <c r="BU117" s="14">
        <f t="shared" si="16"/>
        <v>4.2937260000000004</v>
      </c>
    </row>
    <row r="118" spans="1:75" x14ac:dyDescent="0.3">
      <c r="A118" s="4" t="s">
        <v>115</v>
      </c>
      <c r="B118" s="14">
        <f t="shared" si="18"/>
        <v>0.34475980000000001</v>
      </c>
      <c r="C118" s="14">
        <f t="shared" si="18"/>
        <v>10.152419999999999</v>
      </c>
      <c r="D118" s="14">
        <f t="shared" si="18"/>
        <v>5.1521860000000004</v>
      </c>
      <c r="E118" s="14">
        <f t="shared" ref="E118:BM118" si="19">E43</f>
        <v>18.036619999999999</v>
      </c>
      <c r="F118" s="14">
        <f t="shared" si="19"/>
        <v>4.5385289999999996</v>
      </c>
      <c r="G118" s="14">
        <f t="shared" si="19"/>
        <v>2.762715</v>
      </c>
      <c r="H118" s="14">
        <f t="shared" si="19"/>
        <v>9.6099580000000007</v>
      </c>
      <c r="I118" s="14">
        <f t="shared" si="19"/>
        <v>5.9756520000000002</v>
      </c>
      <c r="J118" s="14">
        <f t="shared" si="19"/>
        <v>17.415289999999999</v>
      </c>
      <c r="K118" s="14">
        <f t="shared" si="19"/>
        <v>3.5175519999999998</v>
      </c>
      <c r="L118" s="14">
        <f t="shared" si="19"/>
        <v>58.66536</v>
      </c>
      <c r="M118" s="14">
        <f t="shared" si="19"/>
        <v>4.9935419999999997</v>
      </c>
      <c r="N118" s="14">
        <f t="shared" si="19"/>
        <v>3.326873</v>
      </c>
      <c r="O118" s="14">
        <f t="shared" si="19"/>
        <v>52.417520000000003</v>
      </c>
      <c r="P118" s="14">
        <f t="shared" si="19"/>
        <v>182.66300000000001</v>
      </c>
      <c r="Q118" s="14">
        <f t="shared" si="19"/>
        <v>17.143049999999999</v>
      </c>
      <c r="R118" s="14">
        <f t="shared" si="19"/>
        <v>92.05471</v>
      </c>
      <c r="S118" s="14">
        <f t="shared" si="19"/>
        <v>492.26839999999999</v>
      </c>
      <c r="T118" s="14">
        <f t="shared" si="19"/>
        <v>14.432460000000001</v>
      </c>
      <c r="U118" s="14">
        <f t="shared" si="19"/>
        <v>1.4350689999999999</v>
      </c>
      <c r="V118" s="14">
        <f t="shared" si="19"/>
        <v>0.39555750000000001</v>
      </c>
      <c r="W118" s="14">
        <f t="shared" si="19"/>
        <v>8.4827010000000005</v>
      </c>
      <c r="X118" s="14">
        <f t="shared" si="19"/>
        <v>9.7358089999999994E-2</v>
      </c>
      <c r="Y118" s="14">
        <f t="shared" si="19"/>
        <v>5.5962079999999998</v>
      </c>
      <c r="Z118" s="14">
        <f t="shared" si="19"/>
        <v>18.177009999999999</v>
      </c>
      <c r="AA118" s="14">
        <f t="shared" si="19"/>
        <v>10.49441</v>
      </c>
      <c r="AB118" s="14">
        <f t="shared" si="19"/>
        <v>2.3895849999999998</v>
      </c>
      <c r="AC118" s="14">
        <f t="shared" si="19"/>
        <v>1.411427</v>
      </c>
      <c r="AD118" s="14">
        <f t="shared" si="19"/>
        <v>0.2191168</v>
      </c>
      <c r="AE118" s="14">
        <f t="shared" si="19"/>
        <v>21.054349999999999</v>
      </c>
      <c r="AF118" s="14">
        <f t="shared" si="19"/>
        <v>25.139320000000001</v>
      </c>
      <c r="AG118" s="14">
        <f t="shared" si="19"/>
        <v>4.3379789999999998</v>
      </c>
      <c r="AH118" s="14">
        <f t="shared" si="19"/>
        <v>28.55237</v>
      </c>
      <c r="AI118" s="14">
        <f t="shared" si="19"/>
        <v>4.2901009999999999</v>
      </c>
      <c r="AJ118" s="14">
        <f t="shared" si="19"/>
        <v>32.330889999999997</v>
      </c>
      <c r="AK118" s="14">
        <f t="shared" si="19"/>
        <v>34.37715</v>
      </c>
      <c r="AL118" s="14">
        <f t="shared" si="19"/>
        <v>50.928109999999997</v>
      </c>
      <c r="AM118" s="14">
        <f t="shared" si="19"/>
        <v>6.4754160000000001</v>
      </c>
      <c r="AN118" s="14">
        <f t="shared" si="19"/>
        <v>179.04640000000001</v>
      </c>
      <c r="AO118" s="14">
        <f t="shared" si="19"/>
        <v>40.124659999999999</v>
      </c>
      <c r="AP118" s="14">
        <f t="shared" si="19"/>
        <v>19.751570000000001</v>
      </c>
      <c r="AQ118" s="14">
        <f t="shared" si="19"/>
        <v>197.00370000000001</v>
      </c>
      <c r="AR118" s="14">
        <f t="shared" si="19"/>
        <v>46.676560000000002</v>
      </c>
      <c r="AS118" s="14">
        <f t="shared" si="19"/>
        <v>67.613900000000001</v>
      </c>
      <c r="AT118" s="14">
        <f t="shared" si="19"/>
        <v>23.89235</v>
      </c>
      <c r="AU118" s="14">
        <f t="shared" si="19"/>
        <v>17.993020000000001</v>
      </c>
      <c r="AV118" s="12">
        <f>$AV$149*'VDFB_ref(한국)'!BX43</f>
        <v>3.7312243927240148E-3</v>
      </c>
      <c r="AW118" s="14">
        <f t="shared" si="19"/>
        <v>4.3460570000000001</v>
      </c>
      <c r="AX118" s="14">
        <f t="shared" si="19"/>
        <v>0.88960729999999999</v>
      </c>
      <c r="AY118" s="14">
        <f t="shared" si="19"/>
        <v>0.31358560000000002</v>
      </c>
      <c r="AZ118" s="14">
        <f t="shared" si="19"/>
        <v>0.56243209999999999</v>
      </c>
      <c r="BA118" s="14">
        <f t="shared" si="19"/>
        <v>0.28138629999999998</v>
      </c>
      <c r="BB118" s="14">
        <f t="shared" si="19"/>
        <v>0.36069469999999998</v>
      </c>
      <c r="BC118" s="14">
        <f t="shared" si="19"/>
        <v>0.17596429999999999</v>
      </c>
      <c r="BD118" s="14">
        <f t="shared" si="19"/>
        <v>19.79749</v>
      </c>
      <c r="BE118" s="14">
        <f t="shared" si="19"/>
        <v>341.88420000000002</v>
      </c>
      <c r="BF118" s="14">
        <f t="shared" si="19"/>
        <v>134.4177</v>
      </c>
      <c r="BG118" s="14">
        <f t="shared" si="19"/>
        <v>28.320920000000001</v>
      </c>
      <c r="BH118" s="14">
        <f t="shared" si="19"/>
        <v>20.398489999999999</v>
      </c>
      <c r="BI118" s="14">
        <f t="shared" si="19"/>
        <v>1.2432909999999999</v>
      </c>
      <c r="BJ118" s="14">
        <f t="shared" si="19"/>
        <v>0.58841750000000004</v>
      </c>
      <c r="BK118" s="14">
        <f t="shared" si="19"/>
        <v>6.5234649999999998</v>
      </c>
      <c r="BL118" s="14">
        <f t="shared" si="19"/>
        <v>57.93562</v>
      </c>
      <c r="BM118" s="14">
        <f t="shared" si="19"/>
        <v>1.397572</v>
      </c>
      <c r="BN118" s="14">
        <f t="shared" si="17"/>
        <v>0.39687840000000002</v>
      </c>
      <c r="BO118" s="14">
        <f t="shared" si="17"/>
        <v>34.43627</v>
      </c>
      <c r="BP118" s="14">
        <f t="shared" si="17"/>
        <v>623.23620000000005</v>
      </c>
      <c r="BQ118" s="14">
        <f t="shared" si="16"/>
        <v>16.33764</v>
      </c>
      <c r="BR118" s="14">
        <f t="shared" si="16"/>
        <v>81.113439999999997</v>
      </c>
      <c r="BS118" s="14">
        <f t="shared" si="16"/>
        <v>73.165539999999993</v>
      </c>
      <c r="BT118" s="14">
        <f t="shared" si="16"/>
        <v>39.150019999999998</v>
      </c>
      <c r="BU118" s="14">
        <f t="shared" si="16"/>
        <v>5.7763290000000002E-2</v>
      </c>
    </row>
    <row r="119" spans="1:75" x14ac:dyDescent="0.3">
      <c r="A119" s="4" t="s">
        <v>116</v>
      </c>
      <c r="B119" s="14">
        <f t="shared" ref="B119:BM124" si="20">B44</f>
        <v>6.9469390000000001E-3</v>
      </c>
      <c r="C119" s="14">
        <f t="shared" si="20"/>
        <v>0.1927836</v>
      </c>
      <c r="D119" s="14">
        <f t="shared" si="20"/>
        <v>0.219302</v>
      </c>
      <c r="E119" s="14">
        <f t="shared" si="20"/>
        <v>0.70231690000000002</v>
      </c>
      <c r="F119" s="14">
        <f t="shared" si="20"/>
        <v>0.1184231</v>
      </c>
      <c r="G119" s="14">
        <f t="shared" si="20"/>
        <v>0.1457638</v>
      </c>
      <c r="H119" s="14">
        <f t="shared" si="20"/>
        <v>0.33527570000000001</v>
      </c>
      <c r="I119" s="14">
        <f t="shared" si="20"/>
        <v>0.20606859999999999</v>
      </c>
      <c r="J119" s="14">
        <f t="shared" si="20"/>
        <v>1.36042</v>
      </c>
      <c r="K119" s="14">
        <f t="shared" si="20"/>
        <v>0.24940499999999999</v>
      </c>
      <c r="L119" s="14">
        <f t="shared" si="20"/>
        <v>1.8748910000000001</v>
      </c>
      <c r="M119" s="14">
        <f t="shared" si="20"/>
        <v>0.1007523</v>
      </c>
      <c r="N119" s="14">
        <f t="shared" si="20"/>
        <v>0.33367429999999998</v>
      </c>
      <c r="O119" s="14">
        <f t="shared" si="20"/>
        <v>0.63533910000000005</v>
      </c>
      <c r="P119" s="14">
        <f t="shared" si="20"/>
        <v>3.3003040000000001</v>
      </c>
      <c r="Q119" s="14">
        <f t="shared" si="20"/>
        <v>0.23350770000000001</v>
      </c>
      <c r="R119" s="14">
        <f t="shared" si="20"/>
        <v>1.2211270000000001</v>
      </c>
      <c r="S119" s="14">
        <f t="shared" si="20"/>
        <v>5.587116</v>
      </c>
      <c r="T119" s="14">
        <f t="shared" si="20"/>
        <v>1.387443</v>
      </c>
      <c r="U119" s="14">
        <f t="shared" si="20"/>
        <v>0.20639869999999999</v>
      </c>
      <c r="V119" s="14">
        <f t="shared" si="20"/>
        <v>4.2771570000000002E-2</v>
      </c>
      <c r="W119" s="14">
        <f t="shared" si="20"/>
        <v>0.14121810000000001</v>
      </c>
      <c r="X119" s="14">
        <f t="shared" si="20"/>
        <v>1.827873E-3</v>
      </c>
      <c r="Y119" s="14">
        <f t="shared" si="20"/>
        <v>0.15637429999999999</v>
      </c>
      <c r="Z119" s="14">
        <f t="shared" si="20"/>
        <v>0.29886469999999998</v>
      </c>
      <c r="AA119" s="14">
        <f t="shared" si="20"/>
        <v>0.53182339999999995</v>
      </c>
      <c r="AB119" s="14">
        <f t="shared" si="20"/>
        <v>0.28480879999999997</v>
      </c>
      <c r="AC119" s="14">
        <f t="shared" si="20"/>
        <v>0.20267250000000001</v>
      </c>
      <c r="AD119" s="14">
        <f t="shared" si="20"/>
        <v>1.9107740000000002E-2</v>
      </c>
      <c r="AE119" s="14">
        <f t="shared" si="20"/>
        <v>2.997036</v>
      </c>
      <c r="AF119" s="14">
        <f t="shared" si="20"/>
        <v>1.0252399999999999</v>
      </c>
      <c r="AG119" s="14">
        <f t="shared" si="20"/>
        <v>5.0360340000000003E-2</v>
      </c>
      <c r="AH119" s="14">
        <f t="shared" si="20"/>
        <v>1.1401110000000001</v>
      </c>
      <c r="AI119" s="14">
        <f t="shared" si="20"/>
        <v>0.33311160000000001</v>
      </c>
      <c r="AJ119" s="14">
        <f t="shared" si="20"/>
        <v>1.0945549999999999</v>
      </c>
      <c r="AK119" s="14">
        <f t="shared" si="20"/>
        <v>3.5855480000000002</v>
      </c>
      <c r="AL119" s="14">
        <f t="shared" si="20"/>
        <v>1.2976840000000001</v>
      </c>
      <c r="AM119" s="14">
        <f t="shared" si="20"/>
        <v>0.48825960000000002</v>
      </c>
      <c r="AN119" s="14">
        <f t="shared" si="20"/>
        <v>3.2181999999999999</v>
      </c>
      <c r="AO119" s="14">
        <f t="shared" si="20"/>
        <v>3.5911810000000002</v>
      </c>
      <c r="AP119" s="14">
        <f t="shared" si="20"/>
        <v>1.4918819999999999</v>
      </c>
      <c r="AQ119" s="14">
        <f t="shared" si="20"/>
        <v>7.6668849999999997</v>
      </c>
      <c r="AR119" s="14">
        <f t="shared" si="20"/>
        <v>110.16370000000001</v>
      </c>
      <c r="AS119" s="14">
        <f t="shared" si="20"/>
        <v>3.440744</v>
      </c>
      <c r="AT119" s="14">
        <f t="shared" si="20"/>
        <v>1.850187</v>
      </c>
      <c r="AU119" s="14">
        <f t="shared" si="20"/>
        <v>1.8483309999999999</v>
      </c>
      <c r="AV119" s="12">
        <f>$AV$149*'VDFB_ref(한국)'!BX44</f>
        <v>1.3599395840116501E-4</v>
      </c>
      <c r="AW119" s="14">
        <f t="shared" si="20"/>
        <v>0.44391589999999997</v>
      </c>
      <c r="AX119" s="14">
        <f t="shared" si="20"/>
        <v>9.1084869999999998E-2</v>
      </c>
      <c r="AY119" s="14">
        <f t="shared" si="20"/>
        <v>3.2139010000000003E-2</v>
      </c>
      <c r="AZ119" s="14">
        <f t="shared" si="20"/>
        <v>5.9201089999999998E-2</v>
      </c>
      <c r="BA119" s="14">
        <f t="shared" si="20"/>
        <v>2.873771E-2</v>
      </c>
      <c r="BB119" s="14">
        <f t="shared" si="20"/>
        <v>3.7109540000000003E-2</v>
      </c>
      <c r="BC119" s="14">
        <f t="shared" si="20"/>
        <v>1.7977549999999998E-2</v>
      </c>
      <c r="BD119" s="14">
        <f t="shared" si="20"/>
        <v>2.1132390000000001</v>
      </c>
      <c r="BE119" s="14">
        <f t="shared" si="20"/>
        <v>98.501890000000003</v>
      </c>
      <c r="BF119" s="14">
        <f t="shared" si="20"/>
        <v>56.11186</v>
      </c>
      <c r="BG119" s="14">
        <f t="shared" si="20"/>
        <v>400.45620000000002</v>
      </c>
      <c r="BH119" s="14">
        <f t="shared" si="20"/>
        <v>97.332380000000001</v>
      </c>
      <c r="BI119" s="14">
        <f t="shared" si="20"/>
        <v>3.0815769999999998</v>
      </c>
      <c r="BJ119" s="14">
        <f t="shared" si="20"/>
        <v>1.9464859999999999</v>
      </c>
      <c r="BK119" s="14">
        <f t="shared" si="20"/>
        <v>5.3371979999999999</v>
      </c>
      <c r="BL119" s="14">
        <f t="shared" si="20"/>
        <v>6.1247069999999999</v>
      </c>
      <c r="BM119" s="14">
        <f t="shared" si="20"/>
        <v>2.7415560000000001</v>
      </c>
      <c r="BN119" s="14">
        <f t="shared" si="17"/>
        <v>0.1444539</v>
      </c>
      <c r="BO119" s="14">
        <f t="shared" si="16"/>
        <v>9.6968979999999991</v>
      </c>
      <c r="BP119" s="14">
        <f t="shared" si="16"/>
        <v>676.67729999999995</v>
      </c>
      <c r="BQ119" s="14">
        <f t="shared" si="16"/>
        <v>1.8831</v>
      </c>
      <c r="BR119" s="14">
        <f t="shared" si="16"/>
        <v>245.1208</v>
      </c>
      <c r="BS119" s="14">
        <f t="shared" si="16"/>
        <v>95.275729999999996</v>
      </c>
      <c r="BT119" s="14">
        <f t="shared" si="16"/>
        <v>8.0467329999999997</v>
      </c>
      <c r="BU119" s="14">
        <f t="shared" si="16"/>
        <v>1.969885E-2</v>
      </c>
    </row>
    <row r="120" spans="1:75" x14ac:dyDescent="0.3">
      <c r="A120" s="4" t="s">
        <v>117</v>
      </c>
      <c r="B120" s="14">
        <f t="shared" si="20"/>
        <v>2.873506E-2</v>
      </c>
      <c r="C120" s="14">
        <f t="shared" si="20"/>
        <v>0.83270639999999996</v>
      </c>
      <c r="D120" s="14">
        <f t="shared" si="20"/>
        <v>0.42008069999999997</v>
      </c>
      <c r="E120" s="14">
        <f t="shared" si="20"/>
        <v>0.6340886</v>
      </c>
      <c r="F120" s="14">
        <f t="shared" si="20"/>
        <v>0.37610549999999998</v>
      </c>
      <c r="G120" s="14">
        <f t="shared" si="20"/>
        <v>7.999175E-2</v>
      </c>
      <c r="H120" s="14">
        <f t="shared" si="20"/>
        <v>2.563126</v>
      </c>
      <c r="I120" s="14">
        <f t="shared" si="20"/>
        <v>1.785282</v>
      </c>
      <c r="J120" s="14">
        <f t="shared" si="20"/>
        <v>1.1742490000000001</v>
      </c>
      <c r="K120" s="14">
        <f t="shared" si="20"/>
        <v>0.52821819999999997</v>
      </c>
      <c r="L120" s="14">
        <f t="shared" si="20"/>
        <v>0.28857640000000001</v>
      </c>
      <c r="M120" s="14">
        <f t="shared" si="20"/>
        <v>0.40477950000000001</v>
      </c>
      <c r="N120" s="14">
        <f t="shared" si="20"/>
        <v>8.2721669999999997E-2</v>
      </c>
      <c r="O120" s="14">
        <f t="shared" si="20"/>
        <v>121.1568</v>
      </c>
      <c r="P120" s="14">
        <f t="shared" si="20"/>
        <v>186.1387</v>
      </c>
      <c r="Q120" s="14">
        <f t="shared" si="20"/>
        <v>0.50907139999999995</v>
      </c>
      <c r="R120" s="14">
        <f t="shared" si="20"/>
        <v>2.2408920000000001</v>
      </c>
      <c r="S120" s="14">
        <f t="shared" si="20"/>
        <v>69.689769999999996</v>
      </c>
      <c r="T120" s="14">
        <f t="shared" si="20"/>
        <v>0.32197490000000001</v>
      </c>
      <c r="U120" s="14">
        <f t="shared" si="20"/>
        <v>1.8259770000000002E-2</v>
      </c>
      <c r="V120" s="14">
        <f t="shared" si="20"/>
        <v>1.850296E-3</v>
      </c>
      <c r="W120" s="14">
        <f t="shared" si="20"/>
        <v>1.8191200000000001E-2</v>
      </c>
      <c r="X120" s="14">
        <f t="shared" si="20"/>
        <v>1.0243309999999999E-4</v>
      </c>
      <c r="Y120" s="14">
        <f t="shared" si="20"/>
        <v>2.1185659999999999E-2</v>
      </c>
      <c r="Z120" s="14">
        <f t="shared" si="20"/>
        <v>7.6026079999999996E-2</v>
      </c>
      <c r="AA120" s="14">
        <f t="shared" si="20"/>
        <v>3.1332029999999997E-2</v>
      </c>
      <c r="AB120" s="14">
        <f t="shared" si="20"/>
        <v>4.3238829999999999E-2</v>
      </c>
      <c r="AC120" s="14">
        <f t="shared" si="20"/>
        <v>7.9517939999999999E-3</v>
      </c>
      <c r="AD120" s="14">
        <f t="shared" si="20"/>
        <v>5.4712190000000003E-3</v>
      </c>
      <c r="AE120" s="14">
        <f t="shared" si="20"/>
        <v>1.4419960000000001</v>
      </c>
      <c r="AF120" s="14">
        <f t="shared" si="20"/>
        <v>0.5975338</v>
      </c>
      <c r="AG120" s="14">
        <f t="shared" si="20"/>
        <v>0.113636</v>
      </c>
      <c r="AH120" s="14">
        <f t="shared" si="20"/>
        <v>0.55427409999999999</v>
      </c>
      <c r="AI120" s="14">
        <f t="shared" si="20"/>
        <v>1.401428E-2</v>
      </c>
      <c r="AJ120" s="14">
        <f t="shared" si="20"/>
        <v>0.35477629999999999</v>
      </c>
      <c r="AK120" s="14">
        <f t="shared" si="20"/>
        <v>3.7492770000000002E-2</v>
      </c>
      <c r="AL120" s="14">
        <f t="shared" si="20"/>
        <v>0.38871489999999997</v>
      </c>
      <c r="AM120" s="14">
        <f t="shared" si="20"/>
        <v>2.793326</v>
      </c>
      <c r="AN120" s="14">
        <f t="shared" si="20"/>
        <v>3.1118589999999999</v>
      </c>
      <c r="AO120" s="14">
        <f t="shared" si="20"/>
        <v>1.677619</v>
      </c>
      <c r="AP120" s="14">
        <f t="shared" si="20"/>
        <v>9.9906999999999996E-2</v>
      </c>
      <c r="AQ120" s="14">
        <f t="shared" si="20"/>
        <v>0.78708650000000002</v>
      </c>
      <c r="AR120" s="14">
        <f t="shared" si="20"/>
        <v>7.1094140000000001</v>
      </c>
      <c r="AS120" s="14">
        <f t="shared" si="20"/>
        <v>423.4255</v>
      </c>
      <c r="AT120" s="14">
        <f t="shared" si="20"/>
        <v>0.33023089999999999</v>
      </c>
      <c r="AU120" s="14">
        <f t="shared" si="20"/>
        <v>0.53738070000000004</v>
      </c>
      <c r="AV120" s="12">
        <f>$AV$149*'VDFB_ref(한국)'!BX45</f>
        <v>2.1068130153893941E-5</v>
      </c>
      <c r="AW120" s="14">
        <f t="shared" si="20"/>
        <v>0.12323439999999999</v>
      </c>
      <c r="AX120" s="14">
        <f t="shared" si="20"/>
        <v>2.5791399999999999E-2</v>
      </c>
      <c r="AY120" s="14">
        <f t="shared" si="20"/>
        <v>9.1735970000000003E-3</v>
      </c>
      <c r="AZ120" s="14">
        <f t="shared" si="20"/>
        <v>2.0493250000000001E-2</v>
      </c>
      <c r="BA120" s="14">
        <f t="shared" si="20"/>
        <v>7.9691959999999996E-3</v>
      </c>
      <c r="BB120" s="14">
        <f t="shared" si="20"/>
        <v>1.0920859999999999E-2</v>
      </c>
      <c r="BC120" s="14">
        <f t="shared" si="20"/>
        <v>5.0003269999999997E-3</v>
      </c>
      <c r="BD120" s="14">
        <f t="shared" si="20"/>
        <v>0.39549050000000002</v>
      </c>
      <c r="BE120" s="14">
        <f t="shared" si="20"/>
        <v>112.1365</v>
      </c>
      <c r="BF120" s="14">
        <f t="shared" si="20"/>
        <v>39.713500000000003</v>
      </c>
      <c r="BG120" s="14">
        <f t="shared" si="20"/>
        <v>8.4870640000000002</v>
      </c>
      <c r="BH120" s="14">
        <f t="shared" si="20"/>
        <v>650.13909999999998</v>
      </c>
      <c r="BI120" s="14">
        <f t="shared" si="20"/>
        <v>194.9949</v>
      </c>
      <c r="BJ120" s="14">
        <f t="shared" si="20"/>
        <v>1257.075</v>
      </c>
      <c r="BK120" s="14">
        <f t="shared" si="20"/>
        <v>43.996969999999997</v>
      </c>
      <c r="BL120" s="14">
        <f t="shared" si="20"/>
        <v>0.36389779999999999</v>
      </c>
      <c r="BM120" s="14">
        <f t="shared" si="20"/>
        <v>6.743487</v>
      </c>
      <c r="BN120" s="14">
        <f t="shared" si="17"/>
        <v>6.4139429999999997E-2</v>
      </c>
      <c r="BO120" s="14">
        <f t="shared" si="16"/>
        <v>136.96950000000001</v>
      </c>
      <c r="BP120" s="14">
        <f t="shared" si="16"/>
        <v>156.87090000000001</v>
      </c>
      <c r="BQ120" s="14">
        <f t="shared" si="16"/>
        <v>29.686450000000001</v>
      </c>
      <c r="BR120" s="14">
        <f t="shared" si="16"/>
        <v>544.93320000000006</v>
      </c>
      <c r="BS120" s="14">
        <f t="shared" si="16"/>
        <v>25.964459999999999</v>
      </c>
      <c r="BT120" s="14">
        <f t="shared" si="16"/>
        <v>0.22036819999999999</v>
      </c>
      <c r="BU120" s="14">
        <f t="shared" si="16"/>
        <v>3.0810669999999998E-3</v>
      </c>
    </row>
    <row r="121" spans="1:75" x14ac:dyDescent="0.3">
      <c r="A121" s="4" t="s">
        <v>118</v>
      </c>
      <c r="B121" s="14">
        <f t="shared" si="20"/>
        <v>1.468937E-2</v>
      </c>
      <c r="C121" s="14">
        <f t="shared" si="20"/>
        <v>0.50950110000000004</v>
      </c>
      <c r="D121" s="14">
        <f t="shared" si="20"/>
        <v>0.35903889999999999</v>
      </c>
      <c r="E121" s="14">
        <f t="shared" si="20"/>
        <v>2.0560559999999999</v>
      </c>
      <c r="F121" s="14">
        <f t="shared" si="20"/>
        <v>0.14282929999999999</v>
      </c>
      <c r="G121" s="14">
        <f t="shared" si="20"/>
        <v>0.17197380000000001</v>
      </c>
      <c r="H121" s="14">
        <f t="shared" si="20"/>
        <v>0.64459319999999998</v>
      </c>
      <c r="I121" s="14">
        <f t="shared" si="20"/>
        <v>0.1854364</v>
      </c>
      <c r="J121" s="14">
        <f t="shared" si="20"/>
        <v>1.0472840000000001</v>
      </c>
      <c r="K121" s="14">
        <f t="shared" si="20"/>
        <v>0.44484269999999998</v>
      </c>
      <c r="L121" s="14">
        <f t="shared" si="20"/>
        <v>0.56333569999999999</v>
      </c>
      <c r="M121" s="14">
        <f t="shared" si="20"/>
        <v>0.30358849999999998</v>
      </c>
      <c r="N121" s="14">
        <f t="shared" si="20"/>
        <v>1.28807</v>
      </c>
      <c r="O121" s="14">
        <f t="shared" si="20"/>
        <v>3.1405650000000001</v>
      </c>
      <c r="P121" s="14">
        <f t="shared" si="20"/>
        <v>4.0121460000000004</v>
      </c>
      <c r="Q121" s="14">
        <f t="shared" si="20"/>
        <v>2.977665</v>
      </c>
      <c r="R121" s="14">
        <f t="shared" si="20"/>
        <v>1.759069</v>
      </c>
      <c r="S121" s="14">
        <f t="shared" si="20"/>
        <v>3.086932</v>
      </c>
      <c r="T121" s="14">
        <f t="shared" si="20"/>
        <v>1.336991</v>
      </c>
      <c r="U121" s="14">
        <f t="shared" si="20"/>
        <v>0.70505510000000005</v>
      </c>
      <c r="V121" s="14">
        <f t="shared" si="20"/>
        <v>0.118517</v>
      </c>
      <c r="W121" s="14">
        <f t="shared" si="20"/>
        <v>0.89113900000000001</v>
      </c>
      <c r="X121" s="14">
        <f t="shared" si="20"/>
        <v>0.1254991</v>
      </c>
      <c r="Y121" s="14">
        <f t="shared" si="20"/>
        <v>0.3806773</v>
      </c>
      <c r="Z121" s="14">
        <f t="shared" si="20"/>
        <v>5.2879719999999999</v>
      </c>
      <c r="AA121" s="14">
        <f t="shared" si="20"/>
        <v>2.193667</v>
      </c>
      <c r="AB121" s="14">
        <f t="shared" si="20"/>
        <v>3.60547</v>
      </c>
      <c r="AC121" s="14">
        <f t="shared" si="20"/>
        <v>1.9091800000000001</v>
      </c>
      <c r="AD121" s="14">
        <f t="shared" si="20"/>
        <v>0.71040110000000001</v>
      </c>
      <c r="AE121" s="14">
        <f t="shared" si="20"/>
        <v>12.39686</v>
      </c>
      <c r="AF121" s="14">
        <f t="shared" si="20"/>
        <v>6.9760260000000001</v>
      </c>
      <c r="AG121" s="14">
        <f t="shared" si="20"/>
        <v>0.2370419</v>
      </c>
      <c r="AH121" s="14">
        <f t="shared" si="20"/>
        <v>7.032146</v>
      </c>
      <c r="AI121" s="14">
        <f t="shared" si="20"/>
        <v>1.133688</v>
      </c>
      <c r="AJ121" s="14">
        <f t="shared" si="20"/>
        <v>7.4042529999999998</v>
      </c>
      <c r="AK121" s="14">
        <f t="shared" si="20"/>
        <v>0.92205769999999998</v>
      </c>
      <c r="AL121" s="14">
        <f t="shared" si="20"/>
        <v>12.30172</v>
      </c>
      <c r="AM121" s="14">
        <f t="shared" si="20"/>
        <v>29.35192</v>
      </c>
      <c r="AN121" s="14">
        <f t="shared" si="20"/>
        <v>26.550830000000001</v>
      </c>
      <c r="AO121" s="14">
        <f t="shared" si="20"/>
        <v>8.7514830000000003</v>
      </c>
      <c r="AP121" s="14">
        <f t="shared" si="20"/>
        <v>6.6643480000000004</v>
      </c>
      <c r="AQ121" s="14">
        <f t="shared" si="20"/>
        <v>9.6694359999999993</v>
      </c>
      <c r="AR121" s="14">
        <f t="shared" si="20"/>
        <v>50.092570000000002</v>
      </c>
      <c r="AS121" s="14">
        <f t="shared" si="20"/>
        <v>19.377130000000001</v>
      </c>
      <c r="AT121" s="14">
        <f t="shared" si="20"/>
        <v>214.32429999999999</v>
      </c>
      <c r="AU121" s="14">
        <f t="shared" si="20"/>
        <v>13.553940000000001</v>
      </c>
      <c r="AV121" s="12">
        <f>$AV$149*'VDFB_ref(한국)'!BX46</f>
        <v>1.521191110893207E-3</v>
      </c>
      <c r="AW121" s="14">
        <f t="shared" si="20"/>
        <v>2.5836329999999998</v>
      </c>
      <c r="AX121" s="14">
        <f t="shared" si="20"/>
        <v>0.58837600000000001</v>
      </c>
      <c r="AY121" s="14">
        <f t="shared" si="20"/>
        <v>0.21603919999999999</v>
      </c>
      <c r="AZ121" s="14">
        <f t="shared" si="20"/>
        <v>0.8121699</v>
      </c>
      <c r="BA121" s="14">
        <f t="shared" si="20"/>
        <v>0.1662652</v>
      </c>
      <c r="BB121" s="14">
        <f t="shared" si="20"/>
        <v>0.28730040000000001</v>
      </c>
      <c r="BC121" s="14">
        <f t="shared" si="20"/>
        <v>0.10573979999999999</v>
      </c>
      <c r="BD121" s="14">
        <f t="shared" si="20"/>
        <v>15.472289999999999</v>
      </c>
      <c r="BE121" s="14">
        <f t="shared" si="20"/>
        <v>393.05500000000001</v>
      </c>
      <c r="BF121" s="14">
        <f t="shared" si="20"/>
        <v>98.948920000000001</v>
      </c>
      <c r="BG121" s="14">
        <f t="shared" si="20"/>
        <v>60.843179999999997</v>
      </c>
      <c r="BH121" s="14">
        <f t="shared" si="20"/>
        <v>18.914300000000001</v>
      </c>
      <c r="BI121" s="14">
        <f t="shared" si="20"/>
        <v>4.4912049999999999</v>
      </c>
      <c r="BJ121" s="14">
        <f t="shared" si="20"/>
        <v>23.060970000000001</v>
      </c>
      <c r="BK121" s="14">
        <f t="shared" si="20"/>
        <v>7.1848549999999998</v>
      </c>
      <c r="BL121" s="14">
        <f t="shared" si="20"/>
        <v>40.465690000000002</v>
      </c>
      <c r="BM121" s="14">
        <f t="shared" si="20"/>
        <v>2.6090789999999999</v>
      </c>
      <c r="BN121" s="14">
        <f t="shared" si="17"/>
        <v>1.385672</v>
      </c>
      <c r="BO121" s="14">
        <f t="shared" si="16"/>
        <v>23.76895</v>
      </c>
      <c r="BP121" s="14">
        <f t="shared" si="16"/>
        <v>364.95440000000002</v>
      </c>
      <c r="BQ121" s="14">
        <f t="shared" si="16"/>
        <v>88.273780000000002</v>
      </c>
      <c r="BR121" s="14">
        <f t="shared" si="16"/>
        <v>48.129289999999997</v>
      </c>
      <c r="BS121" s="14">
        <f t="shared" si="16"/>
        <v>127.825</v>
      </c>
      <c r="BT121" s="14">
        <f t="shared" si="16"/>
        <v>148.24350000000001</v>
      </c>
      <c r="BU121" s="14">
        <f t="shared" si="16"/>
        <v>108.85420000000001</v>
      </c>
    </row>
    <row r="122" spans="1:75" x14ac:dyDescent="0.3">
      <c r="A122" s="4" t="s">
        <v>119</v>
      </c>
      <c r="B122" s="14">
        <f t="shared" si="20"/>
        <v>0.50497610000000004</v>
      </c>
      <c r="C122" s="14">
        <f t="shared" si="20"/>
        <v>17.175640000000001</v>
      </c>
      <c r="D122" s="14">
        <f t="shared" si="20"/>
        <v>9.1023969999999998</v>
      </c>
      <c r="E122" s="14">
        <f t="shared" si="20"/>
        <v>63.403970000000001</v>
      </c>
      <c r="F122" s="14">
        <f t="shared" si="20"/>
        <v>6.9903300000000002</v>
      </c>
      <c r="G122" s="14">
        <f t="shared" si="20"/>
        <v>5.5816100000000004</v>
      </c>
      <c r="H122" s="14">
        <f t="shared" si="20"/>
        <v>11.039099999999999</v>
      </c>
      <c r="I122" s="14">
        <f t="shared" si="20"/>
        <v>7.6955359999999997</v>
      </c>
      <c r="J122" s="14">
        <f t="shared" si="20"/>
        <v>61.993819999999999</v>
      </c>
      <c r="K122" s="14">
        <f t="shared" si="20"/>
        <v>25.339860000000002</v>
      </c>
      <c r="L122" s="14">
        <f t="shared" si="20"/>
        <v>129.9393</v>
      </c>
      <c r="M122" s="14">
        <f t="shared" si="20"/>
        <v>13.70562</v>
      </c>
      <c r="N122" s="14">
        <f t="shared" si="20"/>
        <v>6.9393190000000002</v>
      </c>
      <c r="O122" s="14">
        <f t="shared" si="20"/>
        <v>4.1991120000000004</v>
      </c>
      <c r="P122" s="14">
        <f t="shared" si="20"/>
        <v>442.19560000000001</v>
      </c>
      <c r="Q122" s="14">
        <f t="shared" si="20"/>
        <v>65.321420000000003</v>
      </c>
      <c r="R122" s="14">
        <f t="shared" si="20"/>
        <v>412.2398</v>
      </c>
      <c r="S122" s="14">
        <f t="shared" si="20"/>
        <v>1402.039</v>
      </c>
      <c r="T122" s="14">
        <f t="shared" si="20"/>
        <v>195.4727</v>
      </c>
      <c r="U122" s="14">
        <f t="shared" si="20"/>
        <v>18.763500000000001</v>
      </c>
      <c r="V122" s="14">
        <f t="shared" si="20"/>
        <v>6.6152199999999999</v>
      </c>
      <c r="W122" s="14">
        <f t="shared" si="20"/>
        <v>125.1159</v>
      </c>
      <c r="X122" s="14">
        <f t="shared" si="20"/>
        <v>1.4231549999999999</v>
      </c>
      <c r="Y122" s="14">
        <f t="shared" si="20"/>
        <v>121.73009999999999</v>
      </c>
      <c r="Z122" s="14">
        <f t="shared" si="20"/>
        <v>113.511</v>
      </c>
      <c r="AA122" s="14">
        <f t="shared" si="20"/>
        <v>75.957419999999999</v>
      </c>
      <c r="AB122" s="14">
        <f t="shared" si="20"/>
        <v>29.68103</v>
      </c>
      <c r="AC122" s="14">
        <f t="shared" si="20"/>
        <v>13.945029999999999</v>
      </c>
      <c r="AD122" s="14">
        <f t="shared" si="20"/>
        <v>1.9347540000000001</v>
      </c>
      <c r="AE122" s="14">
        <f t="shared" si="20"/>
        <v>173.3296</v>
      </c>
      <c r="AF122" s="14">
        <f t="shared" si="20"/>
        <v>387.68270000000001</v>
      </c>
      <c r="AG122" s="14">
        <f t="shared" si="20"/>
        <v>397.18</v>
      </c>
      <c r="AH122" s="14">
        <f t="shared" si="20"/>
        <v>178.30109999999999</v>
      </c>
      <c r="AI122" s="14">
        <f t="shared" si="20"/>
        <v>71.149429999999995</v>
      </c>
      <c r="AJ122" s="14">
        <f t="shared" si="20"/>
        <v>94.403549999999996</v>
      </c>
      <c r="AK122" s="14">
        <f t="shared" si="20"/>
        <v>338.50330000000002</v>
      </c>
      <c r="AL122" s="14">
        <f t="shared" si="20"/>
        <v>373.13639999999998</v>
      </c>
      <c r="AM122" s="14">
        <f t="shared" si="20"/>
        <v>2584.7399999999998</v>
      </c>
      <c r="AN122" s="14">
        <f t="shared" si="20"/>
        <v>40.004570000000001</v>
      </c>
      <c r="AO122" s="14">
        <f t="shared" si="20"/>
        <v>10.10683</v>
      </c>
      <c r="AP122" s="14">
        <f t="shared" si="20"/>
        <v>7.7896679999999998</v>
      </c>
      <c r="AQ122" s="14">
        <f t="shared" si="20"/>
        <v>27.428329999999999</v>
      </c>
      <c r="AR122" s="14">
        <f t="shared" si="20"/>
        <v>3.3487119999999999</v>
      </c>
      <c r="AS122" s="14">
        <f t="shared" si="20"/>
        <v>1.7373609999999999</v>
      </c>
      <c r="AT122" s="14">
        <f t="shared" si="20"/>
        <v>3.5625360000000001</v>
      </c>
      <c r="AU122" s="14">
        <f t="shared" si="20"/>
        <v>759.58690000000001</v>
      </c>
      <c r="AV122" s="12">
        <f>$AV$149*'VDFB_ref(한국)'!BX47</f>
        <v>3.8649214331115973E-3</v>
      </c>
      <c r="AW122" s="14">
        <f t="shared" si="20"/>
        <v>289.33800000000002</v>
      </c>
      <c r="AX122" s="14">
        <f t="shared" si="20"/>
        <v>76.431389999999993</v>
      </c>
      <c r="AY122" s="14">
        <f t="shared" si="20"/>
        <v>16.149470000000001</v>
      </c>
      <c r="AZ122" s="14">
        <f t="shared" si="20"/>
        <v>33.800699999999999</v>
      </c>
      <c r="BA122" s="14">
        <f t="shared" si="20"/>
        <v>7.0106570000000001</v>
      </c>
      <c r="BB122" s="14">
        <f t="shared" si="20"/>
        <v>8.3121209999999994</v>
      </c>
      <c r="BC122" s="14">
        <f t="shared" si="20"/>
        <v>8.8937550000000005</v>
      </c>
      <c r="BD122" s="14">
        <f t="shared" si="20"/>
        <v>237.82589999999999</v>
      </c>
      <c r="BE122" s="14">
        <f t="shared" si="20"/>
        <v>61.002740000000003</v>
      </c>
      <c r="BF122" s="14">
        <f t="shared" si="20"/>
        <v>833.03189999999995</v>
      </c>
      <c r="BG122" s="14">
        <f t="shared" si="20"/>
        <v>572.52480000000003</v>
      </c>
      <c r="BH122" s="14">
        <f t="shared" si="20"/>
        <v>591.25840000000005</v>
      </c>
      <c r="BI122" s="14">
        <f t="shared" si="20"/>
        <v>11.67784</v>
      </c>
      <c r="BJ122" s="14">
        <f t="shared" si="20"/>
        <v>49.796959999999999</v>
      </c>
      <c r="BK122" s="14">
        <f t="shared" si="20"/>
        <v>43.642319999999998</v>
      </c>
      <c r="BL122" s="14">
        <f t="shared" si="20"/>
        <v>337.36919999999998</v>
      </c>
      <c r="BM122" s="14">
        <f t="shared" si="20"/>
        <v>84.924260000000004</v>
      </c>
      <c r="BN122" s="14">
        <f t="shared" si="17"/>
        <v>26.948170000000001</v>
      </c>
      <c r="BO122" s="14">
        <f t="shared" si="17"/>
        <v>734.9674</v>
      </c>
      <c r="BP122" s="14">
        <f t="shared" si="17"/>
        <v>974.73839999999996</v>
      </c>
      <c r="BQ122" s="14">
        <f t="shared" si="16"/>
        <v>83.09984</v>
      </c>
      <c r="BR122" s="14">
        <f t="shared" si="16"/>
        <v>976.77809999999999</v>
      </c>
      <c r="BS122" s="14">
        <f t="shared" si="16"/>
        <v>377.12430000000001</v>
      </c>
      <c r="BT122" s="14">
        <f t="shared" si="16"/>
        <v>438.49810000000002</v>
      </c>
      <c r="BU122" s="14">
        <f t="shared" si="16"/>
        <v>1.682668E-2</v>
      </c>
    </row>
    <row r="123" spans="1:75" x14ac:dyDescent="0.3">
      <c r="A123" s="10" t="s">
        <v>120</v>
      </c>
      <c r="B123" s="12">
        <f>$BW$123*'VDFB_ref(한국)'!B76</f>
        <v>1.9407552043280871E-4</v>
      </c>
      <c r="C123" s="12">
        <f>$BW$123*'VDFB_ref(한국)'!C76</f>
        <v>2.2142877400146274E-5</v>
      </c>
      <c r="D123" s="12">
        <f>$BW$123*'VDFB_ref(한국)'!D76</f>
        <v>1.9224849036116902E-5</v>
      </c>
      <c r="E123" s="12">
        <f>$BW$123*'VDFB_ref(한국)'!E76</f>
        <v>5.3130636852476252E-4</v>
      </c>
      <c r="F123" s="12">
        <f>$BW$123*'VDFB_ref(한국)'!F76</f>
        <v>5.0242256026321079E-5</v>
      </c>
      <c r="G123" s="12">
        <f>$BW$123*'VDFB_ref(한국)'!G76</f>
        <v>2.9599125347606432E-7</v>
      </c>
      <c r="H123" s="12">
        <f>$BW$123*'VDFB_ref(한국)'!H76</f>
        <v>5.5033746476128289E-6</v>
      </c>
      <c r="I123" s="12">
        <f>$BW$123*'VDFB_ref(한국)'!I76</f>
        <v>4.6058225421512042E-5</v>
      </c>
      <c r="J123" s="12">
        <f>$BW$123*'VDFB_ref(한국)'!J76</f>
        <v>2.3892822993085285E-4</v>
      </c>
      <c r="K123" s="12">
        <f>$BW$123*'VDFB_ref(한국)'!K76</f>
        <v>4.716859459272261E-4</v>
      </c>
      <c r="L123" s="12">
        <f>$BW$123*'VDFB_ref(한국)'!L76</f>
        <v>1.2056897684497583E-4</v>
      </c>
      <c r="M123" s="12">
        <f>$BW$123*'VDFB_ref(한국)'!M76</f>
        <v>3.6678797190512814E-6</v>
      </c>
      <c r="N123" s="12">
        <f>$BW$123*'VDFB_ref(한국)'!N76</f>
        <v>1.3778697994932935E-4</v>
      </c>
      <c r="O123" s="12">
        <f>$BW$123*'VDFB_ref(한국)'!O76</f>
        <v>4.0994002269639394E-4</v>
      </c>
      <c r="P123" s="12">
        <f>$BW$123*'VDFB_ref(한국)'!P76</f>
        <v>1.0404292077975061E-7</v>
      </c>
      <c r="Q123" s="12">
        <f>$BW$123*'VDFB_ref(한국)'!Q76</f>
        <v>1.549200850865999E-8</v>
      </c>
      <c r="R123" s="12">
        <f>$BW$123*'VDFB_ref(한국)'!R76</f>
        <v>2.5036611478105244E-7</v>
      </c>
      <c r="S123" s="12">
        <f>$BW$123*'VDFB_ref(한국)'!S76</f>
        <v>2.8695614100235513E-4</v>
      </c>
      <c r="T123" s="12">
        <f>$BW$123*'VDFB_ref(한국)'!T76</f>
        <v>2.5906364523980637E-5</v>
      </c>
      <c r="U123" s="12">
        <f>$BW$123*'VDFB_ref(한국)'!U76</f>
        <v>2.4670347241715035E-4</v>
      </c>
      <c r="V123" s="12">
        <f>$BW$123*'VDFB_ref(한국)'!V76</f>
        <v>3.3178967620577725E-5</v>
      </c>
      <c r="W123" s="12">
        <f>$BW$123*'VDFB_ref(한국)'!W76</f>
        <v>1.464470127056703E-4</v>
      </c>
      <c r="X123" s="12">
        <f>$BW$123*'VDFB_ref(한국)'!X76</f>
        <v>8.1925878064248033E-5</v>
      </c>
      <c r="Y123" s="12">
        <f>$BW$123*'VDFB_ref(한국)'!Y76</f>
        <v>6.2993352665956478E-6</v>
      </c>
      <c r="Z123" s="12">
        <f>$BW$123*'VDFB_ref(한국)'!Z76</f>
        <v>1.1340253508395836E-3</v>
      </c>
      <c r="AA123" s="12">
        <f>$BW$123*'VDFB_ref(한국)'!AA76</f>
        <v>2.7214669043675754E-4</v>
      </c>
      <c r="AB123" s="12">
        <f>$BW$123*'VDFB_ref(한국)'!AB76</f>
        <v>2.1513988557128661E-3</v>
      </c>
      <c r="AC123" s="12">
        <f>$BW$123*'VDFB_ref(한국)'!AC76</f>
        <v>1.5420344765891092E-4</v>
      </c>
      <c r="AD123" s="12">
        <f>$BW$123*'VDFB_ref(한국)'!AD76</f>
        <v>8.1874017978946791E-5</v>
      </c>
      <c r="AE123" s="12">
        <f>$BW$123*'VDFB_ref(한국)'!AE76</f>
        <v>3.1574208260788292E-4</v>
      </c>
      <c r="AF123" s="12">
        <f>$BW$123*'VDFB_ref(한국)'!AF76</f>
        <v>1.9907629236687752E-3</v>
      </c>
      <c r="AG123" s="12">
        <f>$BW$123*'VDFB_ref(한국)'!AG76</f>
        <v>2.2362379795703349E-3</v>
      </c>
      <c r="AH123" s="12">
        <f>$BW$123*'VDFB_ref(한국)'!AH76</f>
        <v>8.4680436984404337E-3</v>
      </c>
      <c r="AI123" s="12">
        <f>$BW$123*'VDFB_ref(한국)'!AI76</f>
        <v>2.7637377884930607E-4</v>
      </c>
      <c r="AJ123" s="12">
        <f>$BW$123*'VDFB_ref(한국)'!AJ76</f>
        <v>2.5622917836371686E-3</v>
      </c>
      <c r="AK123" s="12">
        <f>$BW$123*'VDFB_ref(한국)'!AK76</f>
        <v>2.0065107997156925E-3</v>
      </c>
      <c r="AL123" s="12">
        <f>$BW$123*'VDFB_ref(한국)'!AL76</f>
        <v>8.2815119499349745E-3</v>
      </c>
      <c r="AM123" s="12">
        <f>$BW$123*'VDFB_ref(한국)'!AM76</f>
        <v>1.439936595082176E-3</v>
      </c>
      <c r="AN123" s="12">
        <f>$BW$123*'VDFB_ref(한국)'!AN76</f>
        <v>2.7923894513543841E-3</v>
      </c>
      <c r="AO123" s="12">
        <f>$BW$123*'VDFB_ref(한국)'!AO76</f>
        <v>6.8045856905597302E-3</v>
      </c>
      <c r="AP123" s="12">
        <f>$BW$123*'VDFB_ref(한국)'!AP76</f>
        <v>8.6299232455993734E-4</v>
      </c>
      <c r="AQ123" s="12">
        <f>$BW$123*'VDFB_ref(한국)'!AQ76</f>
        <v>1.7310645608644545E-3</v>
      </c>
      <c r="AR123" s="12">
        <f>$BW$123*'VDFB_ref(한국)'!AR76</f>
        <v>2.9524382128032563E-3</v>
      </c>
      <c r="AS123" s="12">
        <f>$BW$123*'VDFB_ref(한국)'!AS76</f>
        <v>7.6142356262770279E-4</v>
      </c>
      <c r="AT123" s="12">
        <f>$BW$123*'VDFB_ref(한국)'!AT76</f>
        <v>8.36420141090724E-5</v>
      </c>
      <c r="AU123" s="12">
        <f>$BW$123*'VDFB_ref(한국)'!AU76</f>
        <v>1.1324194193098323E-3</v>
      </c>
      <c r="AV123" s="12">
        <f>$AV$149*'VDFB_ref(한국)'!BX48</f>
        <v>1.4575466047418535E-3</v>
      </c>
      <c r="AW123" s="12">
        <f>$BW$123*'VDFB_ref(한국)'!AW76</f>
        <v>1.0412700893729788E-3</v>
      </c>
      <c r="AX123" s="12">
        <f>$BW$123*'VDFB_ref(한국)'!AX76</f>
        <v>4.8588061608698655E-4</v>
      </c>
      <c r="AY123" s="12">
        <f>$BW$123*'VDFB_ref(한국)'!AY76</f>
        <v>9.977997775660059E-6</v>
      </c>
      <c r="AZ123" s="12">
        <f>$BW$123*'VDFB_ref(한국)'!AZ76</f>
        <v>1.3822539205375436E-5</v>
      </c>
      <c r="BA123" s="12">
        <f>$BW$123*'VDFB_ref(한국)'!BA76</f>
        <v>6.9720053178637143E-5</v>
      </c>
      <c r="BB123" s="12">
        <f>$BW$123*'VDFB_ref(한국)'!BB76</f>
        <v>7.1103683188566836E-5</v>
      </c>
      <c r="BC123" s="12">
        <f>$BW$123*'VDFB_ref(한국)'!BC76</f>
        <v>3.5305656561344194E-5</v>
      </c>
      <c r="BD123" s="12">
        <f>$BW$123*'VDFB_ref(한국)'!BD76</f>
        <v>9.7214065434827188E-4</v>
      </c>
      <c r="BE123" s="12">
        <f>$BW$123*'VDFB_ref(한국)'!BE76</f>
        <v>2.4205324385174649E-5</v>
      </c>
      <c r="BF123" s="12">
        <f>$BW$123*'VDFB_ref(한국)'!BF76</f>
        <v>3.7270812119187292E-3</v>
      </c>
      <c r="BG123" s="12">
        <f>$BW$123*'VDFB_ref(한국)'!BG76</f>
        <v>1.3424691076752077E-3</v>
      </c>
      <c r="BH123" s="12">
        <f>$BW$123*'VDFB_ref(한국)'!BH76</f>
        <v>1.2481517940324969E-3</v>
      </c>
      <c r="BI123" s="12">
        <f>$BW$123*'VDFB_ref(한국)'!BI76</f>
        <v>1.0442502764870568E-4</v>
      </c>
      <c r="BJ123" s="12">
        <f>$BW$123*'VDFB_ref(한국)'!BJ76</f>
        <v>6.1951925866701981E-5</v>
      </c>
      <c r="BK123" s="12">
        <f>$BW$123*'VDFB_ref(한국)'!BK76</f>
        <v>7.2885253897738908E-4</v>
      </c>
      <c r="BL123" s="12">
        <f>$BW$123*'VDFB_ref(한국)'!BL76</f>
        <v>1.4373855630106208E-3</v>
      </c>
      <c r="BM123" s="12">
        <f>$BW$123*'VDFB_ref(한국)'!BM76</f>
        <v>4.6797434822961812E-4</v>
      </c>
      <c r="BN123" s="12">
        <f>$BW$123*'VDFB_ref(한국)'!BN76</f>
        <v>5.2750085052557084E-4</v>
      </c>
      <c r="BO123" s="12">
        <f>$BW$123*'VDFB_ref(한국)'!BO76</f>
        <v>1.5834727972914178E-3</v>
      </c>
      <c r="BP123" s="12">
        <f>$BW$123*'VDFB_ref(한국)'!BP76</f>
        <v>6.568664259962117E-3</v>
      </c>
      <c r="BQ123" s="12">
        <f>$BW$123*'VDFB_ref(한국)'!BQ76</f>
        <v>1.649019558643871E-3</v>
      </c>
      <c r="BR123" s="12">
        <f>$BW$123*'VDFB_ref(한국)'!BR76</f>
        <v>1.086482562625434E-3</v>
      </c>
      <c r="BS123" s="12">
        <f>$BW$123*'VDFB_ref(한국)'!BS76</f>
        <v>2.8278252349190165E-3</v>
      </c>
      <c r="BT123" s="12">
        <f>$BW$123*'VDFB_ref(한국)'!BT76</f>
        <v>1.7822501129656795E-3</v>
      </c>
      <c r="BU123" s="12">
        <f>$BW$123*'VDFB_ref(한국)'!BU76</f>
        <v>2.9489096878084704E-7</v>
      </c>
      <c r="BV123">
        <f>SUM(B123:BU123)</f>
        <v>8.0896004764883636E-2</v>
      </c>
      <c r="BW123" s="9">
        <v>0.08</v>
      </c>
    </row>
    <row r="124" spans="1:75" x14ac:dyDescent="0.3">
      <c r="A124" s="4" t="s">
        <v>121</v>
      </c>
      <c r="B124" s="14">
        <f t="shared" si="20"/>
        <v>0.31244739999999999</v>
      </c>
      <c r="C124" s="14">
        <f t="shared" si="20"/>
        <v>9.9267489999999992</v>
      </c>
      <c r="D124" s="14">
        <f t="shared" si="20"/>
        <v>4.659878</v>
      </c>
      <c r="E124" s="14">
        <f t="shared" ref="E124:BP128" si="21">E49</f>
        <v>21.2759</v>
      </c>
      <c r="F124" s="14">
        <f t="shared" si="21"/>
        <v>4.2986529999999998</v>
      </c>
      <c r="G124" s="14">
        <f t="shared" si="21"/>
        <v>3.4731930000000002</v>
      </c>
      <c r="H124" s="14">
        <f t="shared" si="21"/>
        <v>6.7716000000000003</v>
      </c>
      <c r="I124" s="14">
        <f t="shared" si="21"/>
        <v>4.2259120000000001</v>
      </c>
      <c r="J124" s="14">
        <f t="shared" si="21"/>
        <v>20.891079999999999</v>
      </c>
      <c r="K124" s="14">
        <f t="shared" si="21"/>
        <v>6.3968990000000003</v>
      </c>
      <c r="L124" s="14">
        <f t="shared" si="21"/>
        <v>7.3225179999999996</v>
      </c>
      <c r="M124" s="14">
        <f t="shared" si="21"/>
        <v>6.5271990000000004</v>
      </c>
      <c r="N124" s="14">
        <f t="shared" si="21"/>
        <v>0.94687060000000001</v>
      </c>
      <c r="O124" s="14">
        <f t="shared" si="21"/>
        <v>0.77225069999999996</v>
      </c>
      <c r="P124" s="14">
        <f t="shared" si="21"/>
        <v>273.30149999999998</v>
      </c>
      <c r="Q124" s="14">
        <f t="shared" si="21"/>
        <v>40.151910000000001</v>
      </c>
      <c r="R124" s="14">
        <f t="shared" si="21"/>
        <v>254.73509999999999</v>
      </c>
      <c r="S124" s="14">
        <f t="shared" si="21"/>
        <v>853.91780000000006</v>
      </c>
      <c r="T124" s="14">
        <f t="shared" si="21"/>
        <v>80.569249999999997</v>
      </c>
      <c r="U124" s="14">
        <f t="shared" si="21"/>
        <v>4.6553829999999996</v>
      </c>
      <c r="V124" s="14">
        <f t="shared" si="21"/>
        <v>2.6895579999999999</v>
      </c>
      <c r="W124" s="14">
        <f t="shared" si="21"/>
        <v>29.44359</v>
      </c>
      <c r="X124" s="14">
        <f t="shared" si="21"/>
        <v>0.88454690000000002</v>
      </c>
      <c r="Y124" s="14">
        <f t="shared" si="21"/>
        <v>75.715130000000002</v>
      </c>
      <c r="Z124" s="14">
        <f t="shared" si="21"/>
        <v>36.982799999999997</v>
      </c>
      <c r="AA124" s="14">
        <f t="shared" si="21"/>
        <v>39.005420000000001</v>
      </c>
      <c r="AB124" s="14">
        <f t="shared" si="21"/>
        <v>15.00333</v>
      </c>
      <c r="AC124" s="14">
        <f t="shared" si="21"/>
        <v>6.6877769999999996</v>
      </c>
      <c r="AD124" s="14">
        <f t="shared" si="21"/>
        <v>0.98179669999999997</v>
      </c>
      <c r="AE124" s="14">
        <f t="shared" si="21"/>
        <v>36.921990000000001</v>
      </c>
      <c r="AF124" s="14">
        <f t="shared" si="21"/>
        <v>175.9307</v>
      </c>
      <c r="AG124" s="14">
        <f t="shared" si="21"/>
        <v>222.11259999999999</v>
      </c>
      <c r="AH124" s="14">
        <f t="shared" si="21"/>
        <v>92.157579999999996</v>
      </c>
      <c r="AI124" s="14">
        <f t="shared" si="21"/>
        <v>42.378990000000002</v>
      </c>
      <c r="AJ124" s="14">
        <f t="shared" si="21"/>
        <v>52.324019999999997</v>
      </c>
      <c r="AK124" s="14">
        <f t="shared" si="21"/>
        <v>194.46870000000001</v>
      </c>
      <c r="AL124" s="14">
        <f t="shared" si="21"/>
        <v>156.84870000000001</v>
      </c>
      <c r="AM124" s="14">
        <f t="shared" si="21"/>
        <v>1369.0450000000001</v>
      </c>
      <c r="AN124" s="14">
        <f t="shared" si="21"/>
        <v>21.550180000000001</v>
      </c>
      <c r="AO124" s="14">
        <f t="shared" si="21"/>
        <v>4.7988350000000004</v>
      </c>
      <c r="AP124" s="14">
        <f t="shared" si="21"/>
        <v>2.8791859999999998</v>
      </c>
      <c r="AQ124" s="14">
        <f t="shared" si="21"/>
        <v>12.97067</v>
      </c>
      <c r="AR124" s="14">
        <f t="shared" si="21"/>
        <v>0.35265590000000002</v>
      </c>
      <c r="AS124" s="14">
        <f t="shared" si="21"/>
        <v>0.15057880000000001</v>
      </c>
      <c r="AT124" s="14">
        <f t="shared" si="21"/>
        <v>0.31324970000000002</v>
      </c>
      <c r="AU124" s="14">
        <f t="shared" si="21"/>
        <v>394.55630000000002</v>
      </c>
      <c r="AV124" s="12">
        <f>$AV$149*'VDFB_ref(한국)'!BX49</f>
        <v>3.7793290985313199E-3</v>
      </c>
      <c r="AW124" s="14">
        <f t="shared" si="21"/>
        <v>179.69669999999999</v>
      </c>
      <c r="AX124" s="14">
        <f t="shared" si="21"/>
        <v>44.77563</v>
      </c>
      <c r="AY124" s="14">
        <f t="shared" si="21"/>
        <v>9.2586519999999997</v>
      </c>
      <c r="AZ124" s="14">
        <f t="shared" si="21"/>
        <v>11.332090000000001</v>
      </c>
      <c r="BA124" s="14">
        <f t="shared" si="21"/>
        <v>4.3616229999999998</v>
      </c>
      <c r="BB124" s="14">
        <f t="shared" si="21"/>
        <v>2.9166949999999998</v>
      </c>
      <c r="BC124" s="14">
        <f t="shared" si="21"/>
        <v>5.5053939999999999</v>
      </c>
      <c r="BD124" s="14">
        <f t="shared" si="21"/>
        <v>130.89609999999999</v>
      </c>
      <c r="BE124" s="14">
        <f t="shared" si="21"/>
        <v>16.483969999999999</v>
      </c>
      <c r="BF124" s="14">
        <f t="shared" si="21"/>
        <v>435.45760000000001</v>
      </c>
      <c r="BG124" s="14">
        <f t="shared" si="21"/>
        <v>309.13619999999997</v>
      </c>
      <c r="BH124" s="14">
        <f t="shared" si="21"/>
        <v>353.13760000000002</v>
      </c>
      <c r="BI124" s="14">
        <f t="shared" si="21"/>
        <v>4.6608970000000003</v>
      </c>
      <c r="BJ124" s="14">
        <f t="shared" si="21"/>
        <v>25.775359999999999</v>
      </c>
      <c r="BK124" s="14">
        <f t="shared" si="21"/>
        <v>21.491820000000001</v>
      </c>
      <c r="BL124" s="14">
        <f t="shared" si="21"/>
        <v>184.17760000000001</v>
      </c>
      <c r="BM124" s="14">
        <f t="shared" si="21"/>
        <v>44.689239999999998</v>
      </c>
      <c r="BN124" s="14">
        <f t="shared" si="21"/>
        <v>12.92244</v>
      </c>
      <c r="BO124" s="14">
        <f t="shared" si="16"/>
        <v>451.15570000000002</v>
      </c>
      <c r="BP124" s="14">
        <f t="shared" si="16"/>
        <v>430.98939999999999</v>
      </c>
      <c r="BQ124" s="14">
        <f t="shared" si="16"/>
        <v>40.916969999999999</v>
      </c>
      <c r="BR124" s="14">
        <f t="shared" si="16"/>
        <v>582.95920000000001</v>
      </c>
      <c r="BS124" s="14">
        <f t="shared" si="16"/>
        <v>190.76519999999999</v>
      </c>
      <c r="BT124" s="14">
        <f t="shared" si="16"/>
        <v>217.9051</v>
      </c>
      <c r="BU124" s="14">
        <f t="shared" si="16"/>
        <v>9.8812929999999993E-3</v>
      </c>
    </row>
    <row r="125" spans="1:75" s="11" customFormat="1" x14ac:dyDescent="0.3">
      <c r="A125" s="13" t="s">
        <v>122</v>
      </c>
      <c r="B125" s="14">
        <f t="shared" ref="B125:BM129" si="22">B50</f>
        <v>0.11792320000000001</v>
      </c>
      <c r="C125" s="14">
        <f t="shared" si="22"/>
        <v>3.8608509999999998</v>
      </c>
      <c r="D125" s="14">
        <f t="shared" si="22"/>
        <v>1.9173750000000001</v>
      </c>
      <c r="E125" s="14">
        <f t="shared" si="22"/>
        <v>10.96017</v>
      </c>
      <c r="F125" s="14">
        <f t="shared" si="22"/>
        <v>1.626717</v>
      </c>
      <c r="G125" s="14">
        <f t="shared" si="22"/>
        <v>1.307639</v>
      </c>
      <c r="H125" s="14">
        <f t="shared" si="22"/>
        <v>2.5653030000000001</v>
      </c>
      <c r="I125" s="14">
        <f t="shared" si="22"/>
        <v>1.682348</v>
      </c>
      <c r="J125" s="14">
        <f t="shared" si="22"/>
        <v>10.735329999999999</v>
      </c>
      <c r="K125" s="14">
        <f t="shared" si="22"/>
        <v>3.9291420000000001</v>
      </c>
      <c r="L125" s="14">
        <f t="shared" si="22"/>
        <v>14.689970000000001</v>
      </c>
      <c r="M125" s="14">
        <f t="shared" si="22"/>
        <v>2.7822179999999999</v>
      </c>
      <c r="N125" s="14">
        <f t="shared" si="22"/>
        <v>0.90357080000000001</v>
      </c>
      <c r="O125" s="14">
        <f t="shared" si="22"/>
        <v>0.58945630000000004</v>
      </c>
      <c r="P125" s="14">
        <f t="shared" si="22"/>
        <v>103.1981</v>
      </c>
      <c r="Q125" s="14">
        <f t="shared" si="22"/>
        <v>15.197279999999999</v>
      </c>
      <c r="R125" s="14">
        <f t="shared" si="22"/>
        <v>96.195939999999993</v>
      </c>
      <c r="S125" s="14">
        <f t="shared" si="22"/>
        <v>324.49950000000001</v>
      </c>
      <c r="T125" s="14">
        <f t="shared" si="22"/>
        <v>36.997999999999998</v>
      </c>
      <c r="U125" s="14">
        <f t="shared" si="22"/>
        <v>2.8919990000000002</v>
      </c>
      <c r="V125" s="14">
        <f t="shared" si="22"/>
        <v>1.2441489999999999</v>
      </c>
      <c r="W125" s="14">
        <f t="shared" si="22"/>
        <v>18.941520000000001</v>
      </c>
      <c r="X125" s="14">
        <f t="shared" si="22"/>
        <v>0.33319290000000001</v>
      </c>
      <c r="Y125" s="14">
        <f t="shared" si="22"/>
        <v>28.511579999999999</v>
      </c>
      <c r="Z125" s="14">
        <f t="shared" si="22"/>
        <v>19.384650000000001</v>
      </c>
      <c r="AA125" s="14">
        <f t="shared" si="22"/>
        <v>16.02572</v>
      </c>
      <c r="AB125" s="14">
        <f t="shared" si="22"/>
        <v>6.2111260000000001</v>
      </c>
      <c r="AC125" s="14">
        <f t="shared" si="22"/>
        <v>2.8407909999999998</v>
      </c>
      <c r="AD125" s="14">
        <f t="shared" si="22"/>
        <v>0.40568680000000001</v>
      </c>
      <c r="AE125" s="14">
        <f t="shared" si="22"/>
        <v>25.41215</v>
      </c>
      <c r="AF125" s="14">
        <f t="shared" si="22"/>
        <v>76.8352</v>
      </c>
      <c r="AG125" s="14">
        <f t="shared" si="22"/>
        <v>87.686999999999998</v>
      </c>
      <c r="AH125" s="14">
        <f t="shared" si="22"/>
        <v>37.746360000000003</v>
      </c>
      <c r="AI125" s="14">
        <f t="shared" si="22"/>
        <v>16.262869999999999</v>
      </c>
      <c r="AJ125" s="14">
        <f t="shared" si="22"/>
        <v>20.741440000000001</v>
      </c>
      <c r="AK125" s="14">
        <f t="shared" si="22"/>
        <v>75.840100000000007</v>
      </c>
      <c r="AL125" s="14">
        <f t="shared" si="22"/>
        <v>71.278700000000001</v>
      </c>
      <c r="AM125" s="14">
        <f t="shared" si="22"/>
        <v>554.27660000000003</v>
      </c>
      <c r="AN125" s="14">
        <f t="shared" si="22"/>
        <v>8.6560279999999992</v>
      </c>
      <c r="AO125" s="14">
        <f t="shared" si="22"/>
        <v>2.0485699999999998</v>
      </c>
      <c r="AP125" s="14">
        <f t="shared" si="22"/>
        <v>1.403367</v>
      </c>
      <c r="AQ125" s="14">
        <f t="shared" si="22"/>
        <v>5.5482240000000003</v>
      </c>
      <c r="AR125" s="14">
        <f t="shared" si="22"/>
        <v>0.4136996</v>
      </c>
      <c r="AS125" s="14">
        <f t="shared" si="22"/>
        <v>0.2076962</v>
      </c>
      <c r="AT125" s="14">
        <f t="shared" si="22"/>
        <v>0.42685030000000002</v>
      </c>
      <c r="AU125" s="14">
        <f t="shared" si="22"/>
        <v>161.22290000000001</v>
      </c>
      <c r="AV125" s="12">
        <f>$AV$149*'VDFB_ref(한국)'!BX50</f>
        <v>2.9835647086416217E-3</v>
      </c>
      <c r="AW125" s="14">
        <f t="shared" si="22"/>
        <v>67.710999999999999</v>
      </c>
      <c r="AX125" s="14">
        <f t="shared" si="22"/>
        <v>17.309640000000002</v>
      </c>
      <c r="AY125" s="14">
        <f t="shared" si="22"/>
        <v>3.614112</v>
      </c>
      <c r="AZ125" s="14">
        <f t="shared" si="22"/>
        <v>5.8407080000000002</v>
      </c>
      <c r="BA125" s="14">
        <f t="shared" si="22"/>
        <v>1.6422589999999999</v>
      </c>
      <c r="BB125" s="14">
        <f t="shared" si="22"/>
        <v>1.4641599999999999</v>
      </c>
      <c r="BC125" s="14">
        <f t="shared" si="22"/>
        <v>2.0774270000000001</v>
      </c>
      <c r="BD125" s="14">
        <f t="shared" si="22"/>
        <v>52.055529999999997</v>
      </c>
      <c r="BE125" s="14">
        <f t="shared" si="22"/>
        <v>9.6911950000000004</v>
      </c>
      <c r="BF125" s="14">
        <f t="shared" si="22"/>
        <v>177.40100000000001</v>
      </c>
      <c r="BG125" s="14">
        <f t="shared" si="22"/>
        <v>124.0351</v>
      </c>
      <c r="BH125" s="14">
        <f t="shared" si="22"/>
        <v>135.35249999999999</v>
      </c>
      <c r="BI125" s="14">
        <f t="shared" si="22"/>
        <v>2.1776629999999999</v>
      </c>
      <c r="BJ125" s="14">
        <f t="shared" si="22"/>
        <v>10.54996</v>
      </c>
      <c r="BK125" s="14">
        <f t="shared" si="22"/>
        <v>9.0108689999999996</v>
      </c>
      <c r="BL125" s="14">
        <f t="shared" si="22"/>
        <v>73.521069999999995</v>
      </c>
      <c r="BM125" s="14">
        <f t="shared" si="22"/>
        <v>18.14875</v>
      </c>
      <c r="BN125" s="14">
        <f t="shared" si="21"/>
        <v>5.4894059999999998</v>
      </c>
      <c r="BO125" s="14">
        <f t="shared" si="21"/>
        <v>170.86109999999999</v>
      </c>
      <c r="BP125" s="14">
        <f t="shared" si="21"/>
        <v>190.7535</v>
      </c>
      <c r="BQ125" s="14">
        <f t="shared" ref="BO125:BU140" si="23">BQ50</f>
        <v>17.15645</v>
      </c>
      <c r="BR125" s="14">
        <f t="shared" si="23"/>
        <v>223.51339999999999</v>
      </c>
      <c r="BS125" s="14">
        <f t="shared" si="23"/>
        <v>78.946749999999994</v>
      </c>
      <c r="BT125" s="14">
        <f t="shared" si="23"/>
        <v>90.95805</v>
      </c>
      <c r="BU125" s="14">
        <f t="shared" si="23"/>
        <v>3.8158749999999998E-3</v>
      </c>
    </row>
    <row r="126" spans="1:75" x14ac:dyDescent="0.3">
      <c r="A126" s="13" t="s">
        <v>123</v>
      </c>
      <c r="B126" s="14">
        <f t="shared" si="22"/>
        <v>1.028183E-2</v>
      </c>
      <c r="C126" s="14">
        <f t="shared" si="22"/>
        <v>0.35344379999999997</v>
      </c>
      <c r="D126" s="14">
        <f t="shared" si="22"/>
        <v>0.19051109999999999</v>
      </c>
      <c r="E126" s="14">
        <f t="shared" si="22"/>
        <v>1.386587</v>
      </c>
      <c r="F126" s="14">
        <f t="shared" si="22"/>
        <v>0.1424715</v>
      </c>
      <c r="G126" s="14">
        <f t="shared" si="22"/>
        <v>0.11354259999999999</v>
      </c>
      <c r="H126" s="14">
        <f t="shared" si="22"/>
        <v>0.2250799</v>
      </c>
      <c r="I126" s="14">
        <f t="shared" si="22"/>
        <v>0.1595413</v>
      </c>
      <c r="J126" s="14">
        <f t="shared" si="22"/>
        <v>1.355278</v>
      </c>
      <c r="K126" s="14">
        <f t="shared" si="22"/>
        <v>0.5653762</v>
      </c>
      <c r="L126" s="14">
        <f t="shared" si="22"/>
        <v>3.0348660000000001</v>
      </c>
      <c r="M126" s="14">
        <f t="shared" si="22"/>
        <v>0.28946119999999997</v>
      </c>
      <c r="N126" s="14">
        <f t="shared" si="22"/>
        <v>0.1591149</v>
      </c>
      <c r="O126" s="14">
        <f t="shared" si="22"/>
        <v>9.5222100000000004E-2</v>
      </c>
      <c r="P126" s="14">
        <f t="shared" si="22"/>
        <v>9.0051579999999998</v>
      </c>
      <c r="Q126" s="14">
        <f t="shared" si="22"/>
        <v>1.331421</v>
      </c>
      <c r="R126" s="14">
        <f t="shared" si="22"/>
        <v>8.3953939999999996</v>
      </c>
      <c r="S126" s="14">
        <f t="shared" si="22"/>
        <v>28.619240000000001</v>
      </c>
      <c r="T126" s="14">
        <f t="shared" si="22"/>
        <v>4.1950529999999997</v>
      </c>
      <c r="U126" s="14">
        <f t="shared" si="22"/>
        <v>0.41907939999999999</v>
      </c>
      <c r="V126" s="14">
        <f t="shared" si="22"/>
        <v>0.14216719999999999</v>
      </c>
      <c r="W126" s="14">
        <f t="shared" si="22"/>
        <v>2.8029549999999999</v>
      </c>
      <c r="X126" s="14">
        <f t="shared" si="22"/>
        <v>2.8955649999999999E-2</v>
      </c>
      <c r="Y126" s="14">
        <f t="shared" si="22"/>
        <v>2.4764390000000001</v>
      </c>
      <c r="Z126" s="14">
        <f t="shared" si="22"/>
        <v>2.4882780000000002</v>
      </c>
      <c r="AA126" s="14">
        <f t="shared" si="22"/>
        <v>1.589134</v>
      </c>
      <c r="AB126" s="14">
        <f t="shared" si="22"/>
        <v>0.62223740000000005</v>
      </c>
      <c r="AC126" s="14">
        <f t="shared" si="22"/>
        <v>0.29426950000000002</v>
      </c>
      <c r="AD126" s="14">
        <f t="shared" si="22"/>
        <v>4.0540180000000002E-2</v>
      </c>
      <c r="AE126" s="14">
        <f t="shared" si="22"/>
        <v>3.9036780000000002</v>
      </c>
      <c r="AF126" s="14">
        <f t="shared" si="22"/>
        <v>8.2341460000000009</v>
      </c>
      <c r="AG126" s="14">
        <f t="shared" si="22"/>
        <v>8.2128709999999998</v>
      </c>
      <c r="AH126" s="14">
        <f t="shared" si="22"/>
        <v>3.7271260000000002</v>
      </c>
      <c r="AI126" s="14">
        <f t="shared" si="22"/>
        <v>1.4574290000000001</v>
      </c>
      <c r="AJ126" s="14">
        <f t="shared" si="22"/>
        <v>1.954569</v>
      </c>
      <c r="AK126" s="14">
        <f t="shared" si="22"/>
        <v>6.9720269999999998</v>
      </c>
      <c r="AL126" s="14">
        <f t="shared" si="22"/>
        <v>7.9916600000000004</v>
      </c>
      <c r="AM126" s="14">
        <f t="shared" si="22"/>
        <v>53.854039999999998</v>
      </c>
      <c r="AN126" s="14">
        <f t="shared" si="22"/>
        <v>0.83158679999999996</v>
      </c>
      <c r="AO126" s="14">
        <f t="shared" si="22"/>
        <v>0.21353220000000001</v>
      </c>
      <c r="AP126" s="14">
        <f t="shared" si="22"/>
        <v>0.16894020000000001</v>
      </c>
      <c r="AQ126" s="14">
        <f t="shared" si="22"/>
        <v>0.57977219999999996</v>
      </c>
      <c r="AR126" s="14">
        <f t="shared" si="22"/>
        <v>7.7339500000000005E-2</v>
      </c>
      <c r="AS126" s="14">
        <f t="shared" si="22"/>
        <v>4.0297329999999999E-2</v>
      </c>
      <c r="AT126" s="14">
        <f t="shared" si="22"/>
        <v>8.2607609999999998E-2</v>
      </c>
      <c r="AU126" s="14">
        <f t="shared" si="22"/>
        <v>15.867660000000001</v>
      </c>
      <c r="AV126" s="12">
        <f>$AV$149*'VDFB_ref(한국)'!BX51</f>
        <v>8.0036930687080887E-5</v>
      </c>
      <c r="AW126" s="14">
        <f t="shared" si="22"/>
        <v>5.8876350000000004</v>
      </c>
      <c r="AX126" s="14">
        <f t="shared" si="22"/>
        <v>1.5696159999999999</v>
      </c>
      <c r="AY126" s="14">
        <f t="shared" si="22"/>
        <v>0.33272669999999999</v>
      </c>
      <c r="AZ126" s="14">
        <f t="shared" si="22"/>
        <v>0.73924440000000002</v>
      </c>
      <c r="BA126" s="14">
        <f t="shared" si="22"/>
        <v>0.14261699999999999</v>
      </c>
      <c r="BB126" s="14">
        <f t="shared" si="22"/>
        <v>0.1810997</v>
      </c>
      <c r="BC126" s="14">
        <f t="shared" si="22"/>
        <v>0.1810726</v>
      </c>
      <c r="BD126" s="14">
        <f t="shared" si="22"/>
        <v>4.9289480000000001</v>
      </c>
      <c r="BE126" s="14">
        <f t="shared" si="22"/>
        <v>1.3553029999999999</v>
      </c>
      <c r="BF126" s="14">
        <f t="shared" si="22"/>
        <v>17.387260000000001</v>
      </c>
      <c r="BG126" s="14">
        <f t="shared" si="22"/>
        <v>11.897399999999999</v>
      </c>
      <c r="BH126" s="14">
        <f t="shared" si="22"/>
        <v>12.10624</v>
      </c>
      <c r="BI126" s="14">
        <f t="shared" si="22"/>
        <v>0.2514306</v>
      </c>
      <c r="BJ126" s="14">
        <f t="shared" si="22"/>
        <v>1.0407360000000001</v>
      </c>
      <c r="BK126" s="14">
        <f t="shared" si="22"/>
        <v>0.91795280000000001</v>
      </c>
      <c r="BL126" s="14">
        <f t="shared" si="22"/>
        <v>7.0000039999999997</v>
      </c>
      <c r="BM126" s="14">
        <f t="shared" si="22"/>
        <v>1.770985</v>
      </c>
      <c r="BN126" s="14">
        <f t="shared" si="21"/>
        <v>0.56867029999999996</v>
      </c>
      <c r="BO126" s="14">
        <f t="shared" si="21"/>
        <v>14.983840000000001</v>
      </c>
      <c r="BP126" s="14">
        <f t="shared" si="21"/>
        <v>20.763290000000001</v>
      </c>
      <c r="BQ126" s="14">
        <f t="shared" si="23"/>
        <v>1.747916</v>
      </c>
      <c r="BR126" s="14">
        <f t="shared" si="23"/>
        <v>20.002210000000002</v>
      </c>
      <c r="BS126" s="14">
        <f t="shared" si="23"/>
        <v>7.905373</v>
      </c>
      <c r="BT126" s="14">
        <f t="shared" si="23"/>
        <v>9.2127060000000007</v>
      </c>
      <c r="BU126" s="14">
        <f t="shared" si="23"/>
        <v>3.4543079999999998E-4</v>
      </c>
    </row>
    <row r="127" spans="1:75" x14ac:dyDescent="0.3">
      <c r="A127" s="4" t="s">
        <v>124</v>
      </c>
      <c r="B127" s="14">
        <f t="shared" si="22"/>
        <v>2.0390789999999999E-2</v>
      </c>
      <c r="C127" s="14">
        <f t="shared" si="22"/>
        <v>1.107483</v>
      </c>
      <c r="D127" s="14">
        <f t="shared" si="22"/>
        <v>0.94202520000000001</v>
      </c>
      <c r="E127" s="14">
        <f t="shared" si="22"/>
        <v>13.170500000000001</v>
      </c>
      <c r="F127" s="14">
        <f t="shared" si="22"/>
        <v>0.29794110000000001</v>
      </c>
      <c r="G127" s="14">
        <f t="shared" si="22"/>
        <v>0.21377489999999999</v>
      </c>
      <c r="H127" s="14">
        <f t="shared" si="22"/>
        <v>0.48044379999999998</v>
      </c>
      <c r="I127" s="14">
        <f t="shared" si="22"/>
        <v>0.62725869999999995</v>
      </c>
      <c r="J127" s="14">
        <f t="shared" si="22"/>
        <v>12.82536</v>
      </c>
      <c r="K127" s="14">
        <f t="shared" si="22"/>
        <v>6.5083349999999998</v>
      </c>
      <c r="L127" s="14">
        <f t="shared" si="22"/>
        <v>48.431289999999997</v>
      </c>
      <c r="M127" s="14">
        <f t="shared" si="22"/>
        <v>1.7075480000000001</v>
      </c>
      <c r="N127" s="14">
        <f t="shared" si="22"/>
        <v>2.2579769999999999</v>
      </c>
      <c r="O127" s="14">
        <f t="shared" si="22"/>
        <v>1.248578</v>
      </c>
      <c r="P127" s="14">
        <f t="shared" si="22"/>
        <v>18.03378</v>
      </c>
      <c r="Q127" s="14">
        <f t="shared" si="22"/>
        <v>2.7941820000000002</v>
      </c>
      <c r="R127" s="14">
        <f t="shared" si="22"/>
        <v>16.84282</v>
      </c>
      <c r="S127" s="14">
        <f t="shared" si="22"/>
        <v>64.636449999999996</v>
      </c>
      <c r="T127" s="14">
        <f t="shared" si="22"/>
        <v>31.754020000000001</v>
      </c>
      <c r="U127" s="14">
        <f t="shared" si="22"/>
        <v>4.8673270000000004</v>
      </c>
      <c r="V127" s="14">
        <f t="shared" si="22"/>
        <v>1.096538</v>
      </c>
      <c r="W127" s="14">
        <f t="shared" si="22"/>
        <v>33.400329999999997</v>
      </c>
      <c r="X127" s="14">
        <f t="shared" si="22"/>
        <v>5.5109650000000003E-2</v>
      </c>
      <c r="Y127" s="14">
        <f t="shared" si="22"/>
        <v>4.681273</v>
      </c>
      <c r="Z127" s="14">
        <f t="shared" si="22"/>
        <v>24.233149999999998</v>
      </c>
      <c r="AA127" s="14">
        <f t="shared" si="22"/>
        <v>7.7901870000000004</v>
      </c>
      <c r="AB127" s="14">
        <f t="shared" si="22"/>
        <v>3.184955</v>
      </c>
      <c r="AC127" s="14">
        <f t="shared" si="22"/>
        <v>1.709859</v>
      </c>
      <c r="AD127" s="14">
        <f t="shared" si="22"/>
        <v>0.20536109999999999</v>
      </c>
      <c r="AE127" s="14">
        <f t="shared" si="22"/>
        <v>48.55688</v>
      </c>
      <c r="AF127" s="14">
        <f t="shared" si="22"/>
        <v>53.44182</v>
      </c>
      <c r="AG127" s="14">
        <f t="shared" si="22"/>
        <v>30.00658</v>
      </c>
      <c r="AH127" s="14">
        <f t="shared" si="22"/>
        <v>17.933779999999999</v>
      </c>
      <c r="AI127" s="14">
        <f t="shared" si="22"/>
        <v>3.844395</v>
      </c>
      <c r="AJ127" s="14">
        <f t="shared" si="22"/>
        <v>7.4090879999999997</v>
      </c>
      <c r="AK127" s="14">
        <f t="shared" si="22"/>
        <v>22.518689999999999</v>
      </c>
      <c r="AL127" s="14">
        <f t="shared" si="22"/>
        <v>58.812240000000003</v>
      </c>
      <c r="AM127" s="14">
        <f t="shared" si="22"/>
        <v>240.42609999999999</v>
      </c>
      <c r="AN127" s="14">
        <f t="shared" si="22"/>
        <v>3.5076779999999999</v>
      </c>
      <c r="AO127" s="14">
        <f t="shared" si="22"/>
        <v>1.2677339999999999</v>
      </c>
      <c r="AP127" s="14">
        <f t="shared" si="22"/>
        <v>1.4613309999999999</v>
      </c>
      <c r="AQ127" s="14">
        <f t="shared" si="22"/>
        <v>3.4715090000000002</v>
      </c>
      <c r="AR127" s="14">
        <f t="shared" si="22"/>
        <v>1.1512560000000001</v>
      </c>
      <c r="AS127" s="14">
        <f t="shared" si="22"/>
        <v>0.61642609999999998</v>
      </c>
      <c r="AT127" s="14">
        <f t="shared" si="22"/>
        <v>1.261361</v>
      </c>
      <c r="AU127" s="14">
        <f t="shared" si="22"/>
        <v>75.246449999999996</v>
      </c>
      <c r="AV127" s="12">
        <f>$AV$149*'VDFB_ref(한국)'!BX52</f>
        <v>9.5761185123598668E-5</v>
      </c>
      <c r="AW127" s="14">
        <f t="shared" si="22"/>
        <v>11.285920000000001</v>
      </c>
      <c r="AX127" s="14">
        <f t="shared" si="22"/>
        <v>4.5726969999999998</v>
      </c>
      <c r="AY127" s="14">
        <f t="shared" si="22"/>
        <v>1.0856490000000001</v>
      </c>
      <c r="AZ127" s="14">
        <f t="shared" si="22"/>
        <v>7.0271749999999997</v>
      </c>
      <c r="BA127" s="14">
        <f t="shared" si="22"/>
        <v>0.2689822</v>
      </c>
      <c r="BB127" s="14">
        <f t="shared" si="22"/>
        <v>1.651294</v>
      </c>
      <c r="BC127" s="14">
        <f t="shared" si="22"/>
        <v>0.35765029999999998</v>
      </c>
      <c r="BD127" s="14">
        <f t="shared" si="22"/>
        <v>19.20964</v>
      </c>
      <c r="BE127" s="14">
        <f t="shared" si="22"/>
        <v>15.02735</v>
      </c>
      <c r="BF127" s="14">
        <f t="shared" si="22"/>
        <v>80.896150000000006</v>
      </c>
      <c r="BG127" s="14">
        <f t="shared" si="22"/>
        <v>49.773989999999998</v>
      </c>
      <c r="BH127" s="14">
        <f t="shared" si="22"/>
        <v>31.377479999999998</v>
      </c>
      <c r="BI127" s="14">
        <f t="shared" si="22"/>
        <v>1.987114</v>
      </c>
      <c r="BJ127" s="14">
        <f t="shared" si="22"/>
        <v>4.9867439999999998</v>
      </c>
      <c r="BK127" s="14">
        <f t="shared" si="22"/>
        <v>5.0191850000000002</v>
      </c>
      <c r="BL127" s="14">
        <f t="shared" si="22"/>
        <v>28.139790000000001</v>
      </c>
      <c r="BM127" s="14">
        <f t="shared" si="22"/>
        <v>8.0720650000000003</v>
      </c>
      <c r="BN127" s="14">
        <f t="shared" si="21"/>
        <v>3.3050540000000002</v>
      </c>
      <c r="BO127" s="14">
        <f t="shared" si="23"/>
        <v>31.802720000000001</v>
      </c>
      <c r="BP127" s="14">
        <f t="shared" si="23"/>
        <v>141.07300000000001</v>
      </c>
      <c r="BQ127" s="14">
        <f t="shared" si="23"/>
        <v>9.5605390000000003</v>
      </c>
      <c r="BR127" s="14">
        <f t="shared" si="23"/>
        <v>52.094009999999997</v>
      </c>
      <c r="BS127" s="14">
        <f t="shared" si="23"/>
        <v>40.388300000000001</v>
      </c>
      <c r="BT127" s="14">
        <f t="shared" si="23"/>
        <v>49.269170000000003</v>
      </c>
      <c r="BU127" s="14">
        <f t="shared" si="23"/>
        <v>9.9265719999999994E-4</v>
      </c>
    </row>
    <row r="128" spans="1:75" x14ac:dyDescent="0.3">
      <c r="A128" s="4" t="s">
        <v>125</v>
      </c>
      <c r="B128" s="14">
        <f t="shared" si="22"/>
        <v>2.4913370000000001E-2</v>
      </c>
      <c r="C128" s="14">
        <f t="shared" si="22"/>
        <v>0.79038949999999997</v>
      </c>
      <c r="D128" s="14">
        <f t="shared" si="22"/>
        <v>0.36999009999999999</v>
      </c>
      <c r="E128" s="14">
        <f t="shared" si="22"/>
        <v>1.667446</v>
      </c>
      <c r="F128" s="14">
        <f t="shared" si="22"/>
        <v>0.34271550000000001</v>
      </c>
      <c r="G128" s="14">
        <f t="shared" si="22"/>
        <v>0.27697100000000002</v>
      </c>
      <c r="H128" s="14">
        <f t="shared" si="22"/>
        <v>0.53984699999999997</v>
      </c>
      <c r="I128" s="14">
        <f t="shared" si="22"/>
        <v>0.33609270000000002</v>
      </c>
      <c r="J128" s="14">
        <f t="shared" si="22"/>
        <v>1.6375489999999999</v>
      </c>
      <c r="K128" s="14">
        <f t="shared" si="22"/>
        <v>0.49506499999999998</v>
      </c>
      <c r="L128" s="14">
        <f t="shared" si="22"/>
        <v>0.46577839999999998</v>
      </c>
      <c r="M128" s="14">
        <f t="shared" si="22"/>
        <v>0.51729820000000004</v>
      </c>
      <c r="N128" s="14">
        <f t="shared" si="22"/>
        <v>7.0091500000000001E-2</v>
      </c>
      <c r="O128" s="14">
        <f t="shared" si="22"/>
        <v>5.8625669999999998E-2</v>
      </c>
      <c r="P128" s="14">
        <f t="shared" si="22"/>
        <v>21.791540000000001</v>
      </c>
      <c r="Q128" s="14">
        <f t="shared" si="22"/>
        <v>3.2011340000000001</v>
      </c>
      <c r="R128" s="14">
        <f t="shared" si="22"/>
        <v>20.31108</v>
      </c>
      <c r="S128" s="14">
        <f t="shared" si="22"/>
        <v>68.066249999999997</v>
      </c>
      <c r="T128" s="14">
        <f t="shared" si="22"/>
        <v>6.3590390000000001</v>
      </c>
      <c r="U128" s="14">
        <f t="shared" si="22"/>
        <v>0.35996440000000002</v>
      </c>
      <c r="V128" s="14">
        <f t="shared" si="22"/>
        <v>0.21218709999999999</v>
      </c>
      <c r="W128" s="14">
        <f t="shared" si="22"/>
        <v>2.2702</v>
      </c>
      <c r="X128" s="14">
        <f t="shared" si="22"/>
        <v>7.0536879999999996E-2</v>
      </c>
      <c r="Y128" s="14">
        <f t="shared" si="22"/>
        <v>6.0378790000000002</v>
      </c>
      <c r="Z128" s="14">
        <f t="shared" si="22"/>
        <v>2.8951349999999998</v>
      </c>
      <c r="AA128" s="14">
        <f t="shared" si="22"/>
        <v>3.097229</v>
      </c>
      <c r="AB128" s="14">
        <f t="shared" si="22"/>
        <v>1.190877</v>
      </c>
      <c r="AC128" s="14">
        <f t="shared" si="22"/>
        <v>0.53012219999999999</v>
      </c>
      <c r="AD128" s="14">
        <f t="shared" si="22"/>
        <v>7.7936829999999999E-2</v>
      </c>
      <c r="AE128" s="14">
        <f t="shared" si="22"/>
        <v>2.8303759999999998</v>
      </c>
      <c r="AF128" s="14">
        <f t="shared" si="22"/>
        <v>13.924720000000001</v>
      </c>
      <c r="AG128" s="14">
        <f t="shared" si="22"/>
        <v>17.672219999999999</v>
      </c>
      <c r="AH128" s="14">
        <f t="shared" si="22"/>
        <v>7.3189440000000001</v>
      </c>
      <c r="AI128" s="14">
        <f t="shared" si="22"/>
        <v>3.3764850000000002</v>
      </c>
      <c r="AJ128" s="14">
        <f t="shared" si="22"/>
        <v>4.1622830000000004</v>
      </c>
      <c r="AK128" s="14">
        <f t="shared" si="22"/>
        <v>15.481999999999999</v>
      </c>
      <c r="AL128" s="14">
        <f t="shared" si="22"/>
        <v>12.386900000000001</v>
      </c>
      <c r="AM128" s="14">
        <f t="shared" si="22"/>
        <v>108.79040000000001</v>
      </c>
      <c r="AN128" s="14">
        <f t="shared" si="22"/>
        <v>1.7131559999999999</v>
      </c>
      <c r="AO128" s="14">
        <f t="shared" si="22"/>
        <v>0.38029030000000003</v>
      </c>
      <c r="AP128" s="14">
        <f t="shared" si="22"/>
        <v>0.22643949999999999</v>
      </c>
      <c r="AQ128" s="14">
        <f t="shared" si="22"/>
        <v>1.027768</v>
      </c>
      <c r="AR128" s="14">
        <f t="shared" si="22"/>
        <v>2.5341010000000001E-2</v>
      </c>
      <c r="AS128" s="14">
        <f t="shared" si="22"/>
        <v>1.0512759999999999E-2</v>
      </c>
      <c r="AT128" s="14">
        <f t="shared" si="22"/>
        <v>2.192142E-2</v>
      </c>
      <c r="AU128" s="14">
        <f t="shared" si="22"/>
        <v>31.338539999999998</v>
      </c>
      <c r="AV128" s="12">
        <f>$AV$149*'VDFB_ref(한국)'!BX53</f>
        <v>8.0825247267001118E-4</v>
      </c>
      <c r="AW128" s="14">
        <f t="shared" si="22"/>
        <v>14.329420000000001</v>
      </c>
      <c r="AX128" s="14">
        <f t="shared" si="22"/>
        <v>3.5661749999999999</v>
      </c>
      <c r="AY128" s="14">
        <f t="shared" si="22"/>
        <v>0.73706439999999995</v>
      </c>
      <c r="AZ128" s="14">
        <f t="shared" si="22"/>
        <v>0.8880943</v>
      </c>
      <c r="BA128" s="14">
        <f t="shared" si="22"/>
        <v>0.34781790000000001</v>
      </c>
      <c r="BB128" s="14">
        <f t="shared" si="22"/>
        <v>0.22896849999999999</v>
      </c>
      <c r="BC128" s="14">
        <f t="shared" si="22"/>
        <v>0.43898340000000002</v>
      </c>
      <c r="BD128" s="14">
        <f t="shared" si="22"/>
        <v>10.41089</v>
      </c>
      <c r="BE128" s="14">
        <f t="shared" si="22"/>
        <v>1.2800119999999999</v>
      </c>
      <c r="BF128" s="14">
        <f t="shared" si="22"/>
        <v>34.592509999999997</v>
      </c>
      <c r="BG128" s="14">
        <f t="shared" si="22"/>
        <v>24.576460000000001</v>
      </c>
      <c r="BH128" s="14">
        <f t="shared" si="22"/>
        <v>28.137339999999998</v>
      </c>
      <c r="BI128" s="14">
        <f t="shared" si="22"/>
        <v>0.36749789999999999</v>
      </c>
      <c r="BJ128" s="14">
        <f t="shared" si="22"/>
        <v>2.0470920000000001</v>
      </c>
      <c r="BK128" s="14">
        <f t="shared" si="22"/>
        <v>1.7047699999999999</v>
      </c>
      <c r="BL128" s="14">
        <f t="shared" si="22"/>
        <v>14.64592</v>
      </c>
      <c r="BM128" s="14">
        <f t="shared" si="22"/>
        <v>3.5506549999999999</v>
      </c>
      <c r="BN128" s="14">
        <f t="shared" si="21"/>
        <v>1.024324</v>
      </c>
      <c r="BO128" s="14">
        <f t="shared" si="23"/>
        <v>35.967640000000003</v>
      </c>
      <c r="BP128" s="14">
        <f t="shared" si="23"/>
        <v>34.087330000000001</v>
      </c>
      <c r="BQ128" s="14">
        <f t="shared" si="23"/>
        <v>3.2455970000000001</v>
      </c>
      <c r="BR128" s="14">
        <f t="shared" si="23"/>
        <v>46.448369999999997</v>
      </c>
      <c r="BS128" s="14">
        <f t="shared" si="23"/>
        <v>15.142099999999999</v>
      </c>
      <c r="BT128" s="14">
        <f t="shared" si="23"/>
        <v>17.288620000000002</v>
      </c>
      <c r="BU128" s="14">
        <f t="shared" si="23"/>
        <v>7.8704060000000001E-4</v>
      </c>
    </row>
    <row r="129" spans="1:73" s="11" customFormat="1" x14ac:dyDescent="0.3">
      <c r="A129" s="13" t="s">
        <v>126</v>
      </c>
      <c r="B129" s="14">
        <f t="shared" si="22"/>
        <v>1.0690389999999999E-2</v>
      </c>
      <c r="C129" s="14">
        <f t="shared" si="22"/>
        <v>0.41732279999999999</v>
      </c>
      <c r="D129" s="14">
        <f t="shared" si="22"/>
        <v>0.26724320000000001</v>
      </c>
      <c r="E129" s="14">
        <f t="shared" ref="E129:BP138" si="24">E54</f>
        <v>2.7190759999999998</v>
      </c>
      <c r="F129" s="14">
        <f t="shared" si="24"/>
        <v>0.15001970000000001</v>
      </c>
      <c r="G129" s="14">
        <f t="shared" si="24"/>
        <v>0.1166567</v>
      </c>
      <c r="H129" s="14">
        <f t="shared" si="24"/>
        <v>0.23819979999999999</v>
      </c>
      <c r="I129" s="14">
        <f t="shared" si="24"/>
        <v>0.20398669999999999</v>
      </c>
      <c r="J129" s="14">
        <f t="shared" si="24"/>
        <v>2.6518259999999998</v>
      </c>
      <c r="K129" s="14">
        <f t="shared" si="24"/>
        <v>1.2482070000000001</v>
      </c>
      <c r="L129" s="14">
        <f t="shared" si="24"/>
        <v>8.3545180000000006</v>
      </c>
      <c r="M129" s="14">
        <f t="shared" si="24"/>
        <v>0.43991000000000002</v>
      </c>
      <c r="N129" s="14">
        <f t="shared" si="24"/>
        <v>0.4035453</v>
      </c>
      <c r="O129" s="14">
        <f t="shared" si="24"/>
        <v>0.22891120000000001</v>
      </c>
      <c r="P129" s="14">
        <f t="shared" si="24"/>
        <v>9.3844200000000004</v>
      </c>
      <c r="Q129" s="14">
        <f t="shared" si="24"/>
        <v>1.40317</v>
      </c>
      <c r="R129" s="14">
        <f t="shared" si="24"/>
        <v>8.7526720000000005</v>
      </c>
      <c r="S129" s="14">
        <f t="shared" si="24"/>
        <v>30.722290000000001</v>
      </c>
      <c r="T129" s="14">
        <f t="shared" si="24"/>
        <v>7.2344099999999996</v>
      </c>
      <c r="U129" s="14">
        <f t="shared" si="24"/>
        <v>0.93050279999999996</v>
      </c>
      <c r="V129" s="14">
        <f t="shared" si="24"/>
        <v>0.24767149999999999</v>
      </c>
      <c r="W129" s="14">
        <f t="shared" si="24"/>
        <v>6.3272300000000001</v>
      </c>
      <c r="X129" s="14">
        <f t="shared" si="24"/>
        <v>2.9822459999999999E-2</v>
      </c>
      <c r="Y129" s="14">
        <f t="shared" si="24"/>
        <v>2.5466510000000002</v>
      </c>
      <c r="Z129" s="14">
        <f t="shared" si="24"/>
        <v>4.9528100000000004</v>
      </c>
      <c r="AA129" s="14">
        <f t="shared" si="24"/>
        <v>2.2208969999999999</v>
      </c>
      <c r="AB129" s="14">
        <f t="shared" si="24"/>
        <v>0.88611459999999997</v>
      </c>
      <c r="AC129" s="14">
        <f t="shared" si="24"/>
        <v>0.44402370000000002</v>
      </c>
      <c r="AD129" s="14">
        <f t="shared" si="24"/>
        <v>5.7469329999999999E-2</v>
      </c>
      <c r="AE129" s="14">
        <f t="shared" si="24"/>
        <v>9.0620360000000009</v>
      </c>
      <c r="AF129" s="14">
        <f t="shared" si="24"/>
        <v>13.11063</v>
      </c>
      <c r="AG129" s="14">
        <f t="shared" si="24"/>
        <v>10.22092</v>
      </c>
      <c r="AH129" s="14">
        <f t="shared" si="24"/>
        <v>5.1675190000000004</v>
      </c>
      <c r="AI129" s="14">
        <f t="shared" si="24"/>
        <v>1.63229</v>
      </c>
      <c r="AJ129" s="14">
        <f t="shared" si="24"/>
        <v>2.4652970000000001</v>
      </c>
      <c r="AK129" s="14">
        <f t="shared" si="24"/>
        <v>8.3145380000000007</v>
      </c>
      <c r="AL129" s="14">
        <f t="shared" si="24"/>
        <v>13.57578</v>
      </c>
      <c r="AM129" s="14">
        <f t="shared" si="24"/>
        <v>72.373930000000001</v>
      </c>
      <c r="AN129" s="14">
        <f t="shared" si="24"/>
        <v>1.092449</v>
      </c>
      <c r="AO129" s="14">
        <f t="shared" si="24"/>
        <v>0.32550889999999999</v>
      </c>
      <c r="AP129" s="14">
        <f t="shared" si="24"/>
        <v>0.31371719999999997</v>
      </c>
      <c r="AQ129" s="14">
        <f t="shared" si="24"/>
        <v>0.88741219999999998</v>
      </c>
      <c r="AR129" s="14">
        <f t="shared" si="24"/>
        <v>0.20273540000000001</v>
      </c>
      <c r="AS129" s="14">
        <f t="shared" si="24"/>
        <v>0.10766539999999999</v>
      </c>
      <c r="AT129" s="14">
        <f t="shared" si="24"/>
        <v>0.22042909999999999</v>
      </c>
      <c r="AU129" s="14">
        <f t="shared" si="24"/>
        <v>21.864599999999999</v>
      </c>
      <c r="AV129" s="12">
        <f>$AV$149*'VDFB_ref(한국)'!BX54</f>
        <v>6.9878658456494047E-4</v>
      </c>
      <c r="AW129" s="14">
        <f t="shared" si="24"/>
        <v>6.0737319999999997</v>
      </c>
      <c r="AX129" s="14">
        <f t="shared" si="24"/>
        <v>1.8109390000000001</v>
      </c>
      <c r="AY129" s="14">
        <f t="shared" si="24"/>
        <v>0.3981423</v>
      </c>
      <c r="AZ129" s="14">
        <f t="shared" si="24"/>
        <v>1.4503170000000001</v>
      </c>
      <c r="BA129" s="14">
        <f t="shared" si="24"/>
        <v>0.14658570000000001</v>
      </c>
      <c r="BB129" s="14">
        <f t="shared" si="24"/>
        <v>0.34669</v>
      </c>
      <c r="BC129" s="14">
        <f t="shared" si="24"/>
        <v>0.1880898</v>
      </c>
      <c r="BD129" s="14">
        <f t="shared" si="24"/>
        <v>6.281326</v>
      </c>
      <c r="BE129" s="14">
        <f t="shared" si="24"/>
        <v>2.9217719999999998</v>
      </c>
      <c r="BF129" s="14">
        <f t="shared" si="24"/>
        <v>23.767720000000001</v>
      </c>
      <c r="BG129" s="14">
        <f t="shared" si="24"/>
        <v>15.579280000000001</v>
      </c>
      <c r="BH129" s="14">
        <f t="shared" si="24"/>
        <v>13.490539999999999</v>
      </c>
      <c r="BI129" s="14">
        <f t="shared" si="24"/>
        <v>0.44388359999999999</v>
      </c>
      <c r="BJ129" s="14">
        <f t="shared" si="24"/>
        <v>1.440372</v>
      </c>
      <c r="BK129" s="14">
        <f t="shared" si="24"/>
        <v>1.346536</v>
      </c>
      <c r="BL129" s="14">
        <f t="shared" si="24"/>
        <v>9.0258769999999995</v>
      </c>
      <c r="BM129" s="14">
        <f t="shared" si="24"/>
        <v>2.4003190000000001</v>
      </c>
      <c r="BN129" s="14">
        <f t="shared" si="24"/>
        <v>0.85816349999999997</v>
      </c>
      <c r="BO129" s="14">
        <f t="shared" si="23"/>
        <v>15.83506</v>
      </c>
      <c r="BP129" s="14">
        <f t="shared" si="23"/>
        <v>33.833820000000003</v>
      </c>
      <c r="BQ129" s="14">
        <f t="shared" si="23"/>
        <v>2.5644019999999998</v>
      </c>
      <c r="BR129" s="14">
        <f t="shared" si="23"/>
        <v>22.320219999999999</v>
      </c>
      <c r="BS129" s="14">
        <f t="shared" si="23"/>
        <v>11.24858</v>
      </c>
      <c r="BT129" s="14">
        <f t="shared" si="23"/>
        <v>13.378679999999999</v>
      </c>
      <c r="BU129" s="14">
        <f t="shared" si="23"/>
        <v>3.968636E-4</v>
      </c>
    </row>
    <row r="130" spans="1:73" x14ac:dyDescent="0.3">
      <c r="A130" s="4" t="s">
        <v>127</v>
      </c>
      <c r="B130" s="14">
        <f t="shared" ref="B130:BM134" si="25">B55</f>
        <v>7.1690909999999998E-3</v>
      </c>
      <c r="C130" s="14">
        <f t="shared" si="25"/>
        <v>0.22902500000000001</v>
      </c>
      <c r="D130" s="14">
        <f t="shared" si="25"/>
        <v>0.1086641</v>
      </c>
      <c r="E130" s="14">
        <f t="shared" si="25"/>
        <v>0.52037429999999996</v>
      </c>
      <c r="F130" s="14">
        <f t="shared" si="25"/>
        <v>9.8679950000000002E-2</v>
      </c>
      <c r="G130" s="14">
        <f t="shared" si="25"/>
        <v>7.965701E-2</v>
      </c>
      <c r="H130" s="14">
        <f t="shared" si="25"/>
        <v>0.15547929999999999</v>
      </c>
      <c r="I130" s="14">
        <f t="shared" si="25"/>
        <v>9.7923899999999994E-2</v>
      </c>
      <c r="J130" s="14">
        <f t="shared" si="25"/>
        <v>0.51066990000000001</v>
      </c>
      <c r="K130" s="14">
        <f t="shared" si="25"/>
        <v>0.1634226</v>
      </c>
      <c r="L130" s="14">
        <f t="shared" si="25"/>
        <v>0.29906929999999998</v>
      </c>
      <c r="M130" s="14">
        <f t="shared" si="25"/>
        <v>0.15326880000000001</v>
      </c>
      <c r="N130" s="14">
        <f t="shared" si="25"/>
        <v>2.7727970000000001E-2</v>
      </c>
      <c r="O130" s="14">
        <f t="shared" si="25"/>
        <v>2.0993830000000002E-2</v>
      </c>
      <c r="P130" s="14">
        <f t="shared" si="25"/>
        <v>6.2714299999999996</v>
      </c>
      <c r="Q130" s="14">
        <f t="shared" si="25"/>
        <v>0.92175879999999999</v>
      </c>
      <c r="R130" s="14">
        <f t="shared" si="25"/>
        <v>5.8454829999999998</v>
      </c>
      <c r="S130" s="14">
        <f t="shared" si="25"/>
        <v>19.617450000000002</v>
      </c>
      <c r="T130" s="14">
        <f t="shared" si="25"/>
        <v>1.9210700000000001</v>
      </c>
      <c r="U130" s="14">
        <f t="shared" si="25"/>
        <v>0.1192894</v>
      </c>
      <c r="V130" s="14">
        <f t="shared" si="25"/>
        <v>6.4228869999999993E-2</v>
      </c>
      <c r="W130" s="14">
        <f t="shared" si="25"/>
        <v>0.76161199999999996</v>
      </c>
      <c r="X130" s="14">
        <f t="shared" si="25"/>
        <v>2.028874E-2</v>
      </c>
      <c r="Y130" s="14">
        <f t="shared" si="25"/>
        <v>1.7365699999999999</v>
      </c>
      <c r="Z130" s="14">
        <f t="shared" si="25"/>
        <v>0.90820049999999997</v>
      </c>
      <c r="AA130" s="14">
        <f t="shared" si="25"/>
        <v>0.90931079999999997</v>
      </c>
      <c r="AB130" s="14">
        <f t="shared" si="25"/>
        <v>0.35027910000000001</v>
      </c>
      <c r="AC130" s="14">
        <f t="shared" si="25"/>
        <v>0.15693090000000001</v>
      </c>
      <c r="AD130" s="14">
        <f t="shared" si="25"/>
        <v>2.2913409999999999E-2</v>
      </c>
      <c r="AE130" s="14">
        <f t="shared" si="25"/>
        <v>0.97329160000000003</v>
      </c>
      <c r="AF130" s="14">
        <f t="shared" si="25"/>
        <v>4.1513970000000002</v>
      </c>
      <c r="AG130" s="14">
        <f t="shared" si="25"/>
        <v>5.1387539999999996</v>
      </c>
      <c r="AH130" s="14">
        <f t="shared" si="25"/>
        <v>2.1471269999999998</v>
      </c>
      <c r="AI130" s="14">
        <f t="shared" si="25"/>
        <v>0.97533210000000004</v>
      </c>
      <c r="AJ130" s="14">
        <f t="shared" si="25"/>
        <v>1.211489</v>
      </c>
      <c r="AK130" s="14">
        <f t="shared" si="25"/>
        <v>4.4889330000000003</v>
      </c>
      <c r="AL130" s="14">
        <f t="shared" si="25"/>
        <v>3.731643</v>
      </c>
      <c r="AM130" s="14">
        <f t="shared" si="25"/>
        <v>31.825559999999999</v>
      </c>
      <c r="AN130" s="14">
        <f t="shared" si="25"/>
        <v>0.50021070000000001</v>
      </c>
      <c r="AO130" s="14">
        <f t="shared" si="25"/>
        <v>0.11271780000000001</v>
      </c>
      <c r="AP130" s="14">
        <f t="shared" si="25"/>
        <v>6.9543030000000006E-2</v>
      </c>
      <c r="AQ130" s="14">
        <f t="shared" si="25"/>
        <v>0.30478549999999999</v>
      </c>
      <c r="AR130" s="14">
        <f t="shared" si="25"/>
        <v>1.11751E-2</v>
      </c>
      <c r="AS130" s="14">
        <f t="shared" si="25"/>
        <v>5.112831E-3</v>
      </c>
      <c r="AT130" s="14">
        <f t="shared" si="25"/>
        <v>1.0578870000000001E-2</v>
      </c>
      <c r="AU130" s="14">
        <f t="shared" si="25"/>
        <v>9.1883510000000008</v>
      </c>
      <c r="AV130" s="12">
        <f>$AV$149*'VDFB_ref(한국)'!BX55</f>
        <v>2.1584209400350878E-4</v>
      </c>
      <c r="AW130" s="14">
        <f t="shared" si="25"/>
        <v>4.1219270000000003</v>
      </c>
      <c r="AX130" s="14">
        <f t="shared" si="25"/>
        <v>1.0318860000000001</v>
      </c>
      <c r="AY130" s="14">
        <f t="shared" si="25"/>
        <v>0.213755</v>
      </c>
      <c r="AZ130" s="14">
        <f t="shared" si="25"/>
        <v>0.27719820000000001</v>
      </c>
      <c r="BA130" s="14">
        <f t="shared" si="25"/>
        <v>0.1000344</v>
      </c>
      <c r="BB130" s="14">
        <f t="shared" si="25"/>
        <v>7.0916119999999999E-2</v>
      </c>
      <c r="BC130" s="14">
        <f t="shared" si="25"/>
        <v>0.1263165</v>
      </c>
      <c r="BD130" s="14">
        <f t="shared" si="25"/>
        <v>3.0325579999999999</v>
      </c>
      <c r="BE130" s="14">
        <f t="shared" si="25"/>
        <v>0.41635299999999997</v>
      </c>
      <c r="BF130" s="14">
        <f t="shared" si="25"/>
        <v>10.134969999999999</v>
      </c>
      <c r="BG130" s="14">
        <f t="shared" si="25"/>
        <v>7.1740089999999999</v>
      </c>
      <c r="BH130" s="14">
        <f t="shared" si="25"/>
        <v>8.1254950000000008</v>
      </c>
      <c r="BI130" s="14">
        <f t="shared" si="25"/>
        <v>0.1115435</v>
      </c>
      <c r="BJ130" s="14">
        <f t="shared" si="25"/>
        <v>0.60044589999999998</v>
      </c>
      <c r="BK130" s="14">
        <f t="shared" si="25"/>
        <v>0.50301280000000004</v>
      </c>
      <c r="BL130" s="14">
        <f t="shared" si="25"/>
        <v>4.2699999999999996</v>
      </c>
      <c r="BM130" s="14">
        <f t="shared" si="25"/>
        <v>1.0394829999999999</v>
      </c>
      <c r="BN130" s="14">
        <f t="shared" si="24"/>
        <v>0.30323260000000002</v>
      </c>
      <c r="BO130" s="14">
        <f t="shared" si="24"/>
        <v>10.3582</v>
      </c>
      <c r="BP130" s="14">
        <f t="shared" si="24"/>
        <v>10.197710000000001</v>
      </c>
      <c r="BQ130" s="14">
        <f t="shared" si="23"/>
        <v>0.95766879999999999</v>
      </c>
      <c r="BR130" s="14">
        <f t="shared" si="23"/>
        <v>13.41437</v>
      </c>
      <c r="BS130" s="14">
        <f t="shared" si="23"/>
        <v>4.4534549999999999</v>
      </c>
      <c r="BT130" s="14">
        <f t="shared" si="23"/>
        <v>5.0956089999999996</v>
      </c>
      <c r="BU130" s="14">
        <f t="shared" si="23"/>
        <v>2.276763E-4</v>
      </c>
    </row>
    <row r="131" spans="1:73" x14ac:dyDescent="0.3">
      <c r="A131" s="4" t="s">
        <v>128</v>
      </c>
      <c r="B131" s="14">
        <f t="shared" si="25"/>
        <v>4.1667649999999998</v>
      </c>
      <c r="C131" s="14">
        <f t="shared" si="25"/>
        <v>123.67400000000001</v>
      </c>
      <c r="D131" s="14">
        <f t="shared" si="25"/>
        <v>61.679510000000001</v>
      </c>
      <c r="E131" s="14">
        <f t="shared" si="25"/>
        <v>277.50619999999998</v>
      </c>
      <c r="F131" s="14">
        <f t="shared" si="25"/>
        <v>55.20111</v>
      </c>
      <c r="G131" s="14">
        <f t="shared" si="25"/>
        <v>46.067129999999999</v>
      </c>
      <c r="H131" s="14">
        <f t="shared" si="25"/>
        <v>68.082890000000006</v>
      </c>
      <c r="I131" s="14">
        <f t="shared" si="25"/>
        <v>36.138570000000001</v>
      </c>
      <c r="J131" s="14">
        <f t="shared" si="25"/>
        <v>180.04769999999999</v>
      </c>
      <c r="K131" s="14">
        <f t="shared" si="25"/>
        <v>82.633510000000001</v>
      </c>
      <c r="L131" s="14">
        <f t="shared" si="25"/>
        <v>110.72190000000001</v>
      </c>
      <c r="M131" s="14">
        <f t="shared" si="25"/>
        <v>60.686839999999997</v>
      </c>
      <c r="N131" s="14">
        <f t="shared" si="25"/>
        <v>1.440771</v>
      </c>
      <c r="O131" s="14">
        <f t="shared" si="25"/>
        <v>14.68638</v>
      </c>
      <c r="P131" s="14">
        <f t="shared" si="25"/>
        <v>82.120310000000003</v>
      </c>
      <c r="Q131" s="14">
        <f t="shared" si="25"/>
        <v>18.434830000000002</v>
      </c>
      <c r="R131" s="14">
        <f t="shared" si="25"/>
        <v>107.1742</v>
      </c>
      <c r="S131" s="14">
        <f t="shared" si="25"/>
        <v>163.72069999999999</v>
      </c>
      <c r="T131" s="14">
        <f t="shared" si="25"/>
        <v>136.17339999999999</v>
      </c>
      <c r="U131" s="14">
        <f t="shared" si="25"/>
        <v>12.12424</v>
      </c>
      <c r="V131" s="14">
        <f t="shared" si="25"/>
        <v>5.7514089999999998</v>
      </c>
      <c r="W131" s="14">
        <f t="shared" si="25"/>
        <v>148.74350000000001</v>
      </c>
      <c r="X131" s="14">
        <f t="shared" si="25"/>
        <v>3.954237</v>
      </c>
      <c r="Y131" s="14">
        <f t="shared" si="25"/>
        <v>40.991210000000002</v>
      </c>
      <c r="Z131" s="14">
        <f t="shared" si="25"/>
        <v>143.36529999999999</v>
      </c>
      <c r="AA131" s="14">
        <f t="shared" si="25"/>
        <v>110.8017</v>
      </c>
      <c r="AB131" s="14">
        <f t="shared" si="25"/>
        <v>12.98006</v>
      </c>
      <c r="AC131" s="14">
        <f t="shared" si="25"/>
        <v>2.8494060000000001</v>
      </c>
      <c r="AD131" s="14">
        <f t="shared" si="25"/>
        <v>0.88838799999999996</v>
      </c>
      <c r="AE131" s="14">
        <f t="shared" si="25"/>
        <v>71.321929999999995</v>
      </c>
      <c r="AF131" s="14">
        <f t="shared" si="25"/>
        <v>155.45840000000001</v>
      </c>
      <c r="AG131" s="14">
        <f t="shared" si="25"/>
        <v>35.776470000000003</v>
      </c>
      <c r="AH131" s="14">
        <f t="shared" si="25"/>
        <v>101.45480000000001</v>
      </c>
      <c r="AI131" s="14">
        <f t="shared" si="25"/>
        <v>100.0561</v>
      </c>
      <c r="AJ131" s="14">
        <f t="shared" si="25"/>
        <v>78.736819999999994</v>
      </c>
      <c r="AK131" s="14">
        <f t="shared" si="25"/>
        <v>131.64779999999999</v>
      </c>
      <c r="AL131" s="14">
        <f t="shared" si="25"/>
        <v>111.3287</v>
      </c>
      <c r="AM131" s="14">
        <f t="shared" si="25"/>
        <v>47.550159999999998</v>
      </c>
      <c r="AN131" s="14">
        <f t="shared" si="25"/>
        <v>122.0035</v>
      </c>
      <c r="AO131" s="14">
        <f t="shared" si="25"/>
        <v>29.815899999999999</v>
      </c>
      <c r="AP131" s="14">
        <f t="shared" si="25"/>
        <v>13.734730000000001</v>
      </c>
      <c r="AQ131" s="14">
        <f t="shared" si="25"/>
        <v>67.839100000000002</v>
      </c>
      <c r="AR131" s="14">
        <f t="shared" si="25"/>
        <v>70.216300000000004</v>
      </c>
      <c r="AS131" s="14">
        <f t="shared" si="25"/>
        <v>59.010219999999997</v>
      </c>
      <c r="AT131" s="14">
        <f t="shared" si="25"/>
        <v>33.623660000000001</v>
      </c>
      <c r="AU131" s="14">
        <f t="shared" si="25"/>
        <v>204.50299999999999</v>
      </c>
      <c r="AV131" s="12">
        <f>$AV$149*'VDFB_ref(한국)'!BX56</f>
        <v>8.2649438838477876E-4</v>
      </c>
      <c r="AW131" s="14">
        <f t="shared" si="25"/>
        <v>39.286439999999999</v>
      </c>
      <c r="AX131" s="14">
        <f t="shared" si="25"/>
        <v>8.9135179999999998</v>
      </c>
      <c r="AY131" s="14">
        <f t="shared" si="25"/>
        <v>3.2685230000000001</v>
      </c>
      <c r="AZ131" s="14">
        <f t="shared" si="25"/>
        <v>12.08276</v>
      </c>
      <c r="BA131" s="14">
        <f t="shared" si="25"/>
        <v>2.5287769999999998</v>
      </c>
      <c r="BB131" s="14">
        <f t="shared" si="25"/>
        <v>4.3279360000000002</v>
      </c>
      <c r="BC131" s="14">
        <f t="shared" si="25"/>
        <v>1.607235</v>
      </c>
      <c r="BD131" s="14">
        <f t="shared" si="25"/>
        <v>2033.038</v>
      </c>
      <c r="BE131" s="14">
        <f t="shared" si="25"/>
        <v>2449.0160000000001</v>
      </c>
      <c r="BF131" s="14">
        <f t="shared" si="25"/>
        <v>579.6354</v>
      </c>
      <c r="BG131" s="14">
        <f t="shared" si="25"/>
        <v>404.42110000000002</v>
      </c>
      <c r="BH131" s="14">
        <f t="shared" si="25"/>
        <v>417.29750000000001</v>
      </c>
      <c r="BI131" s="14">
        <f t="shared" si="25"/>
        <v>34.524900000000002</v>
      </c>
      <c r="BJ131" s="14">
        <f t="shared" si="25"/>
        <v>20.169630000000002</v>
      </c>
      <c r="BK131" s="14">
        <f t="shared" si="25"/>
        <v>32.488590000000002</v>
      </c>
      <c r="BL131" s="14">
        <f t="shared" si="25"/>
        <v>1086.8789999999999</v>
      </c>
      <c r="BM131" s="14">
        <f t="shared" si="25"/>
        <v>213.93270000000001</v>
      </c>
      <c r="BN131" s="14">
        <f t="shared" si="24"/>
        <v>35.835239999999999</v>
      </c>
      <c r="BO131" s="14">
        <f t="shared" si="23"/>
        <v>1158.0709999999999</v>
      </c>
      <c r="BP131" s="14">
        <f t="shared" si="23"/>
        <v>4029.8240000000001</v>
      </c>
      <c r="BQ131" s="14">
        <f t="shared" si="23"/>
        <v>318.87920000000003</v>
      </c>
      <c r="BR131" s="14">
        <f t="shared" si="23"/>
        <v>564.53480000000002</v>
      </c>
      <c r="BS131" s="14">
        <f t="shared" si="23"/>
        <v>529.46460000000002</v>
      </c>
      <c r="BT131" s="14">
        <f t="shared" si="23"/>
        <v>1606.088</v>
      </c>
      <c r="BU131" s="14">
        <f t="shared" si="23"/>
        <v>594.55989999999997</v>
      </c>
    </row>
    <row r="132" spans="1:73" x14ac:dyDescent="0.3">
      <c r="A132" s="4" t="s">
        <v>129</v>
      </c>
      <c r="B132" s="14">
        <f t="shared" si="25"/>
        <v>8.1959289999999996</v>
      </c>
      <c r="C132" s="14">
        <f t="shared" si="25"/>
        <v>243.75729999999999</v>
      </c>
      <c r="D132" s="14">
        <f t="shared" si="25"/>
        <v>122.5903</v>
      </c>
      <c r="E132" s="14">
        <f t="shared" si="25"/>
        <v>281.06760000000003</v>
      </c>
      <c r="F132" s="14">
        <f t="shared" si="25"/>
        <v>108.4986</v>
      </c>
      <c r="G132" s="14">
        <f t="shared" si="25"/>
        <v>43.822539999999996</v>
      </c>
      <c r="H132" s="14">
        <f t="shared" si="25"/>
        <v>96.418109999999999</v>
      </c>
      <c r="I132" s="14">
        <f t="shared" si="25"/>
        <v>56.667270000000002</v>
      </c>
      <c r="J132" s="14">
        <f t="shared" si="25"/>
        <v>398.78870000000001</v>
      </c>
      <c r="K132" s="14">
        <f t="shared" si="25"/>
        <v>132.18119999999999</v>
      </c>
      <c r="L132" s="14">
        <f t="shared" si="25"/>
        <v>194.04150000000001</v>
      </c>
      <c r="M132" s="14">
        <f t="shared" si="25"/>
        <v>122.2368</v>
      </c>
      <c r="N132" s="14">
        <f t="shared" si="25"/>
        <v>167.9271</v>
      </c>
      <c r="O132" s="14">
        <f t="shared" si="25"/>
        <v>19.16778</v>
      </c>
      <c r="P132" s="14">
        <f t="shared" si="25"/>
        <v>1001.563</v>
      </c>
      <c r="Q132" s="14">
        <f t="shared" si="25"/>
        <v>260.2955</v>
      </c>
      <c r="R132" s="14">
        <f t="shared" si="25"/>
        <v>1217.9390000000001</v>
      </c>
      <c r="S132" s="14">
        <f t="shared" si="25"/>
        <v>5843.26</v>
      </c>
      <c r="T132" s="14">
        <f t="shared" si="25"/>
        <v>41.434910000000002</v>
      </c>
      <c r="U132" s="14">
        <f t="shared" si="25"/>
        <v>2.0423529999999999</v>
      </c>
      <c r="V132" s="14">
        <f t="shared" si="25"/>
        <v>0.2855415</v>
      </c>
      <c r="W132" s="14">
        <f t="shared" si="25"/>
        <v>8.3956579999999992</v>
      </c>
      <c r="X132" s="14">
        <f t="shared" si="25"/>
        <v>2.1310059999999999E-2</v>
      </c>
      <c r="Y132" s="14">
        <f t="shared" si="25"/>
        <v>0.75716340000000004</v>
      </c>
      <c r="Z132" s="14">
        <f t="shared" si="25"/>
        <v>23.14723</v>
      </c>
      <c r="AA132" s="14">
        <f t="shared" si="25"/>
        <v>26.621079999999999</v>
      </c>
      <c r="AB132" s="14">
        <f t="shared" si="25"/>
        <v>11.476570000000001</v>
      </c>
      <c r="AC132" s="14">
        <f t="shared" si="25"/>
        <v>9.5775880000000004</v>
      </c>
      <c r="AD132" s="14">
        <f t="shared" si="25"/>
        <v>0.74152750000000001</v>
      </c>
      <c r="AE132" s="14">
        <f t="shared" si="25"/>
        <v>550.4896</v>
      </c>
      <c r="AF132" s="14">
        <f t="shared" si="25"/>
        <v>37.908410000000003</v>
      </c>
      <c r="AG132" s="14">
        <f t="shared" si="25"/>
        <v>13.10563</v>
      </c>
      <c r="AH132" s="14">
        <f t="shared" si="25"/>
        <v>55.491959999999999</v>
      </c>
      <c r="AI132" s="14">
        <f t="shared" si="25"/>
        <v>5.6906460000000001</v>
      </c>
      <c r="AJ132" s="14">
        <f t="shared" si="25"/>
        <v>9.1054949999999995</v>
      </c>
      <c r="AK132" s="14">
        <f t="shared" si="25"/>
        <v>31.71453</v>
      </c>
      <c r="AL132" s="14">
        <f t="shared" si="25"/>
        <v>8.4275739999999999</v>
      </c>
      <c r="AM132" s="14">
        <f t="shared" si="25"/>
        <v>131.7577</v>
      </c>
      <c r="AN132" s="14">
        <f t="shared" si="25"/>
        <v>67.569659999999999</v>
      </c>
      <c r="AO132" s="14">
        <f t="shared" si="25"/>
        <v>65.864750000000001</v>
      </c>
      <c r="AP132" s="14">
        <f t="shared" si="25"/>
        <v>16.914380000000001</v>
      </c>
      <c r="AQ132" s="14">
        <f t="shared" si="25"/>
        <v>84.304289999999995</v>
      </c>
      <c r="AR132" s="14">
        <f t="shared" si="25"/>
        <v>18.749510000000001</v>
      </c>
      <c r="AS132" s="14">
        <f t="shared" si="25"/>
        <v>22.454560000000001</v>
      </c>
      <c r="AT132" s="14">
        <f t="shared" si="25"/>
        <v>146.04730000000001</v>
      </c>
      <c r="AU132" s="14">
        <f t="shared" si="25"/>
        <v>1105.7180000000001</v>
      </c>
      <c r="AV132" s="12">
        <f>$AV$149*'VDFB_ref(한국)'!BX57</f>
        <v>2.6596798104190434E-3</v>
      </c>
      <c r="AW132" s="14">
        <f t="shared" si="25"/>
        <v>248.4725</v>
      </c>
      <c r="AX132" s="14">
        <f t="shared" si="25"/>
        <v>52.465029999999999</v>
      </c>
      <c r="AY132" s="14">
        <f t="shared" si="25"/>
        <v>18.726690000000001</v>
      </c>
      <c r="AZ132" s="14">
        <f t="shared" si="25"/>
        <v>45.034660000000002</v>
      </c>
      <c r="BA132" s="14">
        <f t="shared" si="25"/>
        <v>16.060110000000002</v>
      </c>
      <c r="BB132" s="14">
        <f t="shared" si="25"/>
        <v>22.585940000000001</v>
      </c>
      <c r="BC132" s="14">
        <f t="shared" si="25"/>
        <v>10.090769999999999</v>
      </c>
      <c r="BD132" s="14">
        <f t="shared" si="25"/>
        <v>867.46849999999995</v>
      </c>
      <c r="BE132" s="14">
        <f t="shared" si="25"/>
        <v>100625</v>
      </c>
      <c r="BF132" s="14">
        <f t="shared" si="25"/>
        <v>2976.0039999999999</v>
      </c>
      <c r="BG132" s="14">
        <f t="shared" si="25"/>
        <v>857.37779999999998</v>
      </c>
      <c r="BH132" s="14">
        <f t="shared" si="25"/>
        <v>3088.7579999999998</v>
      </c>
      <c r="BI132" s="14">
        <f t="shared" si="25"/>
        <v>62.108710000000002</v>
      </c>
      <c r="BJ132" s="14">
        <f t="shared" si="25"/>
        <v>53.870040000000003</v>
      </c>
      <c r="BK132" s="14">
        <f t="shared" si="25"/>
        <v>77.080960000000005</v>
      </c>
      <c r="BL132" s="14">
        <f t="shared" si="25"/>
        <v>466.3109</v>
      </c>
      <c r="BM132" s="14">
        <f t="shared" si="25"/>
        <v>109.52460000000001</v>
      </c>
      <c r="BN132" s="14">
        <f t="shared" si="24"/>
        <v>24.372969999999999</v>
      </c>
      <c r="BO132" s="14">
        <f t="shared" si="23"/>
        <v>4186.098</v>
      </c>
      <c r="BP132" s="14">
        <f t="shared" si="23"/>
        <v>7823.0420000000004</v>
      </c>
      <c r="BQ132" s="14">
        <f t="shared" si="23"/>
        <v>72.869529999999997</v>
      </c>
      <c r="BR132" s="14">
        <f t="shared" si="23"/>
        <v>7667.4359999999997</v>
      </c>
      <c r="BS132" s="14">
        <f t="shared" si="23"/>
        <v>622.54110000000003</v>
      </c>
      <c r="BT132" s="14">
        <f t="shared" si="23"/>
        <v>550.99749999999995</v>
      </c>
      <c r="BU132" s="14">
        <f t="shared" si="23"/>
        <v>10730.66</v>
      </c>
    </row>
    <row r="133" spans="1:73" x14ac:dyDescent="0.3">
      <c r="A133" s="4" t="s">
        <v>130</v>
      </c>
      <c r="B133" s="14">
        <f t="shared" si="25"/>
        <v>5.3927199999999997</v>
      </c>
      <c r="C133" s="14">
        <f t="shared" si="25"/>
        <v>199.42689999999999</v>
      </c>
      <c r="D133" s="14">
        <f t="shared" si="25"/>
        <v>99.699550000000002</v>
      </c>
      <c r="E133" s="14">
        <f t="shared" si="25"/>
        <v>466.17930000000001</v>
      </c>
      <c r="F133" s="14">
        <f t="shared" si="25"/>
        <v>79.699470000000005</v>
      </c>
      <c r="G133" s="14">
        <f t="shared" si="25"/>
        <v>46.105600000000003</v>
      </c>
      <c r="H133" s="14">
        <f t="shared" si="25"/>
        <v>149.67949999999999</v>
      </c>
      <c r="I133" s="14">
        <f t="shared" si="25"/>
        <v>128.07300000000001</v>
      </c>
      <c r="J133" s="14">
        <f t="shared" si="25"/>
        <v>538.79160000000002</v>
      </c>
      <c r="K133" s="14">
        <f t="shared" si="25"/>
        <v>150.965</v>
      </c>
      <c r="L133" s="14">
        <f t="shared" si="25"/>
        <v>493.78379999999999</v>
      </c>
      <c r="M133" s="14">
        <f t="shared" si="25"/>
        <v>142.96700000000001</v>
      </c>
      <c r="N133" s="14">
        <f t="shared" si="25"/>
        <v>146.3074</v>
      </c>
      <c r="O133" s="14">
        <f t="shared" si="25"/>
        <v>241.00370000000001</v>
      </c>
      <c r="P133" s="14">
        <f t="shared" si="25"/>
        <v>1166.7470000000001</v>
      </c>
      <c r="Q133" s="14">
        <f t="shared" si="25"/>
        <v>65.885009999999994</v>
      </c>
      <c r="R133" s="14">
        <f t="shared" si="25"/>
        <v>287.99009999999998</v>
      </c>
      <c r="S133" s="14">
        <f t="shared" si="25"/>
        <v>2375.3220000000001</v>
      </c>
      <c r="T133" s="14">
        <f t="shared" si="25"/>
        <v>946.60050000000001</v>
      </c>
      <c r="U133" s="14">
        <f t="shared" si="25"/>
        <v>172.4477</v>
      </c>
      <c r="V133" s="14">
        <f t="shared" si="25"/>
        <v>102.98690000000001</v>
      </c>
      <c r="W133" s="14">
        <f t="shared" si="25"/>
        <v>698.57449999999994</v>
      </c>
      <c r="X133" s="14">
        <f t="shared" si="25"/>
        <v>30.510439999999999</v>
      </c>
      <c r="Y133" s="14">
        <f t="shared" si="25"/>
        <v>233.09610000000001</v>
      </c>
      <c r="Z133" s="14">
        <f t="shared" si="25"/>
        <v>1831.0989999999999</v>
      </c>
      <c r="AA133" s="14">
        <f t="shared" si="25"/>
        <v>520.87159999999994</v>
      </c>
      <c r="AB133" s="14">
        <f t="shared" si="25"/>
        <v>140.7192</v>
      </c>
      <c r="AC133" s="14">
        <f t="shared" si="25"/>
        <v>117.1118</v>
      </c>
      <c r="AD133" s="14">
        <f t="shared" si="25"/>
        <v>23.994509999999998</v>
      </c>
      <c r="AE133" s="14">
        <f t="shared" si="25"/>
        <v>622.17399999999998</v>
      </c>
      <c r="AF133" s="14">
        <f t="shared" si="25"/>
        <v>534.8116</v>
      </c>
      <c r="AG133" s="14">
        <f t="shared" si="25"/>
        <v>115.6105</v>
      </c>
      <c r="AH133" s="14">
        <f t="shared" si="25"/>
        <v>666.11689999999999</v>
      </c>
      <c r="AI133" s="14">
        <f t="shared" si="25"/>
        <v>371.21519999999998</v>
      </c>
      <c r="AJ133" s="14">
        <f t="shared" si="25"/>
        <v>538.36630000000002</v>
      </c>
      <c r="AK133" s="14">
        <f t="shared" si="25"/>
        <v>463.08730000000003</v>
      </c>
      <c r="AL133" s="14">
        <f t="shared" si="25"/>
        <v>539.16060000000004</v>
      </c>
      <c r="AM133" s="14">
        <f t="shared" si="25"/>
        <v>432.84219999999999</v>
      </c>
      <c r="AN133" s="14">
        <f t="shared" si="25"/>
        <v>1098.9760000000001</v>
      </c>
      <c r="AO133" s="14">
        <f t="shared" si="25"/>
        <v>499.99709999999999</v>
      </c>
      <c r="AP133" s="14">
        <f t="shared" si="25"/>
        <v>209.53059999999999</v>
      </c>
      <c r="AQ133" s="14">
        <f t="shared" si="25"/>
        <v>858.23320000000001</v>
      </c>
      <c r="AR133" s="14">
        <f t="shared" si="25"/>
        <v>558.41510000000005</v>
      </c>
      <c r="AS133" s="14">
        <f t="shared" si="25"/>
        <v>446.96589999999998</v>
      </c>
      <c r="AT133" s="14">
        <f t="shared" si="25"/>
        <v>456.41180000000003</v>
      </c>
      <c r="AU133" s="14">
        <f t="shared" si="25"/>
        <v>367.81060000000002</v>
      </c>
      <c r="AV133" s="12">
        <f>$AV$149*'VDFB_ref(한국)'!BX58</f>
        <v>6.3544176681130764E-3</v>
      </c>
      <c r="AW133" s="14">
        <f t="shared" si="25"/>
        <v>76.636319999999998</v>
      </c>
      <c r="AX133" s="14">
        <f t="shared" si="25"/>
        <v>16.739509999999999</v>
      </c>
      <c r="AY133" s="14">
        <f t="shared" si="25"/>
        <v>6.0534020000000002</v>
      </c>
      <c r="AZ133" s="14">
        <f t="shared" si="25"/>
        <v>18.367069999999998</v>
      </c>
      <c r="BA133" s="14">
        <f t="shared" si="25"/>
        <v>4.9439270000000004</v>
      </c>
      <c r="BB133" s="14">
        <f t="shared" si="25"/>
        <v>7.649006</v>
      </c>
      <c r="BC133" s="14">
        <f t="shared" si="25"/>
        <v>3.122906</v>
      </c>
      <c r="BD133" s="14">
        <f t="shared" si="25"/>
        <v>540.09699999999998</v>
      </c>
      <c r="BE133" s="14">
        <f t="shared" si="25"/>
        <v>12122.71</v>
      </c>
      <c r="BF133" s="14">
        <f t="shared" si="25"/>
        <v>4990.6620000000003</v>
      </c>
      <c r="BG133" s="14">
        <f t="shared" si="25"/>
        <v>12852.52</v>
      </c>
      <c r="BH133" s="14">
        <f t="shared" si="25"/>
        <v>1729.3209999999999</v>
      </c>
      <c r="BI133" s="14">
        <f t="shared" si="25"/>
        <v>87.034130000000005</v>
      </c>
      <c r="BJ133" s="14">
        <f t="shared" si="25"/>
        <v>413.41019999999997</v>
      </c>
      <c r="BK133" s="14">
        <f t="shared" si="25"/>
        <v>374.23480000000001</v>
      </c>
      <c r="BL133" s="14">
        <f t="shared" si="25"/>
        <v>1396.76</v>
      </c>
      <c r="BM133" s="14">
        <f t="shared" si="25"/>
        <v>246.9623</v>
      </c>
      <c r="BN133" s="14">
        <f t="shared" si="24"/>
        <v>75.582490000000007</v>
      </c>
      <c r="BO133" s="14">
        <f t="shared" si="23"/>
        <v>1031.3969999999999</v>
      </c>
      <c r="BP133" s="14">
        <f t="shared" si="23"/>
        <v>6665.1530000000002</v>
      </c>
      <c r="BQ133" s="14">
        <f t="shared" si="23"/>
        <v>854.7133</v>
      </c>
      <c r="BR133" s="14">
        <f t="shared" si="23"/>
        <v>1086.691</v>
      </c>
      <c r="BS133" s="14">
        <f t="shared" si="23"/>
        <v>2755.7</v>
      </c>
      <c r="BT133" s="14">
        <f t="shared" si="23"/>
        <v>5530.6639999999998</v>
      </c>
      <c r="BU133" s="14">
        <f t="shared" si="23"/>
        <v>656.55219999999997</v>
      </c>
    </row>
    <row r="134" spans="1:73" x14ac:dyDescent="0.3">
      <c r="A134" s="4" t="s">
        <v>131</v>
      </c>
      <c r="B134" s="14">
        <f t="shared" si="25"/>
        <v>1.593259</v>
      </c>
      <c r="C134" s="14">
        <f t="shared" si="25"/>
        <v>45.052070000000001</v>
      </c>
      <c r="D134" s="14">
        <f t="shared" si="25"/>
        <v>22.88514</v>
      </c>
      <c r="E134" s="14">
        <f t="shared" ref="E134:BM134" si="26">E59</f>
        <v>88.643510000000006</v>
      </c>
      <c r="F134" s="14">
        <f t="shared" si="26"/>
        <v>20.535309999999999</v>
      </c>
      <c r="G134" s="14">
        <f t="shared" si="26"/>
        <v>14.98385</v>
      </c>
      <c r="H134" s="14">
        <f t="shared" si="26"/>
        <v>28.32873</v>
      </c>
      <c r="I134" s="14">
        <f t="shared" si="26"/>
        <v>15.27322</v>
      </c>
      <c r="J134" s="14">
        <f t="shared" si="26"/>
        <v>70.633020000000002</v>
      </c>
      <c r="K134" s="14">
        <f t="shared" si="26"/>
        <v>18.35192</v>
      </c>
      <c r="L134" s="14">
        <f t="shared" si="26"/>
        <v>20.982399999999998</v>
      </c>
      <c r="M134" s="14">
        <f t="shared" si="26"/>
        <v>22.86476</v>
      </c>
      <c r="N134" s="14">
        <f t="shared" si="26"/>
        <v>9.6316170000000003</v>
      </c>
      <c r="O134" s="14">
        <f t="shared" si="26"/>
        <v>24.060580000000002</v>
      </c>
      <c r="P134" s="14">
        <f t="shared" si="26"/>
        <v>588.4769</v>
      </c>
      <c r="Q134" s="14">
        <f t="shared" si="26"/>
        <v>44.792059999999999</v>
      </c>
      <c r="R134" s="14">
        <f t="shared" si="26"/>
        <v>234.45249999999999</v>
      </c>
      <c r="S134" s="14">
        <f t="shared" si="26"/>
        <v>758.66459999999995</v>
      </c>
      <c r="T134" s="14">
        <f t="shared" si="26"/>
        <v>113.4777</v>
      </c>
      <c r="U134" s="14">
        <f t="shared" si="26"/>
        <v>9.3495179999999998</v>
      </c>
      <c r="V134" s="14">
        <f t="shared" si="26"/>
        <v>6.6042189999999996</v>
      </c>
      <c r="W134" s="14">
        <f t="shared" si="26"/>
        <v>46.754069999999999</v>
      </c>
      <c r="X134" s="14">
        <f t="shared" si="26"/>
        <v>4.9636480000000001</v>
      </c>
      <c r="Y134" s="14">
        <f t="shared" si="26"/>
        <v>48.067169999999997</v>
      </c>
      <c r="Z134" s="14">
        <f t="shared" si="26"/>
        <v>185.18340000000001</v>
      </c>
      <c r="AA134" s="14">
        <f t="shared" si="26"/>
        <v>527.99580000000003</v>
      </c>
      <c r="AB134" s="14">
        <f t="shared" si="26"/>
        <v>14.07948</v>
      </c>
      <c r="AC134" s="14">
        <f t="shared" si="26"/>
        <v>3.3943409999999998</v>
      </c>
      <c r="AD134" s="14">
        <f t="shared" si="26"/>
        <v>1.3611040000000001</v>
      </c>
      <c r="AE134" s="14">
        <f t="shared" si="26"/>
        <v>68.780640000000005</v>
      </c>
      <c r="AF134" s="14">
        <f t="shared" si="26"/>
        <v>100.3306</v>
      </c>
      <c r="AG134" s="14">
        <f t="shared" si="26"/>
        <v>46.540900000000001</v>
      </c>
      <c r="AH134" s="14">
        <f t="shared" si="26"/>
        <v>155.45779999999999</v>
      </c>
      <c r="AI134" s="14">
        <f t="shared" si="26"/>
        <v>112.2206</v>
      </c>
      <c r="AJ134" s="14">
        <f t="shared" si="26"/>
        <v>72.949619999999996</v>
      </c>
      <c r="AK134" s="14">
        <f t="shared" si="26"/>
        <v>112.2985</v>
      </c>
      <c r="AL134" s="14">
        <f t="shared" si="26"/>
        <v>76.349299999999999</v>
      </c>
      <c r="AM134" s="14">
        <f t="shared" si="26"/>
        <v>92.182199999999995</v>
      </c>
      <c r="AN134" s="14">
        <f t="shared" si="26"/>
        <v>183.94409999999999</v>
      </c>
      <c r="AO134" s="14">
        <f t="shared" si="26"/>
        <v>62.500520000000002</v>
      </c>
      <c r="AP134" s="14">
        <f t="shared" si="26"/>
        <v>16.981719999999999</v>
      </c>
      <c r="AQ134" s="14">
        <f t="shared" si="26"/>
        <v>76.449550000000002</v>
      </c>
      <c r="AR134" s="14">
        <f t="shared" si="26"/>
        <v>100.43210000000001</v>
      </c>
      <c r="AS134" s="14">
        <f t="shared" si="26"/>
        <v>42.655320000000003</v>
      </c>
      <c r="AT134" s="14">
        <f t="shared" si="26"/>
        <v>42.723210000000002</v>
      </c>
      <c r="AU134" s="14">
        <f t="shared" si="26"/>
        <v>139.82579999999999</v>
      </c>
      <c r="AV134" s="12">
        <f>$AV$149*'VDFB_ref(한국)'!BX59</f>
        <v>1.5541430881669436E-3</v>
      </c>
      <c r="AW134" s="14">
        <f t="shared" si="26"/>
        <v>33.076320000000003</v>
      </c>
      <c r="AX134" s="14">
        <f t="shared" si="26"/>
        <v>6.8306329999999997</v>
      </c>
      <c r="AY134" s="14">
        <f t="shared" si="26"/>
        <v>2.4165179999999999</v>
      </c>
      <c r="AZ134" s="14">
        <f t="shared" si="26"/>
        <v>4.763261</v>
      </c>
      <c r="BA134" s="14">
        <f t="shared" si="26"/>
        <v>2.1405090000000002</v>
      </c>
      <c r="BB134" s="14">
        <f t="shared" si="26"/>
        <v>2.8187549999999999</v>
      </c>
      <c r="BC134" s="14">
        <f t="shared" si="26"/>
        <v>1.340347</v>
      </c>
      <c r="BD134" s="14">
        <f t="shared" si="26"/>
        <v>185.0316</v>
      </c>
      <c r="BE134" s="14">
        <f t="shared" si="26"/>
        <v>2446.6790000000001</v>
      </c>
      <c r="BF134" s="14">
        <f t="shared" si="26"/>
        <v>1272.7449999999999</v>
      </c>
      <c r="BG134" s="14">
        <f t="shared" si="26"/>
        <v>15646.23</v>
      </c>
      <c r="BH134" s="14">
        <f t="shared" si="26"/>
        <v>622.04999999999995</v>
      </c>
      <c r="BI134" s="14">
        <f t="shared" si="26"/>
        <v>39.591729999999998</v>
      </c>
      <c r="BJ134" s="14">
        <f t="shared" si="26"/>
        <v>208.13489999999999</v>
      </c>
      <c r="BK134" s="14">
        <f t="shared" si="26"/>
        <v>140.09440000000001</v>
      </c>
      <c r="BL134" s="14">
        <f t="shared" si="26"/>
        <v>1128.1990000000001</v>
      </c>
      <c r="BM134" s="14">
        <f t="shared" si="26"/>
        <v>328.935</v>
      </c>
      <c r="BN134" s="14">
        <f t="shared" si="24"/>
        <v>182.04060000000001</v>
      </c>
      <c r="BO134" s="14">
        <f t="shared" si="24"/>
        <v>475.26190000000003</v>
      </c>
      <c r="BP134" s="14">
        <f t="shared" si="24"/>
        <v>4149.4849999999997</v>
      </c>
      <c r="BQ134" s="14">
        <f t="shared" si="23"/>
        <v>336.02260000000001</v>
      </c>
      <c r="BR134" s="14">
        <f t="shared" si="23"/>
        <v>1023.431</v>
      </c>
      <c r="BS134" s="14">
        <f t="shared" si="23"/>
        <v>1571.5740000000001</v>
      </c>
      <c r="BT134" s="14">
        <f t="shared" si="23"/>
        <v>666.53340000000003</v>
      </c>
      <c r="BU134" s="14">
        <f t="shared" si="23"/>
        <v>61.75027</v>
      </c>
    </row>
    <row r="135" spans="1:73" x14ac:dyDescent="0.3">
      <c r="A135" s="4" t="s">
        <v>132</v>
      </c>
      <c r="B135" s="14">
        <f t="shared" ref="B135:BM139" si="27">B60</f>
        <v>9.0859439999999996</v>
      </c>
      <c r="C135" s="14">
        <f t="shared" si="27"/>
        <v>297.76100000000002</v>
      </c>
      <c r="D135" s="14">
        <f t="shared" si="27"/>
        <v>144.02289999999999</v>
      </c>
      <c r="E135" s="14">
        <f t="shared" si="27"/>
        <v>308.73500000000001</v>
      </c>
      <c r="F135" s="14">
        <f t="shared" si="27"/>
        <v>128.1268</v>
      </c>
      <c r="G135" s="14">
        <f t="shared" si="27"/>
        <v>38.109729999999999</v>
      </c>
      <c r="H135" s="14">
        <f t="shared" si="27"/>
        <v>77.212000000000003</v>
      </c>
      <c r="I135" s="14">
        <f t="shared" si="27"/>
        <v>53.32405</v>
      </c>
      <c r="J135" s="14">
        <f t="shared" si="27"/>
        <v>566.83219999999994</v>
      </c>
      <c r="K135" s="14">
        <f t="shared" si="27"/>
        <v>160.3151</v>
      </c>
      <c r="L135" s="14">
        <f t="shared" si="27"/>
        <v>242.2244</v>
      </c>
      <c r="M135" s="14">
        <f t="shared" si="27"/>
        <v>165.21530000000001</v>
      </c>
      <c r="N135" s="14">
        <f t="shared" si="27"/>
        <v>583.04539999999997</v>
      </c>
      <c r="O135" s="14">
        <f t="shared" si="27"/>
        <v>69.038349999999994</v>
      </c>
      <c r="P135" s="14">
        <f t="shared" si="27"/>
        <v>2172.6790000000001</v>
      </c>
      <c r="Q135" s="14">
        <f t="shared" si="27"/>
        <v>84.393029999999996</v>
      </c>
      <c r="R135" s="14">
        <f t="shared" si="27"/>
        <v>285.40280000000001</v>
      </c>
      <c r="S135" s="14">
        <f t="shared" si="27"/>
        <v>1893.4179999999999</v>
      </c>
      <c r="T135" s="14">
        <f t="shared" si="27"/>
        <v>1344.6690000000001</v>
      </c>
      <c r="U135" s="14">
        <f t="shared" si="27"/>
        <v>375.72300000000001</v>
      </c>
      <c r="V135" s="14">
        <f t="shared" si="27"/>
        <v>58.895000000000003</v>
      </c>
      <c r="W135" s="14">
        <f t="shared" si="27"/>
        <v>1230.0709999999999</v>
      </c>
      <c r="X135" s="14">
        <f t="shared" si="27"/>
        <v>64.814220000000006</v>
      </c>
      <c r="Y135" s="14">
        <f t="shared" si="27"/>
        <v>126.845</v>
      </c>
      <c r="Z135" s="14">
        <f t="shared" si="27"/>
        <v>1473.55</v>
      </c>
      <c r="AA135" s="14">
        <f t="shared" si="27"/>
        <v>736.13620000000003</v>
      </c>
      <c r="AB135" s="14">
        <f t="shared" si="27"/>
        <v>61.783410000000003</v>
      </c>
      <c r="AC135" s="14">
        <f t="shared" si="27"/>
        <v>43.10633</v>
      </c>
      <c r="AD135" s="14">
        <f t="shared" si="27"/>
        <v>22.889140000000001</v>
      </c>
      <c r="AE135" s="14">
        <f t="shared" si="27"/>
        <v>1254.4549999999999</v>
      </c>
      <c r="AF135" s="14">
        <f t="shared" si="27"/>
        <v>715.22829999999999</v>
      </c>
      <c r="AG135" s="14">
        <f t="shared" si="27"/>
        <v>115.3436</v>
      </c>
      <c r="AH135" s="14">
        <f t="shared" si="27"/>
        <v>729.54719999999998</v>
      </c>
      <c r="AI135" s="14">
        <f t="shared" si="27"/>
        <v>675.19230000000005</v>
      </c>
      <c r="AJ135" s="14">
        <f t="shared" si="27"/>
        <v>409.62299999999999</v>
      </c>
      <c r="AK135" s="14">
        <f t="shared" si="27"/>
        <v>938.50729999999999</v>
      </c>
      <c r="AL135" s="14">
        <f t="shared" si="27"/>
        <v>631.55650000000003</v>
      </c>
      <c r="AM135" s="14">
        <f t="shared" si="27"/>
        <v>1282.171</v>
      </c>
      <c r="AN135" s="14">
        <f t="shared" si="27"/>
        <v>1082.6279999999999</v>
      </c>
      <c r="AO135" s="14">
        <f t="shared" si="27"/>
        <v>186.0702</v>
      </c>
      <c r="AP135" s="14">
        <f t="shared" si="27"/>
        <v>60.67991</v>
      </c>
      <c r="AQ135" s="14">
        <f t="shared" si="27"/>
        <v>211.56309999999999</v>
      </c>
      <c r="AR135" s="14">
        <f t="shared" si="27"/>
        <v>303.26900000000001</v>
      </c>
      <c r="AS135" s="14">
        <f t="shared" si="27"/>
        <v>126.6827</v>
      </c>
      <c r="AT135" s="14">
        <f t="shared" si="27"/>
        <v>278.05990000000003</v>
      </c>
      <c r="AU135" s="14">
        <f t="shared" si="27"/>
        <v>175.43790000000001</v>
      </c>
      <c r="AV135" s="12">
        <f>$AV$149*'VDFB_ref(한국)'!BX60</f>
        <v>1.5533345593177657E-3</v>
      </c>
      <c r="AW135" s="14">
        <f t="shared" si="27"/>
        <v>30.311710000000001</v>
      </c>
      <c r="AX135" s="14">
        <f t="shared" si="27"/>
        <v>12.50216</v>
      </c>
      <c r="AY135" s="14">
        <f t="shared" si="27"/>
        <v>4.4204910000000002</v>
      </c>
      <c r="AZ135" s="14">
        <f t="shared" si="27"/>
        <v>8.5917259999999995</v>
      </c>
      <c r="BA135" s="14">
        <f t="shared" si="27"/>
        <v>3.9234930000000001</v>
      </c>
      <c r="BB135" s="14">
        <f t="shared" si="27"/>
        <v>5.145181</v>
      </c>
      <c r="BC135" s="14">
        <f t="shared" si="27"/>
        <v>2.4563060000000001</v>
      </c>
      <c r="BD135" s="14">
        <f t="shared" si="27"/>
        <v>331.43389999999999</v>
      </c>
      <c r="BE135" s="14">
        <f t="shared" si="27"/>
        <v>6760.299</v>
      </c>
      <c r="BF135" s="14">
        <f t="shared" si="27"/>
        <v>7566.5190000000002</v>
      </c>
      <c r="BG135" s="14">
        <f t="shared" si="27"/>
        <v>2967.509</v>
      </c>
      <c r="BH135" s="14">
        <f t="shared" si="27"/>
        <v>7204.3159999999998</v>
      </c>
      <c r="BI135" s="14">
        <f t="shared" si="27"/>
        <v>434.26170000000002</v>
      </c>
      <c r="BJ135" s="14">
        <f t="shared" si="27"/>
        <v>2448.317</v>
      </c>
      <c r="BK135" s="14">
        <f t="shared" si="27"/>
        <v>690.88229999999999</v>
      </c>
      <c r="BL135" s="14">
        <f t="shared" si="27"/>
        <v>1185.5309999999999</v>
      </c>
      <c r="BM135" s="14">
        <f t="shared" si="27"/>
        <v>289.85050000000001</v>
      </c>
      <c r="BN135" s="14">
        <f t="shared" si="24"/>
        <v>82.153059999999996</v>
      </c>
      <c r="BO135" s="14">
        <f t="shared" si="23"/>
        <v>1299.7529999999999</v>
      </c>
      <c r="BP135" s="14">
        <f t="shared" si="23"/>
        <v>4808.6130000000003</v>
      </c>
      <c r="BQ135" s="14">
        <f t="shared" si="23"/>
        <v>234.53980000000001</v>
      </c>
      <c r="BR135" s="14">
        <f t="shared" si="23"/>
        <v>1359.182</v>
      </c>
      <c r="BS135" s="14">
        <f t="shared" si="23"/>
        <v>1169.2650000000001</v>
      </c>
      <c r="BT135" s="14">
        <f t="shared" si="23"/>
        <v>1357.8810000000001</v>
      </c>
      <c r="BU135" s="14">
        <f t="shared" si="23"/>
        <v>61.56673</v>
      </c>
    </row>
    <row r="136" spans="1:73" x14ac:dyDescent="0.3">
      <c r="A136" s="4" t="s">
        <v>133</v>
      </c>
      <c r="B136" s="14">
        <f t="shared" si="27"/>
        <v>7.9286210000000003E-3</v>
      </c>
      <c r="C136" s="14">
        <f t="shared" si="27"/>
        <v>1.086298</v>
      </c>
      <c r="D136" s="14">
        <f t="shared" si="27"/>
        <v>0.29456389999999999</v>
      </c>
      <c r="E136" s="14">
        <f t="shared" si="27"/>
        <v>1.933238</v>
      </c>
      <c r="F136" s="14">
        <f t="shared" si="27"/>
        <v>0.36313780000000001</v>
      </c>
      <c r="G136" s="14">
        <f t="shared" si="27"/>
        <v>0.41555969999999998</v>
      </c>
      <c r="H136" s="14">
        <f t="shared" si="27"/>
        <v>0.51452370000000003</v>
      </c>
      <c r="I136" s="14">
        <f t="shared" si="27"/>
        <v>0.31768030000000003</v>
      </c>
      <c r="J136" s="14">
        <f t="shared" si="27"/>
        <v>4.5092270000000001</v>
      </c>
      <c r="K136" s="14">
        <f t="shared" si="27"/>
        <v>1.099807</v>
      </c>
      <c r="L136" s="14">
        <f t="shared" si="27"/>
        <v>1.1502730000000001</v>
      </c>
      <c r="M136" s="14">
        <f t="shared" si="27"/>
        <v>1.0066299999999999</v>
      </c>
      <c r="N136" s="14">
        <f t="shared" si="27"/>
        <v>0.51413799999999998</v>
      </c>
      <c r="O136" s="14">
        <f t="shared" si="27"/>
        <v>2.3117549999999998</v>
      </c>
      <c r="P136" s="14">
        <f t="shared" si="27"/>
        <v>14.366770000000001</v>
      </c>
      <c r="Q136" s="14">
        <f t="shared" si="27"/>
        <v>15.963469999999999</v>
      </c>
      <c r="R136" s="14">
        <f t="shared" si="27"/>
        <v>70.491029999999995</v>
      </c>
      <c r="S136" s="14">
        <f t="shared" si="27"/>
        <v>112.7561</v>
      </c>
      <c r="T136" s="14">
        <f t="shared" si="27"/>
        <v>30.721810000000001</v>
      </c>
      <c r="U136" s="14">
        <f t="shared" si="27"/>
        <v>2.9160780000000002</v>
      </c>
      <c r="V136" s="14">
        <f t="shared" si="27"/>
        <v>8.3284649999999996</v>
      </c>
      <c r="W136" s="14">
        <f t="shared" si="27"/>
        <v>16.768229999999999</v>
      </c>
      <c r="X136" s="14">
        <f t="shared" si="27"/>
        <v>0.92585189999999995</v>
      </c>
      <c r="Y136" s="14">
        <f t="shared" si="27"/>
        <v>4.174741</v>
      </c>
      <c r="Z136" s="14">
        <f t="shared" si="27"/>
        <v>38.262990000000002</v>
      </c>
      <c r="AA136" s="14">
        <f t="shared" si="27"/>
        <v>16.907160000000001</v>
      </c>
      <c r="AB136" s="14">
        <f t="shared" si="27"/>
        <v>2.2336130000000001</v>
      </c>
      <c r="AC136" s="14">
        <f t="shared" si="27"/>
        <v>1.369086</v>
      </c>
      <c r="AD136" s="14">
        <f t="shared" si="27"/>
        <v>0.20473259999999999</v>
      </c>
      <c r="AE136" s="14">
        <f t="shared" si="27"/>
        <v>11.32227</v>
      </c>
      <c r="AF136" s="14">
        <f t="shared" si="27"/>
        <v>28.764410000000002</v>
      </c>
      <c r="AG136" s="14">
        <f t="shared" si="27"/>
        <v>14.973979999999999</v>
      </c>
      <c r="AH136" s="14">
        <f t="shared" si="27"/>
        <v>182.1591</v>
      </c>
      <c r="AI136" s="14">
        <f t="shared" si="27"/>
        <v>1.5962069999999999</v>
      </c>
      <c r="AJ136" s="14">
        <f t="shared" si="27"/>
        <v>29.728429999999999</v>
      </c>
      <c r="AK136" s="14">
        <f t="shared" si="27"/>
        <v>67.362170000000006</v>
      </c>
      <c r="AL136" s="14">
        <f t="shared" si="27"/>
        <v>62.055309999999999</v>
      </c>
      <c r="AM136" s="14">
        <f t="shared" si="27"/>
        <v>212.99170000000001</v>
      </c>
      <c r="AN136" s="14">
        <f t="shared" si="27"/>
        <v>30.430510000000002</v>
      </c>
      <c r="AO136" s="14">
        <f t="shared" si="27"/>
        <v>8.3425039999999999</v>
      </c>
      <c r="AP136" s="14">
        <f t="shared" si="27"/>
        <v>1.4883010000000001</v>
      </c>
      <c r="AQ136" s="14">
        <f t="shared" si="27"/>
        <v>5.0883010000000004</v>
      </c>
      <c r="AR136" s="14">
        <f t="shared" si="27"/>
        <v>6.8563210000000003</v>
      </c>
      <c r="AS136" s="14">
        <f t="shared" si="27"/>
        <v>24.39188</v>
      </c>
      <c r="AT136" s="14">
        <f t="shared" si="27"/>
        <v>11.79543</v>
      </c>
      <c r="AU136" s="14">
        <f t="shared" si="27"/>
        <v>1.2994377344E-20</v>
      </c>
      <c r="AV136" s="12">
        <f>$AV$149*'VDFB_ref(한국)'!BX61</f>
        <v>0</v>
      </c>
      <c r="AW136" s="14">
        <f t="shared" si="27"/>
        <v>167.05369999999999</v>
      </c>
      <c r="AX136" s="14">
        <f t="shared" si="27"/>
        <v>2.5988754688E-20</v>
      </c>
      <c r="AY136" s="14">
        <f t="shared" si="27"/>
        <v>1.2994377344E-20</v>
      </c>
      <c r="AZ136" s="14">
        <f t="shared" si="27"/>
        <v>1.2994377344E-20</v>
      </c>
      <c r="BA136" s="14">
        <f t="shared" si="27"/>
        <v>1.2994377344E-20</v>
      </c>
      <c r="BB136" s="14">
        <f t="shared" si="27"/>
        <v>1.2994377344E-20</v>
      </c>
      <c r="BC136" s="14">
        <f t="shared" si="27"/>
        <v>1.2994377344E-20</v>
      </c>
      <c r="BD136" s="14">
        <f t="shared" si="27"/>
        <v>1.6980820000000001</v>
      </c>
      <c r="BE136" s="14">
        <f t="shared" si="27"/>
        <v>206.72210000000001</v>
      </c>
      <c r="BF136" s="14">
        <f t="shared" si="27"/>
        <v>504.392</v>
      </c>
      <c r="BG136" s="14">
        <f t="shared" si="27"/>
        <v>690.21699999999998</v>
      </c>
      <c r="BH136" s="14">
        <f t="shared" si="27"/>
        <v>169.4571</v>
      </c>
      <c r="BI136" s="14">
        <f t="shared" si="27"/>
        <v>761.51689999999996</v>
      </c>
      <c r="BJ136" s="14">
        <f t="shared" si="27"/>
        <v>4.9313609999999999</v>
      </c>
      <c r="BK136" s="14">
        <f t="shared" si="27"/>
        <v>26.469899999999999</v>
      </c>
      <c r="BL136" s="14">
        <f t="shared" si="27"/>
        <v>22.219239999999999</v>
      </c>
      <c r="BM136" s="14">
        <f t="shared" si="27"/>
        <v>7.6878700000000002</v>
      </c>
      <c r="BN136" s="14">
        <f t="shared" si="24"/>
        <v>18.41339</v>
      </c>
      <c r="BO136" s="14">
        <f t="shared" si="23"/>
        <v>82.572590000000005</v>
      </c>
      <c r="BP136" s="14">
        <f t="shared" si="23"/>
        <v>458.98410000000001</v>
      </c>
      <c r="BQ136" s="14">
        <f t="shared" si="23"/>
        <v>2.3568699999999998</v>
      </c>
      <c r="BR136" s="14">
        <f t="shared" si="23"/>
        <v>74.179079999999999</v>
      </c>
      <c r="BS136" s="14">
        <f t="shared" si="23"/>
        <v>90.164760000000001</v>
      </c>
      <c r="BT136" s="14">
        <f t="shared" si="23"/>
        <v>59.6554</v>
      </c>
      <c r="BU136" s="14">
        <f t="shared" si="23"/>
        <v>0.80799109999999996</v>
      </c>
    </row>
    <row r="137" spans="1:73" x14ac:dyDescent="0.3">
      <c r="A137" s="4" t="s">
        <v>134</v>
      </c>
      <c r="B137" s="14">
        <f t="shared" si="27"/>
        <v>6.7977789999999996E-2</v>
      </c>
      <c r="C137" s="14">
        <f t="shared" si="27"/>
        <v>2.3094790000000001</v>
      </c>
      <c r="D137" s="14">
        <f t="shared" si="27"/>
        <v>1.1800280000000001</v>
      </c>
      <c r="E137" s="14">
        <f t="shared" si="27"/>
        <v>6.9234239999999998</v>
      </c>
      <c r="F137" s="14">
        <f t="shared" si="27"/>
        <v>0.98138309999999995</v>
      </c>
      <c r="G137" s="14">
        <f t="shared" si="27"/>
        <v>0.97022379999999997</v>
      </c>
      <c r="H137" s="14">
        <f t="shared" si="27"/>
        <v>1.8201769999999999</v>
      </c>
      <c r="I137" s="14">
        <f t="shared" si="27"/>
        <v>1.052519</v>
      </c>
      <c r="J137" s="14">
        <f t="shared" si="27"/>
        <v>5.0681039999999999</v>
      </c>
      <c r="K137" s="14">
        <f t="shared" si="27"/>
        <v>1.7298249999999999</v>
      </c>
      <c r="L137" s="14">
        <f t="shared" si="27"/>
        <v>2.2735210000000001</v>
      </c>
      <c r="M137" s="14">
        <f t="shared" si="27"/>
        <v>1.1062449999999999</v>
      </c>
      <c r="N137" s="14">
        <f t="shared" si="27"/>
        <v>1.8146089999999999</v>
      </c>
      <c r="O137" s="14">
        <f t="shared" si="27"/>
        <v>6.8919309999999996</v>
      </c>
      <c r="P137" s="14">
        <f t="shared" si="27"/>
        <v>18.157250000000001</v>
      </c>
      <c r="Q137" s="14">
        <f t="shared" si="27"/>
        <v>4.6669359999999998</v>
      </c>
      <c r="R137" s="14">
        <f t="shared" si="27"/>
        <v>9.5295450000000006</v>
      </c>
      <c r="S137" s="14">
        <f t="shared" si="27"/>
        <v>67.874049999999997</v>
      </c>
      <c r="T137" s="14">
        <f t="shared" si="27"/>
        <v>12.99245</v>
      </c>
      <c r="U137" s="14">
        <f t="shared" si="27"/>
        <v>8.7249610000000004</v>
      </c>
      <c r="V137" s="14">
        <f t="shared" si="27"/>
        <v>1.225133</v>
      </c>
      <c r="W137" s="14">
        <f t="shared" si="27"/>
        <v>8.1437980000000003</v>
      </c>
      <c r="X137" s="14">
        <f t="shared" si="27"/>
        <v>1.043866</v>
      </c>
      <c r="Y137" s="14">
        <f t="shared" si="27"/>
        <v>2.6006619999999998</v>
      </c>
      <c r="Z137" s="14">
        <f t="shared" si="27"/>
        <v>52.113079999999997</v>
      </c>
      <c r="AA137" s="14">
        <f t="shared" si="27"/>
        <v>8.2296750000000003</v>
      </c>
      <c r="AB137" s="14">
        <f t="shared" si="27"/>
        <v>1.5264629999999999</v>
      </c>
      <c r="AC137" s="14">
        <f t="shared" si="27"/>
        <v>1.61469</v>
      </c>
      <c r="AD137" s="14">
        <f t="shared" si="27"/>
        <v>0.2202991</v>
      </c>
      <c r="AE137" s="14">
        <f t="shared" si="27"/>
        <v>4.1379609999999998</v>
      </c>
      <c r="AF137" s="14">
        <f t="shared" si="27"/>
        <v>18.78368</v>
      </c>
      <c r="AG137" s="14">
        <f t="shared" si="27"/>
        <v>1.4466950000000001</v>
      </c>
      <c r="AH137" s="14">
        <f t="shared" si="27"/>
        <v>22.059460000000001</v>
      </c>
      <c r="AI137" s="14">
        <f t="shared" si="27"/>
        <v>7.1497099999999998</v>
      </c>
      <c r="AJ137" s="14">
        <f t="shared" si="27"/>
        <v>21.99436</v>
      </c>
      <c r="AK137" s="14">
        <f t="shared" si="27"/>
        <v>9.3801349999999992</v>
      </c>
      <c r="AL137" s="14">
        <f t="shared" si="27"/>
        <v>2.6797589999999998</v>
      </c>
      <c r="AM137" s="14">
        <f t="shared" si="27"/>
        <v>3.4897520000000002</v>
      </c>
      <c r="AN137" s="14">
        <f t="shared" si="27"/>
        <v>19.54598</v>
      </c>
      <c r="AO137" s="14">
        <f t="shared" si="27"/>
        <v>13.79875</v>
      </c>
      <c r="AP137" s="14">
        <f t="shared" si="27"/>
        <v>6.0598210000000003</v>
      </c>
      <c r="AQ137" s="14">
        <f t="shared" si="27"/>
        <v>29.22015</v>
      </c>
      <c r="AR137" s="14">
        <f t="shared" si="27"/>
        <v>7.1084149999999999</v>
      </c>
      <c r="AS137" s="14">
        <f t="shared" si="27"/>
        <v>4.5632510000000002</v>
      </c>
      <c r="AT137" s="14">
        <f t="shared" si="27"/>
        <v>3.6727799999999999</v>
      </c>
      <c r="AU137" s="14">
        <f t="shared" si="27"/>
        <v>14.040330000000001</v>
      </c>
      <c r="AV137" s="12">
        <f>$AV$149*'VDFB_ref(한국)'!BX62</f>
        <v>3.916297762011956E-4</v>
      </c>
      <c r="AW137" s="14">
        <f t="shared" si="27"/>
        <v>2.846908</v>
      </c>
      <c r="AX137" s="14">
        <f t="shared" si="27"/>
        <v>0.62969319999999995</v>
      </c>
      <c r="AY137" s="14">
        <f t="shared" si="27"/>
        <v>0.22877929999999999</v>
      </c>
      <c r="AZ137" s="14">
        <f t="shared" si="27"/>
        <v>0.74531099999999995</v>
      </c>
      <c r="BA137" s="14">
        <f t="shared" si="27"/>
        <v>0.18352489999999999</v>
      </c>
      <c r="BB137" s="14">
        <f t="shared" si="27"/>
        <v>0.29375699999999999</v>
      </c>
      <c r="BC137" s="14">
        <f t="shared" si="27"/>
        <v>0.11616</v>
      </c>
      <c r="BD137" s="14">
        <f t="shared" si="27"/>
        <v>19.872330000000002</v>
      </c>
      <c r="BE137" s="14">
        <f t="shared" si="27"/>
        <v>82.918400000000005</v>
      </c>
      <c r="BF137" s="14">
        <f t="shared" si="27"/>
        <v>362.90190000000001</v>
      </c>
      <c r="BG137" s="14">
        <f t="shared" si="27"/>
        <v>11456.91</v>
      </c>
      <c r="BH137" s="14">
        <f t="shared" si="27"/>
        <v>534.49379999999996</v>
      </c>
      <c r="BI137" s="14">
        <f t="shared" si="27"/>
        <v>9.1985690000000009</v>
      </c>
      <c r="BJ137" s="14">
        <f t="shared" si="27"/>
        <v>306.5976</v>
      </c>
      <c r="BK137" s="14">
        <f t="shared" si="27"/>
        <v>82.957139999999995</v>
      </c>
      <c r="BL137" s="14">
        <f t="shared" si="27"/>
        <v>101.5385</v>
      </c>
      <c r="BM137" s="14">
        <f t="shared" si="27"/>
        <v>88.025689999999997</v>
      </c>
      <c r="BN137" s="14">
        <f t="shared" si="24"/>
        <v>8.5257939999999994</v>
      </c>
      <c r="BO137" s="14">
        <f t="shared" si="23"/>
        <v>64.056700000000006</v>
      </c>
      <c r="BP137" s="14">
        <f t="shared" si="23"/>
        <v>1192.4380000000001</v>
      </c>
      <c r="BQ137" s="14">
        <f t="shared" si="23"/>
        <v>79.650360000000006</v>
      </c>
      <c r="BR137" s="14">
        <f t="shared" si="23"/>
        <v>322.26900000000001</v>
      </c>
      <c r="BS137" s="14">
        <f t="shared" si="23"/>
        <v>195.89490000000001</v>
      </c>
      <c r="BT137" s="14">
        <f t="shared" si="23"/>
        <v>74.55753</v>
      </c>
      <c r="BU137" s="14">
        <f t="shared" si="23"/>
        <v>0.1069615</v>
      </c>
    </row>
    <row r="138" spans="1:73" x14ac:dyDescent="0.3">
      <c r="A138" s="4" t="s">
        <v>135</v>
      </c>
      <c r="B138" s="14">
        <f t="shared" si="27"/>
        <v>0.2122772</v>
      </c>
      <c r="C138" s="14">
        <f t="shared" si="27"/>
        <v>7.7267789999999996</v>
      </c>
      <c r="D138" s="14">
        <f t="shared" si="27"/>
        <v>4.3752120000000003</v>
      </c>
      <c r="E138" s="14">
        <f t="shared" si="27"/>
        <v>63.264899999999997</v>
      </c>
      <c r="F138" s="14">
        <f t="shared" si="27"/>
        <v>2.925964</v>
      </c>
      <c r="G138" s="14">
        <f t="shared" si="27"/>
        <v>2.4631319999999999</v>
      </c>
      <c r="H138" s="14">
        <f t="shared" si="27"/>
        <v>6.5689450000000003</v>
      </c>
      <c r="I138" s="14">
        <f t="shared" si="27"/>
        <v>2.8270240000000002</v>
      </c>
      <c r="J138" s="14">
        <f t="shared" si="27"/>
        <v>15.18418</v>
      </c>
      <c r="K138" s="14">
        <f t="shared" si="27"/>
        <v>10.144600000000001</v>
      </c>
      <c r="L138" s="14">
        <f t="shared" si="27"/>
        <v>17.085329999999999</v>
      </c>
      <c r="M138" s="14">
        <f t="shared" si="27"/>
        <v>4.4085539999999996</v>
      </c>
      <c r="N138" s="14">
        <f t="shared" si="27"/>
        <v>82.784120000000001</v>
      </c>
      <c r="O138" s="14">
        <f t="shared" si="27"/>
        <v>16.697320000000001</v>
      </c>
      <c r="P138" s="14">
        <f t="shared" si="27"/>
        <v>53.529859999999999</v>
      </c>
      <c r="Q138" s="14">
        <f t="shared" si="27"/>
        <v>14.81077</v>
      </c>
      <c r="R138" s="14">
        <f t="shared" si="27"/>
        <v>51.169429999999998</v>
      </c>
      <c r="S138" s="14">
        <f t="shared" si="27"/>
        <v>144.8511</v>
      </c>
      <c r="T138" s="14">
        <f t="shared" si="27"/>
        <v>183.3836</v>
      </c>
      <c r="U138" s="14">
        <f t="shared" si="27"/>
        <v>29.9618</v>
      </c>
      <c r="V138" s="14">
        <f t="shared" si="27"/>
        <v>4.7769849999999998</v>
      </c>
      <c r="W138" s="14">
        <f t="shared" si="27"/>
        <v>129.21879999999999</v>
      </c>
      <c r="X138" s="14">
        <f t="shared" si="27"/>
        <v>0.61460760000000003</v>
      </c>
      <c r="Y138" s="14">
        <f t="shared" si="27"/>
        <v>4.2652760000000001</v>
      </c>
      <c r="Z138" s="14">
        <f t="shared" si="27"/>
        <v>119.9037</v>
      </c>
      <c r="AA138" s="14">
        <f t="shared" si="27"/>
        <v>29.807279999999999</v>
      </c>
      <c r="AB138" s="14">
        <f t="shared" si="27"/>
        <v>6.4606250000000003</v>
      </c>
      <c r="AC138" s="14">
        <f t="shared" si="27"/>
        <v>7.4838100000000001</v>
      </c>
      <c r="AD138" s="14">
        <f t="shared" si="27"/>
        <v>0.9448569</v>
      </c>
      <c r="AE138" s="14">
        <f t="shared" si="27"/>
        <v>95.373840000000001</v>
      </c>
      <c r="AF138" s="14">
        <f t="shared" si="27"/>
        <v>52.556789999999999</v>
      </c>
      <c r="AG138" s="14">
        <f t="shared" si="27"/>
        <v>5.877116</v>
      </c>
      <c r="AH138" s="14">
        <f t="shared" si="27"/>
        <v>54.866019999999999</v>
      </c>
      <c r="AI138" s="14">
        <f t="shared" si="27"/>
        <v>23.257370000000002</v>
      </c>
      <c r="AJ138" s="14">
        <f t="shared" si="27"/>
        <v>34.232660000000003</v>
      </c>
      <c r="AK138" s="14">
        <f t="shared" si="27"/>
        <v>54.186149999999998</v>
      </c>
      <c r="AL138" s="14">
        <f t="shared" si="27"/>
        <v>17.713830000000002</v>
      </c>
      <c r="AM138" s="14">
        <f t="shared" si="27"/>
        <v>19.802890000000001</v>
      </c>
      <c r="AN138" s="14">
        <f t="shared" si="27"/>
        <v>50.144599999999997</v>
      </c>
      <c r="AO138" s="14">
        <f t="shared" si="27"/>
        <v>20.461200000000002</v>
      </c>
      <c r="AP138" s="14">
        <f t="shared" si="27"/>
        <v>4.7683770000000001</v>
      </c>
      <c r="AQ138" s="14">
        <f t="shared" si="27"/>
        <v>26.476800000000001</v>
      </c>
      <c r="AR138" s="14">
        <f t="shared" si="27"/>
        <v>20.840720000000001</v>
      </c>
      <c r="AS138" s="14">
        <f t="shared" si="27"/>
        <v>8.6012740000000001</v>
      </c>
      <c r="AT138" s="14">
        <f t="shared" si="27"/>
        <v>28.01193</v>
      </c>
      <c r="AU138" s="14">
        <f t="shared" si="27"/>
        <v>21.097429999999999</v>
      </c>
      <c r="AV138" s="12">
        <f>$AV$149*'VDFB_ref(한국)'!BX63</f>
        <v>2.5394237386932699E-4</v>
      </c>
      <c r="AW138" s="14">
        <f t="shared" si="27"/>
        <v>3.7364869999999999</v>
      </c>
      <c r="AX138" s="14">
        <f t="shared" si="27"/>
        <v>1.530041</v>
      </c>
      <c r="AY138" s="14">
        <f t="shared" si="27"/>
        <v>0.53939250000000005</v>
      </c>
      <c r="AZ138" s="14">
        <f t="shared" si="27"/>
        <v>0.97012609999999999</v>
      </c>
      <c r="BA138" s="14">
        <f t="shared" si="27"/>
        <v>0.48383189999999998</v>
      </c>
      <c r="BB138" s="14">
        <f t="shared" si="27"/>
        <v>0.62067059999999996</v>
      </c>
      <c r="BC138" s="14">
        <f t="shared" si="27"/>
        <v>0.30257440000000002</v>
      </c>
      <c r="BD138" s="14">
        <f t="shared" si="27"/>
        <v>63.383510000000001</v>
      </c>
      <c r="BE138" s="14">
        <f t="shared" si="27"/>
        <v>466.88900000000001</v>
      </c>
      <c r="BF138" s="14">
        <f t="shared" si="27"/>
        <v>1443.088</v>
      </c>
      <c r="BG138" s="14">
        <f t="shared" si="27"/>
        <v>99.123739999999998</v>
      </c>
      <c r="BH138" s="14">
        <f t="shared" si="27"/>
        <v>919.28430000000003</v>
      </c>
      <c r="BI138" s="14">
        <f t="shared" si="27"/>
        <v>176.82159999999999</v>
      </c>
      <c r="BJ138" s="14">
        <f t="shared" si="27"/>
        <v>420.35050000000001</v>
      </c>
      <c r="BK138" s="14">
        <f t="shared" si="27"/>
        <v>562.82690000000002</v>
      </c>
      <c r="BL138" s="14">
        <f t="shared" si="27"/>
        <v>415.14929999999998</v>
      </c>
      <c r="BM138" s="14">
        <f t="shared" si="27"/>
        <v>840.6259</v>
      </c>
      <c r="BN138" s="14">
        <f t="shared" si="24"/>
        <v>187.37520000000001</v>
      </c>
      <c r="BO138" s="14">
        <f t="shared" si="24"/>
        <v>313.78429999999997</v>
      </c>
      <c r="BP138" s="14">
        <f t="shared" si="24"/>
        <v>2376.8910000000001</v>
      </c>
      <c r="BQ138" s="14">
        <f t="shared" si="23"/>
        <v>237.8057</v>
      </c>
      <c r="BR138" s="14">
        <f t="shared" si="23"/>
        <v>655.52499999999998</v>
      </c>
      <c r="BS138" s="14">
        <f t="shared" si="23"/>
        <v>842.56209999999999</v>
      </c>
      <c r="BT138" s="14">
        <f t="shared" si="23"/>
        <v>634.00340000000006</v>
      </c>
      <c r="BU138" s="14">
        <f t="shared" si="23"/>
        <v>4.0553939999999997E-2</v>
      </c>
    </row>
    <row r="139" spans="1:73" x14ac:dyDescent="0.3">
      <c r="A139" s="4" t="s">
        <v>136</v>
      </c>
      <c r="B139" s="14">
        <f t="shared" si="27"/>
        <v>9.2724399999999996</v>
      </c>
      <c r="C139" s="14">
        <f t="shared" si="27"/>
        <v>275.82889999999998</v>
      </c>
      <c r="D139" s="14">
        <f t="shared" si="27"/>
        <v>138.22130000000001</v>
      </c>
      <c r="E139" s="14">
        <f t="shared" ref="E139:BP143" si="28">E64</f>
        <v>374.89530000000002</v>
      </c>
      <c r="F139" s="14">
        <f t="shared" si="28"/>
        <v>122.8784</v>
      </c>
      <c r="G139" s="14">
        <f t="shared" si="28"/>
        <v>59.593820000000001</v>
      </c>
      <c r="H139" s="14">
        <f t="shared" si="28"/>
        <v>121.6015</v>
      </c>
      <c r="I139" s="14">
        <f t="shared" si="28"/>
        <v>69.774839999999998</v>
      </c>
      <c r="J139" s="14">
        <f t="shared" si="28"/>
        <v>425.73059999999998</v>
      </c>
      <c r="K139" s="14">
        <f t="shared" si="28"/>
        <v>98.626890000000003</v>
      </c>
      <c r="L139" s="14">
        <f t="shared" si="28"/>
        <v>193.6241</v>
      </c>
      <c r="M139" s="14">
        <f t="shared" si="28"/>
        <v>137.3776</v>
      </c>
      <c r="N139" s="14">
        <f t="shared" si="28"/>
        <v>10.26667</v>
      </c>
      <c r="O139" s="14">
        <f t="shared" si="28"/>
        <v>90.893649999999994</v>
      </c>
      <c r="P139" s="14">
        <f t="shared" si="28"/>
        <v>854.24779999999998</v>
      </c>
      <c r="Q139" s="14">
        <f t="shared" si="28"/>
        <v>536.60559999999998</v>
      </c>
      <c r="R139" s="14">
        <f t="shared" si="28"/>
        <v>2327.0070000000001</v>
      </c>
      <c r="S139" s="14">
        <f t="shared" si="28"/>
        <v>1992.1020000000001</v>
      </c>
      <c r="T139" s="14">
        <f t="shared" si="28"/>
        <v>393.9966</v>
      </c>
      <c r="U139" s="14">
        <f t="shared" si="28"/>
        <v>27.16947</v>
      </c>
      <c r="V139" s="14">
        <f t="shared" si="28"/>
        <v>5.7703369999999996</v>
      </c>
      <c r="W139" s="14">
        <f t="shared" si="28"/>
        <v>176.24090000000001</v>
      </c>
      <c r="X139" s="14">
        <f t="shared" si="28"/>
        <v>7.4907120000000003</v>
      </c>
      <c r="Y139" s="14">
        <f t="shared" si="28"/>
        <v>32.618319999999997</v>
      </c>
      <c r="Z139" s="14">
        <f t="shared" si="28"/>
        <v>250.9828</v>
      </c>
      <c r="AA139" s="14">
        <f t="shared" si="28"/>
        <v>465.58080000000001</v>
      </c>
      <c r="AB139" s="14">
        <f t="shared" si="28"/>
        <v>39.389629999999997</v>
      </c>
      <c r="AC139" s="14">
        <f t="shared" si="28"/>
        <v>14.66325</v>
      </c>
      <c r="AD139" s="14">
        <f t="shared" si="28"/>
        <v>2.5279759999999998</v>
      </c>
      <c r="AE139" s="14">
        <f t="shared" si="28"/>
        <v>161.36330000000001</v>
      </c>
      <c r="AF139" s="14">
        <f t="shared" si="28"/>
        <v>376.71319999999997</v>
      </c>
      <c r="AG139" s="14">
        <f t="shared" si="28"/>
        <v>39.063929999999999</v>
      </c>
      <c r="AH139" s="14">
        <f t="shared" si="28"/>
        <v>310.96940000000001</v>
      </c>
      <c r="AI139" s="14">
        <f t="shared" si="28"/>
        <v>179.1284</v>
      </c>
      <c r="AJ139" s="14">
        <f t="shared" si="28"/>
        <v>221.59719999999999</v>
      </c>
      <c r="AK139" s="14">
        <f t="shared" si="28"/>
        <v>222.92859999999999</v>
      </c>
      <c r="AL139" s="14">
        <f t="shared" si="28"/>
        <v>451.39249999999998</v>
      </c>
      <c r="AM139" s="14">
        <f t="shared" si="28"/>
        <v>200.57599999999999</v>
      </c>
      <c r="AN139" s="14">
        <f t="shared" si="28"/>
        <v>270.36059999999998</v>
      </c>
      <c r="AO139" s="14">
        <f t="shared" si="28"/>
        <v>202.7724</v>
      </c>
      <c r="AP139" s="14">
        <f t="shared" si="28"/>
        <v>41.978560000000002</v>
      </c>
      <c r="AQ139" s="14">
        <f t="shared" si="28"/>
        <v>281.37670000000003</v>
      </c>
      <c r="AR139" s="14">
        <f t="shared" si="28"/>
        <v>606.56370000000004</v>
      </c>
      <c r="AS139" s="14">
        <f t="shared" si="28"/>
        <v>261.8503</v>
      </c>
      <c r="AT139" s="14">
        <f t="shared" si="28"/>
        <v>110.55070000000001</v>
      </c>
      <c r="AU139" s="14">
        <f t="shared" si="28"/>
        <v>1531.7070000000001</v>
      </c>
      <c r="AV139" s="12">
        <f>$AV$149*'VDFB_ref(한국)'!BX64</f>
        <v>7.5256454839760462E-4</v>
      </c>
      <c r="AW139" s="14">
        <f t="shared" si="28"/>
        <v>178.86369999999999</v>
      </c>
      <c r="AX139" s="14">
        <f t="shared" si="28"/>
        <v>36.901949999999999</v>
      </c>
      <c r="AY139" s="14">
        <f t="shared" si="28"/>
        <v>13.04996</v>
      </c>
      <c r="AZ139" s="14">
        <f t="shared" si="28"/>
        <v>25.47362</v>
      </c>
      <c r="BA139" s="14">
        <f t="shared" si="28"/>
        <v>11.57563</v>
      </c>
      <c r="BB139" s="14">
        <f t="shared" si="28"/>
        <v>15.19937</v>
      </c>
      <c r="BC139" s="14">
        <f t="shared" si="28"/>
        <v>7.2473929999999998</v>
      </c>
      <c r="BD139" s="14">
        <f t="shared" si="28"/>
        <v>1488.8979999999999</v>
      </c>
      <c r="BE139" s="14">
        <f t="shared" si="28"/>
        <v>5481.8879999999999</v>
      </c>
      <c r="BF139" s="14">
        <f t="shared" si="28"/>
        <v>6797.8010000000004</v>
      </c>
      <c r="BG139" s="14">
        <f t="shared" si="28"/>
        <v>4849.5320000000002</v>
      </c>
      <c r="BH139" s="14">
        <f t="shared" si="28"/>
        <v>2790.0250000000001</v>
      </c>
      <c r="BI139" s="14">
        <f t="shared" si="28"/>
        <v>306.87959999999998</v>
      </c>
      <c r="BJ139" s="14">
        <f t="shared" si="28"/>
        <v>334.75619999999998</v>
      </c>
      <c r="BK139" s="14">
        <f t="shared" si="28"/>
        <v>557.51869999999997</v>
      </c>
      <c r="BL139" s="14">
        <f t="shared" si="28"/>
        <v>23672.22</v>
      </c>
      <c r="BM139" s="14">
        <f t="shared" si="28"/>
        <v>4531.7479999999996</v>
      </c>
      <c r="BN139" s="14">
        <f t="shared" si="28"/>
        <v>5625.7820000000002</v>
      </c>
      <c r="BO139" s="14">
        <f t="shared" si="23"/>
        <v>6551.7510000000002</v>
      </c>
      <c r="BP139" s="14">
        <f t="shared" si="23"/>
        <v>12694.77</v>
      </c>
      <c r="BQ139" s="14">
        <f t="shared" si="23"/>
        <v>1157.3520000000001</v>
      </c>
      <c r="BR139" s="14">
        <f t="shared" si="23"/>
        <v>3190.5149999999999</v>
      </c>
      <c r="BS139" s="14">
        <f t="shared" si="23"/>
        <v>3521.2629999999999</v>
      </c>
      <c r="BT139" s="14">
        <f t="shared" si="23"/>
        <v>2689.6460000000002</v>
      </c>
      <c r="BU139" s="14">
        <f t="shared" si="23"/>
        <v>20875.38</v>
      </c>
    </row>
    <row r="140" spans="1:73" x14ac:dyDescent="0.3">
      <c r="A140" s="4" t="s">
        <v>137</v>
      </c>
      <c r="B140" s="14">
        <f t="shared" ref="B140:BM144" si="29">B65</f>
        <v>6.5626720000000001</v>
      </c>
      <c r="C140" s="14">
        <f t="shared" si="29"/>
        <v>200.85419999999999</v>
      </c>
      <c r="D140" s="14">
        <f t="shared" si="29"/>
        <v>104.0108</v>
      </c>
      <c r="E140" s="14">
        <f t="shared" si="29"/>
        <v>465.54500000000002</v>
      </c>
      <c r="F140" s="14">
        <f t="shared" si="29"/>
        <v>86.768199999999993</v>
      </c>
      <c r="G140" s="14">
        <f t="shared" si="29"/>
        <v>62.814399999999999</v>
      </c>
      <c r="H140" s="14">
        <f t="shared" si="29"/>
        <v>112.3699</v>
      </c>
      <c r="I140" s="14">
        <f t="shared" si="29"/>
        <v>59.994500000000002</v>
      </c>
      <c r="J140" s="14">
        <f t="shared" si="29"/>
        <v>368.38040000000001</v>
      </c>
      <c r="K140" s="14">
        <f t="shared" si="29"/>
        <v>83.292879999999997</v>
      </c>
      <c r="L140" s="14">
        <f t="shared" si="29"/>
        <v>321.33170000000001</v>
      </c>
      <c r="M140" s="14">
        <f t="shared" si="29"/>
        <v>107.9686</v>
      </c>
      <c r="N140" s="14">
        <f t="shared" si="29"/>
        <v>25.706320000000002</v>
      </c>
      <c r="O140" s="14">
        <f t="shared" si="29"/>
        <v>46.329189999999997</v>
      </c>
      <c r="P140" s="14">
        <f t="shared" si="29"/>
        <v>437.06670000000003</v>
      </c>
      <c r="Q140" s="14">
        <f t="shared" si="29"/>
        <v>135.2347</v>
      </c>
      <c r="R140" s="14">
        <f t="shared" si="29"/>
        <v>644.61</v>
      </c>
      <c r="S140" s="14">
        <f t="shared" si="29"/>
        <v>1200.2170000000001</v>
      </c>
      <c r="T140" s="14">
        <f t="shared" si="29"/>
        <v>204.91540000000001</v>
      </c>
      <c r="U140" s="14">
        <f t="shared" si="29"/>
        <v>19.096450000000001</v>
      </c>
      <c r="V140" s="14">
        <f t="shared" si="29"/>
        <v>8.6347799999999992</v>
      </c>
      <c r="W140" s="14">
        <f t="shared" si="29"/>
        <v>131.30850000000001</v>
      </c>
      <c r="X140" s="14">
        <f t="shared" si="29"/>
        <v>3.320881</v>
      </c>
      <c r="Y140" s="14">
        <f t="shared" si="29"/>
        <v>37.393659999999997</v>
      </c>
      <c r="Z140" s="14">
        <f t="shared" si="29"/>
        <v>130.4905</v>
      </c>
      <c r="AA140" s="14">
        <f t="shared" si="29"/>
        <v>198.9289</v>
      </c>
      <c r="AB140" s="14">
        <f t="shared" si="29"/>
        <v>17.48114</v>
      </c>
      <c r="AC140" s="14">
        <f t="shared" si="29"/>
        <v>11.69176</v>
      </c>
      <c r="AD140" s="14">
        <f t="shared" si="29"/>
        <v>2.9842689999999998</v>
      </c>
      <c r="AE140" s="14">
        <f t="shared" si="29"/>
        <v>111.0843</v>
      </c>
      <c r="AF140" s="14">
        <f t="shared" si="29"/>
        <v>91.581689999999995</v>
      </c>
      <c r="AG140" s="14">
        <f t="shared" si="29"/>
        <v>25.970420000000001</v>
      </c>
      <c r="AH140" s="14">
        <f t="shared" si="29"/>
        <v>150.00219999999999</v>
      </c>
      <c r="AI140" s="14">
        <f t="shared" si="29"/>
        <v>74.316190000000006</v>
      </c>
      <c r="AJ140" s="14">
        <f t="shared" si="29"/>
        <v>92.005080000000007</v>
      </c>
      <c r="AK140" s="14">
        <f t="shared" si="29"/>
        <v>150.8612</v>
      </c>
      <c r="AL140" s="14">
        <f t="shared" si="29"/>
        <v>191.21289999999999</v>
      </c>
      <c r="AM140" s="14">
        <f t="shared" si="29"/>
        <v>46.008470000000003</v>
      </c>
      <c r="AN140" s="14">
        <f t="shared" si="29"/>
        <v>134.63460000000001</v>
      </c>
      <c r="AO140" s="14">
        <f t="shared" si="29"/>
        <v>65.217290000000006</v>
      </c>
      <c r="AP140" s="14">
        <f t="shared" si="29"/>
        <v>22.148589999999999</v>
      </c>
      <c r="AQ140" s="14">
        <f t="shared" si="29"/>
        <v>127.3493</v>
      </c>
      <c r="AR140" s="14">
        <f t="shared" si="29"/>
        <v>111.9889</v>
      </c>
      <c r="AS140" s="14">
        <f t="shared" si="29"/>
        <v>28.356529999999999</v>
      </c>
      <c r="AT140" s="14">
        <f t="shared" si="29"/>
        <v>59.057949999999998</v>
      </c>
      <c r="AU140" s="14">
        <f t="shared" si="29"/>
        <v>1545.8779999999999</v>
      </c>
      <c r="AV140" s="12">
        <f>$AV$149*'VDFB_ref(한국)'!BX65</f>
        <v>3.4555203199889339E-3</v>
      </c>
      <c r="AW140" s="14">
        <f t="shared" si="29"/>
        <v>181.78630000000001</v>
      </c>
      <c r="AX140" s="14">
        <f t="shared" si="29"/>
        <v>37.393540000000002</v>
      </c>
      <c r="AY140" s="14">
        <f t="shared" si="29"/>
        <v>13.20776</v>
      </c>
      <c r="AZ140" s="14">
        <f t="shared" si="29"/>
        <v>24.995619999999999</v>
      </c>
      <c r="BA140" s="14">
        <f t="shared" si="29"/>
        <v>11.76667</v>
      </c>
      <c r="BB140" s="14">
        <f t="shared" si="29"/>
        <v>15.31134</v>
      </c>
      <c r="BC140" s="14">
        <f t="shared" si="29"/>
        <v>7.3636990000000004</v>
      </c>
      <c r="BD140" s="14">
        <f t="shared" si="29"/>
        <v>2381.2359999999999</v>
      </c>
      <c r="BE140" s="14">
        <f t="shared" si="29"/>
        <v>3798.7089999999998</v>
      </c>
      <c r="BF140" s="14">
        <f t="shared" si="29"/>
        <v>2791.1860000000001</v>
      </c>
      <c r="BG140" s="14">
        <f t="shared" si="29"/>
        <v>1159.5139999999999</v>
      </c>
      <c r="BH140" s="14">
        <f t="shared" si="29"/>
        <v>1414.173</v>
      </c>
      <c r="BI140" s="14">
        <f t="shared" si="29"/>
        <v>230.8751</v>
      </c>
      <c r="BJ140" s="14">
        <f t="shared" si="29"/>
        <v>66.549220000000005</v>
      </c>
      <c r="BK140" s="14">
        <f t="shared" si="29"/>
        <v>110.2213</v>
      </c>
      <c r="BL140" s="14">
        <f t="shared" si="29"/>
        <v>1092.6780000000001</v>
      </c>
      <c r="BM140" s="14">
        <f t="shared" si="29"/>
        <v>3221.8359999999998</v>
      </c>
      <c r="BN140" s="14">
        <f t="shared" si="28"/>
        <v>6428.9219999999996</v>
      </c>
      <c r="BO140" s="14">
        <f t="shared" si="23"/>
        <v>3810.5230000000001</v>
      </c>
      <c r="BP140" s="14">
        <f t="shared" si="23"/>
        <v>5312.6409999999996</v>
      </c>
      <c r="BQ140" s="14">
        <f t="shared" si="23"/>
        <v>290.35820000000001</v>
      </c>
      <c r="BR140" s="14">
        <f t="shared" si="23"/>
        <v>3887.596</v>
      </c>
      <c r="BS140" s="14">
        <f t="shared" si="23"/>
        <v>1610.383</v>
      </c>
      <c r="BT140" s="14">
        <f t="shared" si="23"/>
        <v>2095.8960000000002</v>
      </c>
      <c r="BU140" s="14">
        <f t="shared" si="23"/>
        <v>1765.5840000000001</v>
      </c>
    </row>
    <row r="141" spans="1:73" x14ac:dyDescent="0.3">
      <c r="A141" s="4" t="s">
        <v>138</v>
      </c>
      <c r="B141" s="14">
        <f t="shared" si="29"/>
        <v>0.79845679999999997</v>
      </c>
      <c r="C141" s="14">
        <f t="shared" si="29"/>
        <v>24.70682</v>
      </c>
      <c r="D141" s="14">
        <f t="shared" si="29"/>
        <v>13.08592</v>
      </c>
      <c r="E141" s="14">
        <f t="shared" si="29"/>
        <v>58.003779999999999</v>
      </c>
      <c r="F141" s="14">
        <f t="shared" si="29"/>
        <v>10.64446</v>
      </c>
      <c r="G141" s="14">
        <f t="shared" si="29"/>
        <v>5.6907649999999999</v>
      </c>
      <c r="H141" s="14">
        <f t="shared" si="29"/>
        <v>12.07526</v>
      </c>
      <c r="I141" s="14">
        <f t="shared" si="29"/>
        <v>7.1433530000000003</v>
      </c>
      <c r="J141" s="14">
        <f t="shared" si="29"/>
        <v>57.942019999999999</v>
      </c>
      <c r="K141" s="14">
        <f t="shared" si="29"/>
        <v>15.678699999999999</v>
      </c>
      <c r="L141" s="14">
        <f t="shared" si="29"/>
        <v>47.079790000000003</v>
      </c>
      <c r="M141" s="14">
        <f t="shared" si="29"/>
        <v>13.902189999999999</v>
      </c>
      <c r="N141" s="14">
        <f t="shared" si="29"/>
        <v>4.4544779999999999</v>
      </c>
      <c r="O141" s="14">
        <f t="shared" si="29"/>
        <v>17.549330000000001</v>
      </c>
      <c r="P141" s="14">
        <f t="shared" si="29"/>
        <v>29.790959999999998</v>
      </c>
      <c r="Q141" s="14">
        <f t="shared" si="29"/>
        <v>13.157870000000001</v>
      </c>
      <c r="R141" s="14">
        <f t="shared" si="29"/>
        <v>43.374279999999999</v>
      </c>
      <c r="S141" s="14">
        <f t="shared" si="29"/>
        <v>72.224819999999994</v>
      </c>
      <c r="T141" s="14">
        <f t="shared" si="29"/>
        <v>36.281239999999997</v>
      </c>
      <c r="U141" s="14">
        <f t="shared" si="29"/>
        <v>5.6042139999999998</v>
      </c>
      <c r="V141" s="14">
        <f t="shared" si="29"/>
        <v>2.6201279999999998</v>
      </c>
      <c r="W141" s="14">
        <f t="shared" si="29"/>
        <v>10.18432</v>
      </c>
      <c r="X141" s="14">
        <f t="shared" si="29"/>
        <v>0.99925399999999998</v>
      </c>
      <c r="Y141" s="14">
        <f t="shared" si="29"/>
        <v>7.7402110000000004</v>
      </c>
      <c r="Z141" s="14">
        <f t="shared" si="29"/>
        <v>50.22392</v>
      </c>
      <c r="AA141" s="14">
        <f t="shared" si="29"/>
        <v>24.183579999999999</v>
      </c>
      <c r="AB141" s="14">
        <f t="shared" si="29"/>
        <v>11.287179999999999</v>
      </c>
      <c r="AC141" s="14">
        <f t="shared" si="29"/>
        <v>3.9011369999999999</v>
      </c>
      <c r="AD141" s="14">
        <f t="shared" si="29"/>
        <v>0.46587630000000002</v>
      </c>
      <c r="AE141" s="14">
        <f t="shared" si="29"/>
        <v>34.526980000000002</v>
      </c>
      <c r="AF141" s="14">
        <f t="shared" si="29"/>
        <v>26.498989999999999</v>
      </c>
      <c r="AG141" s="14">
        <f t="shared" si="29"/>
        <v>3.571412</v>
      </c>
      <c r="AH141" s="14">
        <f t="shared" si="29"/>
        <v>27.95204</v>
      </c>
      <c r="AI141" s="14">
        <f t="shared" si="29"/>
        <v>11.355230000000001</v>
      </c>
      <c r="AJ141" s="14">
        <f t="shared" si="29"/>
        <v>17.378430000000002</v>
      </c>
      <c r="AK141" s="14">
        <f t="shared" si="29"/>
        <v>21.532119999999999</v>
      </c>
      <c r="AL141" s="14">
        <f t="shared" si="29"/>
        <v>20.75723</v>
      </c>
      <c r="AM141" s="14">
        <f t="shared" si="29"/>
        <v>9.1245469999999997</v>
      </c>
      <c r="AN141" s="14">
        <f t="shared" si="29"/>
        <v>33.875970000000002</v>
      </c>
      <c r="AO141" s="14">
        <f t="shared" si="29"/>
        <v>17.396750000000001</v>
      </c>
      <c r="AP141" s="14">
        <f t="shared" si="29"/>
        <v>10.81758</v>
      </c>
      <c r="AQ141" s="14">
        <f t="shared" si="29"/>
        <v>31.700530000000001</v>
      </c>
      <c r="AR141" s="14">
        <f t="shared" si="29"/>
        <v>9.1256620000000002</v>
      </c>
      <c r="AS141" s="14">
        <f t="shared" si="29"/>
        <v>15.645060000000001</v>
      </c>
      <c r="AT141" s="14">
        <f t="shared" si="29"/>
        <v>15.71983</v>
      </c>
      <c r="AU141" s="14">
        <f t="shared" si="29"/>
        <v>40.339379999999998</v>
      </c>
      <c r="AV141" s="12">
        <f>$AV$149*'VDFB_ref(한국)'!BX66</f>
        <v>2.9298697186874652E-4</v>
      </c>
      <c r="AW141" s="14">
        <f t="shared" si="29"/>
        <v>4.9960699999999996</v>
      </c>
      <c r="AX141" s="14">
        <f t="shared" si="29"/>
        <v>1.432099</v>
      </c>
      <c r="AY141" s="14">
        <f t="shared" si="29"/>
        <v>0.56422779999999995</v>
      </c>
      <c r="AZ141" s="14">
        <f t="shared" si="29"/>
        <v>3.9332050000000001</v>
      </c>
      <c r="BA141" s="14">
        <f t="shared" si="29"/>
        <v>0.31650679999999998</v>
      </c>
      <c r="BB141" s="14">
        <f t="shared" si="29"/>
        <v>0.91591509999999998</v>
      </c>
      <c r="BC141" s="14">
        <f t="shared" si="29"/>
        <v>0.2100756</v>
      </c>
      <c r="BD141" s="14">
        <f t="shared" si="29"/>
        <v>47.587069999999997</v>
      </c>
      <c r="BE141" s="14">
        <f t="shared" si="29"/>
        <v>478.51929999999999</v>
      </c>
      <c r="BF141" s="14">
        <f t="shared" si="29"/>
        <v>316.82209999999998</v>
      </c>
      <c r="BG141" s="14">
        <f t="shared" si="29"/>
        <v>138.8809</v>
      </c>
      <c r="BH141" s="14">
        <f t="shared" si="29"/>
        <v>175.6319</v>
      </c>
      <c r="BI141" s="14">
        <f t="shared" si="29"/>
        <v>16.31503</v>
      </c>
      <c r="BJ141" s="14">
        <f t="shared" si="29"/>
        <v>11.359640000000001</v>
      </c>
      <c r="BK141" s="14">
        <f t="shared" si="29"/>
        <v>23.867889999999999</v>
      </c>
      <c r="BL141" s="14">
        <f t="shared" si="29"/>
        <v>968.27070000000003</v>
      </c>
      <c r="BM141" s="14">
        <f t="shared" si="29"/>
        <v>241.98320000000001</v>
      </c>
      <c r="BN141" s="14">
        <f t="shared" si="28"/>
        <v>455.06009999999998</v>
      </c>
      <c r="BO141" s="14">
        <f t="shared" si="28"/>
        <v>226.26429999999999</v>
      </c>
      <c r="BP141" s="14">
        <f t="shared" si="28"/>
        <v>886.8297</v>
      </c>
      <c r="BQ141" s="14">
        <f t="shared" ref="BO141:BU145" si="30">BQ66</f>
        <v>57.036259999999999</v>
      </c>
      <c r="BR141" s="14">
        <f t="shared" si="30"/>
        <v>57.511960000000002</v>
      </c>
      <c r="BS141" s="14">
        <f t="shared" si="30"/>
        <v>473.71379999999999</v>
      </c>
      <c r="BT141" s="14">
        <f t="shared" si="30"/>
        <v>262.96249999999998</v>
      </c>
      <c r="BU141" s="14">
        <f t="shared" si="30"/>
        <v>2831.8339999999998</v>
      </c>
    </row>
    <row r="142" spans="1:73" x14ac:dyDescent="0.3">
      <c r="A142" s="4" t="s">
        <v>139</v>
      </c>
      <c r="B142" s="14">
        <f t="shared" si="29"/>
        <v>4.9538580000000003</v>
      </c>
      <c r="C142" s="14">
        <f t="shared" si="29"/>
        <v>146.7604</v>
      </c>
      <c r="D142" s="14">
        <f t="shared" si="29"/>
        <v>72.97139</v>
      </c>
      <c r="E142" s="14">
        <f t="shared" si="29"/>
        <v>251.131</v>
      </c>
      <c r="F142" s="14">
        <f t="shared" si="29"/>
        <v>65.657619999999994</v>
      </c>
      <c r="G142" s="14">
        <f t="shared" si="29"/>
        <v>42.584780000000002</v>
      </c>
      <c r="H142" s="14">
        <f t="shared" si="29"/>
        <v>104.51260000000001</v>
      </c>
      <c r="I142" s="14">
        <f t="shared" si="29"/>
        <v>60.884399999999999</v>
      </c>
      <c r="J142" s="14">
        <f t="shared" si="29"/>
        <v>206.50530000000001</v>
      </c>
      <c r="K142" s="14">
        <f t="shared" si="29"/>
        <v>58.574289999999998</v>
      </c>
      <c r="L142" s="14">
        <f t="shared" si="29"/>
        <v>59.219459999999998</v>
      </c>
      <c r="M142" s="14">
        <f t="shared" si="29"/>
        <v>71.675470000000004</v>
      </c>
      <c r="N142" s="14">
        <f t="shared" si="29"/>
        <v>5.6045530000000001</v>
      </c>
      <c r="O142" s="14">
        <f t="shared" si="29"/>
        <v>159.0805</v>
      </c>
      <c r="P142" s="14">
        <f t="shared" si="29"/>
        <v>955.33569999999997</v>
      </c>
      <c r="Q142" s="14">
        <f t="shared" si="29"/>
        <v>249.279</v>
      </c>
      <c r="R142" s="14">
        <f t="shared" si="28"/>
        <v>1091.3820000000001</v>
      </c>
      <c r="S142" s="14">
        <f t="shared" si="28"/>
        <v>2812.3789999999999</v>
      </c>
      <c r="T142" s="14">
        <f t="shared" si="28"/>
        <v>421.74829999999997</v>
      </c>
      <c r="U142" s="14">
        <f t="shared" si="28"/>
        <v>21.64573</v>
      </c>
      <c r="V142" s="14">
        <f t="shared" si="28"/>
        <v>19.93347</v>
      </c>
      <c r="W142" s="14">
        <f t="shared" si="28"/>
        <v>113.9796</v>
      </c>
      <c r="X142" s="14">
        <f t="shared" si="28"/>
        <v>7.320284</v>
      </c>
      <c r="Y142" s="14">
        <f t="shared" si="28"/>
        <v>54.913159999999998</v>
      </c>
      <c r="Z142" s="14">
        <f t="shared" si="28"/>
        <v>278.03179999999998</v>
      </c>
      <c r="AA142" s="14">
        <f t="shared" si="28"/>
        <v>127.04259999999999</v>
      </c>
      <c r="AB142" s="14">
        <f t="shared" si="28"/>
        <v>23.67604</v>
      </c>
      <c r="AC142" s="14">
        <f t="shared" si="28"/>
        <v>5.7884450000000003</v>
      </c>
      <c r="AD142" s="14">
        <f t="shared" si="28"/>
        <v>3.6925279999999998</v>
      </c>
      <c r="AE142" s="14">
        <f t="shared" si="28"/>
        <v>157.80240000000001</v>
      </c>
      <c r="AF142" s="14">
        <f t="shared" si="28"/>
        <v>312.54329999999999</v>
      </c>
      <c r="AG142" s="14">
        <f t="shared" si="28"/>
        <v>154.41640000000001</v>
      </c>
      <c r="AH142" s="14">
        <f t="shared" si="28"/>
        <v>322.06319999999999</v>
      </c>
      <c r="AI142" s="14">
        <f t="shared" si="28"/>
        <v>61.188029999999998</v>
      </c>
      <c r="AJ142" s="14">
        <f t="shared" si="28"/>
        <v>170.26390000000001</v>
      </c>
      <c r="AK142" s="14">
        <f t="shared" si="28"/>
        <v>320.51920000000001</v>
      </c>
      <c r="AL142" s="14">
        <f t="shared" si="28"/>
        <v>241.1516</v>
      </c>
      <c r="AM142" s="14">
        <f t="shared" si="28"/>
        <v>280.7004</v>
      </c>
      <c r="AN142" s="14">
        <f t="shared" si="28"/>
        <v>511.822</v>
      </c>
      <c r="AO142" s="14">
        <f t="shared" si="28"/>
        <v>182.67699999999999</v>
      </c>
      <c r="AP142" s="14">
        <f t="shared" si="28"/>
        <v>23.50751</v>
      </c>
      <c r="AQ142" s="14">
        <f t="shared" si="28"/>
        <v>149.31710000000001</v>
      </c>
      <c r="AR142" s="14">
        <f t="shared" si="28"/>
        <v>258.77769999999998</v>
      </c>
      <c r="AS142" s="14">
        <f t="shared" si="28"/>
        <v>254.57400000000001</v>
      </c>
      <c r="AT142" s="14">
        <f t="shared" si="28"/>
        <v>165.2433</v>
      </c>
      <c r="AU142" s="14">
        <f t="shared" si="28"/>
        <v>283.88959999999997</v>
      </c>
      <c r="AV142" s="12">
        <f>$AV$149*'VDFB_ref(한국)'!BX67</f>
        <v>5.0320690970323361E-4</v>
      </c>
      <c r="AW142" s="14">
        <f t="shared" si="28"/>
        <v>33.985700000000001</v>
      </c>
      <c r="AX142" s="14">
        <f t="shared" si="28"/>
        <v>6.9383590000000002</v>
      </c>
      <c r="AY142" s="14">
        <f t="shared" si="28"/>
        <v>2.4431120000000002</v>
      </c>
      <c r="AZ142" s="14">
        <f t="shared" si="28"/>
        <v>4.2514690000000002</v>
      </c>
      <c r="BA142" s="14">
        <f t="shared" si="28"/>
        <v>2.2007210000000001</v>
      </c>
      <c r="BB142" s="14">
        <f t="shared" si="28"/>
        <v>2.7982209999999998</v>
      </c>
      <c r="BC142" s="14">
        <f t="shared" si="28"/>
        <v>1.3756740000000001</v>
      </c>
      <c r="BD142" s="14">
        <f t="shared" si="28"/>
        <v>371.44</v>
      </c>
      <c r="BE142" s="14">
        <f t="shared" si="28"/>
        <v>9618.7929999999997</v>
      </c>
      <c r="BF142" s="14">
        <f t="shared" si="28"/>
        <v>13746.72</v>
      </c>
      <c r="BG142" s="14">
        <f t="shared" si="28"/>
        <v>5164.6530000000002</v>
      </c>
      <c r="BH142" s="14">
        <f t="shared" si="28"/>
        <v>2911.5160000000001</v>
      </c>
      <c r="BI142" s="14">
        <f t="shared" si="28"/>
        <v>94.851920000000007</v>
      </c>
      <c r="BJ142" s="14">
        <f t="shared" si="28"/>
        <v>505.83330000000001</v>
      </c>
      <c r="BK142" s="14">
        <f t="shared" si="28"/>
        <v>909.13289999999995</v>
      </c>
      <c r="BL142" s="14">
        <f t="shared" si="28"/>
        <v>4698.8040000000001</v>
      </c>
      <c r="BM142" s="14">
        <f t="shared" si="28"/>
        <v>1871.5440000000001</v>
      </c>
      <c r="BN142" s="14">
        <f t="shared" si="28"/>
        <v>1081.403</v>
      </c>
      <c r="BO142" s="14">
        <f t="shared" si="30"/>
        <v>11524.8</v>
      </c>
      <c r="BP142" s="14">
        <f t="shared" si="30"/>
        <v>20205.849999999999</v>
      </c>
      <c r="BQ142" s="14">
        <f t="shared" si="30"/>
        <v>1417.5319999999999</v>
      </c>
      <c r="BR142" s="14">
        <f t="shared" si="30"/>
        <v>2343.277</v>
      </c>
      <c r="BS142" s="14">
        <f t="shared" si="30"/>
        <v>3155.0450000000001</v>
      </c>
      <c r="BT142" s="14">
        <f t="shared" si="30"/>
        <v>2631.4470000000001</v>
      </c>
      <c r="BU142" s="14">
        <f t="shared" si="30"/>
        <v>1332.26</v>
      </c>
    </row>
    <row r="143" spans="1:73" x14ac:dyDescent="0.3">
      <c r="A143" s="4" t="s">
        <v>140</v>
      </c>
      <c r="B143" s="14">
        <f t="shared" si="29"/>
        <v>18.200579999999999</v>
      </c>
      <c r="C143" s="14">
        <f t="shared" si="29"/>
        <v>551.54290000000003</v>
      </c>
      <c r="D143" s="14">
        <f t="shared" si="29"/>
        <v>284.75119999999998</v>
      </c>
      <c r="E143" s="14">
        <f t="shared" si="29"/>
        <v>1377.704</v>
      </c>
      <c r="F143" s="14">
        <f t="shared" si="29"/>
        <v>241.3279</v>
      </c>
      <c r="G143" s="14">
        <f t="shared" si="29"/>
        <v>156.78479999999999</v>
      </c>
      <c r="H143" s="14">
        <f t="shared" si="29"/>
        <v>357.50790000000001</v>
      </c>
      <c r="I143" s="14">
        <f t="shared" si="29"/>
        <v>212.3537</v>
      </c>
      <c r="J143" s="14">
        <f t="shared" si="29"/>
        <v>1160.8009999999999</v>
      </c>
      <c r="K143" s="14">
        <f t="shared" si="29"/>
        <v>305.79270000000002</v>
      </c>
      <c r="L143" s="14">
        <f t="shared" si="29"/>
        <v>824.09649999999999</v>
      </c>
      <c r="M143" s="14">
        <f t="shared" si="29"/>
        <v>285.67399999999998</v>
      </c>
      <c r="N143" s="14">
        <f t="shared" si="29"/>
        <v>455.13479999999998</v>
      </c>
      <c r="O143" s="14">
        <f t="shared" si="29"/>
        <v>370.59019999999998</v>
      </c>
      <c r="P143" s="14">
        <f t="shared" si="29"/>
        <v>3022.2620000000002</v>
      </c>
      <c r="Q143" s="14">
        <f t="shared" si="29"/>
        <v>258.9708</v>
      </c>
      <c r="R143" s="14">
        <f t="shared" si="29"/>
        <v>1301.194</v>
      </c>
      <c r="S143" s="14">
        <f t="shared" si="29"/>
        <v>10610.69</v>
      </c>
      <c r="T143" s="14">
        <f t="shared" si="29"/>
        <v>1854.691</v>
      </c>
      <c r="U143" s="14">
        <f t="shared" si="29"/>
        <v>227.8082</v>
      </c>
      <c r="V143" s="14">
        <f t="shared" si="29"/>
        <v>73.78622</v>
      </c>
      <c r="W143" s="14">
        <f t="shared" si="29"/>
        <v>1043.124</v>
      </c>
      <c r="X143" s="14">
        <f t="shared" si="29"/>
        <v>37.541539999999998</v>
      </c>
      <c r="Y143" s="14">
        <f t="shared" si="29"/>
        <v>288.48390000000001</v>
      </c>
      <c r="Z143" s="14">
        <f t="shared" si="29"/>
        <v>2377.7130000000002</v>
      </c>
      <c r="AA143" s="14">
        <f t="shared" si="29"/>
        <v>1877.806</v>
      </c>
      <c r="AB143" s="14">
        <f t="shared" si="29"/>
        <v>170.18629999999999</v>
      </c>
      <c r="AC143" s="14">
        <f t="shared" si="29"/>
        <v>204.87860000000001</v>
      </c>
      <c r="AD143" s="14">
        <f t="shared" si="29"/>
        <v>20.059100000000001</v>
      </c>
      <c r="AE143" s="14">
        <f t="shared" si="29"/>
        <v>1238.1890000000001</v>
      </c>
      <c r="AF143" s="14">
        <f t="shared" si="29"/>
        <v>1597.6690000000001</v>
      </c>
      <c r="AG143" s="14">
        <f t="shared" si="29"/>
        <v>393.41989999999998</v>
      </c>
      <c r="AH143" s="14">
        <f t="shared" si="29"/>
        <v>1084.9159999999999</v>
      </c>
      <c r="AI143" s="14">
        <f t="shared" si="29"/>
        <v>1449.6389999999999</v>
      </c>
      <c r="AJ143" s="14">
        <f t="shared" si="29"/>
        <v>979.38390000000004</v>
      </c>
      <c r="AK143" s="14">
        <f t="shared" si="29"/>
        <v>1857.4459999999999</v>
      </c>
      <c r="AL143" s="14">
        <f t="shared" si="29"/>
        <v>872.45820000000003</v>
      </c>
      <c r="AM143" s="14">
        <f t="shared" si="29"/>
        <v>528.72810000000004</v>
      </c>
      <c r="AN143" s="14">
        <f t="shared" si="29"/>
        <v>1766.0309999999999</v>
      </c>
      <c r="AO143" s="14">
        <f t="shared" si="29"/>
        <v>928.49630000000002</v>
      </c>
      <c r="AP143" s="14">
        <f t="shared" si="29"/>
        <v>353.99360000000001</v>
      </c>
      <c r="AQ143" s="14">
        <f t="shared" si="29"/>
        <v>1532.62</v>
      </c>
      <c r="AR143" s="14">
        <f t="shared" si="29"/>
        <v>856.26059999999995</v>
      </c>
      <c r="AS143" s="14">
        <f t="shared" si="29"/>
        <v>1500.902</v>
      </c>
      <c r="AT143" s="14">
        <f t="shared" si="29"/>
        <v>599.4828</v>
      </c>
      <c r="AU143" s="14">
        <f t="shared" si="29"/>
        <v>1742.116</v>
      </c>
      <c r="AV143" s="12">
        <f>$AV$149*'VDFB_ref(한국)'!BX68</f>
        <v>1.0254699910338947E-2</v>
      </c>
      <c r="AW143" s="14">
        <f t="shared" si="29"/>
        <v>124.0179</v>
      </c>
      <c r="AX143" s="14">
        <f t="shared" si="29"/>
        <v>32.564239999999998</v>
      </c>
      <c r="AY143" s="14">
        <f t="shared" si="29"/>
        <v>12.52056</v>
      </c>
      <c r="AZ143" s="14">
        <f t="shared" si="29"/>
        <v>73.673900000000003</v>
      </c>
      <c r="BA143" s="14">
        <f t="shared" si="29"/>
        <v>7.9074549999999997</v>
      </c>
      <c r="BB143" s="14">
        <f t="shared" si="29"/>
        <v>19.08146</v>
      </c>
      <c r="BC143" s="14">
        <f t="shared" si="29"/>
        <v>5.1579110000000004</v>
      </c>
      <c r="BD143" s="14">
        <f t="shared" si="29"/>
        <v>4056.2979999999998</v>
      </c>
      <c r="BE143" s="14">
        <f t="shared" si="29"/>
        <v>25550.62</v>
      </c>
      <c r="BF143" s="14">
        <f t="shared" si="29"/>
        <v>22627.82</v>
      </c>
      <c r="BG143" s="14">
        <f t="shared" si="29"/>
        <v>8441.9570000000003</v>
      </c>
      <c r="BH143" s="14">
        <f t="shared" si="29"/>
        <v>12178.39</v>
      </c>
      <c r="BI143" s="14">
        <f t="shared" si="29"/>
        <v>1136.7339999999999</v>
      </c>
      <c r="BJ143" s="14">
        <f t="shared" si="29"/>
        <v>4197.2370000000001</v>
      </c>
      <c r="BK143" s="14">
        <f t="shared" si="29"/>
        <v>2289.721</v>
      </c>
      <c r="BL143" s="14">
        <f t="shared" si="29"/>
        <v>18008.14</v>
      </c>
      <c r="BM143" s="14">
        <f t="shared" si="29"/>
        <v>15349.4</v>
      </c>
      <c r="BN143" s="14">
        <f t="shared" si="28"/>
        <v>8147.6989999999996</v>
      </c>
      <c r="BO143" s="14">
        <f t="shared" si="30"/>
        <v>14270.53</v>
      </c>
      <c r="BP143" s="14">
        <f t="shared" si="30"/>
        <v>80020.320000000007</v>
      </c>
      <c r="BQ143" s="14">
        <f t="shared" si="30"/>
        <v>5470.4750000000004</v>
      </c>
      <c r="BR143" s="14">
        <f t="shared" si="30"/>
        <v>15085.3</v>
      </c>
      <c r="BS143" s="14">
        <f t="shared" si="30"/>
        <v>9016.1749999999993</v>
      </c>
      <c r="BT143" s="14">
        <f t="shared" si="30"/>
        <v>12522.98</v>
      </c>
      <c r="BU143" s="14">
        <f t="shared" si="30"/>
        <v>1067.261</v>
      </c>
    </row>
    <row r="144" spans="1:73" x14ac:dyDescent="0.3">
      <c r="A144" s="4" t="s">
        <v>141</v>
      </c>
      <c r="B144" s="14">
        <f t="shared" si="29"/>
        <v>2.9159150000000002E-2</v>
      </c>
      <c r="C144" s="14">
        <f t="shared" si="29"/>
        <v>0.76478349999999995</v>
      </c>
      <c r="D144" s="14">
        <f t="shared" si="29"/>
        <v>0.51124080000000005</v>
      </c>
      <c r="E144" s="14">
        <f t="shared" si="29"/>
        <v>1.0684039999999999</v>
      </c>
      <c r="F144" s="14">
        <f t="shared" si="29"/>
        <v>0.291966</v>
      </c>
      <c r="G144" s="14">
        <f t="shared" si="29"/>
        <v>0.21327460000000001</v>
      </c>
      <c r="H144" s="14">
        <f t="shared" si="29"/>
        <v>0.7677853</v>
      </c>
      <c r="I144" s="14">
        <f t="shared" si="29"/>
        <v>0.53673769999999998</v>
      </c>
      <c r="J144" s="14">
        <f t="shared" si="29"/>
        <v>1.01661</v>
      </c>
      <c r="K144" s="14">
        <f t="shared" si="29"/>
        <v>2.2081750000000002</v>
      </c>
      <c r="L144" s="14">
        <f t="shared" si="29"/>
        <v>0.34518559999999998</v>
      </c>
      <c r="M144" s="14">
        <f t="shared" si="29"/>
        <v>0.31435079999999999</v>
      </c>
      <c r="N144" s="14">
        <f t="shared" si="29"/>
        <v>1.38297</v>
      </c>
      <c r="O144" s="14">
        <f t="shared" si="29"/>
        <v>1.508813</v>
      </c>
      <c r="P144" s="14">
        <f t="shared" si="29"/>
        <v>42.216900000000003</v>
      </c>
      <c r="Q144" s="14">
        <f t="shared" si="29"/>
        <v>6.8640920000000003</v>
      </c>
      <c r="R144" s="14">
        <f t="shared" si="29"/>
        <v>28.531649999999999</v>
      </c>
      <c r="S144" s="14">
        <f t="shared" si="29"/>
        <v>83.551689999999994</v>
      </c>
      <c r="T144" s="14">
        <f t="shared" si="29"/>
        <v>4.8562050000000001</v>
      </c>
      <c r="U144" s="14">
        <f t="shared" si="29"/>
        <v>0.35405389999999998</v>
      </c>
      <c r="V144" s="14">
        <f t="shared" si="29"/>
        <v>2.5322009999999999E-2</v>
      </c>
      <c r="W144" s="14">
        <f t="shared" si="29"/>
        <v>0.20309940000000001</v>
      </c>
      <c r="X144" s="14">
        <f t="shared" si="29"/>
        <v>4.34074E-3</v>
      </c>
      <c r="Y144" s="14">
        <f t="shared" si="29"/>
        <v>0.33449400000000001</v>
      </c>
      <c r="Z144" s="14">
        <f t="shared" si="29"/>
        <v>1.5227409999999999</v>
      </c>
      <c r="AA144" s="14">
        <f t="shared" si="29"/>
        <v>0.51063670000000005</v>
      </c>
      <c r="AB144" s="14">
        <f t="shared" si="29"/>
        <v>0.47170450000000003</v>
      </c>
      <c r="AC144" s="14">
        <f t="shared" si="29"/>
        <v>0.18808659999999999</v>
      </c>
      <c r="AD144" s="14">
        <f t="shared" si="29"/>
        <v>8.0068139999999996E-2</v>
      </c>
      <c r="AE144" s="14">
        <f t="shared" si="29"/>
        <v>1.919284</v>
      </c>
      <c r="AF144" s="14">
        <f t="shared" si="29"/>
        <v>8.4721139999999995</v>
      </c>
      <c r="AG144" s="14">
        <f t="shared" si="29"/>
        <v>0.53258369999999999</v>
      </c>
      <c r="AH144" s="14">
        <f t="shared" si="29"/>
        <v>4.6627210000000003</v>
      </c>
      <c r="AI144" s="14">
        <f t="shared" si="29"/>
        <v>0.81280300000000005</v>
      </c>
      <c r="AJ144" s="14">
        <f t="shared" si="29"/>
        <v>0.71682829999999997</v>
      </c>
      <c r="AK144" s="14">
        <f t="shared" si="29"/>
        <v>0.36443690000000001</v>
      </c>
      <c r="AL144" s="14">
        <f t="shared" si="29"/>
        <v>0.50593449999999995</v>
      </c>
      <c r="AM144" s="14">
        <f t="shared" si="29"/>
        <v>4.9472440000000004</v>
      </c>
      <c r="AN144" s="14">
        <f t="shared" si="29"/>
        <v>0.82069300000000001</v>
      </c>
      <c r="AO144" s="14">
        <f t="shared" si="29"/>
        <v>2.7800929999999999</v>
      </c>
      <c r="AP144" s="14">
        <f t="shared" si="29"/>
        <v>0.19782350000000001</v>
      </c>
      <c r="AQ144" s="14">
        <f t="shared" si="29"/>
        <v>2.6029559999999998</v>
      </c>
      <c r="AR144" s="14">
        <f t="shared" si="29"/>
        <v>2.6179960000000002</v>
      </c>
      <c r="AS144" s="14">
        <f t="shared" si="29"/>
        <v>0.99220070000000005</v>
      </c>
      <c r="AT144" s="14">
        <f t="shared" si="29"/>
        <v>3.375149</v>
      </c>
      <c r="AU144" s="14">
        <f t="shared" si="29"/>
        <v>14.509320000000001</v>
      </c>
      <c r="AV144" s="12">
        <f>$AV$149*'VDFB_ref(한국)'!BX69</f>
        <v>9.9845339156068736E-4</v>
      </c>
      <c r="AW144" s="14">
        <f t="shared" si="29"/>
        <v>3.3673920000000002</v>
      </c>
      <c r="AX144" s="14">
        <f t="shared" si="29"/>
        <v>0.70111420000000002</v>
      </c>
      <c r="AY144" s="14">
        <f t="shared" si="29"/>
        <v>0.2488592</v>
      </c>
      <c r="AZ144" s="14">
        <f t="shared" si="29"/>
        <v>0.53076820000000002</v>
      </c>
      <c r="BA144" s="14">
        <f t="shared" ref="BA144:BU148" si="31">BA69</f>
        <v>0.21782099999999999</v>
      </c>
      <c r="BB144" s="14">
        <f t="shared" si="31"/>
        <v>0.29395900000000003</v>
      </c>
      <c r="BC144" s="14">
        <f t="shared" si="31"/>
        <v>0.13656499999999999</v>
      </c>
      <c r="BD144" s="14">
        <f t="shared" si="31"/>
        <v>2.3803570000000001</v>
      </c>
      <c r="BE144" s="14">
        <f t="shared" si="31"/>
        <v>257.11180000000002</v>
      </c>
      <c r="BF144" s="14">
        <f t="shared" si="31"/>
        <v>283.45699999999999</v>
      </c>
      <c r="BG144" s="14">
        <f t="shared" si="31"/>
        <v>4283.5010000000002</v>
      </c>
      <c r="BH144" s="14">
        <f t="shared" si="31"/>
        <v>18.794339999999998</v>
      </c>
      <c r="BI144" s="14">
        <f t="shared" si="31"/>
        <v>4.9316610000000001</v>
      </c>
      <c r="BJ144" s="14">
        <f t="shared" si="31"/>
        <v>20.297409999999999</v>
      </c>
      <c r="BK144" s="14">
        <f t="shared" si="31"/>
        <v>81.259159999999994</v>
      </c>
      <c r="BL144" s="14">
        <f t="shared" si="31"/>
        <v>287.90120000000002</v>
      </c>
      <c r="BM144" s="14">
        <f t="shared" si="31"/>
        <v>80.962100000000007</v>
      </c>
      <c r="BN144" s="14">
        <f t="shared" si="31"/>
        <v>36.801580000000001</v>
      </c>
      <c r="BO144" s="14">
        <f t="shared" si="30"/>
        <v>152.3211</v>
      </c>
      <c r="BP144" s="14">
        <f t="shared" si="30"/>
        <v>974.41250000000002</v>
      </c>
      <c r="BQ144" s="14">
        <f t="shared" si="30"/>
        <v>2444.3449999999998</v>
      </c>
      <c r="BR144" s="14">
        <f t="shared" si="30"/>
        <v>246.24959999999999</v>
      </c>
      <c r="BS144" s="14">
        <f t="shared" si="30"/>
        <v>1207.279</v>
      </c>
      <c r="BT144" s="14">
        <f t="shared" si="30"/>
        <v>462.79539999999997</v>
      </c>
      <c r="BU144" s="14">
        <f t="shared" si="30"/>
        <v>0.36845430000000001</v>
      </c>
    </row>
    <row r="145" spans="1:73" x14ac:dyDescent="0.3">
      <c r="A145" s="4" t="s">
        <v>142</v>
      </c>
      <c r="B145" s="14">
        <f t="shared" ref="B145:BM148" si="32">B70</f>
        <v>0.21537200000000001</v>
      </c>
      <c r="C145" s="14">
        <f t="shared" si="32"/>
        <v>6.5351419999999996</v>
      </c>
      <c r="D145" s="14">
        <f t="shared" si="32"/>
        <v>3.3859219999999999</v>
      </c>
      <c r="E145" s="14">
        <f t="shared" si="32"/>
        <v>21.89415</v>
      </c>
      <c r="F145" s="14">
        <f t="shared" si="32"/>
        <v>2.87432</v>
      </c>
      <c r="G145" s="14">
        <f t="shared" si="32"/>
        <v>3.3887230000000002</v>
      </c>
      <c r="H145" s="14">
        <f t="shared" si="32"/>
        <v>8.6117159999999995</v>
      </c>
      <c r="I145" s="14">
        <f t="shared" si="32"/>
        <v>5.0824910000000001</v>
      </c>
      <c r="J145" s="14">
        <f t="shared" si="32"/>
        <v>16.06223</v>
      </c>
      <c r="K145" s="14">
        <f t="shared" si="32"/>
        <v>7.7116239999999996</v>
      </c>
      <c r="L145" s="14">
        <f t="shared" si="32"/>
        <v>11.85155</v>
      </c>
      <c r="M145" s="14">
        <f t="shared" si="32"/>
        <v>3.497833</v>
      </c>
      <c r="N145" s="14">
        <f t="shared" si="32"/>
        <v>5.4421030000000004</v>
      </c>
      <c r="O145" s="14">
        <f t="shared" si="32"/>
        <v>14.20379</v>
      </c>
      <c r="P145" s="14">
        <f t="shared" si="32"/>
        <v>418.60090000000002</v>
      </c>
      <c r="Q145" s="14">
        <f t="shared" si="32"/>
        <v>31.77186</v>
      </c>
      <c r="R145" s="14">
        <f t="shared" si="32"/>
        <v>135.7013</v>
      </c>
      <c r="S145" s="14">
        <f t="shared" si="32"/>
        <v>886.33169999999996</v>
      </c>
      <c r="T145" s="14">
        <f t="shared" si="32"/>
        <v>108.88460000000001</v>
      </c>
      <c r="U145" s="14">
        <f t="shared" si="32"/>
        <v>11.357200000000001</v>
      </c>
      <c r="V145" s="14">
        <f t="shared" si="32"/>
        <v>1.2955810000000001</v>
      </c>
      <c r="W145" s="14">
        <f t="shared" si="32"/>
        <v>102.07089999999999</v>
      </c>
      <c r="X145" s="14">
        <f t="shared" si="32"/>
        <v>1.3481540000000001</v>
      </c>
      <c r="Y145" s="14">
        <f t="shared" si="32"/>
        <v>17.343730000000001</v>
      </c>
      <c r="Z145" s="14">
        <f t="shared" si="32"/>
        <v>75.00958</v>
      </c>
      <c r="AA145" s="14">
        <f t="shared" si="32"/>
        <v>63.435429999999997</v>
      </c>
      <c r="AB145" s="14">
        <f t="shared" si="32"/>
        <v>4.1285119999999997</v>
      </c>
      <c r="AC145" s="14">
        <f t="shared" si="32"/>
        <v>2.5241859999999998</v>
      </c>
      <c r="AD145" s="14">
        <f t="shared" si="32"/>
        <v>0.80525049999999998</v>
      </c>
      <c r="AE145" s="14">
        <f t="shared" si="32"/>
        <v>74.318280000000001</v>
      </c>
      <c r="AF145" s="14">
        <f t="shared" si="32"/>
        <v>142.9973</v>
      </c>
      <c r="AG145" s="14">
        <f t="shared" si="32"/>
        <v>22.657080000000001</v>
      </c>
      <c r="AH145" s="14">
        <f t="shared" si="32"/>
        <v>194.74879999999999</v>
      </c>
      <c r="AI145" s="14">
        <f t="shared" si="32"/>
        <v>105.2041</v>
      </c>
      <c r="AJ145" s="14">
        <f t="shared" si="32"/>
        <v>126.6692</v>
      </c>
      <c r="AK145" s="14">
        <f t="shared" si="32"/>
        <v>102.3065</v>
      </c>
      <c r="AL145" s="14">
        <f t="shared" si="32"/>
        <v>47.772759999999998</v>
      </c>
      <c r="AM145" s="14">
        <f t="shared" si="32"/>
        <v>10.1289</v>
      </c>
      <c r="AN145" s="14">
        <f t="shared" si="32"/>
        <v>148.05170000000001</v>
      </c>
      <c r="AO145" s="14">
        <f t="shared" si="32"/>
        <v>27.208269999999999</v>
      </c>
      <c r="AP145" s="14">
        <f t="shared" si="32"/>
        <v>10.460889999999999</v>
      </c>
      <c r="AQ145" s="14">
        <f t="shared" si="32"/>
        <v>55.183900000000001</v>
      </c>
      <c r="AR145" s="14">
        <f t="shared" si="32"/>
        <v>167.13759999999999</v>
      </c>
      <c r="AS145" s="14">
        <f t="shared" si="32"/>
        <v>20.179189999999998</v>
      </c>
      <c r="AT145" s="14">
        <f t="shared" si="32"/>
        <v>19.258900000000001</v>
      </c>
      <c r="AU145" s="14">
        <f t="shared" si="32"/>
        <v>65.046949999999995</v>
      </c>
      <c r="AV145" s="12">
        <f>$AV$149*'VDFB_ref(한국)'!BX70</f>
        <v>1.5139400925731738E-6</v>
      </c>
      <c r="AW145" s="14">
        <f t="shared" si="32"/>
        <v>15.07549</v>
      </c>
      <c r="AX145" s="14">
        <f t="shared" si="32"/>
        <v>3.140701</v>
      </c>
      <c r="AY145" s="14">
        <f t="shared" si="32"/>
        <v>1.1150530000000001</v>
      </c>
      <c r="AZ145" s="14">
        <f t="shared" si="32"/>
        <v>2.3912629999999999</v>
      </c>
      <c r="BA145" s="14">
        <f t="shared" si="32"/>
        <v>0.97513300000000003</v>
      </c>
      <c r="BB145" s="14">
        <f t="shared" si="32"/>
        <v>1.318325</v>
      </c>
      <c r="BC145" s="14">
        <f t="shared" si="32"/>
        <v>0.61142479999999999</v>
      </c>
      <c r="BD145" s="14">
        <f t="shared" si="32"/>
        <v>120.5433</v>
      </c>
      <c r="BE145" s="14">
        <f t="shared" si="32"/>
        <v>2179.451</v>
      </c>
      <c r="BF145" s="14">
        <f t="shared" si="32"/>
        <v>808.27599999999995</v>
      </c>
      <c r="BG145" s="14">
        <f t="shared" si="32"/>
        <v>172.4375</v>
      </c>
      <c r="BH145" s="14">
        <f t="shared" si="32"/>
        <v>1432.962</v>
      </c>
      <c r="BI145" s="14">
        <f t="shared" si="32"/>
        <v>33.14752</v>
      </c>
      <c r="BJ145" s="14">
        <f t="shared" si="32"/>
        <v>24.259869999999999</v>
      </c>
      <c r="BK145" s="14">
        <f t="shared" si="32"/>
        <v>119.9988</v>
      </c>
      <c r="BL145" s="14">
        <f t="shared" si="32"/>
        <v>920.40859999999998</v>
      </c>
      <c r="BM145" s="14">
        <f t="shared" si="32"/>
        <v>315.70370000000003</v>
      </c>
      <c r="BN145" s="14">
        <f t="shared" si="31"/>
        <v>31.96546</v>
      </c>
      <c r="BO145" s="14">
        <f t="shared" si="30"/>
        <v>667.61500000000001</v>
      </c>
      <c r="BP145" s="14">
        <f t="shared" si="30"/>
        <v>4375.2520000000004</v>
      </c>
      <c r="BQ145" s="14">
        <f t="shared" si="30"/>
        <v>292.08499999999998</v>
      </c>
      <c r="BR145" s="14">
        <f t="shared" si="30"/>
        <v>2477.268</v>
      </c>
      <c r="BS145" s="14">
        <f t="shared" si="30"/>
        <v>1279.9010000000001</v>
      </c>
      <c r="BT145" s="14">
        <f t="shared" si="30"/>
        <v>1655.19</v>
      </c>
      <c r="BU145" s="14">
        <f t="shared" si="30"/>
        <v>61.023150000000001</v>
      </c>
    </row>
    <row r="146" spans="1:73" x14ac:dyDescent="0.3">
      <c r="A146" s="4" t="s">
        <v>143</v>
      </c>
      <c r="B146" s="14">
        <f t="shared" si="32"/>
        <v>1.9779740000000001E-2</v>
      </c>
      <c r="C146" s="14">
        <f t="shared" si="32"/>
        <v>0.70345950000000002</v>
      </c>
      <c r="D146" s="14">
        <f t="shared" si="32"/>
        <v>0.4431812</v>
      </c>
      <c r="E146" s="14">
        <f t="shared" si="32"/>
        <v>3.3708640000000001</v>
      </c>
      <c r="F146" s="14">
        <f t="shared" si="32"/>
        <v>0.27036159999999998</v>
      </c>
      <c r="G146" s="14">
        <f t="shared" si="32"/>
        <v>0.2504113</v>
      </c>
      <c r="H146" s="14">
        <f t="shared" si="32"/>
        <v>0.7933635</v>
      </c>
      <c r="I146" s="14">
        <f t="shared" si="32"/>
        <v>0.5281827</v>
      </c>
      <c r="J146" s="14">
        <f t="shared" si="32"/>
        <v>4.8444909999999997</v>
      </c>
      <c r="K146" s="14">
        <f t="shared" si="32"/>
        <v>5.6133709999999999</v>
      </c>
      <c r="L146" s="14">
        <f t="shared" si="32"/>
        <v>1.9569829999999999</v>
      </c>
      <c r="M146" s="14">
        <f t="shared" si="32"/>
        <v>0.34487630000000002</v>
      </c>
      <c r="N146" s="14">
        <f t="shared" si="32"/>
        <v>2.687481</v>
      </c>
      <c r="O146" s="14">
        <f t="shared" si="32"/>
        <v>1.3433900000000001</v>
      </c>
      <c r="P146" s="14">
        <f t="shared" si="32"/>
        <v>35.720179999999999</v>
      </c>
      <c r="Q146" s="14">
        <f t="shared" si="32"/>
        <v>5.2019089999999997</v>
      </c>
      <c r="R146" s="14">
        <f t="shared" si="32"/>
        <v>20.633459999999999</v>
      </c>
      <c r="S146" s="14">
        <f t="shared" si="32"/>
        <v>86.839389999999995</v>
      </c>
      <c r="T146" s="14">
        <f t="shared" si="32"/>
        <v>11.92765</v>
      </c>
      <c r="U146" s="14">
        <f t="shared" si="32"/>
        <v>0.85027629999999998</v>
      </c>
      <c r="V146" s="14">
        <f t="shared" si="32"/>
        <v>0.45757360000000002</v>
      </c>
      <c r="W146" s="14">
        <f t="shared" si="32"/>
        <v>18.752600000000001</v>
      </c>
      <c r="X146" s="14">
        <f t="shared" si="32"/>
        <v>0.27744390000000002</v>
      </c>
      <c r="Y146" s="14">
        <f t="shared" si="32"/>
        <v>3.4299219999999999</v>
      </c>
      <c r="Z146" s="14">
        <f t="shared" si="32"/>
        <v>23.4848</v>
      </c>
      <c r="AA146" s="14">
        <f t="shared" si="32"/>
        <v>13.18496</v>
      </c>
      <c r="AB146" s="14">
        <f t="shared" si="32"/>
        <v>1.6096440000000001</v>
      </c>
      <c r="AC146" s="14">
        <f t="shared" si="32"/>
        <v>0.27757330000000002</v>
      </c>
      <c r="AD146" s="14">
        <f t="shared" si="32"/>
        <v>8.4226869999999995E-2</v>
      </c>
      <c r="AE146" s="14">
        <f t="shared" si="32"/>
        <v>39.781230000000001</v>
      </c>
      <c r="AF146" s="14">
        <f t="shared" si="32"/>
        <v>12.71411</v>
      </c>
      <c r="AG146" s="14">
        <f t="shared" si="32"/>
        <v>5.9366149999999998</v>
      </c>
      <c r="AH146" s="14">
        <f t="shared" si="32"/>
        <v>12.287649999999999</v>
      </c>
      <c r="AI146" s="14">
        <f t="shared" si="32"/>
        <v>27.44858</v>
      </c>
      <c r="AJ146" s="14">
        <f t="shared" si="32"/>
        <v>8.6192849999999996</v>
      </c>
      <c r="AK146" s="14">
        <f t="shared" si="32"/>
        <v>21.999510000000001</v>
      </c>
      <c r="AL146" s="14">
        <f t="shared" si="32"/>
        <v>11.456390000000001</v>
      </c>
      <c r="AM146" s="14">
        <f t="shared" si="32"/>
        <v>2.2754509999999999</v>
      </c>
      <c r="AN146" s="14">
        <f t="shared" si="32"/>
        <v>22.083739999999999</v>
      </c>
      <c r="AO146" s="14">
        <f t="shared" si="32"/>
        <v>8.0661919999999991</v>
      </c>
      <c r="AP146" s="14">
        <f t="shared" si="32"/>
        <v>4.4948069999999998</v>
      </c>
      <c r="AQ146" s="14">
        <f t="shared" si="32"/>
        <v>18.882269999999998</v>
      </c>
      <c r="AR146" s="14">
        <f t="shared" si="32"/>
        <v>14.85454</v>
      </c>
      <c r="AS146" s="14">
        <f t="shared" si="32"/>
        <v>4.2904350000000004</v>
      </c>
      <c r="AT146" s="14">
        <f t="shared" si="32"/>
        <v>3.3435160000000002</v>
      </c>
      <c r="AU146" s="14">
        <f t="shared" si="32"/>
        <v>35.676070000000003</v>
      </c>
      <c r="AV146" s="12">
        <f>$AV$149*'VDFB_ref(한국)'!BX71</f>
        <v>1.3562958160288961E-4</v>
      </c>
      <c r="AW146" s="14">
        <f t="shared" si="32"/>
        <v>6.0006050000000002</v>
      </c>
      <c r="AX146" s="14">
        <f t="shared" si="32"/>
        <v>1.453946</v>
      </c>
      <c r="AY146" s="14">
        <f t="shared" si="32"/>
        <v>0.545261</v>
      </c>
      <c r="AZ146" s="14">
        <f t="shared" si="32"/>
        <v>2.5880049999999999</v>
      </c>
      <c r="BA146" s="14">
        <f t="shared" si="32"/>
        <v>0.38467190000000001</v>
      </c>
      <c r="BB146" s="14">
        <f t="shared" si="32"/>
        <v>0.7742909</v>
      </c>
      <c r="BC146" s="14">
        <f t="shared" si="32"/>
        <v>0.24724940000000001</v>
      </c>
      <c r="BD146" s="14">
        <f t="shared" si="32"/>
        <v>60.814219999999999</v>
      </c>
      <c r="BE146" s="14">
        <f t="shared" si="32"/>
        <v>142.7542</v>
      </c>
      <c r="BF146" s="14">
        <f t="shared" si="32"/>
        <v>67.519199999999998</v>
      </c>
      <c r="BG146" s="14">
        <f t="shared" si="32"/>
        <v>4660.7129999999997</v>
      </c>
      <c r="BH146" s="14">
        <f t="shared" si="32"/>
        <v>75.474029999999999</v>
      </c>
      <c r="BI146" s="14">
        <f t="shared" si="32"/>
        <v>4.5153369999999997</v>
      </c>
      <c r="BJ146" s="14">
        <f t="shared" si="32"/>
        <v>13.234080000000001</v>
      </c>
      <c r="BK146" s="14">
        <f t="shared" si="32"/>
        <v>13.80917</v>
      </c>
      <c r="BL146" s="14">
        <f t="shared" si="32"/>
        <v>249.5744</v>
      </c>
      <c r="BM146" s="14">
        <f t="shared" si="32"/>
        <v>398.86329999999998</v>
      </c>
      <c r="BN146" s="14">
        <f t="shared" si="31"/>
        <v>53.842089999999999</v>
      </c>
      <c r="BO146" s="14">
        <f t="shared" si="31"/>
        <v>97.300129999999996</v>
      </c>
      <c r="BP146" s="14">
        <f t="shared" si="31"/>
        <v>985.26760000000002</v>
      </c>
      <c r="BQ146" s="14">
        <f t="shared" si="31"/>
        <v>181.4821</v>
      </c>
      <c r="BR146" s="14">
        <f t="shared" si="31"/>
        <v>439.90159999999997</v>
      </c>
      <c r="BS146" s="14">
        <f t="shared" si="31"/>
        <v>4870.9979999999996</v>
      </c>
      <c r="BT146" s="14">
        <f t="shared" si="31"/>
        <v>314.24950000000001</v>
      </c>
      <c r="BU146" s="14">
        <f t="shared" si="31"/>
        <v>5.0201530000000001E-2</v>
      </c>
    </row>
    <row r="147" spans="1:73" x14ac:dyDescent="0.3">
      <c r="A147" s="4" t="s">
        <v>144</v>
      </c>
      <c r="B147" s="14">
        <f t="shared" si="32"/>
        <v>7.1997670000000001E-4</v>
      </c>
      <c r="C147" s="14">
        <f t="shared" si="32"/>
        <v>1.4116409999999999E-2</v>
      </c>
      <c r="D147" s="14">
        <f t="shared" si="32"/>
        <v>8.7050909999999999E-3</v>
      </c>
      <c r="E147" s="14">
        <f t="shared" si="32"/>
        <v>5.9118160000000003E-2</v>
      </c>
      <c r="F147" s="14">
        <f t="shared" si="32"/>
        <v>8.3541129999999998E-3</v>
      </c>
      <c r="G147" s="14">
        <f t="shared" si="32"/>
        <v>1.3593020000000001E-2</v>
      </c>
      <c r="H147" s="14">
        <f t="shared" si="32"/>
        <v>0.35951060000000001</v>
      </c>
      <c r="I147" s="14">
        <f t="shared" si="32"/>
        <v>0.19105820000000001</v>
      </c>
      <c r="J147" s="14">
        <f t="shared" si="32"/>
        <v>3.6256259999999998E-2</v>
      </c>
      <c r="K147" s="14">
        <f t="shared" si="32"/>
        <v>3.6066069999999999E-2</v>
      </c>
      <c r="L147" s="14">
        <f t="shared" si="32"/>
        <v>6.3283679999999995E-2</v>
      </c>
      <c r="M147" s="14">
        <f t="shared" si="32"/>
        <v>7.4941000000000001E-3</v>
      </c>
      <c r="N147" s="14">
        <f t="shared" si="32"/>
        <v>0.26201020000000003</v>
      </c>
      <c r="O147" s="14">
        <f t="shared" si="32"/>
        <v>2.4588209999999999</v>
      </c>
      <c r="P147" s="14">
        <f t="shared" si="32"/>
        <v>0.3424585</v>
      </c>
      <c r="Q147" s="14">
        <f t="shared" si="32"/>
        <v>3.9589399999999997E-2</v>
      </c>
      <c r="R147" s="14">
        <f t="shared" si="32"/>
        <v>0.10263079999999999</v>
      </c>
      <c r="S147" s="14">
        <f t="shared" si="32"/>
        <v>1.4698659999999999</v>
      </c>
      <c r="T147" s="14">
        <f t="shared" si="32"/>
        <v>0.99001989999999995</v>
      </c>
      <c r="U147" s="14">
        <f t="shared" si="32"/>
        <v>0.16858699999999999</v>
      </c>
      <c r="V147" s="14">
        <f t="shared" si="32"/>
        <v>0.20161950000000001</v>
      </c>
      <c r="W147" s="14">
        <f t="shared" si="32"/>
        <v>0.79970129999999995</v>
      </c>
      <c r="X147" s="14">
        <f t="shared" si="32"/>
        <v>6.7840670000000006E-2</v>
      </c>
      <c r="Y147" s="14">
        <f t="shared" si="32"/>
        <v>0.2873771</v>
      </c>
      <c r="Z147" s="14">
        <f t="shared" si="32"/>
        <v>3.542834</v>
      </c>
      <c r="AA147" s="14">
        <f t="shared" si="32"/>
        <v>12.377179999999999</v>
      </c>
      <c r="AB147" s="14">
        <f t="shared" si="32"/>
        <v>2.7732749999999999</v>
      </c>
      <c r="AC147" s="14">
        <f t="shared" si="32"/>
        <v>0.80613380000000001</v>
      </c>
      <c r="AD147" s="14">
        <f t="shared" si="32"/>
        <v>0.57717419999999997</v>
      </c>
      <c r="AE147" s="14">
        <f t="shared" si="32"/>
        <v>9.2346570000000003</v>
      </c>
      <c r="AF147" s="14">
        <f t="shared" si="32"/>
        <v>11.90316</v>
      </c>
      <c r="AG147" s="14">
        <f t="shared" si="32"/>
        <v>0.39344960000000001</v>
      </c>
      <c r="AH147" s="14">
        <f t="shared" si="32"/>
        <v>76.189970000000002</v>
      </c>
      <c r="AI147" s="14">
        <f t="shared" si="32"/>
        <v>39.930759999999999</v>
      </c>
      <c r="AJ147" s="14">
        <f t="shared" si="32"/>
        <v>4.9858399999999996</v>
      </c>
      <c r="AK147" s="14">
        <f t="shared" si="32"/>
        <v>1.208942</v>
      </c>
      <c r="AL147" s="14">
        <f t="shared" si="32"/>
        <v>3.3599070000000002</v>
      </c>
      <c r="AM147" s="14">
        <f t="shared" si="32"/>
        <v>0.56525119999999995</v>
      </c>
      <c r="AN147" s="14">
        <f t="shared" si="32"/>
        <v>1.467141</v>
      </c>
      <c r="AO147" s="14">
        <f t="shared" si="32"/>
        <v>1.423424</v>
      </c>
      <c r="AP147" s="14">
        <f t="shared" si="32"/>
        <v>0.99910810000000005</v>
      </c>
      <c r="AQ147" s="14">
        <f t="shared" si="32"/>
        <v>4.7092679999999998</v>
      </c>
      <c r="AR147" s="14">
        <f t="shared" si="32"/>
        <v>1.0281419999999999</v>
      </c>
      <c r="AS147" s="14">
        <f t="shared" si="32"/>
        <v>1.096644</v>
      </c>
      <c r="AT147" s="14">
        <f t="shared" si="32"/>
        <v>1.064916</v>
      </c>
      <c r="AU147" s="14">
        <f t="shared" si="32"/>
        <v>2.4065020000000001</v>
      </c>
      <c r="AV147" s="12">
        <f>$AV$149*'VDFB_ref(한국)'!BX72</f>
        <v>3.8348386613319826E-4</v>
      </c>
      <c r="AW147" s="14">
        <f t="shared" si="32"/>
        <v>0.58194429999999997</v>
      </c>
      <c r="AX147" s="14">
        <f t="shared" si="32"/>
        <v>0.1190575</v>
      </c>
      <c r="AY147" s="14">
        <f t="shared" si="32"/>
        <v>4.1960949999999997E-2</v>
      </c>
      <c r="AZ147" s="14">
        <f t="shared" si="32"/>
        <v>7.4842329999999999E-2</v>
      </c>
      <c r="BA147" s="14">
        <f t="shared" si="32"/>
        <v>3.767943E-2</v>
      </c>
      <c r="BB147" s="14">
        <f t="shared" si="32"/>
        <v>4.822647E-2</v>
      </c>
      <c r="BC147" s="14">
        <f t="shared" si="32"/>
        <v>2.3561189999999999E-2</v>
      </c>
      <c r="BD147" s="14">
        <f t="shared" si="32"/>
        <v>0.93486970000000003</v>
      </c>
      <c r="BE147" s="14">
        <f t="shared" si="32"/>
        <v>10.719609999999999</v>
      </c>
      <c r="BF147" s="14">
        <f t="shared" si="32"/>
        <v>19.222570000000001</v>
      </c>
      <c r="BG147" s="14">
        <f t="shared" si="32"/>
        <v>23.57141</v>
      </c>
      <c r="BH147" s="14">
        <f t="shared" si="32"/>
        <v>9.7827059999999992</v>
      </c>
      <c r="BI147" s="14">
        <f t="shared" si="32"/>
        <v>1.605291</v>
      </c>
      <c r="BJ147" s="14">
        <f t="shared" si="32"/>
        <v>0.75241029999999998</v>
      </c>
      <c r="BK147" s="14">
        <f t="shared" si="32"/>
        <v>16.083690000000001</v>
      </c>
      <c r="BL147" s="14">
        <f t="shared" si="32"/>
        <v>15.740959999999999</v>
      </c>
      <c r="BM147" s="14">
        <f t="shared" si="32"/>
        <v>259.2192</v>
      </c>
      <c r="BN147" s="14">
        <f t="shared" si="31"/>
        <v>1089.296</v>
      </c>
      <c r="BO147" s="14">
        <f t="shared" si="31"/>
        <v>30.236740000000001</v>
      </c>
      <c r="BP147" s="14">
        <f t="shared" si="31"/>
        <v>134.58930000000001</v>
      </c>
      <c r="BQ147" s="14">
        <f t="shared" si="31"/>
        <v>11.61289</v>
      </c>
      <c r="BR147" s="14">
        <f t="shared" si="31"/>
        <v>227.28370000000001</v>
      </c>
      <c r="BS147" s="14">
        <f t="shared" si="31"/>
        <v>786.57060000000001</v>
      </c>
      <c r="BT147" s="14">
        <f t="shared" si="31"/>
        <v>11282.79</v>
      </c>
      <c r="BU147" s="14">
        <f t="shared" si="31"/>
        <v>2.8912630000000002E-2</v>
      </c>
    </row>
    <row r="148" spans="1:73" x14ac:dyDescent="0.3">
      <c r="A148" s="4" t="s">
        <v>145</v>
      </c>
      <c r="B148" s="14">
        <f t="shared" si="32"/>
        <v>2.3799610061999999E-5</v>
      </c>
      <c r="C148" s="14">
        <f t="shared" si="32"/>
        <v>1.020703E-3</v>
      </c>
      <c r="D148" s="14">
        <f t="shared" si="32"/>
        <v>4.1730180000000002E-4</v>
      </c>
      <c r="E148" s="14">
        <f t="shared" si="32"/>
        <v>2.2432910000000001E-3</v>
      </c>
      <c r="F148" s="14">
        <f t="shared" si="32"/>
        <v>1.160515E-4</v>
      </c>
      <c r="G148" s="14">
        <f t="shared" si="32"/>
        <v>6.8673170000000004E-3</v>
      </c>
      <c r="H148" s="14">
        <f t="shared" si="32"/>
        <v>3.8725549999999997E-2</v>
      </c>
      <c r="I148" s="14">
        <f t="shared" si="32"/>
        <v>9.1997520940000007E-5</v>
      </c>
      <c r="J148" s="14">
        <f t="shared" si="32"/>
        <v>1.859227E-3</v>
      </c>
      <c r="K148" s="14">
        <f t="shared" si="32"/>
        <v>3.0795639999999999E-4</v>
      </c>
      <c r="L148" s="14">
        <f t="shared" si="32"/>
        <v>1.3877519999999999E-3</v>
      </c>
      <c r="M148" s="14">
        <f t="shared" si="32"/>
        <v>2.6898775103999998E-5</v>
      </c>
      <c r="N148" s="14">
        <f t="shared" si="32"/>
        <v>5.2820639999999995E-4</v>
      </c>
      <c r="O148" s="14">
        <f t="shared" si="32"/>
        <v>5.0435870000000002E-4</v>
      </c>
      <c r="P148" s="14">
        <f t="shared" si="32"/>
        <v>5.1958560000000002E-4</v>
      </c>
      <c r="Q148" s="14">
        <f t="shared" si="32"/>
        <v>6.5882508351999998E-5</v>
      </c>
      <c r="R148" s="14">
        <f t="shared" si="32"/>
        <v>2.3507229999999999E-3</v>
      </c>
      <c r="S148" s="14">
        <f t="shared" si="32"/>
        <v>3.7692289999999998E-3</v>
      </c>
      <c r="T148" s="14">
        <f t="shared" si="32"/>
        <v>4.156809E-3</v>
      </c>
      <c r="U148" s="14">
        <f t="shared" si="32"/>
        <v>4.0663739999999998E-4</v>
      </c>
      <c r="V148" s="14">
        <f t="shared" si="32"/>
        <v>6.8183239999999997E-4</v>
      </c>
      <c r="W148" s="14">
        <f t="shared" si="32"/>
        <v>2.5776710000000001E-3</v>
      </c>
      <c r="X148" s="14">
        <f t="shared" si="32"/>
        <v>5.7663914049000002E-5</v>
      </c>
      <c r="Y148" s="14">
        <f t="shared" si="32"/>
        <v>9.0965610000000004E-4</v>
      </c>
      <c r="Z148" s="14">
        <f t="shared" si="32"/>
        <v>7.8153649999999995E-3</v>
      </c>
      <c r="AA148" s="14">
        <f t="shared" si="32"/>
        <v>4.482822E-3</v>
      </c>
      <c r="AB148" s="14">
        <f t="shared" si="32"/>
        <v>4.6711929999999997E-3</v>
      </c>
      <c r="AC148" s="14">
        <f t="shared" si="32"/>
        <v>1.2539689999999999E-2</v>
      </c>
      <c r="AD148" s="14">
        <f t="shared" si="32"/>
        <v>4.2147039999999999E-4</v>
      </c>
      <c r="AE148" s="14">
        <f t="shared" si="32"/>
        <v>3.4946539999999998E-2</v>
      </c>
      <c r="AF148" s="14">
        <f t="shared" si="32"/>
        <v>6.7392450000000007E-2</v>
      </c>
      <c r="AG148" s="14">
        <f t="shared" si="32"/>
        <v>2.8411689999999998E-4</v>
      </c>
      <c r="AH148" s="14">
        <f t="shared" si="32"/>
        <v>3.2605429999999998E-2</v>
      </c>
      <c r="AI148" s="14">
        <f t="shared" si="32"/>
        <v>1.9931409999999999E-3</v>
      </c>
      <c r="AJ148" s="14">
        <f t="shared" si="32"/>
        <v>1.8098880000000001E-2</v>
      </c>
      <c r="AK148" s="14">
        <f t="shared" si="32"/>
        <v>2.3640850000000001E-3</v>
      </c>
      <c r="AL148" s="14">
        <f t="shared" si="32"/>
        <v>1.238508E-2</v>
      </c>
      <c r="AM148" s="14">
        <f t="shared" si="32"/>
        <v>2.4299389999999999E-3</v>
      </c>
      <c r="AN148" s="14">
        <f t="shared" si="32"/>
        <v>1.0572929999999999E-2</v>
      </c>
      <c r="AO148" s="14">
        <f t="shared" si="32"/>
        <v>5.812472E-3</v>
      </c>
      <c r="AP148" s="14">
        <f t="shared" si="32"/>
        <v>7.8106659999999995E-4</v>
      </c>
      <c r="AQ148" s="14">
        <f t="shared" si="32"/>
        <v>2.415573E-2</v>
      </c>
      <c r="AR148" s="14">
        <f t="shared" si="32"/>
        <v>1.1083040000000001E-3</v>
      </c>
      <c r="AS148" s="14">
        <f t="shared" si="32"/>
        <v>1.2086969999999999E-3</v>
      </c>
      <c r="AT148" s="14">
        <f t="shared" si="32"/>
        <v>2.899529E-2</v>
      </c>
      <c r="AU148" s="14">
        <f t="shared" si="32"/>
        <v>3.490202E-3</v>
      </c>
      <c r="AV148" s="12">
        <f>$AV$149*'VDFB_ref(한국)'!BX73</f>
        <v>2.8749554049317024E-8</v>
      </c>
      <c r="AW148" s="14">
        <f t="shared" si="32"/>
        <v>3.2553559999999999E-4</v>
      </c>
      <c r="AX148" s="14">
        <f t="shared" si="32"/>
        <v>7.4370807851999998E-5</v>
      </c>
      <c r="AY148" s="14">
        <f t="shared" si="32"/>
        <v>2.7337946448999999E-5</v>
      </c>
      <c r="AZ148" s="14">
        <f t="shared" si="32"/>
        <v>1.042144E-4</v>
      </c>
      <c r="BA148" s="14">
        <f t="shared" si="32"/>
        <v>2.0935687644000001E-5</v>
      </c>
      <c r="BB148" s="14">
        <f t="shared" si="32"/>
        <v>3.6487239413000003E-5</v>
      </c>
      <c r="BC148" s="14">
        <f t="shared" si="32"/>
        <v>1.3327567103E-5</v>
      </c>
      <c r="BD148" s="14">
        <f t="shared" si="32"/>
        <v>8.3525020000000005E-2</v>
      </c>
      <c r="BE148" s="14">
        <f t="shared" si="32"/>
        <v>0.15564249999999999</v>
      </c>
      <c r="BF148" s="14">
        <f t="shared" si="32"/>
        <v>0.77634729999999996</v>
      </c>
      <c r="BG148" s="14">
        <f t="shared" si="32"/>
        <v>2880.4609999999998</v>
      </c>
      <c r="BH148" s="14">
        <f t="shared" si="32"/>
        <v>0.11943189999999999</v>
      </c>
      <c r="BI148" s="14">
        <f t="shared" si="32"/>
        <v>4.2718840000000001E-2</v>
      </c>
      <c r="BJ148" s="14">
        <f t="shared" si="32"/>
        <v>0.3584233</v>
      </c>
      <c r="BK148" s="14">
        <f t="shared" si="32"/>
        <v>2.1562250000000002E-2</v>
      </c>
      <c r="BL148" s="14">
        <f t="shared" si="32"/>
        <v>0.34455789999999997</v>
      </c>
      <c r="BM148" s="14">
        <f t="shared" si="32"/>
        <v>0.64918050000000005</v>
      </c>
      <c r="BN148" s="14">
        <f t="shared" si="31"/>
        <v>0.31582860000000001</v>
      </c>
      <c r="BO148" s="14">
        <f t="shared" si="31"/>
        <v>9.8900569999999993E-2</v>
      </c>
      <c r="BP148" s="14">
        <f t="shared" si="31"/>
        <v>1.0655509999999999</v>
      </c>
      <c r="BQ148" s="14">
        <f t="shared" si="31"/>
        <v>0.3686354</v>
      </c>
      <c r="BR148" s="14">
        <f t="shared" si="31"/>
        <v>0.29921360000000002</v>
      </c>
      <c r="BS148" s="14">
        <f t="shared" si="31"/>
        <v>3490.3220000000001</v>
      </c>
      <c r="BT148" s="14">
        <f t="shared" si="31"/>
        <v>0.57144530000000004</v>
      </c>
      <c r="BU148" s="14">
        <f t="shared" si="31"/>
        <v>1.195052</v>
      </c>
    </row>
    <row r="149" spans="1:73" x14ac:dyDescent="0.3">
      <c r="AV149" s="1">
        <v>0.08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4680-8E17-4EC5-8D9C-4AD1104924D2}">
  <dimension ref="A1:BV148"/>
  <sheetViews>
    <sheetView topLeftCell="A82" zoomScale="70" zoomScaleNormal="70" workbookViewId="0">
      <selection activeCell="C12" sqref="C12"/>
    </sheetView>
  </sheetViews>
  <sheetFormatPr defaultRowHeight="14.4" x14ac:dyDescent="0.3"/>
  <cols>
    <col min="2" max="9" width="10.44140625" bestFit="1" customWidth="1"/>
    <col min="10" max="10" width="11.5546875" bestFit="1" customWidth="1"/>
    <col min="11" max="11" width="10.44140625" bestFit="1" customWidth="1"/>
    <col min="12" max="13" width="11.5546875" bestFit="1" customWidth="1"/>
    <col min="14" max="15" width="10.44140625" bestFit="1" customWidth="1"/>
    <col min="16" max="16" width="12.6640625" bestFit="1" customWidth="1"/>
    <col min="17" max="17" width="11.5546875" bestFit="1" customWidth="1"/>
    <col min="18" max="18" width="10.44140625" bestFit="1" customWidth="1"/>
    <col min="19" max="20" width="12.6640625" bestFit="1" customWidth="1"/>
    <col min="21" max="21" width="11.5546875" bestFit="1" customWidth="1"/>
    <col min="22" max="22" width="10.44140625" bestFit="1" customWidth="1"/>
    <col min="23" max="23" width="11.5546875" bestFit="1" customWidth="1"/>
    <col min="24" max="25" width="10.44140625" bestFit="1" customWidth="1"/>
    <col min="26" max="29" width="11.5546875" bestFit="1" customWidth="1"/>
    <col min="30" max="31" width="10.44140625" bestFit="1" customWidth="1"/>
    <col min="32" max="32" width="11.5546875" bestFit="1" customWidth="1"/>
    <col min="33" max="33" width="10.44140625" bestFit="1" customWidth="1"/>
    <col min="34" max="34" width="11.5546875" bestFit="1" customWidth="1"/>
    <col min="35" max="35" width="10.44140625" bestFit="1" customWidth="1"/>
    <col min="36" max="40" width="11.5546875" bestFit="1" customWidth="1"/>
    <col min="41" max="45" width="10.44140625" bestFit="1" customWidth="1"/>
    <col min="46" max="47" width="11.5546875" bestFit="1" customWidth="1"/>
    <col min="48" max="48" width="13.33203125" bestFit="1" customWidth="1"/>
    <col min="49" max="49" width="12.6640625" bestFit="1" customWidth="1"/>
    <col min="50" max="55" width="10.44140625" bestFit="1" customWidth="1"/>
    <col min="56" max="58" width="12.6640625" bestFit="1" customWidth="1"/>
    <col min="59" max="60" width="11.5546875" bestFit="1" customWidth="1"/>
    <col min="61" max="61" width="10.44140625" bestFit="1" customWidth="1"/>
    <col min="62" max="65" width="11.5546875" bestFit="1" customWidth="1"/>
    <col min="66" max="66" width="10.44140625" bestFit="1" customWidth="1"/>
    <col min="67" max="69" width="11.5546875" bestFit="1" customWidth="1"/>
    <col min="70" max="70" width="12.6640625" bestFit="1" customWidth="1"/>
    <col min="71" max="73" width="11.5546875" bestFit="1" customWidth="1"/>
  </cols>
  <sheetData>
    <row r="1" spans="1:74" x14ac:dyDescent="0.3">
      <c r="A1" t="s">
        <v>172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 t="s">
        <v>119</v>
      </c>
      <c r="AV1" t="s">
        <v>120</v>
      </c>
      <c r="AW1" t="s">
        <v>121</v>
      </c>
      <c r="AX1" t="s">
        <v>122</v>
      </c>
      <c r="AY1" t="s">
        <v>123</v>
      </c>
      <c r="AZ1" t="s">
        <v>124</v>
      </c>
      <c r="BA1" t="s">
        <v>125</v>
      </c>
      <c r="BB1" t="s">
        <v>126</v>
      </c>
      <c r="BC1" t="s">
        <v>127</v>
      </c>
      <c r="BD1" t="s">
        <v>128</v>
      </c>
      <c r="BE1" t="s">
        <v>129</v>
      </c>
      <c r="BF1" t="s">
        <v>130</v>
      </c>
      <c r="BG1" t="s">
        <v>131</v>
      </c>
      <c r="BH1" t="s">
        <v>132</v>
      </c>
      <c r="BI1" t="s">
        <v>133</v>
      </c>
      <c r="BJ1" t="s">
        <v>134</v>
      </c>
      <c r="BK1" t="s">
        <v>135</v>
      </c>
      <c r="BL1" t="s">
        <v>136</v>
      </c>
      <c r="BM1" t="s">
        <v>137</v>
      </c>
      <c r="BN1" t="s">
        <v>138</v>
      </c>
      <c r="BO1" t="s">
        <v>139</v>
      </c>
      <c r="BP1" t="s">
        <v>140</v>
      </c>
      <c r="BQ1" t="s">
        <v>141</v>
      </c>
      <c r="BR1" t="s">
        <v>142</v>
      </c>
      <c r="BS1" t="s">
        <v>143</v>
      </c>
      <c r="BT1" t="s">
        <v>144</v>
      </c>
      <c r="BU1" t="s">
        <v>145</v>
      </c>
      <c r="BV1" t="s">
        <v>73</v>
      </c>
    </row>
    <row r="2" spans="1:74" x14ac:dyDescent="0.3">
      <c r="A2" t="s">
        <v>74</v>
      </c>
      <c r="B2">
        <v>1.9084500000000001E-4</v>
      </c>
      <c r="C2">
        <v>5.2888339999999999E-4</v>
      </c>
      <c r="D2" s="24">
        <v>1.3462630704E-5</v>
      </c>
      <c r="E2">
        <v>1.1279930000000001E-2</v>
      </c>
      <c r="F2">
        <v>3.4660210000000001E-3</v>
      </c>
      <c r="G2">
        <v>1.8802740000000001E-4</v>
      </c>
      <c r="H2">
        <v>1.9933740000000001E-4</v>
      </c>
      <c r="I2">
        <v>2.8612529999999998E-3</v>
      </c>
      <c r="J2">
        <v>5.1211630000000001E-2</v>
      </c>
      <c r="K2">
        <v>3.7497220000000001E-4</v>
      </c>
      <c r="L2">
        <v>7.1499780000000004E-3</v>
      </c>
      <c r="M2">
        <v>7.831523E-3</v>
      </c>
      <c r="N2">
        <v>1.8007780000000001E-4</v>
      </c>
      <c r="O2" s="24">
        <v>3.9959772948000001E-6</v>
      </c>
      <c r="P2" s="24">
        <v>1.4702426370000001E-6</v>
      </c>
      <c r="Q2" s="24">
        <v>1.6083512263999999E-6</v>
      </c>
      <c r="R2" s="24">
        <v>9.7460130631999997E-8</v>
      </c>
      <c r="S2" s="24">
        <v>5.5330906433999999E-6</v>
      </c>
      <c r="T2">
        <v>2.412286E-3</v>
      </c>
      <c r="U2">
        <v>2.0056290000000001E-3</v>
      </c>
      <c r="V2" s="24">
        <v>1.5231056750000001E-5</v>
      </c>
      <c r="W2">
        <v>1.8162930000000001E-3</v>
      </c>
      <c r="X2">
        <v>1.817169E-3</v>
      </c>
      <c r="Y2" s="24">
        <v>2.0878169948000001E-7</v>
      </c>
      <c r="Z2">
        <v>3.310566E-3</v>
      </c>
      <c r="AA2">
        <v>1.230021E-3</v>
      </c>
      <c r="AB2" s="24">
        <v>7.2149334300999999E-5</v>
      </c>
      <c r="AC2">
        <v>2.8046700000000001E-4</v>
      </c>
      <c r="AD2">
        <v>1.019239E-4</v>
      </c>
      <c r="AE2" s="24">
        <v>6.1744513005E-6</v>
      </c>
      <c r="AF2" s="24">
        <v>7.9035654974000006E-14</v>
      </c>
      <c r="AG2" s="24">
        <v>4.3903277457999997E-8</v>
      </c>
      <c r="AH2" s="24">
        <v>3.1527929423000003E-7</v>
      </c>
      <c r="AI2" s="24">
        <v>7.149863368E-9</v>
      </c>
      <c r="AJ2" s="24">
        <v>1.2196202936000001E-9</v>
      </c>
      <c r="AK2" s="24">
        <v>8.2691367425E-6</v>
      </c>
      <c r="AL2" s="24">
        <v>2.7127293745000001E-9</v>
      </c>
      <c r="AM2" s="24">
        <v>2.6169766443E-7</v>
      </c>
      <c r="AN2" s="24">
        <v>5.4755184489999999E-14</v>
      </c>
      <c r="AO2" s="24">
        <v>6.6970307609000006E-14</v>
      </c>
      <c r="AP2" s="24">
        <v>1.3525457338000001E-13</v>
      </c>
      <c r="AQ2" s="24">
        <v>2.1287893594000001E-13</v>
      </c>
      <c r="AR2" s="24">
        <v>2.4452886157999998E-15</v>
      </c>
      <c r="AS2" s="24">
        <v>2.5761158191000001E-15</v>
      </c>
      <c r="AT2">
        <v>1.651895E-4</v>
      </c>
      <c r="AU2">
        <v>1.6296879999999999E-4</v>
      </c>
      <c r="AV2">
        <v>0</v>
      </c>
      <c r="AW2">
        <v>2.913975E-4</v>
      </c>
      <c r="AX2">
        <v>0</v>
      </c>
      <c r="AY2" s="24">
        <v>4.9323534768000004E-6</v>
      </c>
      <c r="AZ2" s="24">
        <v>5.8585084162000001E-7</v>
      </c>
      <c r="BA2" s="24">
        <v>4.4730559239000003E-6</v>
      </c>
      <c r="BB2">
        <v>0</v>
      </c>
      <c r="BC2" s="24">
        <v>3.5729337354999998E-7</v>
      </c>
      <c r="BD2" s="24">
        <v>2.3145741578999999E-5</v>
      </c>
      <c r="BE2">
        <v>1.2234729999999999E-4</v>
      </c>
      <c r="BF2">
        <v>2.221336E-3</v>
      </c>
      <c r="BG2">
        <v>3.1836040000000003E-2</v>
      </c>
      <c r="BH2" s="24">
        <v>8.4775892901000006E-5</v>
      </c>
      <c r="BI2" s="24">
        <v>1.2069652257000001E-5</v>
      </c>
      <c r="BJ2" s="24">
        <v>8.7345978272000002E-7</v>
      </c>
      <c r="BK2">
        <v>1.9005859999999999E-3</v>
      </c>
      <c r="BL2" s="24">
        <v>9.1598776635000003E-6</v>
      </c>
      <c r="BM2">
        <v>6.0666680000000001E-4</v>
      </c>
      <c r="BN2" s="24">
        <v>2.1983154851999999E-7</v>
      </c>
      <c r="BO2">
        <v>3.672898E-3</v>
      </c>
      <c r="BP2">
        <v>7.312439E-4</v>
      </c>
      <c r="BQ2">
        <v>9.007056E-4</v>
      </c>
      <c r="BR2">
        <v>4.6338690000000002E-2</v>
      </c>
      <c r="BS2">
        <v>4.72917E-4</v>
      </c>
      <c r="BT2" s="24">
        <v>8.3090861153000003E-5</v>
      </c>
      <c r="BU2">
        <v>7.9830359999999998E-4</v>
      </c>
      <c r="BV2">
        <v>0.1890106</v>
      </c>
    </row>
    <row r="3" spans="1:74" x14ac:dyDescent="0.3">
      <c r="A3" t="s">
        <v>75</v>
      </c>
      <c r="B3">
        <v>4.8845210000000002E-3</v>
      </c>
      <c r="C3">
        <v>7.5467469999999999</v>
      </c>
      <c r="D3" s="24">
        <v>8.5388004662999997E-5</v>
      </c>
      <c r="E3">
        <v>1.0657799999999999</v>
      </c>
      <c r="F3">
        <v>0.32840439999999999</v>
      </c>
      <c r="G3">
        <v>2.0897579999999999E-2</v>
      </c>
      <c r="H3">
        <v>1.6446019999999999E-2</v>
      </c>
      <c r="I3">
        <v>0.21232719999999999</v>
      </c>
      <c r="J3">
        <v>1.8230919999999999</v>
      </c>
      <c r="K3">
        <v>3.6386950000000001E-2</v>
      </c>
      <c r="L3">
        <v>0.71402880000000002</v>
      </c>
      <c r="M3">
        <v>0.55378309999999997</v>
      </c>
      <c r="N3">
        <v>2.025032E-3</v>
      </c>
      <c r="O3" s="24">
        <v>1.8257093188E-6</v>
      </c>
      <c r="P3" s="24">
        <v>1.0732275769E-5</v>
      </c>
      <c r="Q3" s="24">
        <v>3.8227929622000002E-7</v>
      </c>
      <c r="R3" s="24">
        <v>1.3650838682E-8</v>
      </c>
      <c r="S3" s="24">
        <v>2.5176384497000002E-6</v>
      </c>
      <c r="T3">
        <v>8.7310719999999994E-2</v>
      </c>
      <c r="U3">
        <v>5.1307499999999999E-2</v>
      </c>
      <c r="V3" s="24">
        <v>1.1241940229E-5</v>
      </c>
      <c r="W3">
        <v>3.1311650000000003E-2</v>
      </c>
      <c r="X3">
        <v>1.024961E-4</v>
      </c>
      <c r="Y3" s="24">
        <v>3.8205354940000003E-5</v>
      </c>
      <c r="Z3">
        <v>13.52251</v>
      </c>
      <c r="AA3">
        <v>3.8986279999999998E-2</v>
      </c>
      <c r="AB3" s="24">
        <v>2.3663213142000001E-5</v>
      </c>
      <c r="AC3" s="24">
        <v>4.5354849134999998E-5</v>
      </c>
      <c r="AD3" s="24">
        <v>1.2163914106999999E-5</v>
      </c>
      <c r="AE3" s="24">
        <v>5.0965672926E-6</v>
      </c>
      <c r="AF3" s="24">
        <v>6.1376312290000006E-14</v>
      </c>
      <c r="AG3" s="24">
        <v>4.6878408709999999E-8</v>
      </c>
      <c r="AH3" s="24">
        <v>2.9958344384999999E-5</v>
      </c>
      <c r="AI3" s="24">
        <v>5.5562452416999998E-7</v>
      </c>
      <c r="AJ3" s="24">
        <v>2.3083884804000001E-10</v>
      </c>
      <c r="AK3">
        <v>1.0828550000000001E-4</v>
      </c>
      <c r="AL3" s="24">
        <v>3.1188360783000002E-9</v>
      </c>
      <c r="AM3" s="24">
        <v>7.9251094576000003E-7</v>
      </c>
      <c r="AN3" s="24">
        <v>3.3964503301999997E-14</v>
      </c>
      <c r="AO3" s="24">
        <v>3.9548870396999997E-15</v>
      </c>
      <c r="AP3" s="24">
        <v>7.7042127356999998E-15</v>
      </c>
      <c r="AQ3" s="24">
        <v>1.5698090411000001E-14</v>
      </c>
      <c r="AR3" s="24">
        <v>7.0982618824000004E-15</v>
      </c>
      <c r="AS3" s="24">
        <v>7.6251786324999996E-15</v>
      </c>
      <c r="AT3">
        <v>3.9370360000000001E-4</v>
      </c>
      <c r="AU3">
        <v>1.863255E-4</v>
      </c>
      <c r="AV3">
        <v>0</v>
      </c>
      <c r="AW3">
        <v>3.3316059999999998E-4</v>
      </c>
      <c r="AX3">
        <v>0</v>
      </c>
      <c r="AY3" s="24">
        <v>5.6392582336999998E-6</v>
      </c>
      <c r="AZ3" s="24">
        <v>6.6981493773999996E-7</v>
      </c>
      <c r="BA3" s="24">
        <v>5.1141341828000002E-6</v>
      </c>
      <c r="BB3">
        <v>0</v>
      </c>
      <c r="BC3" s="24">
        <v>4.0850065375E-7</v>
      </c>
      <c r="BD3" s="24">
        <v>4.5658857744000003E-6</v>
      </c>
      <c r="BE3">
        <v>3.173955E-4</v>
      </c>
      <c r="BF3">
        <v>0.17348530000000001</v>
      </c>
      <c r="BG3">
        <v>9.0060650000000006E-3</v>
      </c>
      <c r="BH3" s="24">
        <v>2.7547370337000001E-5</v>
      </c>
      <c r="BI3" s="24">
        <v>3.5263092286000001E-6</v>
      </c>
      <c r="BJ3" s="24">
        <v>3.8766711440999999E-6</v>
      </c>
      <c r="BK3">
        <v>3.3845099999999998E-4</v>
      </c>
      <c r="BL3" s="24">
        <v>7.4214740380000001E-6</v>
      </c>
      <c r="BM3">
        <v>6.7439559999999996E-2</v>
      </c>
      <c r="BN3" s="24">
        <v>4.4506998619999999E-7</v>
      </c>
      <c r="BO3">
        <v>0.22014149999999999</v>
      </c>
      <c r="BP3">
        <v>6.3084790000000001E-4</v>
      </c>
      <c r="BQ3">
        <v>1.2023139999999999E-3</v>
      </c>
      <c r="BR3">
        <v>2.265843E-2</v>
      </c>
      <c r="BS3" s="24">
        <v>8.3709746832000005E-5</v>
      </c>
      <c r="BT3" s="24">
        <v>3.2492607716E-5</v>
      </c>
      <c r="BU3">
        <v>0.25807920000000001</v>
      </c>
      <c r="BV3">
        <v>26.81109</v>
      </c>
    </row>
    <row r="4" spans="1:74" x14ac:dyDescent="0.3">
      <c r="A4" t="s">
        <v>76</v>
      </c>
      <c r="B4">
        <v>6.9637599999999996E-4</v>
      </c>
      <c r="C4">
        <v>7.7517220000000004E-4</v>
      </c>
      <c r="D4">
        <v>3.430803E-4</v>
      </c>
      <c r="E4">
        <v>0.1457976</v>
      </c>
      <c r="F4">
        <v>4.4930640000000001E-2</v>
      </c>
      <c r="G4">
        <v>2.8619579999999999E-3</v>
      </c>
      <c r="H4">
        <v>2.2508010000000002E-3</v>
      </c>
      <c r="I4">
        <v>2.898709E-2</v>
      </c>
      <c r="J4">
        <v>9.9559239999999993E-2</v>
      </c>
      <c r="K4">
        <v>1.5170310000000001E-3</v>
      </c>
      <c r="L4">
        <v>2.1151759999999999E-2</v>
      </c>
      <c r="M4">
        <v>1.7215580000000001E-2</v>
      </c>
      <c r="N4">
        <v>3.136716E-4</v>
      </c>
      <c r="O4" s="24">
        <v>1.0333042155E-5</v>
      </c>
      <c r="P4" s="24">
        <v>3.7250306376999999E-6</v>
      </c>
      <c r="Q4" s="24">
        <v>3.0597368550000001E-7</v>
      </c>
      <c r="R4" s="24">
        <v>3.055578901E-8</v>
      </c>
      <c r="S4" s="24">
        <v>3.8477855924000004E-6</v>
      </c>
      <c r="T4">
        <v>1.257633E-2</v>
      </c>
      <c r="U4">
        <v>7.5095200000000004E-3</v>
      </c>
      <c r="V4" s="24">
        <v>1.8742917745999999E-5</v>
      </c>
      <c r="W4">
        <v>4.381462E-3</v>
      </c>
      <c r="X4" s="24">
        <v>5.4501659178999998E-5</v>
      </c>
      <c r="Y4" s="24">
        <v>3.6230665046000002E-6</v>
      </c>
      <c r="Z4">
        <v>2.0777489999999999E-2</v>
      </c>
      <c r="AA4">
        <v>3.038509E-3</v>
      </c>
      <c r="AB4" s="24">
        <v>2.5896975784999999E-5</v>
      </c>
      <c r="AC4" s="24">
        <v>4.6454071707999997E-5</v>
      </c>
      <c r="AD4" s="24">
        <v>2.3140473786000001E-5</v>
      </c>
      <c r="AE4" s="24">
        <v>2.3735448848999999E-5</v>
      </c>
      <c r="AF4" s="24">
        <v>1.1657784925999999E-13</v>
      </c>
      <c r="AG4" s="24">
        <v>3.1034915081999998E-8</v>
      </c>
      <c r="AH4" s="24">
        <v>4.1464982131999999E-6</v>
      </c>
      <c r="AI4" s="24">
        <v>7.8188648445000002E-8</v>
      </c>
      <c r="AJ4" s="24">
        <v>3.8180830719000001E-10</v>
      </c>
      <c r="AK4" s="24">
        <v>1.5443760276000001E-5</v>
      </c>
      <c r="AL4" s="24">
        <v>2.7402979884999999E-9</v>
      </c>
      <c r="AM4" s="24">
        <v>4.8122808493999996E-7</v>
      </c>
      <c r="AN4" s="24">
        <v>2.1494469005999999E-14</v>
      </c>
      <c r="AO4" s="24">
        <v>9.2437264575999994E-15</v>
      </c>
      <c r="AP4" s="24">
        <v>1.7646150993E-14</v>
      </c>
      <c r="AQ4" s="24">
        <v>2.9068622374000001E-14</v>
      </c>
      <c r="AR4" s="24">
        <v>2.8887688089000001E-15</v>
      </c>
      <c r="AS4" s="24">
        <v>1.4991287156000002E-14</v>
      </c>
      <c r="AT4" s="24">
        <v>9.0513029136000001E-5</v>
      </c>
      <c r="AU4" s="24">
        <v>5.3267111070000003E-5</v>
      </c>
      <c r="AV4">
        <v>0</v>
      </c>
      <c r="AW4" s="24">
        <v>9.5244642580000004E-5</v>
      </c>
      <c r="AX4">
        <v>0</v>
      </c>
      <c r="AY4" s="24">
        <v>1.6121628050000001E-6</v>
      </c>
      <c r="AZ4" s="24">
        <v>1.9148808405999999E-7</v>
      </c>
      <c r="BA4" s="24">
        <v>1.4620393358E-6</v>
      </c>
      <c r="BB4">
        <v>0</v>
      </c>
      <c r="BC4" s="24">
        <v>1.1678301347999999E-7</v>
      </c>
      <c r="BD4" s="24">
        <v>2.9096454455E-5</v>
      </c>
      <c r="BE4">
        <v>1.206451E-4</v>
      </c>
      <c r="BF4">
        <v>2.388904E-2</v>
      </c>
      <c r="BG4">
        <v>4.7809560000000003E-3</v>
      </c>
      <c r="BH4" s="24">
        <v>1.8797140001E-5</v>
      </c>
      <c r="BI4" s="24">
        <v>4.0747413550000003E-6</v>
      </c>
      <c r="BJ4" s="24">
        <v>1.1308108697E-5</v>
      </c>
      <c r="BK4" s="24">
        <v>9.7130068751999997E-5</v>
      </c>
      <c r="BL4" s="24">
        <v>2.5130173526000001E-5</v>
      </c>
      <c r="BM4">
        <v>9.2216350000000006E-3</v>
      </c>
      <c r="BN4" s="24">
        <v>4.2647465648E-7</v>
      </c>
      <c r="BO4">
        <v>3.6110740000000002E-2</v>
      </c>
      <c r="BP4">
        <v>1.4588120000000001E-4</v>
      </c>
      <c r="BQ4">
        <v>2.105265E-4</v>
      </c>
      <c r="BR4">
        <v>2.8121750000000001E-3</v>
      </c>
      <c r="BS4" s="24">
        <v>6.8485729571E-5</v>
      </c>
      <c r="BT4">
        <v>1.323498E-4</v>
      </c>
      <c r="BU4">
        <v>2.912644E-2</v>
      </c>
      <c r="BV4">
        <v>0.52196500000000001</v>
      </c>
    </row>
    <row r="5" spans="1:74" x14ac:dyDescent="0.3">
      <c r="A5" t="s">
        <v>77</v>
      </c>
      <c r="B5" s="24">
        <v>3.034745987E-6</v>
      </c>
      <c r="C5">
        <v>1.6317360000000001E-4</v>
      </c>
      <c r="D5" s="24">
        <v>7.2493448896999998E-6</v>
      </c>
      <c r="E5">
        <v>2.1721599999999999</v>
      </c>
      <c r="F5" s="24">
        <v>7.6585194620000006E-5</v>
      </c>
      <c r="G5" s="24">
        <v>6.1889732023999998E-6</v>
      </c>
      <c r="H5" s="24">
        <v>2.3261523892999999E-5</v>
      </c>
      <c r="I5">
        <v>1.5392189999999999E-4</v>
      </c>
      <c r="J5">
        <v>4.9801560000000002E-2</v>
      </c>
      <c r="K5">
        <v>1.2552290000000001E-3</v>
      </c>
      <c r="L5">
        <v>2.4797989999999999E-2</v>
      </c>
      <c r="M5">
        <v>2.275665E-2</v>
      </c>
      <c r="N5">
        <v>2.987086E-4</v>
      </c>
      <c r="O5" s="24">
        <v>7.5398384070000003E-6</v>
      </c>
      <c r="P5">
        <v>7.3329140000000001E-2</v>
      </c>
      <c r="Q5">
        <v>3.3929929999999997E-2</v>
      </c>
      <c r="R5">
        <v>2.8436340000000002E-4</v>
      </c>
      <c r="S5">
        <v>0.19326180000000001</v>
      </c>
      <c r="T5">
        <v>2.3945459999999998E-2</v>
      </c>
      <c r="U5">
        <v>1.3618720000000001E-2</v>
      </c>
      <c r="V5">
        <v>4.5276530000000004E-3</v>
      </c>
      <c r="W5">
        <v>8.6310789999999998E-3</v>
      </c>
      <c r="X5">
        <v>5.8080079999999997E-4</v>
      </c>
      <c r="Y5">
        <v>1.58054E-4</v>
      </c>
      <c r="Z5">
        <v>2.9227379999999998</v>
      </c>
      <c r="AA5">
        <v>2.382074E-2</v>
      </c>
      <c r="AB5">
        <v>7.4252659999999996E-4</v>
      </c>
      <c r="AC5">
        <v>8.9066769999999996E-4</v>
      </c>
      <c r="AD5">
        <v>2.7981799999999998E-4</v>
      </c>
      <c r="AE5" s="24">
        <v>6.4125641073999997E-5</v>
      </c>
      <c r="AF5" s="24">
        <v>3.4942044374999999E-13</v>
      </c>
      <c r="AG5">
        <v>1.0659389999999999E-3</v>
      </c>
      <c r="AH5" s="24">
        <v>4.8473555124999997E-7</v>
      </c>
      <c r="AI5" s="24">
        <v>1.5541212406000001E-6</v>
      </c>
      <c r="AJ5" s="24">
        <v>1.4807962856000001E-8</v>
      </c>
      <c r="AK5">
        <v>9.3647049999999996E-4</v>
      </c>
      <c r="AL5" s="24">
        <v>6.7383924033000007E-5</v>
      </c>
      <c r="AM5">
        <v>5.9521159999999997E-2</v>
      </c>
      <c r="AN5" s="24">
        <v>9.9726355645999996E-12</v>
      </c>
      <c r="AO5" s="24">
        <v>7.1867078260999999E-13</v>
      </c>
      <c r="AP5" s="24">
        <v>5.3349160619999998E-14</v>
      </c>
      <c r="AQ5" s="24">
        <v>1.1775588913000001E-13</v>
      </c>
      <c r="AR5" s="24">
        <v>1.0584290605E-13</v>
      </c>
      <c r="AS5" s="24">
        <v>2.1510539931E-13</v>
      </c>
      <c r="AT5">
        <v>8.5683950000000004E-4</v>
      </c>
      <c r="AU5">
        <v>1.8773469999999999E-3</v>
      </c>
      <c r="AV5">
        <v>0</v>
      </c>
      <c r="AW5">
        <v>3.3568040000000001E-3</v>
      </c>
      <c r="AX5">
        <v>0</v>
      </c>
      <c r="AY5" s="24">
        <v>5.6819095334999998E-5</v>
      </c>
      <c r="AZ5" s="24">
        <v>6.7488094827999997E-6</v>
      </c>
      <c r="BA5" s="24">
        <v>5.1528139011000002E-5</v>
      </c>
      <c r="BB5">
        <v>0</v>
      </c>
      <c r="BC5" s="24">
        <v>4.1159023567000002E-6</v>
      </c>
      <c r="BD5">
        <v>6.5902549999999997E-3</v>
      </c>
      <c r="BE5">
        <v>4.7131350000000002E-3</v>
      </c>
      <c r="BF5">
        <v>4.4512089999999997E-2</v>
      </c>
      <c r="BG5">
        <v>5.4228820000000004</v>
      </c>
      <c r="BH5">
        <v>9.7196469999999997E-3</v>
      </c>
      <c r="BI5">
        <v>1.1615200000000001E-3</v>
      </c>
      <c r="BJ5">
        <v>7.1858770000000005E-4</v>
      </c>
      <c r="BK5">
        <v>3.8018169999999999E-3</v>
      </c>
      <c r="BL5">
        <v>9.3737999999999998E-3</v>
      </c>
      <c r="BM5">
        <v>1.2814240000000001E-4</v>
      </c>
      <c r="BN5" s="24">
        <v>4.9030531953999997E-6</v>
      </c>
      <c r="BO5">
        <v>3.3348090000000002E-4</v>
      </c>
      <c r="BP5">
        <v>8.428795E-2</v>
      </c>
      <c r="BQ5">
        <v>5.2347659999999997E-2</v>
      </c>
      <c r="BR5">
        <v>4.4708980000000002E-2</v>
      </c>
      <c r="BS5">
        <v>0.39745049999999998</v>
      </c>
      <c r="BT5">
        <v>0.15950780000000001</v>
      </c>
      <c r="BU5">
        <v>3.4113319999999999E-4</v>
      </c>
      <c r="BV5">
        <v>11.8827</v>
      </c>
    </row>
    <row r="6" spans="1:74" x14ac:dyDescent="0.3">
      <c r="A6" t="s">
        <v>78</v>
      </c>
      <c r="B6" s="24">
        <v>1.2298289676E-6</v>
      </c>
      <c r="C6" s="24">
        <v>8.9399938587999994E-5</v>
      </c>
      <c r="D6" s="24">
        <v>5.9467697611000001E-6</v>
      </c>
      <c r="E6">
        <v>3.4392720000000002E-4</v>
      </c>
      <c r="F6">
        <v>2.8263079999999999E-2</v>
      </c>
      <c r="G6" s="24">
        <v>1.8637297217000001E-6</v>
      </c>
      <c r="H6" s="24">
        <v>2.0988107281000001E-5</v>
      </c>
      <c r="I6" s="24">
        <v>6.4720115915000001E-5</v>
      </c>
      <c r="J6">
        <v>1.748615E-3</v>
      </c>
      <c r="K6" s="24">
        <v>2.0758903701999999E-5</v>
      </c>
      <c r="L6">
        <v>5.3822150000000003E-4</v>
      </c>
      <c r="M6">
        <v>2.98993E-4</v>
      </c>
      <c r="N6" s="24">
        <v>4.9450998630999999E-5</v>
      </c>
      <c r="O6" s="24">
        <v>9.4480623147000004E-7</v>
      </c>
      <c r="P6" s="24">
        <v>1.1644098095000001E-6</v>
      </c>
      <c r="Q6">
        <v>1.95274E-4</v>
      </c>
      <c r="R6" s="24">
        <v>1.1138453004E-7</v>
      </c>
      <c r="S6" s="24">
        <v>4.436581662E-7</v>
      </c>
      <c r="T6">
        <v>2.2523580000000001E-4</v>
      </c>
      <c r="U6">
        <v>1.351697E-4</v>
      </c>
      <c r="V6">
        <v>1.986673E-3</v>
      </c>
      <c r="W6" s="24">
        <v>9.8273783806000002E-5</v>
      </c>
      <c r="X6">
        <v>9.4793250000000003E-4</v>
      </c>
      <c r="Y6">
        <v>2.4722740000000001E-4</v>
      </c>
      <c r="Z6">
        <v>3.4044339999999999E-2</v>
      </c>
      <c r="AA6">
        <v>1.5955559999999999E-4</v>
      </c>
      <c r="AB6">
        <v>1.159944E-4</v>
      </c>
      <c r="AC6" s="24">
        <v>2.4150420359E-5</v>
      </c>
      <c r="AD6" s="24">
        <v>6.5545341385999997E-6</v>
      </c>
      <c r="AE6" s="24">
        <v>1.8768295148999999E-6</v>
      </c>
      <c r="AF6" s="24">
        <v>4.2616226574E-15</v>
      </c>
      <c r="AG6" s="24">
        <v>8.0304891625000004E-9</v>
      </c>
      <c r="AH6" s="24">
        <v>2.9988303395999997E-8</v>
      </c>
      <c r="AI6" s="24">
        <v>2.3481285805000002E-9</v>
      </c>
      <c r="AJ6" s="24">
        <v>5.0303657073000002E-11</v>
      </c>
      <c r="AK6" s="24">
        <v>8.5320277776000005E-7</v>
      </c>
      <c r="AL6" s="24">
        <v>6.6874211723999995E-10</v>
      </c>
      <c r="AM6" s="24">
        <v>9.3218723407000003E-8</v>
      </c>
      <c r="AN6" s="24">
        <v>6.1261856962999996E-15</v>
      </c>
      <c r="AO6" s="24">
        <v>9.2678226390999995E-16</v>
      </c>
      <c r="AP6" s="24">
        <v>1.3091747585999999E-15</v>
      </c>
      <c r="AQ6" s="24">
        <v>3.1408631781999998E-15</v>
      </c>
      <c r="AR6" s="24">
        <v>8.3082200718999998E-15</v>
      </c>
      <c r="AS6" s="24">
        <v>2.2024018758E-14</v>
      </c>
      <c r="AT6" s="24">
        <v>1.8066468783E-6</v>
      </c>
      <c r="AU6">
        <v>6.3815110000000003E-4</v>
      </c>
      <c r="AV6">
        <v>0</v>
      </c>
      <c r="AW6">
        <v>1.1410509999999999E-3</v>
      </c>
      <c r="AX6">
        <v>0</v>
      </c>
      <c r="AY6" s="24">
        <v>1.9314047677000001E-5</v>
      </c>
      <c r="AZ6" s="24">
        <v>2.2940673716000001E-6</v>
      </c>
      <c r="BA6" s="24">
        <v>1.7515536456000001E-5</v>
      </c>
      <c r="BB6">
        <v>0</v>
      </c>
      <c r="BC6" s="24">
        <v>1.3990849084000001E-6</v>
      </c>
      <c r="BD6" s="24">
        <v>2.7091223274000001E-6</v>
      </c>
      <c r="BE6" s="24">
        <v>3.0017234167E-5</v>
      </c>
      <c r="BF6">
        <v>8.5561909999999999E-4</v>
      </c>
      <c r="BG6">
        <v>2.6773729999999998E-3</v>
      </c>
      <c r="BH6" s="24">
        <v>2.3490674721000001E-6</v>
      </c>
      <c r="BI6" s="24">
        <v>4.3556880769000002E-7</v>
      </c>
      <c r="BJ6" s="24">
        <v>1.4944517089999999E-7</v>
      </c>
      <c r="BK6" s="24">
        <v>4.9140584451000001E-5</v>
      </c>
      <c r="BL6" s="24">
        <v>1.1280540093E-6</v>
      </c>
      <c r="BM6" s="24">
        <v>1.0940537010000001E-7</v>
      </c>
      <c r="BN6" s="24">
        <v>5.6801146009000002E-9</v>
      </c>
      <c r="BO6" s="24">
        <v>4.8938204599999997E-6</v>
      </c>
      <c r="BP6" s="24">
        <v>1.9968390915999999E-5</v>
      </c>
      <c r="BQ6" s="24">
        <v>2.4897586627E-5</v>
      </c>
      <c r="BR6">
        <v>1.2504090000000001E-3</v>
      </c>
      <c r="BS6" s="24">
        <v>1.4582205948999999E-5</v>
      </c>
      <c r="BT6" s="24">
        <v>9.1726697064999996E-6</v>
      </c>
      <c r="BU6" s="24">
        <v>2.8012657366999999E-6</v>
      </c>
      <c r="BV6">
        <v>7.6406390000000005E-2</v>
      </c>
    </row>
    <row r="7" spans="1:74" x14ac:dyDescent="0.3">
      <c r="A7" t="s">
        <v>79</v>
      </c>
      <c r="B7">
        <v>1.332358E-4</v>
      </c>
      <c r="C7" s="24">
        <v>4.3474454286999997E-5</v>
      </c>
      <c r="D7" s="24">
        <v>1.5094032051000001E-6</v>
      </c>
      <c r="E7">
        <v>0.14334540000000001</v>
      </c>
      <c r="F7">
        <v>4.1213109999999997E-2</v>
      </c>
      <c r="G7">
        <v>2.4195000000000002E-3</v>
      </c>
      <c r="H7">
        <v>1.5866000000000001E-3</v>
      </c>
      <c r="I7">
        <v>2.0495070000000001E-2</v>
      </c>
      <c r="J7">
        <v>0.85694890000000001</v>
      </c>
      <c r="K7">
        <v>1.6717260000000001E-2</v>
      </c>
      <c r="L7">
        <v>0.32820539999999998</v>
      </c>
      <c r="M7">
        <v>0.26169340000000002</v>
      </c>
      <c r="N7">
        <v>9.0647580000000005E-2</v>
      </c>
      <c r="O7" s="24">
        <v>8.9842068006999999E-8</v>
      </c>
      <c r="P7" s="24">
        <v>7.7618205977999998E-5</v>
      </c>
      <c r="Q7" s="24">
        <v>3.9798765101000002E-6</v>
      </c>
      <c r="R7" s="24">
        <v>5.2851464716000002E-6</v>
      </c>
      <c r="S7" s="24">
        <v>1.3542679653000001E-6</v>
      </c>
      <c r="T7">
        <v>2.5432879999999999E-3</v>
      </c>
      <c r="U7">
        <v>2.0249840000000001E-3</v>
      </c>
      <c r="V7" s="24">
        <v>1.2640724889999999E-5</v>
      </c>
      <c r="W7">
        <v>5.3365740000000002E-3</v>
      </c>
      <c r="X7">
        <v>2.5306150000000002E-4</v>
      </c>
      <c r="Y7">
        <v>3.6513220000000001E-4</v>
      </c>
      <c r="Z7">
        <v>1.0050150000000001E-2</v>
      </c>
      <c r="AA7">
        <v>6.4463960000000001E-2</v>
      </c>
      <c r="AB7">
        <v>2.633035E-4</v>
      </c>
      <c r="AC7">
        <v>7.3880810000000001E-4</v>
      </c>
      <c r="AD7" s="24">
        <v>4.4855183659999999E-5</v>
      </c>
      <c r="AE7" s="24">
        <v>3.5325117550999999E-6</v>
      </c>
      <c r="AF7" s="24">
        <v>2.0390578399000001E-14</v>
      </c>
      <c r="AG7" s="24">
        <v>5.0132769047000003E-9</v>
      </c>
      <c r="AH7" s="24">
        <v>1.5688186977000001E-5</v>
      </c>
      <c r="AI7" s="24">
        <v>2.7016609394E-8</v>
      </c>
      <c r="AJ7" s="24">
        <v>1.611173559E-7</v>
      </c>
      <c r="AK7" s="24">
        <v>7.8690408145000004E-7</v>
      </c>
      <c r="AL7" s="24">
        <v>3.2486826740000002E-7</v>
      </c>
      <c r="AM7" s="24">
        <v>8.9952216341999995E-8</v>
      </c>
      <c r="AN7" s="24">
        <v>6.0687414295000001E-12</v>
      </c>
      <c r="AO7" s="24">
        <v>2.9532460157E-15</v>
      </c>
      <c r="AP7" s="24">
        <v>1.3974192863E-15</v>
      </c>
      <c r="AQ7" s="24">
        <v>4.1460594112999997E-15</v>
      </c>
      <c r="AR7" s="24">
        <v>6.7836412350000001E-16</v>
      </c>
      <c r="AS7" s="24">
        <v>2.9865951427000001E-14</v>
      </c>
      <c r="AT7" s="24">
        <v>5.3315566220000003E-6</v>
      </c>
      <c r="AU7">
        <v>6.8432160000000001E-3</v>
      </c>
      <c r="AV7">
        <v>0</v>
      </c>
      <c r="AW7">
        <v>1.223606E-2</v>
      </c>
      <c r="AX7">
        <v>0</v>
      </c>
      <c r="AY7">
        <v>2.0711429999999999E-4</v>
      </c>
      <c r="AZ7" s="24">
        <v>2.4600438337E-5</v>
      </c>
      <c r="BA7">
        <v>1.8782790000000001E-4</v>
      </c>
      <c r="BB7">
        <v>0</v>
      </c>
      <c r="BC7" s="24">
        <v>1.5003091903E-5</v>
      </c>
      <c r="BD7">
        <v>1.1187770000000001E-3</v>
      </c>
      <c r="BE7" s="24">
        <v>6.2425351642999996E-5</v>
      </c>
      <c r="BF7">
        <v>5.8951290000000003E-4</v>
      </c>
      <c r="BG7">
        <v>2.762438E-2</v>
      </c>
      <c r="BH7" s="24">
        <v>1.6405829227999999E-5</v>
      </c>
      <c r="BI7" s="24">
        <v>2.9928478398000001E-6</v>
      </c>
      <c r="BJ7" s="24">
        <v>8.6134093635000001E-7</v>
      </c>
      <c r="BK7">
        <v>1.0886030000000001E-4</v>
      </c>
      <c r="BL7">
        <v>1.566521E-4</v>
      </c>
      <c r="BM7" s="24">
        <v>7.0717334210999999E-7</v>
      </c>
      <c r="BN7" s="24">
        <v>1.5695137633999999E-8</v>
      </c>
      <c r="BO7" s="24">
        <v>1.0329241377000001E-5</v>
      </c>
      <c r="BP7">
        <v>1.6630169999999999E-3</v>
      </c>
      <c r="BQ7">
        <v>3.1703029999999999E-4</v>
      </c>
      <c r="BR7">
        <v>2.5828499999999998E-3</v>
      </c>
      <c r="BS7" s="24">
        <v>3.8838832552E-5</v>
      </c>
      <c r="BT7" s="24">
        <v>6.9385059760000002E-6</v>
      </c>
      <c r="BU7" s="24">
        <v>9.4239976533999992E-6</v>
      </c>
      <c r="BV7">
        <v>1.9034850000000001</v>
      </c>
    </row>
    <row r="8" spans="1:74" x14ac:dyDescent="0.3">
      <c r="A8" t="s">
        <v>80</v>
      </c>
      <c r="B8" s="24">
        <v>9.6524549008000004E-5</v>
      </c>
      <c r="C8">
        <v>1.623172E-4</v>
      </c>
      <c r="D8" s="24">
        <v>6.3086863519999999E-6</v>
      </c>
      <c r="E8">
        <v>0.10292</v>
      </c>
      <c r="F8">
        <v>2.9506540000000001E-2</v>
      </c>
      <c r="G8">
        <v>1.4465019999999999E-3</v>
      </c>
      <c r="H8">
        <v>1.158828E-3</v>
      </c>
      <c r="I8">
        <v>1.468794E-2</v>
      </c>
      <c r="J8">
        <v>0.6158112</v>
      </c>
      <c r="K8">
        <v>1.197257E-2</v>
      </c>
      <c r="L8">
        <v>0.23474200000000001</v>
      </c>
      <c r="M8">
        <v>0.18980159999999999</v>
      </c>
      <c r="N8">
        <v>6.4958859999999993E-2</v>
      </c>
      <c r="O8" s="24">
        <v>2.2341271233000002E-6</v>
      </c>
      <c r="P8" s="24">
        <v>5.3753457905000001E-5</v>
      </c>
      <c r="Q8" s="24">
        <v>1.9801684630000002E-6</v>
      </c>
      <c r="R8" s="24">
        <v>5.6052922445999998E-6</v>
      </c>
      <c r="S8" s="24">
        <v>6.0978402416000001E-7</v>
      </c>
      <c r="T8" s="24">
        <v>2.6434352549000001E-5</v>
      </c>
      <c r="U8" s="24">
        <v>2.0444484107000001E-5</v>
      </c>
      <c r="V8" s="24">
        <v>1.3235284314000001E-5</v>
      </c>
      <c r="W8">
        <v>3.1774669999999998E-3</v>
      </c>
      <c r="X8">
        <v>1.8086639999999999E-4</v>
      </c>
      <c r="Y8" s="24">
        <v>4.5852055336999998E-5</v>
      </c>
      <c r="Z8">
        <v>5.7628560000000002E-3</v>
      </c>
      <c r="AA8">
        <v>4.3473989999999997E-2</v>
      </c>
      <c r="AB8">
        <v>6.9965490000000005E-2</v>
      </c>
      <c r="AC8">
        <v>2.9996480000000002E-3</v>
      </c>
      <c r="AD8" s="24">
        <v>4.8882069677E-5</v>
      </c>
      <c r="AE8" s="24">
        <v>8.7915732364999999E-6</v>
      </c>
      <c r="AF8" s="24">
        <v>3.4041064915999999E-14</v>
      </c>
      <c r="AG8" s="24">
        <v>8.3106197478999997E-9</v>
      </c>
      <c r="AH8" s="24">
        <v>1.1120698218E-5</v>
      </c>
      <c r="AI8" s="24">
        <v>1.4607274501E-8</v>
      </c>
      <c r="AJ8" s="24">
        <v>1.1589600035E-7</v>
      </c>
      <c r="AK8" s="24">
        <v>1.6194111367E-6</v>
      </c>
      <c r="AL8" s="24">
        <v>2.3280746575E-7</v>
      </c>
      <c r="AM8" s="24">
        <v>1.4493039656999999E-7</v>
      </c>
      <c r="AN8" s="24">
        <v>4.3497211041000003E-12</v>
      </c>
      <c r="AO8" s="24">
        <v>1.6470181271E-14</v>
      </c>
      <c r="AP8" s="24">
        <v>2.6259022558E-14</v>
      </c>
      <c r="AQ8" s="24">
        <v>4.3221695889000002E-14</v>
      </c>
      <c r="AR8" s="24">
        <v>1.3673967329000001E-15</v>
      </c>
      <c r="AS8" s="24">
        <v>1.5103140608999999E-15</v>
      </c>
      <c r="AT8" s="24">
        <v>1.6989384676E-5</v>
      </c>
      <c r="AU8">
        <v>9.0720530000000001E-4</v>
      </c>
      <c r="AV8">
        <v>0</v>
      </c>
      <c r="AW8">
        <v>1.622135E-3</v>
      </c>
      <c r="AX8">
        <v>0</v>
      </c>
      <c r="AY8" s="24">
        <v>2.7457141185999999E-5</v>
      </c>
      <c r="AZ8" s="24">
        <v>3.2612806535000002E-6</v>
      </c>
      <c r="BA8" s="24">
        <v>2.4900351491000001E-5</v>
      </c>
      <c r="BB8">
        <v>0</v>
      </c>
      <c r="BC8" s="24">
        <v>1.9889600935000001E-6</v>
      </c>
      <c r="BD8">
        <v>5.0968170000000002E-4</v>
      </c>
      <c r="BE8" s="24">
        <v>8.6411899246999994E-5</v>
      </c>
      <c r="BF8" s="24">
        <v>9.6492462035000005E-5</v>
      </c>
      <c r="BG8">
        <v>1.8710109999999999E-2</v>
      </c>
      <c r="BH8" s="24">
        <v>1.1624428224999999E-5</v>
      </c>
      <c r="BI8" s="24">
        <v>1.0765891147E-6</v>
      </c>
      <c r="BJ8" s="24">
        <v>7.4584977483000001E-7</v>
      </c>
      <c r="BK8" s="24">
        <v>3.3021529815999999E-5</v>
      </c>
      <c r="BL8">
        <v>1.1131179999999999E-4</v>
      </c>
      <c r="BM8" s="24">
        <v>3.3606181660000001E-6</v>
      </c>
      <c r="BN8" s="24">
        <v>1.3741225756999999E-7</v>
      </c>
      <c r="BO8" s="24">
        <v>3.8127013795000001E-6</v>
      </c>
      <c r="BP8">
        <v>1.1823350000000001E-3</v>
      </c>
      <c r="BQ8">
        <v>2.10831E-4</v>
      </c>
      <c r="BR8">
        <v>8.0756770000000005E-4</v>
      </c>
      <c r="BS8" s="24">
        <v>2.1019603081999999E-5</v>
      </c>
      <c r="BT8" s="24">
        <v>4.0920526772000001E-6</v>
      </c>
      <c r="BU8" s="24">
        <v>4.3026898311000003E-6</v>
      </c>
      <c r="BV8">
        <v>1.4174739999999999</v>
      </c>
    </row>
    <row r="9" spans="1:74" x14ac:dyDescent="0.3">
      <c r="A9" t="s">
        <v>81</v>
      </c>
      <c r="B9">
        <v>1.0679050000000001E-3</v>
      </c>
      <c r="C9">
        <v>3.3389329999999998E-4</v>
      </c>
      <c r="D9" s="24">
        <v>1.4366597497E-5</v>
      </c>
      <c r="E9">
        <v>1.0999699999999999</v>
      </c>
      <c r="F9">
        <v>0.31619710000000001</v>
      </c>
      <c r="G9">
        <v>1.550467E-2</v>
      </c>
      <c r="H9">
        <v>1.2179489999999999E-2</v>
      </c>
      <c r="I9">
        <v>0.163462</v>
      </c>
      <c r="J9">
        <v>6.619637</v>
      </c>
      <c r="K9">
        <v>0.12884219999999999</v>
      </c>
      <c r="L9">
        <v>2.5533950000000001</v>
      </c>
      <c r="M9">
        <v>2.0183689999999999</v>
      </c>
      <c r="N9">
        <v>0.6959552</v>
      </c>
      <c r="O9" s="24">
        <v>2.0343982214E-6</v>
      </c>
      <c r="P9">
        <v>5.7893080000000002E-4</v>
      </c>
      <c r="Q9" s="24">
        <v>2.1525065677E-5</v>
      </c>
      <c r="R9" s="24">
        <v>3.1320840208000002E-5</v>
      </c>
      <c r="S9" s="24">
        <v>2.2853726477E-5</v>
      </c>
      <c r="T9">
        <v>6.0191620000000004E-4</v>
      </c>
      <c r="U9">
        <v>4.6646889999999997E-4</v>
      </c>
      <c r="V9" s="24">
        <v>2.8333748560000001E-5</v>
      </c>
      <c r="W9">
        <v>3.3942020000000003E-2</v>
      </c>
      <c r="X9">
        <v>2.013398E-3</v>
      </c>
      <c r="Y9">
        <v>4.9177550000000002E-4</v>
      </c>
      <c r="Z9">
        <v>6.3999589999999995E-2</v>
      </c>
      <c r="AA9">
        <v>0.47157339999999998</v>
      </c>
      <c r="AB9">
        <v>2.590363E-3</v>
      </c>
      <c r="AC9">
        <v>6.0170400000000004E-3</v>
      </c>
      <c r="AD9">
        <v>3.9418770000000002E-4</v>
      </c>
      <c r="AE9" s="24">
        <v>5.6574794144000002E-5</v>
      </c>
      <c r="AF9" s="24">
        <v>1.557627291E-12</v>
      </c>
      <c r="AG9" s="24">
        <v>5.6831402162000002E-7</v>
      </c>
      <c r="AH9">
        <v>1.193445E-4</v>
      </c>
      <c r="AI9" s="24">
        <v>1.8993135597999999E-7</v>
      </c>
      <c r="AJ9" s="24">
        <v>1.3036051314000001E-6</v>
      </c>
      <c r="AK9" s="24">
        <v>1.9925142623999999E-5</v>
      </c>
      <c r="AL9" s="24">
        <v>2.5909307623999999E-6</v>
      </c>
      <c r="AM9" s="24">
        <v>3.7050929677000001E-5</v>
      </c>
      <c r="AN9" s="24">
        <v>4.6789325886000003E-11</v>
      </c>
      <c r="AO9" s="24">
        <v>1.5798415365000001E-13</v>
      </c>
      <c r="AP9" s="24">
        <v>1.7019293418E-13</v>
      </c>
      <c r="AQ9" s="24">
        <v>4.0873999064E-13</v>
      </c>
      <c r="AR9" s="24">
        <v>1.7454343091999999E-13</v>
      </c>
      <c r="AS9" s="24">
        <v>1.2542642705999999E-12</v>
      </c>
      <c r="AT9">
        <v>2.12201E-4</v>
      </c>
      <c r="AU9">
        <v>1.7936879999999999E-2</v>
      </c>
      <c r="AV9">
        <v>0</v>
      </c>
      <c r="AW9">
        <v>3.2072169999999997E-2</v>
      </c>
      <c r="AX9">
        <v>0</v>
      </c>
      <c r="AY9">
        <v>5.4287110000000003E-4</v>
      </c>
      <c r="AZ9" s="24">
        <v>6.4480678702000003E-5</v>
      </c>
      <c r="BA9">
        <v>4.9231929999999995E-4</v>
      </c>
      <c r="BB9">
        <v>0</v>
      </c>
      <c r="BC9" s="24">
        <v>3.9324888347999997E-5</v>
      </c>
      <c r="BD9">
        <v>6.3542729999999997E-3</v>
      </c>
      <c r="BE9">
        <v>6.749115E-3</v>
      </c>
      <c r="BF9">
        <v>1.6228099999999999E-3</v>
      </c>
      <c r="BG9">
        <v>0.20628859999999999</v>
      </c>
      <c r="BH9">
        <v>2.6960339999999999E-3</v>
      </c>
      <c r="BI9" s="24">
        <v>1.323847755E-5</v>
      </c>
      <c r="BJ9" s="24">
        <v>3.7879231057999998E-6</v>
      </c>
      <c r="BK9">
        <v>2.2668920000000001E-4</v>
      </c>
      <c r="BL9">
        <v>1.2120270000000001E-3</v>
      </c>
      <c r="BM9" s="24">
        <v>4.0525974326999997E-5</v>
      </c>
      <c r="BN9" s="24">
        <v>8.1307052824000005E-6</v>
      </c>
      <c r="BO9" s="24">
        <v>2.5868954253E-5</v>
      </c>
      <c r="BP9">
        <v>1.266052E-2</v>
      </c>
      <c r="BQ9">
        <v>2.3617360000000001E-3</v>
      </c>
      <c r="BR9">
        <v>5.3473569999999996E-3</v>
      </c>
      <c r="BS9">
        <v>2.0475739999999999E-4</v>
      </c>
      <c r="BT9">
        <v>9.2472599999999996E-4</v>
      </c>
      <c r="BU9" s="24">
        <v>3.8679692807000002E-5</v>
      </c>
      <c r="BV9">
        <v>14.506080000000001</v>
      </c>
    </row>
    <row r="10" spans="1:74" x14ac:dyDescent="0.3">
      <c r="A10" t="s">
        <v>82</v>
      </c>
      <c r="B10">
        <v>1.042754E-4</v>
      </c>
      <c r="C10">
        <v>4.4747359999999998E-4</v>
      </c>
      <c r="D10" s="24">
        <v>9.5765171864000003E-5</v>
      </c>
      <c r="E10">
        <v>8.8762029999999992E-3</v>
      </c>
      <c r="F10">
        <v>8.6760499999999994E-3</v>
      </c>
      <c r="G10">
        <v>2.5943469999999998E-4</v>
      </c>
      <c r="H10">
        <v>1.512385E-4</v>
      </c>
      <c r="I10">
        <v>1.512577E-2</v>
      </c>
      <c r="J10">
        <v>4.3827509999999998</v>
      </c>
      <c r="K10">
        <v>5.2477049999999999E-4</v>
      </c>
      <c r="L10">
        <v>8.9879480000000008E-3</v>
      </c>
      <c r="M10">
        <v>7.1194329999999997E-3</v>
      </c>
      <c r="N10">
        <v>1.555928E-4</v>
      </c>
      <c r="O10" s="24">
        <v>7.0181384216999997E-5</v>
      </c>
      <c r="P10" s="24">
        <v>8.9547836977999998E-5</v>
      </c>
      <c r="Q10" s="24">
        <v>3.6483365874999999E-6</v>
      </c>
      <c r="R10" s="24">
        <v>6.6514272475999995E-5</v>
      </c>
      <c r="S10" s="24">
        <v>1.1797708794E-5</v>
      </c>
      <c r="T10">
        <v>285.84089999999998</v>
      </c>
      <c r="U10">
        <v>0.4831162</v>
      </c>
      <c r="V10">
        <v>1.31717E-2</v>
      </c>
      <c r="W10">
        <v>3.2383210000000002E-3</v>
      </c>
      <c r="X10">
        <v>3.1800000000000002E-2</v>
      </c>
      <c r="Y10">
        <v>8.0700800000000003E-3</v>
      </c>
      <c r="Z10">
        <v>0.95684950000000002</v>
      </c>
      <c r="AA10">
        <v>9.7961829999999991E-4</v>
      </c>
      <c r="AB10">
        <v>5.0038820000000001E-4</v>
      </c>
      <c r="AC10">
        <v>7.9558700000000005E-4</v>
      </c>
      <c r="AD10">
        <v>5.3509899999999999E-3</v>
      </c>
      <c r="AE10" s="24">
        <v>1.4398886378E-5</v>
      </c>
      <c r="AF10" s="24">
        <v>5.1540314985000001E-13</v>
      </c>
      <c r="AG10" s="24">
        <v>2.0391794919000001E-7</v>
      </c>
      <c r="AH10" s="24">
        <v>1.5865530257999999E-6</v>
      </c>
      <c r="AI10" s="24">
        <v>1.8594388251000002E-8</v>
      </c>
      <c r="AJ10" s="24">
        <v>4.7046651018999997E-8</v>
      </c>
      <c r="AK10" s="24">
        <v>1.4928265955E-5</v>
      </c>
      <c r="AL10" s="24">
        <v>2.2265624011000002E-8</v>
      </c>
      <c r="AM10" s="24">
        <v>2.7858288831000002E-6</v>
      </c>
      <c r="AN10" s="24">
        <v>3.0099062348000001E-13</v>
      </c>
      <c r="AO10" s="24">
        <v>9.5124923833999999E-14</v>
      </c>
      <c r="AP10" s="24">
        <v>7.2095087332999997E-14</v>
      </c>
      <c r="AQ10" s="24">
        <v>1.3149554958E-13</v>
      </c>
      <c r="AR10" s="24">
        <v>6.3346890396000003E-14</v>
      </c>
      <c r="AS10" s="24">
        <v>2.4910954376E-13</v>
      </c>
      <c r="AT10" s="24">
        <v>8.2382706750999994E-5</v>
      </c>
      <c r="AU10">
        <v>1.7321989999999999E-2</v>
      </c>
      <c r="AV10">
        <v>0</v>
      </c>
      <c r="AW10">
        <v>3.0972719999999999E-2</v>
      </c>
      <c r="AX10">
        <v>0</v>
      </c>
      <c r="AY10">
        <v>5.2426109999999997E-4</v>
      </c>
      <c r="AZ10" s="24">
        <v>6.2270235502999993E-5</v>
      </c>
      <c r="BA10">
        <v>4.7544230000000001E-4</v>
      </c>
      <c r="BB10">
        <v>0</v>
      </c>
      <c r="BC10" s="24">
        <v>3.7976806197999998E-5</v>
      </c>
      <c r="BD10">
        <v>5.1650589999999996E-3</v>
      </c>
      <c r="BE10">
        <v>3.8343439999999999E-3</v>
      </c>
      <c r="BF10">
        <v>2.3750949999999998E-3</v>
      </c>
      <c r="BG10">
        <v>0.1093919</v>
      </c>
      <c r="BH10">
        <v>1.8768960000000001E-4</v>
      </c>
      <c r="BI10" s="24">
        <v>7.8332523117000002E-5</v>
      </c>
      <c r="BJ10" s="24">
        <v>3.1374420358999997E-5</v>
      </c>
      <c r="BK10">
        <v>3.6848290000000001E-3</v>
      </c>
      <c r="BL10">
        <v>9.3296139999999997E-4</v>
      </c>
      <c r="BM10" s="24">
        <v>4.0961458580999999E-5</v>
      </c>
      <c r="BN10" s="24">
        <v>1.433108082E-6</v>
      </c>
      <c r="BO10" s="24">
        <v>7.7901800978000003E-5</v>
      </c>
      <c r="BP10">
        <v>1.0217489999999999E-2</v>
      </c>
      <c r="BQ10">
        <v>1.6679990000000001E-3</v>
      </c>
      <c r="BR10">
        <v>8.9575080000000001E-2</v>
      </c>
      <c r="BS10">
        <v>9.3065770000000001E-4</v>
      </c>
      <c r="BT10">
        <v>2.5039110000000002E-4</v>
      </c>
      <c r="BU10">
        <v>4.2654610000000001E-4</v>
      </c>
      <c r="BV10">
        <v>292.05669999999998</v>
      </c>
    </row>
    <row r="11" spans="1:74" x14ac:dyDescent="0.3">
      <c r="A11" t="s">
        <v>83</v>
      </c>
      <c r="B11" s="24">
        <v>2.4495182060000002E-6</v>
      </c>
      <c r="C11">
        <v>1.7948890000000001E-4</v>
      </c>
      <c r="D11" s="24">
        <v>7.7157001214999997E-6</v>
      </c>
      <c r="E11">
        <v>9.034011E-4</v>
      </c>
      <c r="F11">
        <v>4.8814639999999999E-4</v>
      </c>
      <c r="G11" s="24">
        <v>1.7851276424999998E-5</v>
      </c>
      <c r="H11" s="24">
        <v>1.8114000341000001E-5</v>
      </c>
      <c r="I11">
        <v>2.2217060000000001E-4</v>
      </c>
      <c r="J11">
        <v>5.4003620000000002E-2</v>
      </c>
      <c r="K11">
        <v>1.561862E-3</v>
      </c>
      <c r="L11">
        <v>2.102534E-2</v>
      </c>
      <c r="M11">
        <v>1.7207299999999998E-2</v>
      </c>
      <c r="N11">
        <v>1.12717E-4</v>
      </c>
      <c r="O11" s="24">
        <v>4.2910611227999998E-5</v>
      </c>
      <c r="P11">
        <v>8.3071759999999994E-3</v>
      </c>
      <c r="Q11" s="24">
        <v>2.4138323623999998E-6</v>
      </c>
      <c r="R11" s="24">
        <v>4.4917049991E-7</v>
      </c>
      <c r="S11">
        <v>3.8046249999999998E-3</v>
      </c>
      <c r="T11">
        <v>0.10394589999999999</v>
      </c>
      <c r="U11">
        <v>0.2767617</v>
      </c>
      <c r="V11" s="24">
        <v>4.6731124712E-6</v>
      </c>
      <c r="W11">
        <v>9.3960419999999998E-4</v>
      </c>
      <c r="X11">
        <v>7.135438E-3</v>
      </c>
      <c r="Y11">
        <v>1.8088690000000001E-3</v>
      </c>
      <c r="Z11">
        <v>0.21559970000000001</v>
      </c>
      <c r="AA11">
        <v>6.7374660000000001E-4</v>
      </c>
      <c r="AB11">
        <v>1.4564479999999999E-2</v>
      </c>
      <c r="AC11">
        <v>0.53368360000000004</v>
      </c>
      <c r="AD11">
        <v>0.83601040000000004</v>
      </c>
      <c r="AE11" s="24">
        <v>7.3011701716E-6</v>
      </c>
      <c r="AF11" s="24">
        <v>2.6112635275E-13</v>
      </c>
      <c r="AG11" s="24">
        <v>1.3145516675E-7</v>
      </c>
      <c r="AH11" s="24">
        <v>2.0023983325000001E-6</v>
      </c>
      <c r="AI11" s="24">
        <v>1.8666060696999999E-8</v>
      </c>
      <c r="AJ11" s="24">
        <v>3.3188335634999997E-8</v>
      </c>
      <c r="AK11" s="24">
        <v>1.6068963305E-5</v>
      </c>
      <c r="AL11" s="24">
        <v>1.3317594493999999E-6</v>
      </c>
      <c r="AM11">
        <v>1.1640590000000001E-3</v>
      </c>
      <c r="AN11" s="24">
        <v>1.884065549E-13</v>
      </c>
      <c r="AO11" s="24">
        <v>4.2661824051999999E-14</v>
      </c>
      <c r="AP11" s="24">
        <v>1.8885892131E-14</v>
      </c>
      <c r="AQ11" s="24">
        <v>3.6908356146E-14</v>
      </c>
      <c r="AR11" s="24">
        <v>3.2644737879000001E-14</v>
      </c>
      <c r="AS11" s="24">
        <v>9.5677494247999995E-14</v>
      </c>
      <c r="AT11">
        <v>1.4954899999999999E-3</v>
      </c>
      <c r="AU11">
        <v>4.2611450000000001E-4</v>
      </c>
      <c r="AV11">
        <v>0</v>
      </c>
      <c r="AW11">
        <v>7.6191720000000004E-4</v>
      </c>
      <c r="AX11">
        <v>0</v>
      </c>
      <c r="AY11" s="24">
        <v>1.2896625776E-5</v>
      </c>
      <c r="AZ11" s="24">
        <v>1.5318242959000001E-6</v>
      </c>
      <c r="BA11" s="24">
        <v>1.1695699868E-5</v>
      </c>
      <c r="BB11">
        <v>0</v>
      </c>
      <c r="BC11" s="24">
        <v>9.3421505198000002E-7</v>
      </c>
      <c r="BD11">
        <v>1.250534E-3</v>
      </c>
      <c r="BE11">
        <v>2.991713E-3</v>
      </c>
      <c r="BF11">
        <v>4.175013E-3</v>
      </c>
      <c r="BG11">
        <v>1.5524450000000001</v>
      </c>
      <c r="BH11">
        <v>2.7077079999999999E-4</v>
      </c>
      <c r="BI11">
        <v>4.230231E-4</v>
      </c>
      <c r="BJ11" s="24">
        <v>5.2940235946000003E-6</v>
      </c>
      <c r="BK11">
        <v>1.4832560000000001E-3</v>
      </c>
      <c r="BL11" s="24">
        <v>3.0368790249000001E-5</v>
      </c>
      <c r="BM11" s="24">
        <v>2.6793712095E-5</v>
      </c>
      <c r="BN11" s="24">
        <v>1.0315005738E-6</v>
      </c>
      <c r="BO11">
        <v>1.237733E-4</v>
      </c>
      <c r="BP11">
        <v>8.1002790000000004E-4</v>
      </c>
      <c r="BQ11">
        <v>4.4533519999999998E-3</v>
      </c>
      <c r="BR11">
        <v>3.6725309999999997E-2</v>
      </c>
      <c r="BS11">
        <v>4.7923550000000001E-4</v>
      </c>
      <c r="BT11">
        <v>3.4978260000000002E-4</v>
      </c>
      <c r="BU11">
        <v>1.3553060000000001E-4</v>
      </c>
      <c r="BV11">
        <v>3.709117</v>
      </c>
    </row>
    <row r="12" spans="1:74" x14ac:dyDescent="0.3">
      <c r="A12" t="s">
        <v>84</v>
      </c>
      <c r="B12" s="24">
        <v>6.1782025114000002E-6</v>
      </c>
      <c r="C12">
        <v>5.2869699999999996E-4</v>
      </c>
      <c r="D12" s="24">
        <v>2.9058905055999999E-5</v>
      </c>
      <c r="E12">
        <v>2.5554829999999999E-3</v>
      </c>
      <c r="F12">
        <v>2.1792069999999998E-3</v>
      </c>
      <c r="G12" s="24">
        <v>6.9495697971000005E-5</v>
      </c>
      <c r="H12" s="24">
        <v>6.8563771492000005E-5</v>
      </c>
      <c r="I12">
        <v>5.8509860000000003E-4</v>
      </c>
      <c r="J12">
        <v>1.743519E-2</v>
      </c>
      <c r="K12" s="24">
        <v>3.8809590477999999E-5</v>
      </c>
      <c r="L12">
        <v>0.92926779999999998</v>
      </c>
      <c r="M12">
        <v>4.1526060000000002E-4</v>
      </c>
      <c r="N12">
        <v>1.8100200000000001E-4</v>
      </c>
      <c r="O12" s="24">
        <v>1.3730384125999999E-5</v>
      </c>
      <c r="P12">
        <v>5.2083350000000001E-4</v>
      </c>
      <c r="Q12" s="24">
        <v>1.1515889128E-5</v>
      </c>
      <c r="R12">
        <v>3.217882E-3</v>
      </c>
      <c r="S12" s="24">
        <v>6.8748508055999994E-5</v>
      </c>
      <c r="T12">
        <v>1.409639E-2</v>
      </c>
      <c r="U12">
        <v>7.0239359999999997E-3</v>
      </c>
      <c r="V12" s="24">
        <v>4.1886993131000003E-5</v>
      </c>
      <c r="W12">
        <v>62.386569999999999</v>
      </c>
      <c r="X12">
        <v>4.5499510000000001E-4</v>
      </c>
      <c r="Y12">
        <v>1.15053E-4</v>
      </c>
      <c r="Z12">
        <v>1.8444800000000001E-2</v>
      </c>
      <c r="AA12">
        <v>0.31609959999999998</v>
      </c>
      <c r="AB12">
        <v>6.4158949999999998E-4</v>
      </c>
      <c r="AC12">
        <v>1.2079009999999999E-3</v>
      </c>
      <c r="AD12">
        <v>1.566815E-3</v>
      </c>
      <c r="AE12" s="24">
        <v>7.9396479123000006E-5</v>
      </c>
      <c r="AF12" s="24">
        <v>4.713746754E-13</v>
      </c>
      <c r="AG12" s="24">
        <v>7.3591417049000005E-7</v>
      </c>
      <c r="AH12" s="24">
        <v>1.0064120488000001E-6</v>
      </c>
      <c r="AI12" s="24">
        <v>4.2197552118999997E-8</v>
      </c>
      <c r="AJ12" s="24">
        <v>7.0188446166000003E-9</v>
      </c>
      <c r="AK12" s="24">
        <v>3.7996182073000001E-5</v>
      </c>
      <c r="AL12" s="24">
        <v>9.4589182708999994E-8</v>
      </c>
      <c r="AM12" s="24">
        <v>2.2712963982E-5</v>
      </c>
      <c r="AN12" s="24">
        <v>5.9314727608999998E-13</v>
      </c>
      <c r="AO12" s="24">
        <v>2.5236569086999999E-14</v>
      </c>
      <c r="AP12" s="24">
        <v>2.9441909792999997E-14</v>
      </c>
      <c r="AQ12" s="24">
        <v>8.1227498415000001E-14</v>
      </c>
      <c r="AR12" s="24">
        <v>1.1116860469999999E-12</v>
      </c>
      <c r="AS12" s="24">
        <v>2.6309087287000001E-12</v>
      </c>
      <c r="AT12" s="24">
        <v>4.5200449676000003E-5</v>
      </c>
      <c r="AU12">
        <v>0.83529940000000003</v>
      </c>
      <c r="AV12">
        <v>0</v>
      </c>
      <c r="AW12">
        <v>1.493563</v>
      </c>
      <c r="AX12">
        <v>0</v>
      </c>
      <c r="AY12">
        <v>2.5280859999999999E-2</v>
      </c>
      <c r="AZ12">
        <v>3.0027890000000001E-3</v>
      </c>
      <c r="BA12">
        <v>2.2926729999999999E-2</v>
      </c>
      <c r="BB12">
        <v>0</v>
      </c>
      <c r="BC12">
        <v>1.831313E-3</v>
      </c>
      <c r="BD12">
        <v>0.36455789999999999</v>
      </c>
      <c r="BE12">
        <v>5.0758719999999995E-4</v>
      </c>
      <c r="BF12">
        <v>2.3521280000000002E-3</v>
      </c>
      <c r="BG12">
        <v>0.50846760000000002</v>
      </c>
      <c r="BH12">
        <v>5.5565140000000002E-4</v>
      </c>
      <c r="BI12">
        <v>1.7616339999999999E-4</v>
      </c>
      <c r="BJ12" s="24">
        <v>5.5717242503000003E-5</v>
      </c>
      <c r="BK12">
        <v>6.0651979999999999E-3</v>
      </c>
      <c r="BL12">
        <v>2.5810930000000001E-4</v>
      </c>
      <c r="BM12">
        <v>2.998009E-4</v>
      </c>
      <c r="BN12" s="24">
        <v>1.7232969185000001E-6</v>
      </c>
      <c r="BO12">
        <v>6.7720479999999999E-4</v>
      </c>
      <c r="BP12">
        <v>3.2826679999999999E-3</v>
      </c>
      <c r="BQ12">
        <v>3.5178509999999998E-3</v>
      </c>
      <c r="BR12">
        <v>0.1607585</v>
      </c>
      <c r="BS12">
        <v>9.3328049999999996E-2</v>
      </c>
      <c r="BT12">
        <v>3.6967350000000003E-2</v>
      </c>
      <c r="BU12">
        <v>2.557932E-4</v>
      </c>
      <c r="BV12">
        <v>67.26764</v>
      </c>
    </row>
    <row r="13" spans="1:74" x14ac:dyDescent="0.3">
      <c r="A13" t="s">
        <v>85</v>
      </c>
      <c r="B13" s="24">
        <v>7.1067518093000006E-8</v>
      </c>
      <c r="C13" s="24">
        <v>1.3555657460999999E-5</v>
      </c>
      <c r="D13" s="24">
        <v>5.2619225244000004E-7</v>
      </c>
      <c r="E13" s="24">
        <v>4.2608746297999997E-5</v>
      </c>
      <c r="F13" s="24">
        <v>5.1967622312000004E-6</v>
      </c>
      <c r="G13" s="24">
        <v>1.6199765014E-6</v>
      </c>
      <c r="H13" s="24">
        <v>6.4328952476000005E-7</v>
      </c>
      <c r="I13" s="24">
        <v>1.9325056200999999E-5</v>
      </c>
      <c r="J13">
        <v>0.42035529999999999</v>
      </c>
      <c r="K13">
        <v>8.1869319999999992E-3</v>
      </c>
      <c r="L13">
        <v>0.16059309999999999</v>
      </c>
      <c r="M13">
        <v>0.36189339999999998</v>
      </c>
      <c r="N13" s="24">
        <v>4.0632503441999997E-6</v>
      </c>
      <c r="O13" s="24">
        <v>3.6451829145999999E-6</v>
      </c>
      <c r="P13" s="24">
        <v>2.2970202735000001E-6</v>
      </c>
      <c r="Q13" s="24">
        <v>5.5288495559999998E-8</v>
      </c>
      <c r="R13" s="24">
        <v>1.4572145712000001E-9</v>
      </c>
      <c r="S13" s="24">
        <v>1.9525874960999999E-7</v>
      </c>
      <c r="T13" s="24">
        <v>5.6127817515999998E-5</v>
      </c>
      <c r="U13" s="24">
        <v>9.2320580734000002E-5</v>
      </c>
      <c r="V13" s="24">
        <v>2.3070853671999999E-7</v>
      </c>
      <c r="W13" s="24">
        <v>1.5713107132000001E-5</v>
      </c>
      <c r="X13" s="24">
        <v>3.2039480401999998E-8</v>
      </c>
      <c r="Y13" s="24">
        <v>4.6752084870000002E-8</v>
      </c>
      <c r="Z13" s="24">
        <v>3.880555596E-5</v>
      </c>
      <c r="AA13" s="24">
        <v>1.2204935956E-5</v>
      </c>
      <c r="AB13">
        <v>3.7524820000000001</v>
      </c>
      <c r="AC13">
        <v>1.3873359999999999</v>
      </c>
      <c r="AD13">
        <v>7.2417700000000002E-2</v>
      </c>
      <c r="AE13">
        <v>3.2329869999999999E-4</v>
      </c>
      <c r="AF13" s="24">
        <v>2.1085019632E-15</v>
      </c>
      <c r="AG13" s="24">
        <v>2.0948796030999999E-9</v>
      </c>
      <c r="AH13" s="24">
        <v>8.0946128946E-6</v>
      </c>
      <c r="AI13" s="24">
        <v>1.0445180275999999E-9</v>
      </c>
      <c r="AJ13" s="24">
        <v>3.0747716663999997E-5</v>
      </c>
      <c r="AK13">
        <v>6.9523030000000002E-4</v>
      </c>
      <c r="AL13" s="24">
        <v>2.5258681258000002E-10</v>
      </c>
      <c r="AM13" s="24">
        <v>3.6089755184E-8</v>
      </c>
      <c r="AN13" s="24">
        <v>3.1067933955000001E-15</v>
      </c>
      <c r="AO13" s="24">
        <v>4.3113557733999999E-15</v>
      </c>
      <c r="AP13" s="24">
        <v>4.8007904686000002E-15</v>
      </c>
      <c r="AQ13" s="24">
        <v>7.7009652114000004E-15</v>
      </c>
      <c r="AR13" s="24">
        <v>1.4954570500999999E-16</v>
      </c>
      <c r="AS13" s="24">
        <v>3.2537253949999998E-16</v>
      </c>
      <c r="AT13">
        <v>3.742488E-3</v>
      </c>
      <c r="AU13" s="24">
        <v>1.154410802E-5</v>
      </c>
      <c r="AV13">
        <v>0</v>
      </c>
      <c r="AW13" s="24">
        <v>2.0641526134999999E-5</v>
      </c>
      <c r="AX13">
        <v>0</v>
      </c>
      <c r="AY13" s="24">
        <v>3.4938975090999997E-7</v>
      </c>
      <c r="AZ13" s="24">
        <v>4.1499511383000003E-8</v>
      </c>
      <c r="BA13" s="24">
        <v>3.1685479485000001E-7</v>
      </c>
      <c r="BB13">
        <v>0</v>
      </c>
      <c r="BC13" s="24">
        <v>2.5309345729999999E-8</v>
      </c>
      <c r="BD13" s="24">
        <v>9.4015755167000005E-5</v>
      </c>
      <c r="BE13">
        <v>2.3558840000000001E-4</v>
      </c>
      <c r="BF13" s="24">
        <v>5.1847560826E-5</v>
      </c>
      <c r="BG13">
        <v>2.3765710000000001E-3</v>
      </c>
      <c r="BH13" s="24">
        <v>3.2294643460999997E-5</v>
      </c>
      <c r="BI13" s="24">
        <v>6.6833972595999998E-6</v>
      </c>
      <c r="BJ13">
        <v>2.5648509999999999E-3</v>
      </c>
      <c r="BK13" s="24">
        <v>5.1046867156E-5</v>
      </c>
      <c r="BL13">
        <v>4.8488980000000001E-4</v>
      </c>
      <c r="BM13" s="24">
        <v>6.9122080503999999E-7</v>
      </c>
      <c r="BN13" s="24">
        <v>2.5546219362000001E-8</v>
      </c>
      <c r="BO13">
        <v>1.216841E-3</v>
      </c>
      <c r="BP13" s="24">
        <v>2.7958209103E-5</v>
      </c>
      <c r="BQ13">
        <v>2.4050999999999999E-3</v>
      </c>
      <c r="BR13">
        <v>1.418861E-3</v>
      </c>
      <c r="BS13" s="24">
        <v>2.5214196284999999E-5</v>
      </c>
      <c r="BT13" s="24">
        <v>4.3574400478999999E-5</v>
      </c>
      <c r="BU13">
        <v>1.6348619999999999E-3</v>
      </c>
      <c r="BV13">
        <v>6.1810770000000002</v>
      </c>
    </row>
    <row r="14" spans="1:74" x14ac:dyDescent="0.3">
      <c r="A14" t="s">
        <v>86</v>
      </c>
      <c r="B14" s="24">
        <v>3.2655407266999999E-6</v>
      </c>
      <c r="C14" s="24">
        <v>4.1977353248999999E-5</v>
      </c>
      <c r="D14" s="24">
        <v>5.0441526581999996E-6</v>
      </c>
      <c r="E14">
        <v>7.0269479999999997E-4</v>
      </c>
      <c r="F14">
        <v>1.030428E-4</v>
      </c>
      <c r="G14" s="24">
        <v>5.9866970332000001E-6</v>
      </c>
      <c r="H14" s="24">
        <v>2.5547986296999999E-5</v>
      </c>
      <c r="I14">
        <v>2.111065E-4</v>
      </c>
      <c r="J14">
        <v>2.8441769999999998E-3</v>
      </c>
      <c r="K14" s="24">
        <v>2.6932571927000001E-5</v>
      </c>
      <c r="L14">
        <v>9.3198860000000001E-4</v>
      </c>
      <c r="M14">
        <v>2.002316E-4</v>
      </c>
      <c r="N14">
        <v>4.3997599999999998E-2</v>
      </c>
      <c r="O14" s="24">
        <v>1.1645270206E-5</v>
      </c>
      <c r="P14">
        <v>1.6864179999999999E-2</v>
      </c>
      <c r="Q14" s="24">
        <v>9.7040348918999995E-5</v>
      </c>
      <c r="R14" s="24">
        <v>3.1402157674000001E-7</v>
      </c>
      <c r="S14">
        <v>4.3359130000000003E-2</v>
      </c>
      <c r="T14">
        <v>3.6201639999999999E-3</v>
      </c>
      <c r="U14">
        <v>1.19311E-3</v>
      </c>
      <c r="V14" s="24">
        <v>8.6317004389000004E-6</v>
      </c>
      <c r="W14">
        <v>1.385685E-3</v>
      </c>
      <c r="X14" s="24">
        <v>5.2474229051000002E-6</v>
      </c>
      <c r="Y14" s="24">
        <v>5.4107345022000003E-6</v>
      </c>
      <c r="Z14">
        <v>8.9069720000000008E-3</v>
      </c>
      <c r="AA14">
        <v>4.1873780000000003E-3</v>
      </c>
      <c r="AB14">
        <v>6.0478770000000001E-3</v>
      </c>
      <c r="AC14">
        <v>0.1087086</v>
      </c>
      <c r="AD14">
        <v>0.1781083</v>
      </c>
      <c r="AE14">
        <v>2.0560580000000002</v>
      </c>
      <c r="AF14" s="24">
        <v>1.4208041687999999E-10</v>
      </c>
      <c r="AG14" s="24">
        <v>1.6427096852999999E-5</v>
      </c>
      <c r="AH14" s="24">
        <v>1.3987976217000001E-6</v>
      </c>
      <c r="AI14" s="24">
        <v>4.4922895625999998E-8</v>
      </c>
      <c r="AJ14" s="24">
        <v>3.2957373718999998E-7</v>
      </c>
      <c r="AK14">
        <v>1.279732E-3</v>
      </c>
      <c r="AL14" s="24">
        <v>2.6405828975999999E-5</v>
      </c>
      <c r="AM14">
        <v>1.4992500000000001E-2</v>
      </c>
      <c r="AN14" s="24">
        <v>1.138513242E-11</v>
      </c>
      <c r="AO14" s="24">
        <v>4.5358695641000002E-13</v>
      </c>
      <c r="AP14" s="24">
        <v>1.128132757E-13</v>
      </c>
      <c r="AQ14" s="24">
        <v>6.9002041494E-13</v>
      </c>
      <c r="AR14" s="24">
        <v>1.143143631E-12</v>
      </c>
      <c r="AS14" s="24">
        <v>8.4573164443999995E-12</v>
      </c>
      <c r="AT14">
        <v>5.7050629999999998E-2</v>
      </c>
      <c r="AU14">
        <v>2.072857E-3</v>
      </c>
      <c r="AV14">
        <v>0</v>
      </c>
      <c r="AW14">
        <v>3.7063859999999999E-3</v>
      </c>
      <c r="AX14">
        <v>0</v>
      </c>
      <c r="AY14" s="24">
        <v>6.2736318796000005E-5</v>
      </c>
      <c r="AZ14" s="24">
        <v>7.4516401582999997E-6</v>
      </c>
      <c r="BA14" s="24">
        <v>5.6894350563999997E-5</v>
      </c>
      <c r="BB14">
        <v>0</v>
      </c>
      <c r="BC14" s="24">
        <v>4.5445385695000001E-6</v>
      </c>
      <c r="BD14">
        <v>1.8393749999999999E-4</v>
      </c>
      <c r="BE14">
        <v>0.1066846</v>
      </c>
      <c r="BF14">
        <v>4.6864840000000003E-3</v>
      </c>
      <c r="BG14">
        <v>1.9529370000000001E-2</v>
      </c>
      <c r="BH14">
        <v>4.0682460000000002E-3</v>
      </c>
      <c r="BI14">
        <v>6.5106669999999997E-4</v>
      </c>
      <c r="BJ14">
        <v>3.5504790000000003E-4</v>
      </c>
      <c r="BK14">
        <v>7.2119749999999998E-4</v>
      </c>
      <c r="BL14">
        <v>3.084936E-4</v>
      </c>
      <c r="BM14">
        <v>1.4132850000000001E-4</v>
      </c>
      <c r="BN14" s="24">
        <v>2.8339016353E-5</v>
      </c>
      <c r="BO14" s="24">
        <v>5.4300635383999997E-5</v>
      </c>
      <c r="BP14">
        <v>1.6805570000000001E-3</v>
      </c>
      <c r="BQ14">
        <v>2.856019E-4</v>
      </c>
      <c r="BR14">
        <v>3.0567819999999999E-2</v>
      </c>
      <c r="BS14" s="24">
        <v>9.7182870376999998E-5</v>
      </c>
      <c r="BT14">
        <v>1.8042230000000001E-4</v>
      </c>
      <c r="BU14" s="24">
        <v>4.9292673793E-5</v>
      </c>
      <c r="BV14">
        <v>2.7272189999999998</v>
      </c>
    </row>
    <row r="15" spans="1:74" x14ac:dyDescent="0.3">
      <c r="A15" t="s">
        <v>87</v>
      </c>
      <c r="B15" s="24">
        <v>1.5533207715999999E-6</v>
      </c>
      <c r="C15" s="24">
        <v>3.3708831323999999E-5</v>
      </c>
      <c r="D15" s="24">
        <v>1.8923245760999999E-6</v>
      </c>
      <c r="E15">
        <v>2.23172E-4</v>
      </c>
      <c r="F15" s="24">
        <v>1.0433574062E-5</v>
      </c>
      <c r="G15" s="24">
        <v>4.1565926948999997E-6</v>
      </c>
      <c r="H15" s="24">
        <v>4.1918960959999999E-6</v>
      </c>
      <c r="I15" s="24">
        <v>2.8677923182999999E-5</v>
      </c>
      <c r="J15">
        <v>5.6382999999999997E-4</v>
      </c>
      <c r="K15" s="24">
        <v>7.5320676841999999E-5</v>
      </c>
      <c r="L15">
        <v>1.608972E-4</v>
      </c>
      <c r="M15" s="24">
        <v>3.0739865905999997E-5</v>
      </c>
      <c r="N15" s="24">
        <v>8.0887031799999998E-5</v>
      </c>
      <c r="O15">
        <v>1.1900039999999999E-3</v>
      </c>
      <c r="P15">
        <v>1.106468E-4</v>
      </c>
      <c r="Q15" s="24">
        <v>4.0653023347999999E-7</v>
      </c>
      <c r="R15" s="24">
        <v>1.5176929935000001E-7</v>
      </c>
      <c r="S15" s="24">
        <v>9.2450754891999995E-5</v>
      </c>
      <c r="T15">
        <v>2.6137380000000002E-2</v>
      </c>
      <c r="U15">
        <v>4.8996209999999998E-3</v>
      </c>
      <c r="V15" s="24">
        <v>2.7007603421E-5</v>
      </c>
      <c r="W15">
        <v>6.0849429999999998E-3</v>
      </c>
      <c r="X15" s="24">
        <v>4.4055439502999997E-5</v>
      </c>
      <c r="Y15" s="24">
        <v>1.0304712532000001E-6</v>
      </c>
      <c r="Z15">
        <v>7.7684039999999996E-2</v>
      </c>
      <c r="AA15">
        <v>3.9359699999999996E-3</v>
      </c>
      <c r="AB15">
        <v>0.9164137</v>
      </c>
      <c r="AC15">
        <v>0.1129319</v>
      </c>
      <c r="AD15">
        <v>4.5649330000000002E-3</v>
      </c>
      <c r="AE15">
        <v>4.7199429999999999E-4</v>
      </c>
      <c r="AF15" s="24">
        <v>7.2317222740000003E-13</v>
      </c>
      <c r="AG15" s="24">
        <v>1.1523244439E-6</v>
      </c>
      <c r="AH15" s="24">
        <v>5.5033848412E-7</v>
      </c>
      <c r="AI15" s="24">
        <v>1.6293994065E-7</v>
      </c>
      <c r="AJ15" s="24">
        <v>8.0061245170999992E-6</v>
      </c>
      <c r="AK15">
        <v>2.5730160000000002E-4</v>
      </c>
      <c r="AL15" s="24">
        <v>2.0660556287999999E-7</v>
      </c>
      <c r="AM15" s="24">
        <v>1.6371252059000001E-5</v>
      </c>
      <c r="AN15" s="24">
        <v>1.0888709639000001E-12</v>
      </c>
      <c r="AO15" s="24">
        <v>2.5398297831000002E-13</v>
      </c>
      <c r="AP15" s="24">
        <v>3.6407148454999998E-13</v>
      </c>
      <c r="AQ15" s="24">
        <v>6.5110834476000004E-13</v>
      </c>
      <c r="AR15" s="24">
        <v>2.7371824966999999E-13</v>
      </c>
      <c r="AS15" s="24">
        <v>1.6678443565E-12</v>
      </c>
      <c r="AT15">
        <v>1.048867E-3</v>
      </c>
      <c r="AU15">
        <v>3.0907009999999997E-4</v>
      </c>
      <c r="AV15">
        <v>0</v>
      </c>
      <c r="AW15">
        <v>5.5263510000000003E-4</v>
      </c>
      <c r="AX15">
        <v>0</v>
      </c>
      <c r="AY15" s="24">
        <v>9.3542021204000005E-6</v>
      </c>
      <c r="AZ15" s="24">
        <v>1.1110653303999999E-6</v>
      </c>
      <c r="BA15" s="24">
        <v>8.4831453932999995E-6</v>
      </c>
      <c r="BB15">
        <v>0</v>
      </c>
      <c r="BC15" s="24">
        <v>6.7760640831999998E-7</v>
      </c>
      <c r="BD15" s="24">
        <v>4.3050600651999997E-5</v>
      </c>
      <c r="BE15">
        <v>2.6224720000000003E-4</v>
      </c>
      <c r="BF15">
        <v>7.1721169999999996E-4</v>
      </c>
      <c r="BG15">
        <v>0.17700250000000001</v>
      </c>
      <c r="BH15" s="24">
        <v>3.6237557651000002E-5</v>
      </c>
      <c r="BI15" s="24">
        <v>4.810975588E-5</v>
      </c>
      <c r="BJ15" s="24">
        <v>2.3778551621999999E-5</v>
      </c>
      <c r="BK15" s="24">
        <v>5.8236673794000001E-5</v>
      </c>
      <c r="BL15">
        <v>2.2663450000000001E-4</v>
      </c>
      <c r="BM15" s="24">
        <v>7.2477814682999993E-5</v>
      </c>
      <c r="BN15" s="24">
        <v>2.7300645797000002E-6</v>
      </c>
      <c r="BO15" s="24">
        <v>1.5384790458E-5</v>
      </c>
      <c r="BP15">
        <v>1.8742469999999999E-4</v>
      </c>
      <c r="BQ15">
        <v>1.167282E-4</v>
      </c>
      <c r="BR15">
        <v>9.6267960000000002E-4</v>
      </c>
      <c r="BS15" s="24">
        <v>5.953238724E-5</v>
      </c>
      <c r="BT15">
        <v>5.7287769999999998E-4</v>
      </c>
      <c r="BU15" s="24">
        <v>4.5814795158000002E-6</v>
      </c>
      <c r="BV15">
        <v>1.338436</v>
      </c>
    </row>
    <row r="16" spans="1:74" x14ac:dyDescent="0.3">
      <c r="A16" t="s">
        <v>88</v>
      </c>
      <c r="B16" s="24">
        <v>1.3230712283999999E-5</v>
      </c>
      <c r="C16">
        <v>4.8870270000000004E-3</v>
      </c>
      <c r="D16">
        <v>1.6885850000000001E-4</v>
      </c>
      <c r="E16">
        <v>1.41598E-2</v>
      </c>
      <c r="F16">
        <v>3.1372050000000001E-3</v>
      </c>
      <c r="G16" s="24">
        <v>3.5161734559000002E-5</v>
      </c>
      <c r="H16">
        <v>2.7509970000000003E-4</v>
      </c>
      <c r="I16">
        <v>1.7664859999999999E-4</v>
      </c>
      <c r="J16">
        <v>6.8229940000000003E-2</v>
      </c>
      <c r="K16">
        <v>1.1902270000000001E-3</v>
      </c>
      <c r="L16">
        <v>2.3433740000000002E-2</v>
      </c>
      <c r="M16">
        <v>3.2216979999999999E-2</v>
      </c>
      <c r="N16">
        <v>4.4991889999999998E-4</v>
      </c>
      <c r="O16" s="24">
        <v>3.0412686555999999E-6</v>
      </c>
      <c r="P16">
        <v>9.6573839999999994E-2</v>
      </c>
      <c r="Q16" s="24">
        <v>2.1835066377E-7</v>
      </c>
      <c r="R16">
        <v>3.3794610000000003E-2</v>
      </c>
      <c r="S16">
        <v>8.7003419999999998E-2</v>
      </c>
      <c r="T16">
        <v>4.2898480000000003E-2</v>
      </c>
      <c r="U16">
        <v>5.9173990000000003E-3</v>
      </c>
      <c r="V16">
        <v>2.152395E-2</v>
      </c>
      <c r="W16">
        <v>2.221586E-2</v>
      </c>
      <c r="X16" s="24">
        <v>1.7674712580999998E-5</v>
      </c>
      <c r="Y16" s="24">
        <v>1.2537234396999999E-5</v>
      </c>
      <c r="Z16">
        <v>0.1822443</v>
      </c>
      <c r="AA16">
        <v>6.7343639999999996E-2</v>
      </c>
      <c r="AB16">
        <v>9.8148850000000006E-3</v>
      </c>
      <c r="AC16">
        <v>0.1024996</v>
      </c>
      <c r="AD16">
        <v>0.1592375</v>
      </c>
      <c r="AE16">
        <v>1.288657E-2</v>
      </c>
      <c r="AF16">
        <v>5.2655380000000002E-2</v>
      </c>
      <c r="AG16">
        <v>2.9335960000000001</v>
      </c>
      <c r="AH16">
        <v>0.63501830000000004</v>
      </c>
      <c r="AI16">
        <v>4.1333479999999999E-2</v>
      </c>
      <c r="AJ16">
        <v>1.6988739999999999E-2</v>
      </c>
      <c r="AK16">
        <v>1.874409</v>
      </c>
      <c r="AL16">
        <v>0.70435789999999998</v>
      </c>
      <c r="AM16">
        <v>0.20153689999999999</v>
      </c>
      <c r="AN16">
        <v>0.13855999999999999</v>
      </c>
      <c r="AO16">
        <v>2.168146E-2</v>
      </c>
      <c r="AP16" s="24">
        <v>2.5108329282E-5</v>
      </c>
      <c r="AQ16">
        <v>6.5164029999999998E-4</v>
      </c>
      <c r="AR16">
        <v>1.591559E-3</v>
      </c>
      <c r="AS16">
        <v>4.9480319999999998E-3</v>
      </c>
      <c r="AT16">
        <v>0.3730272</v>
      </c>
      <c r="AU16">
        <v>0</v>
      </c>
      <c r="AV16">
        <v>0</v>
      </c>
      <c r="AW16">
        <v>255.5224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3.2944260000000001</v>
      </c>
      <c r="BE16">
        <v>8.7937669999999996E-2</v>
      </c>
      <c r="BF16">
        <v>1.848589</v>
      </c>
      <c r="BG16">
        <v>4.4330369999999997</v>
      </c>
      <c r="BH16">
        <v>1.8840460000000001</v>
      </c>
      <c r="BI16">
        <v>8.0458300000000003E-3</v>
      </c>
      <c r="BJ16">
        <v>1.085543E-3</v>
      </c>
      <c r="BK16">
        <v>3.8842590000000003E-2</v>
      </c>
      <c r="BL16">
        <v>1.3764749999999999</v>
      </c>
      <c r="BM16">
        <v>0.1032986</v>
      </c>
      <c r="BN16">
        <v>2.42055E-4</v>
      </c>
      <c r="BO16">
        <v>1.258368E-2</v>
      </c>
      <c r="BP16">
        <v>2.2269130000000001</v>
      </c>
      <c r="BQ16">
        <v>4.2392950000000003</v>
      </c>
      <c r="BR16">
        <v>0.23964369999999999</v>
      </c>
      <c r="BS16">
        <v>1.51145</v>
      </c>
      <c r="BT16">
        <v>3.2300660000000002E-2</v>
      </c>
      <c r="BU16" s="24">
        <v>1.0318193516999999E-6</v>
      </c>
      <c r="BV16">
        <v>284.85340000000002</v>
      </c>
    </row>
    <row r="17" spans="1:74" x14ac:dyDescent="0.3">
      <c r="A17" t="s">
        <v>89</v>
      </c>
      <c r="B17" s="24">
        <v>1.4537036018999999E-9</v>
      </c>
      <c r="C17" s="24">
        <v>2.7802173008000001E-7</v>
      </c>
      <c r="D17" s="24">
        <v>1.2147589601000001E-8</v>
      </c>
      <c r="E17" s="24">
        <v>5.2370705816000001E-6</v>
      </c>
      <c r="F17" s="24">
        <v>3.7720744217E-7</v>
      </c>
      <c r="G17" s="24">
        <v>6.3827457096999999E-8</v>
      </c>
      <c r="H17" s="24">
        <v>8.3726696686999997E-8</v>
      </c>
      <c r="I17" s="24">
        <v>8.8805211362000001E-7</v>
      </c>
      <c r="J17" s="24">
        <v>5.0246471800999996E-6</v>
      </c>
      <c r="K17" s="24">
        <v>9.7086086725999993E-8</v>
      </c>
      <c r="L17" s="24">
        <v>1.4946723468000001E-6</v>
      </c>
      <c r="M17" s="24">
        <v>1.6240534251E-6</v>
      </c>
      <c r="N17" s="24">
        <v>2.4321207092999999E-7</v>
      </c>
      <c r="O17" s="24">
        <v>3.7887545545000002E-8</v>
      </c>
      <c r="P17">
        <v>4.3327080000000002E-3</v>
      </c>
      <c r="Q17">
        <v>4.1311020000000002E-3</v>
      </c>
      <c r="R17">
        <v>2.2515259999999999E-4</v>
      </c>
      <c r="S17">
        <v>9.4071369999999994E-3</v>
      </c>
      <c r="T17" s="24">
        <v>6.9432949202999999E-6</v>
      </c>
      <c r="U17" s="24">
        <v>2.9346690553000001E-6</v>
      </c>
      <c r="V17" s="24">
        <v>2.4993552117000001E-8</v>
      </c>
      <c r="W17" s="24">
        <v>2.3258642159E-6</v>
      </c>
      <c r="X17" s="24">
        <v>4.7761444798999996E-10</v>
      </c>
      <c r="Y17" s="24">
        <v>5.4678719330000002E-9</v>
      </c>
      <c r="Z17" s="24">
        <v>4.4656803766000003E-6</v>
      </c>
      <c r="AA17" s="24">
        <v>7.3699234234999996E-6</v>
      </c>
      <c r="AB17" s="24">
        <v>2.3612219593000001E-6</v>
      </c>
      <c r="AC17" s="24">
        <v>8.2439186143999996E-7</v>
      </c>
      <c r="AD17" s="24">
        <v>1.8686938574000001E-7</v>
      </c>
      <c r="AE17" s="24">
        <v>9.2939080787000007E-6</v>
      </c>
      <c r="AF17" s="24">
        <v>7.5904370078E-7</v>
      </c>
      <c r="AG17">
        <v>2.2553080000000001E-3</v>
      </c>
      <c r="AH17">
        <v>2.730098E-4</v>
      </c>
      <c r="AI17" s="24">
        <v>3.7773781969E-7</v>
      </c>
      <c r="AJ17" s="24">
        <v>9.2657801360000002E-6</v>
      </c>
      <c r="AK17" s="24">
        <v>2.9316184737000001E-5</v>
      </c>
      <c r="AL17" s="24">
        <v>6.6525973352000004E-7</v>
      </c>
      <c r="AM17" s="24">
        <v>7.2548464231999997E-6</v>
      </c>
      <c r="AN17" s="24">
        <v>3.6995874098000001E-7</v>
      </c>
      <c r="AO17" s="24">
        <v>4.2159300051E-7</v>
      </c>
      <c r="AP17" s="24">
        <v>6.0029009319E-8</v>
      </c>
      <c r="AQ17" s="24">
        <v>5.9623084779999995E-7</v>
      </c>
      <c r="AR17" s="24">
        <v>3.3055560067000002E-8</v>
      </c>
      <c r="AS17" s="24">
        <v>2.2233464847000001E-7</v>
      </c>
      <c r="AT17" s="24">
        <v>6.8493193339000002E-7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4.8059129999999999E-4</v>
      </c>
      <c r="BB17">
        <v>0</v>
      </c>
      <c r="BC17">
        <v>0</v>
      </c>
      <c r="BD17">
        <v>2.6298499999999998E-4</v>
      </c>
      <c r="BE17">
        <v>3.0891380000000002E-4</v>
      </c>
      <c r="BF17" s="24">
        <v>4.5873061936E-6</v>
      </c>
      <c r="BG17" s="24">
        <v>1.5678257341000001E-6</v>
      </c>
      <c r="BH17">
        <v>7.1485280000000003E-4</v>
      </c>
      <c r="BI17" s="24">
        <v>1.8987778958000001E-6</v>
      </c>
      <c r="BJ17" s="24">
        <v>1.8834230104E-6</v>
      </c>
      <c r="BK17" s="24">
        <v>7.8069333540000002E-6</v>
      </c>
      <c r="BL17" s="24">
        <v>1.1300513734E-6</v>
      </c>
      <c r="BM17" s="24">
        <v>1.9648048236999999E-6</v>
      </c>
      <c r="BN17" s="24">
        <v>8.7971223194999997E-8</v>
      </c>
      <c r="BO17" s="24">
        <v>2.0530915208000002E-6</v>
      </c>
      <c r="BP17" s="24">
        <v>7.5697671490999999E-6</v>
      </c>
      <c r="BQ17" s="24">
        <v>2.3078618483000001E-7</v>
      </c>
      <c r="BR17" s="24">
        <v>9.711390021E-7</v>
      </c>
      <c r="BS17" s="24">
        <v>5.1212276730000005E-7</v>
      </c>
      <c r="BT17" s="24">
        <v>6.1793235773E-7</v>
      </c>
      <c r="BU17" s="24">
        <v>1.3343605110000001E-9</v>
      </c>
      <c r="BV17">
        <v>2.2526870000000001E-2</v>
      </c>
    </row>
    <row r="18" spans="1:74" x14ac:dyDescent="0.3">
      <c r="A18" t="s">
        <v>90</v>
      </c>
      <c r="B18" s="24">
        <v>2.0559383529E-8</v>
      </c>
      <c r="C18" s="24">
        <v>1.8630693376000001E-5</v>
      </c>
      <c r="D18" s="24">
        <v>1.1829180265999999E-6</v>
      </c>
      <c r="E18">
        <v>2.1386920000000001E-4</v>
      </c>
      <c r="F18" s="24">
        <v>9.7115276730999994E-5</v>
      </c>
      <c r="G18" s="24">
        <v>9.9064433015999995E-5</v>
      </c>
      <c r="H18" s="24">
        <v>6.1198857110999999E-6</v>
      </c>
      <c r="I18" s="24">
        <v>1.6573725588000001E-5</v>
      </c>
      <c r="J18" s="24">
        <v>5.8851659560000003E-5</v>
      </c>
      <c r="K18" s="24">
        <v>1.2722910014E-6</v>
      </c>
      <c r="L18" s="24">
        <v>1.7841808584999999E-5</v>
      </c>
      <c r="M18" s="24">
        <v>2.5011104299000001E-5</v>
      </c>
      <c r="N18" s="24">
        <v>4.5111937652E-6</v>
      </c>
      <c r="O18" s="24">
        <v>8.4328922867000003E-7</v>
      </c>
      <c r="P18">
        <v>3.1305460000000001E-3</v>
      </c>
      <c r="Q18">
        <v>8.431132E-4</v>
      </c>
      <c r="R18">
        <v>8.4304480000000001E-2</v>
      </c>
      <c r="S18">
        <v>1.047797E-2</v>
      </c>
      <c r="T18">
        <v>3.6792839999999998E-4</v>
      </c>
      <c r="U18">
        <v>1.207354E-4</v>
      </c>
      <c r="V18">
        <v>1.489215E-4</v>
      </c>
      <c r="W18">
        <v>1.683595E-3</v>
      </c>
      <c r="X18" s="24">
        <v>1.0796595973000001E-7</v>
      </c>
      <c r="Y18" s="24">
        <v>4.3157336904E-7</v>
      </c>
      <c r="Z18">
        <v>9.7966059999999994E-3</v>
      </c>
      <c r="AA18">
        <v>1.9781429999999999E-2</v>
      </c>
      <c r="AB18">
        <v>5.5765509999999999E-3</v>
      </c>
      <c r="AC18">
        <v>3.7278749999999999E-3</v>
      </c>
      <c r="AD18">
        <v>1.3449040000000001E-3</v>
      </c>
      <c r="AE18">
        <v>2.260711E-4</v>
      </c>
      <c r="AF18" s="24">
        <v>3.1032817787000001E-5</v>
      </c>
      <c r="AG18">
        <v>1.2932519999999999E-3</v>
      </c>
      <c r="AH18">
        <v>4.2022629999999999E-4</v>
      </c>
      <c r="AI18">
        <v>2.305636E-4</v>
      </c>
      <c r="AJ18">
        <v>4.2657509999999998E-4</v>
      </c>
      <c r="AK18">
        <v>1.9562420000000001E-2</v>
      </c>
      <c r="AL18">
        <v>4.8243619999999996E-3</v>
      </c>
      <c r="AM18">
        <v>3.0300210000000001E-2</v>
      </c>
      <c r="AN18">
        <v>8.2007840000000005E-4</v>
      </c>
      <c r="AO18" s="24">
        <v>5.3737661800999999E-5</v>
      </c>
      <c r="AP18" s="24">
        <v>7.6179130700999994E-5</v>
      </c>
      <c r="AQ18" s="24">
        <v>8.1039383076000006E-5</v>
      </c>
      <c r="AR18">
        <v>1.2319950000000001E-4</v>
      </c>
      <c r="AS18">
        <v>2.3392150000000001E-4</v>
      </c>
      <c r="AT18">
        <v>3.053919E-3</v>
      </c>
      <c r="AU18">
        <v>6.6287689999999996E-2</v>
      </c>
      <c r="AV18">
        <v>0</v>
      </c>
      <c r="AW18">
        <v>5.7193069999999999E-2</v>
      </c>
      <c r="AX18">
        <v>0</v>
      </c>
      <c r="AY18">
        <v>0</v>
      </c>
      <c r="AZ18">
        <v>0</v>
      </c>
      <c r="BA18">
        <v>0.86290310000000003</v>
      </c>
      <c r="BB18">
        <v>0</v>
      </c>
      <c r="BC18">
        <v>0</v>
      </c>
      <c r="BD18">
        <v>1.9606120000000001E-2</v>
      </c>
      <c r="BE18">
        <v>3.7926519999999998E-2</v>
      </c>
      <c r="BF18">
        <v>6.8994109999999997E-2</v>
      </c>
      <c r="BG18">
        <v>6.4882410000000001E-2</v>
      </c>
      <c r="BH18">
        <v>1.0313599999999999E-2</v>
      </c>
      <c r="BI18" s="24">
        <v>9.3338654550999996E-5</v>
      </c>
      <c r="BJ18">
        <v>5.6799070000000001E-4</v>
      </c>
      <c r="BK18">
        <v>4.9798509999999998E-4</v>
      </c>
      <c r="BL18">
        <v>5.429049E-3</v>
      </c>
      <c r="BM18">
        <v>3.5395740000000002E-3</v>
      </c>
      <c r="BN18">
        <v>2.175441E-4</v>
      </c>
      <c r="BO18">
        <v>7.1499980000000003E-3</v>
      </c>
      <c r="BP18">
        <v>2.8265789999999999E-2</v>
      </c>
      <c r="BQ18">
        <v>1.3452779999999999E-2</v>
      </c>
      <c r="BR18">
        <v>2.3416820000000001E-2</v>
      </c>
      <c r="BS18">
        <v>3.9374060000000002E-2</v>
      </c>
      <c r="BT18">
        <v>2.499148E-2</v>
      </c>
      <c r="BU18">
        <v>1.545199E-4</v>
      </c>
      <c r="BV18">
        <v>1.53888</v>
      </c>
    </row>
    <row r="19" spans="1:74" x14ac:dyDescent="0.3">
      <c r="A19" t="s">
        <v>91</v>
      </c>
      <c r="B19" s="24">
        <v>1.2040700312E-6</v>
      </c>
      <c r="C19">
        <v>2.7663109999999998E-4</v>
      </c>
      <c r="D19" s="24">
        <v>8.5948835475999999E-5</v>
      </c>
      <c r="E19">
        <v>9.0325759999999996E-4</v>
      </c>
      <c r="F19">
        <v>1.510426E-3</v>
      </c>
      <c r="G19">
        <v>1.015395E-4</v>
      </c>
      <c r="H19" s="24">
        <v>5.0603571252999997E-6</v>
      </c>
      <c r="I19">
        <v>6.4348900000000002E-4</v>
      </c>
      <c r="J19">
        <v>1.591922E-3</v>
      </c>
      <c r="K19" s="24">
        <v>3.7217476346999998E-5</v>
      </c>
      <c r="L19">
        <v>4.4019319999999998E-4</v>
      </c>
      <c r="M19">
        <v>2.7529369999999999E-4</v>
      </c>
      <c r="N19">
        <v>1.2183429999999999E-4</v>
      </c>
      <c r="O19">
        <v>1.7080360000000001E-4</v>
      </c>
      <c r="P19">
        <v>31.602789999999999</v>
      </c>
      <c r="Q19">
        <v>5.7311719999999999</v>
      </c>
      <c r="R19">
        <v>3.5137929999999999E-3</v>
      </c>
      <c r="S19">
        <v>127.27930000000001</v>
      </c>
      <c r="T19">
        <v>1.3064120000000001E-3</v>
      </c>
      <c r="U19">
        <v>5.8392239999999998E-4</v>
      </c>
      <c r="V19" s="24">
        <v>3.1423767268E-6</v>
      </c>
      <c r="W19">
        <v>9.8696089999999992E-4</v>
      </c>
      <c r="X19" s="24">
        <v>2.8504553029000001E-7</v>
      </c>
      <c r="Y19" s="24">
        <v>1.8247646949E-6</v>
      </c>
      <c r="Z19">
        <v>6.0445999999999998E-3</v>
      </c>
      <c r="AA19">
        <v>8.5563010000000005E-3</v>
      </c>
      <c r="AB19">
        <v>2.1983720000000001E-3</v>
      </c>
      <c r="AC19">
        <v>5.6960460000000002E-4</v>
      </c>
      <c r="AD19">
        <v>1.1917069999999999E-4</v>
      </c>
      <c r="AE19">
        <v>4.0417880000000002E-3</v>
      </c>
      <c r="AF19" s="24">
        <v>1.7990059094999999E-11</v>
      </c>
      <c r="AG19">
        <v>7.3053280000000005E-4</v>
      </c>
      <c r="AH19">
        <v>1.797844E-4</v>
      </c>
      <c r="AI19" s="24">
        <v>7.1115591709000002E-6</v>
      </c>
      <c r="AJ19" s="24">
        <v>7.2040741371999999E-8</v>
      </c>
      <c r="AK19">
        <v>0.60315719999999995</v>
      </c>
      <c r="AL19">
        <v>7.5029570000000004E-2</v>
      </c>
      <c r="AM19">
        <v>46.65551</v>
      </c>
      <c r="AN19" s="24">
        <v>4.5392614111999998E-9</v>
      </c>
      <c r="AO19" s="24">
        <v>7.1079821716000003E-12</v>
      </c>
      <c r="AP19" s="24">
        <v>9.6602283463999999E-12</v>
      </c>
      <c r="AQ19" s="24">
        <v>2.1813583925E-11</v>
      </c>
      <c r="AR19" s="24">
        <v>8.9713271534000003E-11</v>
      </c>
      <c r="AS19" s="24">
        <v>5.6361623701E-11</v>
      </c>
      <c r="AT19">
        <v>1.0129030000000001E-2</v>
      </c>
      <c r="AU19">
        <v>0.85098450000000003</v>
      </c>
      <c r="AV19">
        <v>0</v>
      </c>
      <c r="AW19">
        <v>1.521609</v>
      </c>
      <c r="AX19">
        <v>0</v>
      </c>
      <c r="AY19">
        <v>2.575558E-2</v>
      </c>
      <c r="AZ19">
        <v>3.059174E-3</v>
      </c>
      <c r="BA19">
        <v>2.3357240000000001E-2</v>
      </c>
      <c r="BB19">
        <v>0</v>
      </c>
      <c r="BC19">
        <v>1.865701E-3</v>
      </c>
      <c r="BD19">
        <v>0.25528640000000002</v>
      </c>
      <c r="BE19">
        <v>9.6194489999999995</v>
      </c>
      <c r="BF19">
        <v>0.3135599</v>
      </c>
      <c r="BG19">
        <v>1.516814E-2</v>
      </c>
      <c r="BH19">
        <v>1.9910609999999999E-2</v>
      </c>
      <c r="BI19">
        <v>1.3128910000000001E-3</v>
      </c>
      <c r="BJ19">
        <v>5.4109140000000002E-3</v>
      </c>
      <c r="BK19">
        <v>4.8437439999999997E-3</v>
      </c>
      <c r="BL19">
        <v>2.526936E-3</v>
      </c>
      <c r="BM19">
        <v>4.469215E-2</v>
      </c>
      <c r="BN19" s="24">
        <v>2.6145560696E-5</v>
      </c>
      <c r="BO19">
        <v>3.361129E-3</v>
      </c>
      <c r="BP19">
        <v>3.7375279999999997E-2</v>
      </c>
      <c r="BQ19">
        <v>8.1457530000000004E-3</v>
      </c>
      <c r="BR19">
        <v>4.9053459999999997E-3</v>
      </c>
      <c r="BS19">
        <v>5.1543350000000003E-3</v>
      </c>
      <c r="BT19">
        <v>1.868656E-3</v>
      </c>
      <c r="BU19">
        <v>6.4877629999999997E-3</v>
      </c>
      <c r="BV19">
        <v>224.76820000000001</v>
      </c>
    </row>
    <row r="20" spans="1:74" x14ac:dyDescent="0.3">
      <c r="A20" t="s">
        <v>92</v>
      </c>
      <c r="B20" s="24">
        <v>1.8992347250000001E-8</v>
      </c>
      <c r="C20" s="24">
        <v>1.1746936933999999E-6</v>
      </c>
      <c r="D20" s="24">
        <v>1.6371957655999999E-7</v>
      </c>
      <c r="E20" s="24">
        <v>9.8618402261999999E-6</v>
      </c>
      <c r="F20" s="24">
        <v>7.5058446781999996E-6</v>
      </c>
      <c r="G20" s="24">
        <v>6.0477725582999995E-7</v>
      </c>
      <c r="H20" s="24">
        <v>8.9766821532000005E-8</v>
      </c>
      <c r="I20" s="24">
        <v>7.3642872848999996E-6</v>
      </c>
      <c r="J20">
        <v>2.3273280000000001E-4</v>
      </c>
      <c r="K20" s="24">
        <v>1.2733634321000001E-5</v>
      </c>
      <c r="L20">
        <v>2.319488E-4</v>
      </c>
      <c r="M20" s="24">
        <v>1.8119624656000001E-5</v>
      </c>
      <c r="N20" s="24">
        <v>5.306913863E-6</v>
      </c>
      <c r="O20" s="24">
        <v>1.6997564671000002E-5</v>
      </c>
      <c r="P20">
        <v>0.42895260000000002</v>
      </c>
      <c r="Q20">
        <v>0.2663471</v>
      </c>
      <c r="R20">
        <v>1.192489E-4</v>
      </c>
      <c r="S20">
        <v>0.56359930000000003</v>
      </c>
      <c r="T20">
        <v>0.74836610000000003</v>
      </c>
      <c r="U20">
        <v>6.2288839999999996E-3</v>
      </c>
      <c r="V20" s="24">
        <v>5.3573949117000003E-5</v>
      </c>
      <c r="W20">
        <v>1.7587340000000001E-3</v>
      </c>
      <c r="X20" s="24">
        <v>4.4661686616E-7</v>
      </c>
      <c r="Y20" s="24">
        <v>2.8986403322000002E-7</v>
      </c>
      <c r="Z20">
        <v>5.559184E-3</v>
      </c>
      <c r="AA20" s="24">
        <v>7.6561365858999998E-5</v>
      </c>
      <c r="AB20">
        <v>1.165302E-3</v>
      </c>
      <c r="AC20">
        <v>3.1405719999999999E-3</v>
      </c>
      <c r="AD20">
        <v>3.8667279999999998E-3</v>
      </c>
      <c r="AE20">
        <v>2.1098079999999999E-4</v>
      </c>
      <c r="AF20" s="24">
        <v>1.0505932235E-10</v>
      </c>
      <c r="AG20">
        <v>3.167661E-3</v>
      </c>
      <c r="AH20" s="24">
        <v>2.9322421823999999E-7</v>
      </c>
      <c r="AI20" s="24">
        <v>1.5793965247E-8</v>
      </c>
      <c r="AJ20" s="24">
        <v>1.8634043197E-9</v>
      </c>
      <c r="AK20">
        <v>0.2180965</v>
      </c>
      <c r="AL20">
        <v>1.966312E-3</v>
      </c>
      <c r="AM20">
        <v>0.17932429999999999</v>
      </c>
      <c r="AN20" s="24">
        <v>1.9383279704000001E-11</v>
      </c>
      <c r="AO20" s="24">
        <v>1.5666051788999998E-11</v>
      </c>
      <c r="AP20" s="24">
        <v>4.7604772907000001E-14</v>
      </c>
      <c r="AQ20" s="24">
        <v>1.4016184860000001E-13</v>
      </c>
      <c r="AR20" s="24">
        <v>1.3348156402000001E-13</v>
      </c>
      <c r="AS20" s="24">
        <v>1.6641357346000001E-12</v>
      </c>
      <c r="AT20">
        <v>2.0948140000000001E-2</v>
      </c>
      <c r="AU20">
        <v>8.983824E-2</v>
      </c>
      <c r="AV20">
        <v>0</v>
      </c>
      <c r="AW20">
        <v>0.1606359</v>
      </c>
      <c r="AX20">
        <v>0</v>
      </c>
      <c r="AY20">
        <v>2.7190109999999999E-3</v>
      </c>
      <c r="AZ20">
        <v>3.2295639999999998E-4</v>
      </c>
      <c r="BA20">
        <v>2.4658190000000002E-3</v>
      </c>
      <c r="BB20">
        <v>0</v>
      </c>
      <c r="BC20">
        <v>1.9696169999999999E-4</v>
      </c>
      <c r="BD20">
        <v>4.8797509999999999E-3</v>
      </c>
      <c r="BE20">
        <v>0.1612191</v>
      </c>
      <c r="BF20">
        <v>0.76383440000000002</v>
      </c>
      <c r="BG20">
        <v>48.404519999999998</v>
      </c>
      <c r="BH20">
        <v>1.9521110000000001E-3</v>
      </c>
      <c r="BI20">
        <v>1.860535E-2</v>
      </c>
      <c r="BJ20">
        <v>1.2349600000000001E-4</v>
      </c>
      <c r="BK20">
        <v>9.1058019999999999E-4</v>
      </c>
      <c r="BL20">
        <v>0.13796069999999999</v>
      </c>
      <c r="BM20">
        <v>3.2312550000000002E-4</v>
      </c>
      <c r="BN20" s="24">
        <v>5.5331038311000003E-6</v>
      </c>
      <c r="BO20">
        <v>2.167324E-3</v>
      </c>
      <c r="BP20">
        <v>1.0840080000000001</v>
      </c>
      <c r="BQ20">
        <v>1.578892</v>
      </c>
      <c r="BR20">
        <v>0.18312690000000001</v>
      </c>
      <c r="BS20">
        <v>1.7055039999999999</v>
      </c>
      <c r="BT20">
        <v>0.62141159999999995</v>
      </c>
      <c r="BU20">
        <v>2.2033679999999999E-4</v>
      </c>
      <c r="BV20">
        <v>57.379339999999999</v>
      </c>
    </row>
    <row r="21" spans="1:74" x14ac:dyDescent="0.3">
      <c r="A21" t="s">
        <v>93</v>
      </c>
      <c r="B21" s="24">
        <v>2.7897797849999999E-8</v>
      </c>
      <c r="C21" s="24">
        <v>1.1849484736000001E-6</v>
      </c>
      <c r="D21" s="24">
        <v>1.5172186352E-7</v>
      </c>
      <c r="E21" s="24">
        <v>1.0823497178E-5</v>
      </c>
      <c r="F21" s="24">
        <v>6.9716788856999999E-6</v>
      </c>
      <c r="G21" s="24">
        <v>7.5536632949000003E-7</v>
      </c>
      <c r="H21" s="24">
        <v>9.0017820752999996E-8</v>
      </c>
      <c r="I21" s="24">
        <v>8.0609606812000001E-6</v>
      </c>
      <c r="J21">
        <v>2.4828200000000001E-4</v>
      </c>
      <c r="K21" s="24">
        <v>1.6469022739000001E-5</v>
      </c>
      <c r="L21">
        <v>2.6376239999999999E-4</v>
      </c>
      <c r="M21" s="24">
        <v>2.1308876966999999E-5</v>
      </c>
      <c r="N21" s="24">
        <v>6.1237119553000002E-6</v>
      </c>
      <c r="O21" s="24">
        <v>1.7977405149999999E-5</v>
      </c>
      <c r="P21">
        <v>0.39481539999999998</v>
      </c>
      <c r="Q21">
        <v>0.27191860000000001</v>
      </c>
      <c r="R21">
        <v>2.5969399999999998E-4</v>
      </c>
      <c r="S21">
        <v>0.51874600000000004</v>
      </c>
      <c r="T21">
        <v>1.127232E-4</v>
      </c>
      <c r="U21">
        <v>0.62216130000000003</v>
      </c>
      <c r="V21" s="24">
        <v>6.6405686083999995E-5</v>
      </c>
      <c r="W21">
        <v>6.5647079999999998E-3</v>
      </c>
      <c r="X21" s="24">
        <v>3.9885722457999999E-7</v>
      </c>
      <c r="Y21" s="24">
        <v>3.2153613461E-7</v>
      </c>
      <c r="Z21">
        <v>3.3845460000000001E-2</v>
      </c>
      <c r="AA21" s="24">
        <v>8.7427062681E-5</v>
      </c>
      <c r="AB21">
        <v>1.364648E-3</v>
      </c>
      <c r="AC21">
        <v>2.9768720000000002E-3</v>
      </c>
      <c r="AD21">
        <v>1.1638040000000001E-3</v>
      </c>
      <c r="AE21">
        <v>2.0734329999999999E-4</v>
      </c>
      <c r="AF21" s="24">
        <v>9.6906843661E-11</v>
      </c>
      <c r="AG21">
        <v>2.9155420000000001E-3</v>
      </c>
      <c r="AH21" s="24">
        <v>3.4452716591000001E-7</v>
      </c>
      <c r="AI21" s="24">
        <v>1.7713507106E-8</v>
      </c>
      <c r="AJ21" s="24">
        <v>2.3515396296999999E-9</v>
      </c>
      <c r="AK21">
        <v>0.20067979999999999</v>
      </c>
      <c r="AL21">
        <v>1.809602E-3</v>
      </c>
      <c r="AM21">
        <v>0.16503019999999999</v>
      </c>
      <c r="AN21" s="24">
        <v>1.8164816873000001E-11</v>
      </c>
      <c r="AO21" s="24">
        <v>1.4442486269000001E-11</v>
      </c>
      <c r="AP21" s="24">
        <v>2.8194201462999999E-14</v>
      </c>
      <c r="AQ21" s="24">
        <v>1.384307301E-13</v>
      </c>
      <c r="AR21" s="24">
        <v>2.3957851219E-13</v>
      </c>
      <c r="AS21" s="24">
        <v>1.7329852830999999E-12</v>
      </c>
      <c r="AT21">
        <v>1.9376270000000001E-2</v>
      </c>
      <c r="AU21">
        <v>1.128638E-2</v>
      </c>
      <c r="AV21">
        <v>0</v>
      </c>
      <c r="AW21">
        <v>2.0180690000000001E-2</v>
      </c>
      <c r="AX21">
        <v>0</v>
      </c>
      <c r="AY21">
        <v>3.4158929999999999E-4</v>
      </c>
      <c r="AZ21" s="24">
        <v>4.0572998842E-5</v>
      </c>
      <c r="BA21">
        <v>3.0978069999999997E-4</v>
      </c>
      <c r="BB21">
        <v>0</v>
      </c>
      <c r="BC21" s="24">
        <v>2.4744291295000002E-5</v>
      </c>
      <c r="BD21">
        <v>1.469937E-2</v>
      </c>
      <c r="BE21">
        <v>0.14840980000000001</v>
      </c>
      <c r="BF21">
        <v>0.70350170000000001</v>
      </c>
      <c r="BG21">
        <v>44.69</v>
      </c>
      <c r="BH21">
        <v>1.231949E-3</v>
      </c>
      <c r="BI21">
        <v>1.748868E-2</v>
      </c>
      <c r="BJ21" s="24">
        <v>7.8993100032999998E-5</v>
      </c>
      <c r="BK21">
        <v>9.1680579999999998E-4</v>
      </c>
      <c r="BL21">
        <v>0.1271061</v>
      </c>
      <c r="BM21">
        <v>3.1672090000000003E-4</v>
      </c>
      <c r="BN21" s="24">
        <v>6.4611654124999997E-6</v>
      </c>
      <c r="BO21">
        <v>1.068491E-3</v>
      </c>
      <c r="BP21">
        <v>0.99771600000000005</v>
      </c>
      <c r="BQ21">
        <v>1.453732</v>
      </c>
      <c r="BR21">
        <v>0.16757839999999999</v>
      </c>
      <c r="BS21">
        <v>1.569612</v>
      </c>
      <c r="BT21">
        <v>0.57382339999999998</v>
      </c>
      <c r="BU21">
        <v>1.1484430000000001E-3</v>
      </c>
      <c r="BV21">
        <v>52.74532</v>
      </c>
    </row>
    <row r="22" spans="1:74" x14ac:dyDescent="0.3">
      <c r="A22" t="s">
        <v>94</v>
      </c>
      <c r="B22" s="24">
        <v>3.9724056932999999E-8</v>
      </c>
      <c r="C22" s="24">
        <v>3.2980849482999999E-6</v>
      </c>
      <c r="D22" s="24">
        <v>1.6798464911999999E-6</v>
      </c>
      <c r="E22" s="24">
        <v>9.5695453638000005E-5</v>
      </c>
      <c r="F22" s="24">
        <v>1.9363284082E-5</v>
      </c>
      <c r="G22" s="24">
        <v>1.8969589064000001E-6</v>
      </c>
      <c r="H22" s="24">
        <v>2.4146336840999998E-7</v>
      </c>
      <c r="I22" s="24">
        <v>3.0210774639E-5</v>
      </c>
      <c r="J22">
        <v>1.837076E-2</v>
      </c>
      <c r="K22">
        <v>4.313745E-4</v>
      </c>
      <c r="L22">
        <v>9.0236670000000008E-3</v>
      </c>
      <c r="M22">
        <v>5.9481680000000002E-3</v>
      </c>
      <c r="N22" s="24">
        <v>6.9870675361000002E-6</v>
      </c>
      <c r="O22" s="24">
        <v>1.3509789823999999E-5</v>
      </c>
      <c r="P22">
        <v>2.0120189999999999E-3</v>
      </c>
      <c r="Q22" s="24">
        <v>9.7485004516999993E-5</v>
      </c>
      <c r="R22" s="24">
        <v>4.5131173465000002E-6</v>
      </c>
      <c r="S22">
        <v>8.6307650000000001E-4</v>
      </c>
      <c r="T22">
        <v>8.9242230000000002E-3</v>
      </c>
      <c r="U22">
        <v>5.6461269999999999E-3</v>
      </c>
      <c r="V22">
        <v>2.9032730000000001E-3</v>
      </c>
      <c r="W22">
        <v>7.0739290000000003E-4</v>
      </c>
      <c r="X22">
        <v>3.3727649999999998E-3</v>
      </c>
      <c r="Y22">
        <v>7.2293919999999998E-4</v>
      </c>
      <c r="Z22">
        <v>0.1195794</v>
      </c>
      <c r="AA22">
        <v>3.3176750000000002E-4</v>
      </c>
      <c r="AB22" s="24">
        <v>4.4966443966E-5</v>
      </c>
      <c r="AC22" s="24">
        <v>1.9381423044000001E-5</v>
      </c>
      <c r="AD22" s="24">
        <v>3.2143056159999997E-5</v>
      </c>
      <c r="AE22" s="24">
        <v>2.3995260562999999E-5</v>
      </c>
      <c r="AF22" s="24">
        <v>4.7331593938999998E-13</v>
      </c>
      <c r="AG22" s="24">
        <v>1.1092676687E-5</v>
      </c>
      <c r="AH22" s="24">
        <v>1.3963938272E-6</v>
      </c>
      <c r="AI22" s="24">
        <v>7.0188661994000001E-8</v>
      </c>
      <c r="AJ22" s="24">
        <v>2.8366455851000001E-9</v>
      </c>
      <c r="AK22">
        <v>4.1613490000000001E-4</v>
      </c>
      <c r="AL22" s="24">
        <v>4.9547873003999995E-7</v>
      </c>
      <c r="AM22">
        <v>2.4922810000000003E-4</v>
      </c>
      <c r="AN22" s="24">
        <v>3.6944395026000002E-13</v>
      </c>
      <c r="AO22" s="24">
        <v>7.3375835029999999E-14</v>
      </c>
      <c r="AP22" s="24">
        <v>1.2930808361000001E-14</v>
      </c>
      <c r="AQ22" s="24">
        <v>5.6093259377999999E-14</v>
      </c>
      <c r="AR22" s="24">
        <v>8.4171229286000002E-14</v>
      </c>
      <c r="AS22" s="24">
        <v>3.3050081768999998E-13</v>
      </c>
      <c r="AT22">
        <v>2.3991419999999999E-4</v>
      </c>
      <c r="AU22">
        <v>3.0425109999999999E-4</v>
      </c>
      <c r="AV22">
        <v>0</v>
      </c>
      <c r="AW22">
        <v>5.4401829999999995E-4</v>
      </c>
      <c r="AX22">
        <v>0</v>
      </c>
      <c r="AY22" s="24">
        <v>9.2083510026000006E-6</v>
      </c>
      <c r="AZ22" s="24">
        <v>1.0937415027000001E-6</v>
      </c>
      <c r="BA22" s="24">
        <v>8.3508748502999996E-6</v>
      </c>
      <c r="BB22">
        <v>0</v>
      </c>
      <c r="BC22" s="24">
        <v>6.6704114942999999E-7</v>
      </c>
      <c r="BD22">
        <v>3.5744740000000002E-4</v>
      </c>
      <c r="BE22">
        <v>2.5428339999999998E-4</v>
      </c>
      <c r="BF22">
        <v>5.0774180000000002E-2</v>
      </c>
      <c r="BG22">
        <v>0.88436859999999995</v>
      </c>
      <c r="BH22">
        <v>4.5610939999999998E-4</v>
      </c>
      <c r="BI22" s="24">
        <v>7.2019320213999999E-5</v>
      </c>
      <c r="BJ22" s="24">
        <v>3.5867273255000001E-5</v>
      </c>
      <c r="BK22">
        <v>1.3808120000000001E-4</v>
      </c>
      <c r="BL22">
        <v>3.8457070000000001E-4</v>
      </c>
      <c r="BM22" s="24">
        <v>7.5819538324000001E-5</v>
      </c>
      <c r="BN22" s="24">
        <v>6.3479828896000001E-6</v>
      </c>
      <c r="BO22" s="24">
        <v>5.8357541093E-6</v>
      </c>
      <c r="BP22">
        <v>2.1116160000000002E-3</v>
      </c>
      <c r="BQ22">
        <v>1.2658070000000001E-3</v>
      </c>
      <c r="BR22">
        <v>1.0729890000000001E-2</v>
      </c>
      <c r="BS22">
        <v>3.0059579999999999E-2</v>
      </c>
      <c r="BT22">
        <v>6.4370759999999999E-3</v>
      </c>
      <c r="BU22" s="24">
        <v>5.995794254E-6</v>
      </c>
      <c r="BV22">
        <v>1.1685570000000001</v>
      </c>
    </row>
    <row r="23" spans="1:74" x14ac:dyDescent="0.3">
      <c r="A23" t="s">
        <v>95</v>
      </c>
      <c r="B23" s="24">
        <v>6.2095629970999997E-8</v>
      </c>
      <c r="C23" s="24">
        <v>4.6796817514000001E-6</v>
      </c>
      <c r="D23" s="24">
        <v>3.8086983523000002E-7</v>
      </c>
      <c r="E23" s="24">
        <v>2.4618271708999999E-5</v>
      </c>
      <c r="F23" s="24">
        <v>1.7132848370000001E-5</v>
      </c>
      <c r="G23" s="24">
        <v>8.1599199575E-7</v>
      </c>
      <c r="H23" s="24">
        <v>1.2642661318E-7</v>
      </c>
      <c r="I23" s="24">
        <v>7.2918369369E-6</v>
      </c>
      <c r="J23">
        <v>6.1746999999999995E-4</v>
      </c>
      <c r="K23" s="24">
        <v>1.3564749678999999E-5</v>
      </c>
      <c r="L23">
        <v>3.0034989999999998E-4</v>
      </c>
      <c r="M23" s="24">
        <v>6.5903227550999997E-6</v>
      </c>
      <c r="N23" s="24">
        <v>2.9116838049999999E-5</v>
      </c>
      <c r="O23" s="24">
        <v>1.1466200704E-5</v>
      </c>
      <c r="P23">
        <v>0.51240750000000002</v>
      </c>
      <c r="Q23" s="24">
        <v>5.3180807298999998E-5</v>
      </c>
      <c r="R23">
        <v>3.3489050000000002E-4</v>
      </c>
      <c r="S23">
        <v>0.81403950000000003</v>
      </c>
      <c r="T23">
        <v>9.1995570000000006E-3</v>
      </c>
      <c r="U23">
        <v>5.5088239999999998E-3</v>
      </c>
      <c r="V23" s="24">
        <v>1.595707181E-5</v>
      </c>
      <c r="W23">
        <v>0.71558029999999995</v>
      </c>
      <c r="X23" s="24">
        <v>1.6196385332E-5</v>
      </c>
      <c r="Y23" s="24">
        <v>5.5087430155000003E-6</v>
      </c>
      <c r="Z23">
        <v>1.2306140000000001</v>
      </c>
      <c r="AA23">
        <v>2.7593489999999998</v>
      </c>
      <c r="AB23">
        <v>1.9662799999999999E-4</v>
      </c>
      <c r="AC23" s="24">
        <v>6.8511348218000003E-5</v>
      </c>
      <c r="AD23" s="24">
        <v>3.1194820622E-5</v>
      </c>
      <c r="AE23">
        <v>1.474247E-4</v>
      </c>
      <c r="AF23" s="24">
        <v>3.4247565721000002E-12</v>
      </c>
      <c r="AG23">
        <v>3.3923040000000002E-2</v>
      </c>
      <c r="AH23" s="24">
        <v>3.5683143550999998E-7</v>
      </c>
      <c r="AI23" s="24">
        <v>1.0220822588000001E-7</v>
      </c>
      <c r="AJ23" s="24">
        <v>7.450479643E-6</v>
      </c>
      <c r="AK23">
        <v>0.41822619999999999</v>
      </c>
      <c r="AL23">
        <v>2.7768230000000001E-4</v>
      </c>
      <c r="AM23">
        <v>0.24761279999999999</v>
      </c>
      <c r="AN23" s="24">
        <v>3.1038071418999998E-11</v>
      </c>
      <c r="AO23" s="24">
        <v>5.2992176619000002E-11</v>
      </c>
      <c r="AP23" s="24">
        <v>3.1705814188999998E-12</v>
      </c>
      <c r="AQ23" s="24">
        <v>4.6792201190000002E-12</v>
      </c>
      <c r="AR23" s="24">
        <v>1.2771713373999999E-11</v>
      </c>
      <c r="AS23" s="24">
        <v>6.6053711111999994E-11</v>
      </c>
      <c r="AT23">
        <v>1.0318510000000001E-3</v>
      </c>
      <c r="AU23">
        <v>3.4778770000000001E-2</v>
      </c>
      <c r="AV23">
        <v>0</v>
      </c>
      <c r="AW23">
        <v>6.2186440000000003E-2</v>
      </c>
      <c r="AX23">
        <v>0</v>
      </c>
      <c r="AY23">
        <v>1.0526019999999999E-3</v>
      </c>
      <c r="AZ23">
        <v>1.2502499999999999E-4</v>
      </c>
      <c r="BA23">
        <v>9.5458399999999997E-4</v>
      </c>
      <c r="BB23">
        <v>0</v>
      </c>
      <c r="BC23" s="24">
        <v>7.6249110861999995E-5</v>
      </c>
      <c r="BD23">
        <v>8.7271860000000007E-2</v>
      </c>
      <c r="BE23">
        <v>2.3367140000000002</v>
      </c>
      <c r="BF23">
        <v>7.8957189999999997E-2</v>
      </c>
      <c r="BG23">
        <v>5.5414490000000001</v>
      </c>
      <c r="BH23">
        <v>2.2846030000000001E-4</v>
      </c>
      <c r="BI23">
        <v>2.840782E-3</v>
      </c>
      <c r="BJ23">
        <v>2.0040309999999999E-2</v>
      </c>
      <c r="BK23">
        <v>6.2374649999999995E-4</v>
      </c>
      <c r="BL23">
        <v>0.16557620000000001</v>
      </c>
      <c r="BM23">
        <v>4.7326189999999998E-4</v>
      </c>
      <c r="BN23" s="24">
        <v>6.8356043811999997E-6</v>
      </c>
      <c r="BO23">
        <v>1.466943E-4</v>
      </c>
      <c r="BP23">
        <v>0.82961309999999999</v>
      </c>
      <c r="BQ23">
        <v>3.6688770000000002E-2</v>
      </c>
      <c r="BR23">
        <v>0.60064450000000003</v>
      </c>
      <c r="BS23">
        <v>1.669916</v>
      </c>
      <c r="BT23">
        <v>0.39409929999999999</v>
      </c>
      <c r="BU23">
        <v>2.3616309999999999E-4</v>
      </c>
      <c r="BV23">
        <v>18.614380000000001</v>
      </c>
    </row>
    <row r="24" spans="1:74" x14ac:dyDescent="0.3">
      <c r="A24" t="s">
        <v>96</v>
      </c>
      <c r="B24" s="24">
        <v>3.872798402E-7</v>
      </c>
      <c r="C24" s="24">
        <v>3.3244104998000001E-6</v>
      </c>
      <c r="D24" s="24">
        <v>4.5804461023999999E-7</v>
      </c>
      <c r="E24">
        <v>1.0849959999999999E-4</v>
      </c>
      <c r="F24" s="24">
        <v>3.5592696803999999E-5</v>
      </c>
      <c r="G24" s="24">
        <v>2.8939334697E-6</v>
      </c>
      <c r="H24" s="24">
        <v>3.5252654128999999E-7</v>
      </c>
      <c r="I24" s="24">
        <v>6.1518716393000006E-5</v>
      </c>
      <c r="J24">
        <v>6.2191700000000004E-4</v>
      </c>
      <c r="K24">
        <v>1.171879E-4</v>
      </c>
      <c r="L24">
        <v>4.658544E-4</v>
      </c>
      <c r="M24" s="24">
        <v>2.2301261197000002E-5</v>
      </c>
      <c r="N24" s="24">
        <v>3.1956082238999997E-5</v>
      </c>
      <c r="O24" s="24">
        <v>8.8164233602999996E-6</v>
      </c>
      <c r="P24">
        <v>7.1443750000000001E-4</v>
      </c>
      <c r="Q24" s="24">
        <v>1.3483732801E-5</v>
      </c>
      <c r="R24" s="24">
        <v>1.3062469860999999E-6</v>
      </c>
      <c r="S24">
        <v>6.9662670000000002E-4</v>
      </c>
      <c r="T24">
        <v>1.6560779999999999E-4</v>
      </c>
      <c r="U24">
        <v>1.5191449999999999E-4</v>
      </c>
      <c r="V24" s="24">
        <v>1.30897688E-5</v>
      </c>
      <c r="W24" s="24">
        <v>5.5179702030999998E-5</v>
      </c>
      <c r="X24">
        <v>1.873101E-4</v>
      </c>
      <c r="Y24" s="24">
        <v>1.3199974091999999E-7</v>
      </c>
      <c r="Z24">
        <v>1.1059879999999999E-2</v>
      </c>
      <c r="AA24">
        <v>6.7138900000000001E-3</v>
      </c>
      <c r="AB24" s="24">
        <v>6.8319248384999994E-5</v>
      </c>
      <c r="AC24" s="24">
        <v>3.961531911E-5</v>
      </c>
      <c r="AD24" s="24">
        <v>1.1202323548999999E-5</v>
      </c>
      <c r="AE24" s="24">
        <v>1.4516821465999999E-5</v>
      </c>
      <c r="AF24" s="24">
        <v>7.3980345503999997E-13</v>
      </c>
      <c r="AG24" s="24">
        <v>2.0411901004999999E-6</v>
      </c>
      <c r="AH24" s="24">
        <v>1.1909403952E-7</v>
      </c>
      <c r="AI24" s="24">
        <v>1.0151145702E-8</v>
      </c>
      <c r="AJ24" s="24">
        <v>3.0654871974E-9</v>
      </c>
      <c r="AK24" s="24">
        <v>1.1671346328999999E-5</v>
      </c>
      <c r="AL24" s="24">
        <v>2.7682040127E-7</v>
      </c>
      <c r="AM24">
        <v>1.874314E-4</v>
      </c>
      <c r="AN24" s="24">
        <v>3.4562793166E-13</v>
      </c>
      <c r="AO24" s="24">
        <v>8.4192073071999996E-14</v>
      </c>
      <c r="AP24" s="24">
        <v>2.8009062083999999E-14</v>
      </c>
      <c r="AQ24" s="24">
        <v>6.6638704375000001E-14</v>
      </c>
      <c r="AR24" s="24">
        <v>6.5627787493000003E-13</v>
      </c>
      <c r="AS24" s="24">
        <v>2.5147826530000001E-12</v>
      </c>
      <c r="AT24" s="24">
        <v>6.6073531342999997E-5</v>
      </c>
      <c r="AU24">
        <v>1.168544E-4</v>
      </c>
      <c r="AV24">
        <v>0</v>
      </c>
      <c r="AW24">
        <v>2.0894239999999999E-4</v>
      </c>
      <c r="AX24">
        <v>0</v>
      </c>
      <c r="AY24" s="24">
        <v>3.5366738301999998E-6</v>
      </c>
      <c r="AZ24" s="24">
        <v>4.2007599177000002E-7</v>
      </c>
      <c r="BA24" s="24">
        <v>3.2073410239000001E-6</v>
      </c>
      <c r="BB24">
        <v>0</v>
      </c>
      <c r="BC24" s="24">
        <v>2.5619212351999998E-7</v>
      </c>
      <c r="BD24" s="24">
        <v>6.3882696849999995E-5</v>
      </c>
      <c r="BE24">
        <v>2.7159530000000001E-4</v>
      </c>
      <c r="BF24">
        <v>2.5034390000000001E-3</v>
      </c>
      <c r="BG24">
        <v>9.1598170000000007E-2</v>
      </c>
      <c r="BH24" s="24">
        <v>7.1217524236999994E-5</v>
      </c>
      <c r="BI24" s="24">
        <v>4.7282483137999997E-5</v>
      </c>
      <c r="BJ24" s="24">
        <v>7.7309865445999995E-5</v>
      </c>
      <c r="BK24">
        <v>2.9295089999999997E-4</v>
      </c>
      <c r="BL24">
        <v>4.9129410000000001E-4</v>
      </c>
      <c r="BM24">
        <v>2.2041770000000001E-4</v>
      </c>
      <c r="BN24" s="24">
        <v>9.1753227025000006E-6</v>
      </c>
      <c r="BO24" s="24">
        <v>1.4964097318E-5</v>
      </c>
      <c r="BP24">
        <v>4.3233529999999999E-4</v>
      </c>
      <c r="BQ24">
        <v>4.694748E-4</v>
      </c>
      <c r="BR24">
        <v>3.0447220000000001E-3</v>
      </c>
      <c r="BS24">
        <v>2.8808969999999999E-3</v>
      </c>
      <c r="BT24">
        <v>2.4115880000000001E-3</v>
      </c>
      <c r="BU24" s="24">
        <v>4.7188377720999997E-6</v>
      </c>
      <c r="BV24">
        <v>0.1268938</v>
      </c>
    </row>
    <row r="25" spans="1:74" x14ac:dyDescent="0.3">
      <c r="A25" t="s">
        <v>97</v>
      </c>
      <c r="B25" s="24">
        <v>1.4465146414E-8</v>
      </c>
      <c r="C25" s="24">
        <v>6.1864568579000001E-7</v>
      </c>
      <c r="D25" s="24">
        <v>6.3795106086999995E-8</v>
      </c>
      <c r="E25" s="24">
        <v>9.7136671684000005E-6</v>
      </c>
      <c r="F25" s="24">
        <v>3.842699698E-6</v>
      </c>
      <c r="G25" s="24">
        <v>1.3218661934E-6</v>
      </c>
      <c r="H25" s="24">
        <v>2.7157668114000002E-7</v>
      </c>
      <c r="I25" s="24">
        <v>5.4895340327000002E-6</v>
      </c>
      <c r="J25">
        <v>3.7110799999999998E-3</v>
      </c>
      <c r="K25">
        <v>2.66908E-4</v>
      </c>
      <c r="L25">
        <v>1.64284E-3</v>
      </c>
      <c r="M25">
        <v>1.516473E-4</v>
      </c>
      <c r="N25" s="24">
        <v>3.7350811907999999E-5</v>
      </c>
      <c r="O25" s="24">
        <v>2.9724165869999998E-5</v>
      </c>
      <c r="P25">
        <v>4.8228909999999998E-4</v>
      </c>
      <c r="Q25" s="24">
        <v>7.0652909016999997E-6</v>
      </c>
      <c r="R25" s="24">
        <v>9.0581227140999996E-7</v>
      </c>
      <c r="S25">
        <v>4.0780649999999999E-4</v>
      </c>
      <c r="T25">
        <v>3.9919409999999999E-4</v>
      </c>
      <c r="U25">
        <v>3.2082559999999999E-4</v>
      </c>
      <c r="V25" s="24">
        <v>8.0811814768999996E-6</v>
      </c>
      <c r="W25">
        <v>8.205345E-4</v>
      </c>
      <c r="X25" s="24">
        <v>8.5500259955999999E-6</v>
      </c>
      <c r="Y25" s="24">
        <v>4.9154717999000001E-5</v>
      </c>
      <c r="Z25">
        <v>1.9079120000000001E-2</v>
      </c>
      <c r="AA25">
        <v>1.0848170000000001E-2</v>
      </c>
      <c r="AB25" s="24">
        <v>2.2567899578000001E-5</v>
      </c>
      <c r="AC25" s="24">
        <v>1.6247806342999999E-5</v>
      </c>
      <c r="AD25" s="24">
        <v>7.7982331276999996E-6</v>
      </c>
      <c r="AE25" s="24">
        <v>1.4430948795E-5</v>
      </c>
      <c r="AF25" s="24">
        <v>5.0254635522000002E-13</v>
      </c>
      <c r="AG25" s="24">
        <v>1.1884698097000001E-6</v>
      </c>
      <c r="AH25" s="24">
        <v>1.9282616393E-7</v>
      </c>
      <c r="AI25" s="24">
        <v>1.7330544111E-8</v>
      </c>
      <c r="AJ25" s="24">
        <v>1.7574927069E-9</v>
      </c>
      <c r="AK25" s="24">
        <v>5.5567661548000003E-6</v>
      </c>
      <c r="AL25" s="24">
        <v>1.710129709E-7</v>
      </c>
      <c r="AM25">
        <v>1.378439E-4</v>
      </c>
      <c r="AN25" s="24">
        <v>2.4960177154000001E-13</v>
      </c>
      <c r="AO25" s="24">
        <v>3.6562438053999997E-14</v>
      </c>
      <c r="AP25" s="24">
        <v>4.2796919030999997E-14</v>
      </c>
      <c r="AQ25" s="24">
        <v>8.6081722261999996E-14</v>
      </c>
      <c r="AR25" s="24">
        <v>1.9806666073E-13</v>
      </c>
      <c r="AS25" s="24">
        <v>1.1637038989E-12</v>
      </c>
      <c r="AT25" s="24">
        <v>3.2595460652E-5</v>
      </c>
      <c r="AU25">
        <v>5.8580800000000005E-4</v>
      </c>
      <c r="AV25">
        <v>0</v>
      </c>
      <c r="AW25">
        <v>1.047458E-3</v>
      </c>
      <c r="AX25">
        <v>0</v>
      </c>
      <c r="AY25" s="24">
        <v>1.7729849787E-5</v>
      </c>
      <c r="AZ25" s="24">
        <v>2.1059004211999999E-6</v>
      </c>
      <c r="BA25" s="24">
        <v>1.6078856788000002E-5</v>
      </c>
      <c r="BB25">
        <v>0</v>
      </c>
      <c r="BC25" s="24">
        <v>1.2843274817000001E-6</v>
      </c>
      <c r="BD25" s="24">
        <v>6.3178064011000002E-5</v>
      </c>
      <c r="BE25">
        <v>2.0805650000000001E-4</v>
      </c>
      <c r="BF25">
        <v>1.43323E-3</v>
      </c>
      <c r="BG25">
        <v>2.365979E-2</v>
      </c>
      <c r="BH25" s="24">
        <v>2.7482379663999999E-5</v>
      </c>
      <c r="BI25" s="24">
        <v>1.5956158677000001E-5</v>
      </c>
      <c r="BJ25" s="24">
        <v>3.1265877624000003E-5</v>
      </c>
      <c r="BK25">
        <v>1.4246770000000001E-4</v>
      </c>
      <c r="BL25">
        <v>3.0607140000000002E-4</v>
      </c>
      <c r="BM25">
        <v>1.65243E-4</v>
      </c>
      <c r="BN25" s="24">
        <v>2.7835696528000001E-5</v>
      </c>
      <c r="BO25" s="24">
        <v>2.3282947949999999E-5</v>
      </c>
      <c r="BP25">
        <v>3.9524539999999999E-4</v>
      </c>
      <c r="BQ25">
        <v>2.014502E-4</v>
      </c>
      <c r="BR25">
        <v>2.4118870000000001E-3</v>
      </c>
      <c r="BS25">
        <v>1.916149E-3</v>
      </c>
      <c r="BT25">
        <v>2.1400830000000001E-3</v>
      </c>
      <c r="BU25" s="24">
        <v>2.1418932192E-6</v>
      </c>
      <c r="BV25">
        <v>7.3372489999999999E-2</v>
      </c>
    </row>
    <row r="26" spans="1:74" x14ac:dyDescent="0.3">
      <c r="A26" t="s">
        <v>98</v>
      </c>
      <c r="B26" s="24">
        <v>4.6250006562E-5</v>
      </c>
      <c r="C26" s="24">
        <v>5.9469537518000002E-5</v>
      </c>
      <c r="D26" s="24">
        <v>3.8753864827999998E-6</v>
      </c>
      <c r="E26">
        <v>5.2283040000000003E-2</v>
      </c>
      <c r="F26">
        <v>2.4812050000000001E-4</v>
      </c>
      <c r="G26" s="24">
        <v>3.7579432046000001E-6</v>
      </c>
      <c r="H26" s="24">
        <v>7.8942514392000002E-7</v>
      </c>
      <c r="I26">
        <v>6.4168269999999999E-4</v>
      </c>
      <c r="J26">
        <v>3.2383169999999999</v>
      </c>
      <c r="K26">
        <v>0.1029302</v>
      </c>
      <c r="L26">
        <v>1.257682</v>
      </c>
      <c r="M26">
        <v>0.86440459999999997</v>
      </c>
      <c r="N26">
        <v>3.3119540000000003E-2</v>
      </c>
      <c r="O26">
        <v>2.491718E-3</v>
      </c>
      <c r="P26">
        <v>3.0550860000000002</v>
      </c>
      <c r="Q26">
        <v>2.390475E-3</v>
      </c>
      <c r="R26">
        <v>2.2747920000000001E-4</v>
      </c>
      <c r="S26">
        <v>2.1104180000000001</v>
      </c>
      <c r="T26">
        <v>9.0766659999999999E-2</v>
      </c>
      <c r="U26">
        <v>6.0435929999999999E-2</v>
      </c>
      <c r="V26">
        <v>1.210994E-2</v>
      </c>
      <c r="W26">
        <v>0.3025853</v>
      </c>
      <c r="X26">
        <v>4.2238650000000003E-4</v>
      </c>
      <c r="Y26">
        <v>1.1998999999999999E-4</v>
      </c>
      <c r="Z26">
        <v>9.8314850000000007</v>
      </c>
      <c r="AA26">
        <v>2.8938950000000001</v>
      </c>
      <c r="AB26">
        <v>1.668186E-2</v>
      </c>
      <c r="AC26">
        <v>4.5310940000000001E-2</v>
      </c>
      <c r="AD26">
        <v>3.8396089999999999E-3</v>
      </c>
      <c r="AE26">
        <v>9.4533159999999998E-4</v>
      </c>
      <c r="AF26" s="24">
        <v>1.9202150287E-11</v>
      </c>
      <c r="AG26">
        <v>5.5499750000000004E-3</v>
      </c>
      <c r="AH26" s="24">
        <v>5.1094182708999998E-5</v>
      </c>
      <c r="AI26" s="24">
        <v>3.1170873172E-6</v>
      </c>
      <c r="AJ26" s="24">
        <v>7.0867286012999997E-6</v>
      </c>
      <c r="AK26">
        <v>7.1658110000000002E-3</v>
      </c>
      <c r="AL26">
        <v>7.7118379999999999E-4</v>
      </c>
      <c r="AM26">
        <v>0.70311889999999999</v>
      </c>
      <c r="AN26" s="24">
        <v>2.8241700644999999E-10</v>
      </c>
      <c r="AO26" s="24">
        <v>9.2928338635000002E-11</v>
      </c>
      <c r="AP26" s="24">
        <v>1.2942935612E-10</v>
      </c>
      <c r="AQ26" s="24">
        <v>4.0586256578000002E-10</v>
      </c>
      <c r="AR26" s="24">
        <v>1.4501664314000001E-9</v>
      </c>
      <c r="AS26" s="24">
        <v>1.6551833236999999E-9</v>
      </c>
      <c r="AT26">
        <v>1.1247450000000001E-2</v>
      </c>
      <c r="AU26">
        <v>0.38873999999999997</v>
      </c>
      <c r="AV26">
        <v>0</v>
      </c>
      <c r="AW26">
        <v>0.69508930000000002</v>
      </c>
      <c r="AX26">
        <v>0</v>
      </c>
      <c r="AY26">
        <v>1.176546E-2</v>
      </c>
      <c r="AZ26">
        <v>1.397468E-3</v>
      </c>
      <c r="BA26">
        <v>1.066987E-2</v>
      </c>
      <c r="BB26">
        <v>0</v>
      </c>
      <c r="BC26">
        <v>8.5227489999999996E-4</v>
      </c>
      <c r="BD26">
        <v>0.1089233</v>
      </c>
      <c r="BE26">
        <v>0.61972000000000005</v>
      </c>
      <c r="BF26">
        <v>0.50063480000000005</v>
      </c>
      <c r="BG26">
        <v>14.046139999999999</v>
      </c>
      <c r="BH26">
        <v>1.553149E-2</v>
      </c>
      <c r="BI26">
        <v>3.0825990000000001E-3</v>
      </c>
      <c r="BJ26">
        <v>6.3048969999999996E-2</v>
      </c>
      <c r="BK26">
        <v>7.8819630000000005E-3</v>
      </c>
      <c r="BL26">
        <v>0.23309150000000001</v>
      </c>
      <c r="BM26">
        <v>0.72121840000000004</v>
      </c>
      <c r="BN26">
        <v>3.1402820000000001E-4</v>
      </c>
      <c r="BO26">
        <v>2.374851E-2</v>
      </c>
      <c r="BP26">
        <v>0.70304800000000001</v>
      </c>
      <c r="BQ26">
        <v>0.16105839999999999</v>
      </c>
      <c r="BR26">
        <v>2.6947359999999998</v>
      </c>
      <c r="BS26">
        <v>6.378215</v>
      </c>
      <c r="BT26">
        <v>1.644531</v>
      </c>
      <c r="BU26" s="24">
        <v>3.4063639759999997E-5</v>
      </c>
      <c r="BV26">
        <v>53.740340000000003</v>
      </c>
    </row>
    <row r="27" spans="1:74" x14ac:dyDescent="0.3">
      <c r="A27" t="s">
        <v>99</v>
      </c>
      <c r="B27" s="24">
        <v>1.4874800057999999E-7</v>
      </c>
      <c r="C27" s="24">
        <v>6.8867698245999997E-6</v>
      </c>
      <c r="D27" s="24">
        <v>6.8481716652999995E-7</v>
      </c>
      <c r="E27" s="24">
        <v>4.5063407014999997E-5</v>
      </c>
      <c r="F27" s="24">
        <v>3.3552216336999997E-5</v>
      </c>
      <c r="G27" s="24">
        <v>2.9701766834000001E-5</v>
      </c>
      <c r="H27" s="24">
        <v>3.3857330095000002E-7</v>
      </c>
      <c r="I27" s="24">
        <v>2.4653336368000001E-5</v>
      </c>
      <c r="J27">
        <v>1.659962E-4</v>
      </c>
      <c r="K27" s="24">
        <v>5.8107125369000003E-6</v>
      </c>
      <c r="L27" s="24">
        <v>6.0839491197999997E-5</v>
      </c>
      <c r="M27" s="24">
        <v>2.9160049962E-5</v>
      </c>
      <c r="N27" s="24">
        <v>5.1069364417000003E-5</v>
      </c>
      <c r="O27" s="24">
        <v>8.2927894254999993E-5</v>
      </c>
      <c r="P27">
        <v>1.6613770000000001</v>
      </c>
      <c r="Q27" s="24">
        <v>8.0807214544999998E-5</v>
      </c>
      <c r="R27" s="24">
        <v>1.9181352400000001E-5</v>
      </c>
      <c r="S27">
        <v>0.49569770000000002</v>
      </c>
      <c r="T27">
        <v>3.3197119999999998E-3</v>
      </c>
      <c r="U27">
        <v>2.7965099999999999E-3</v>
      </c>
      <c r="V27" s="24">
        <v>6.8171143538999998E-6</v>
      </c>
      <c r="W27">
        <v>0.84756109999999996</v>
      </c>
      <c r="X27">
        <v>4.836182E-2</v>
      </c>
      <c r="Y27">
        <v>1.227428E-2</v>
      </c>
      <c r="Z27">
        <v>1.4411970000000001</v>
      </c>
      <c r="AA27">
        <v>11.71991</v>
      </c>
      <c r="AB27">
        <v>2.4185259999999998E-3</v>
      </c>
      <c r="AC27">
        <v>8.0686009999999999E-3</v>
      </c>
      <c r="AD27">
        <v>3.6088819999999998E-4</v>
      </c>
      <c r="AE27">
        <v>2.3361279999999999E-4</v>
      </c>
      <c r="AF27" s="24">
        <v>9.0621989078999998E-12</v>
      </c>
      <c r="AG27">
        <v>2.4788909999999998E-4</v>
      </c>
      <c r="AH27" s="24">
        <v>1.5811834828E-6</v>
      </c>
      <c r="AI27" s="24">
        <v>4.8701822378999998E-6</v>
      </c>
      <c r="AJ27" s="24">
        <v>2.2236372387999999E-5</v>
      </c>
      <c r="AK27">
        <v>3.0676769999999999E-2</v>
      </c>
      <c r="AL27">
        <v>2.0093190000000001E-4</v>
      </c>
      <c r="AM27">
        <v>0.15125179999999999</v>
      </c>
      <c r="AN27" s="24">
        <v>4.0282330423000001E-12</v>
      </c>
      <c r="AO27" s="24">
        <v>6.8961746035999999E-11</v>
      </c>
      <c r="AP27" s="24">
        <v>3.6122648383999999E-13</v>
      </c>
      <c r="AQ27" s="24">
        <v>1.1380551449000001E-12</v>
      </c>
      <c r="AR27" s="24">
        <v>1.6347358579999999E-12</v>
      </c>
      <c r="AS27" s="24">
        <v>1.3916701125E-11</v>
      </c>
      <c r="AT27">
        <v>1.114739E-3</v>
      </c>
      <c r="AU27">
        <v>0.14246310000000001</v>
      </c>
      <c r="AV27">
        <v>0</v>
      </c>
      <c r="AW27">
        <v>0.25473210000000002</v>
      </c>
      <c r="AX27">
        <v>0</v>
      </c>
      <c r="AY27">
        <v>4.3117349999999997E-3</v>
      </c>
      <c r="AZ27">
        <v>5.121355E-4</v>
      </c>
      <c r="BA27">
        <v>3.9102290000000003E-3</v>
      </c>
      <c r="BB27">
        <v>0</v>
      </c>
      <c r="BC27">
        <v>3.1233649999999998E-4</v>
      </c>
      <c r="BD27">
        <v>3.8539690000000001E-2</v>
      </c>
      <c r="BE27">
        <v>0.34270850000000003</v>
      </c>
      <c r="BF27">
        <v>0.16811429999999999</v>
      </c>
      <c r="BG27">
        <v>20.695640000000001</v>
      </c>
      <c r="BH27">
        <v>4.1722340000000004E-3</v>
      </c>
      <c r="BI27">
        <v>5.1487910000000002E-4</v>
      </c>
      <c r="BJ27">
        <v>0.3919319</v>
      </c>
      <c r="BK27">
        <v>1.913814E-3</v>
      </c>
      <c r="BL27">
        <v>0.17889389999999999</v>
      </c>
      <c r="BM27">
        <v>1.248641E-3</v>
      </c>
      <c r="BN27">
        <v>1.2695060000000001E-4</v>
      </c>
      <c r="BO27">
        <v>1.177368E-3</v>
      </c>
      <c r="BP27">
        <v>0.2287901</v>
      </c>
      <c r="BQ27">
        <v>7.9765900000000001E-2</v>
      </c>
      <c r="BR27">
        <v>4.0837970000000001E-3</v>
      </c>
      <c r="BS27">
        <v>8.9011730000000001E-3</v>
      </c>
      <c r="BT27">
        <v>4.6091429999999996E-3</v>
      </c>
      <c r="BU27" s="24">
        <v>1.9322025763999999E-5</v>
      </c>
      <c r="BV27">
        <v>38.985129999999998</v>
      </c>
    </row>
    <row r="28" spans="1:74" x14ac:dyDescent="0.3">
      <c r="A28" t="s">
        <v>100</v>
      </c>
      <c r="B28" s="24">
        <v>2.2439044186999998E-6</v>
      </c>
      <c r="C28" s="24">
        <v>7.0389498432999999E-5</v>
      </c>
      <c r="D28" s="24">
        <v>3.9945975914000004E-6</v>
      </c>
      <c r="E28">
        <v>1.0137760000000001E-3</v>
      </c>
      <c r="F28">
        <v>2.8786380000000002E-4</v>
      </c>
      <c r="G28" s="24">
        <v>6.2678827816999997E-6</v>
      </c>
      <c r="H28">
        <v>1.7742889999999999E-4</v>
      </c>
      <c r="I28">
        <v>3.4771630000000002E-4</v>
      </c>
      <c r="J28">
        <v>9.8057409999999993E-4</v>
      </c>
      <c r="K28" s="24">
        <v>3.3817195798999998E-5</v>
      </c>
      <c r="L28">
        <v>3.8359160000000001E-4</v>
      </c>
      <c r="M28">
        <v>4.0441210000000002E-4</v>
      </c>
      <c r="N28">
        <v>1.5621370000000001E-4</v>
      </c>
      <c r="O28">
        <v>2.6375420000000001E-4</v>
      </c>
      <c r="P28">
        <v>0.65915259999999998</v>
      </c>
      <c r="Q28">
        <v>0.4761995</v>
      </c>
      <c r="R28">
        <v>6.6253799999999995E-4</v>
      </c>
      <c r="S28">
        <v>3.181524</v>
      </c>
      <c r="T28">
        <v>9.520611E-3</v>
      </c>
      <c r="U28">
        <v>2.1591430000000001E-3</v>
      </c>
      <c r="V28" s="24">
        <v>7.0211672210000002E-6</v>
      </c>
      <c r="W28">
        <v>1.725318E-2</v>
      </c>
      <c r="X28" s="24">
        <v>2.0408791896999999E-5</v>
      </c>
      <c r="Y28" s="24">
        <v>7.0164705903000003E-6</v>
      </c>
      <c r="Z28">
        <v>0.41888959999999997</v>
      </c>
      <c r="AA28">
        <v>0.2174586</v>
      </c>
      <c r="AB28">
        <v>32.150860000000002</v>
      </c>
      <c r="AC28">
        <v>21.580439999999999</v>
      </c>
      <c r="AD28">
        <v>1.42839</v>
      </c>
      <c r="AE28">
        <v>3.2866190000000003E-2</v>
      </c>
      <c r="AF28" s="24">
        <v>3.1830760250000001E-9</v>
      </c>
      <c r="AG28">
        <v>3.112578E-3</v>
      </c>
      <c r="AH28" s="24">
        <v>7.9750228906000004E-5</v>
      </c>
      <c r="AI28" s="24">
        <v>9.360076092E-8</v>
      </c>
      <c r="AJ28">
        <v>2.478243E-4</v>
      </c>
      <c r="AK28">
        <v>0.167208</v>
      </c>
      <c r="AL28">
        <v>1.4258770000000001E-3</v>
      </c>
      <c r="AM28">
        <v>1.0179400000000001</v>
      </c>
      <c r="AN28" s="24">
        <v>2.5505997314000001E-10</v>
      </c>
      <c r="AO28" s="24">
        <v>5.0892373649E-11</v>
      </c>
      <c r="AP28" s="24">
        <v>1.2419278279E-11</v>
      </c>
      <c r="AQ28" s="24">
        <v>3.1363401459000002E-11</v>
      </c>
      <c r="AR28" s="24">
        <v>3.5579894585999999E-10</v>
      </c>
      <c r="AS28" s="24">
        <v>4.7981135731000005E-10</v>
      </c>
      <c r="AT28">
        <v>0.4146109</v>
      </c>
      <c r="AU28">
        <v>0.14722959999999999</v>
      </c>
      <c r="AV28">
        <v>0</v>
      </c>
      <c r="AW28">
        <v>0.26325510000000002</v>
      </c>
      <c r="AX28">
        <v>0</v>
      </c>
      <c r="AY28">
        <v>4.4559990000000004E-3</v>
      </c>
      <c r="AZ28">
        <v>5.292707E-4</v>
      </c>
      <c r="BA28">
        <v>4.0410589999999996E-3</v>
      </c>
      <c r="BB28">
        <v>0</v>
      </c>
      <c r="BC28">
        <v>3.2278679999999998E-4</v>
      </c>
      <c r="BD28">
        <v>0.71209109999999998</v>
      </c>
      <c r="BE28">
        <v>5.0229109999999997</v>
      </c>
      <c r="BF28">
        <v>3.855086</v>
      </c>
      <c r="BG28">
        <v>1.0108459999999999</v>
      </c>
      <c r="BH28">
        <v>7.0887179999999994E-2</v>
      </c>
      <c r="BI28">
        <v>5.8036299999999999E-2</v>
      </c>
      <c r="BJ28">
        <v>0.17735690000000001</v>
      </c>
      <c r="BK28">
        <v>8.5643979999999995E-2</v>
      </c>
      <c r="BL28">
        <v>0.42891669999999998</v>
      </c>
      <c r="BM28">
        <v>1.8869189999999999E-3</v>
      </c>
      <c r="BN28" s="24">
        <v>3.6409048334E-5</v>
      </c>
      <c r="BO28">
        <v>2.9087169999999999E-2</v>
      </c>
      <c r="BP28">
        <v>1.4177329999999999</v>
      </c>
      <c r="BQ28">
        <v>0.44218669999999999</v>
      </c>
      <c r="BR28">
        <v>0.52111289999999999</v>
      </c>
      <c r="BS28">
        <v>3.3842569999999998</v>
      </c>
      <c r="BT28">
        <v>0.22777819999999999</v>
      </c>
      <c r="BU28">
        <v>4.3080170000000001E-2</v>
      </c>
      <c r="BV28">
        <v>79.692939999999993</v>
      </c>
    </row>
    <row r="29" spans="1:74" x14ac:dyDescent="0.3">
      <c r="A29" t="s">
        <v>101</v>
      </c>
      <c r="B29" s="24">
        <v>1.9524333766000001E-5</v>
      </c>
      <c r="C29">
        <v>7.5995760000000002E-3</v>
      </c>
      <c r="D29">
        <v>4.78608E-4</v>
      </c>
      <c r="E29">
        <v>0.1824065</v>
      </c>
      <c r="F29">
        <v>4.8811939999999998E-2</v>
      </c>
      <c r="G29">
        <v>3.112447E-3</v>
      </c>
      <c r="H29">
        <v>2.4677840000000002E-3</v>
      </c>
      <c r="I29">
        <v>3.1469280000000002E-2</v>
      </c>
      <c r="J29">
        <v>5.4143750000000004E-4</v>
      </c>
      <c r="K29" s="24">
        <v>1.5047971829E-5</v>
      </c>
      <c r="L29">
        <v>1.7554929999999999E-4</v>
      </c>
      <c r="M29">
        <v>3.123868E-4</v>
      </c>
      <c r="N29">
        <v>1.565012E-2</v>
      </c>
      <c r="O29" s="24">
        <v>2.6202902517999999E-5</v>
      </c>
      <c r="P29">
        <v>1.568201</v>
      </c>
      <c r="Q29">
        <v>0.47035389999999999</v>
      </c>
      <c r="R29">
        <v>4.633746E-4</v>
      </c>
      <c r="S29">
        <v>0.35855330000000002</v>
      </c>
      <c r="T29">
        <v>9.8602E-4</v>
      </c>
      <c r="U29">
        <v>2.848638E-4</v>
      </c>
      <c r="V29" s="24">
        <v>2.604853762E-6</v>
      </c>
      <c r="W29">
        <v>3.5680489999999998E-3</v>
      </c>
      <c r="X29" s="24">
        <v>1.4147861974999999E-6</v>
      </c>
      <c r="Y29" s="24">
        <v>1.0341663028000001E-6</v>
      </c>
      <c r="Z29">
        <v>2.6908419999999999E-2</v>
      </c>
      <c r="AA29">
        <v>7.9835410000000002E-3</v>
      </c>
      <c r="AB29">
        <v>1.279555</v>
      </c>
      <c r="AC29">
        <v>1.0645199999999999</v>
      </c>
      <c r="AD29">
        <v>8.2050349999999994E-2</v>
      </c>
      <c r="AE29">
        <v>2.398088E-3</v>
      </c>
      <c r="AF29" s="24">
        <v>4.8555193198999995E-10</v>
      </c>
      <c r="AG29">
        <v>5.2901040000000003E-3</v>
      </c>
      <c r="AH29" s="24">
        <v>3.6755611745000001E-6</v>
      </c>
      <c r="AI29" s="24">
        <v>2.9266388423999999E-7</v>
      </c>
      <c r="AJ29" s="24">
        <v>8.3565018940000007E-6</v>
      </c>
      <c r="AK29">
        <v>3.4390450000000003E-2</v>
      </c>
      <c r="AL29">
        <v>5.4453770000000002E-4</v>
      </c>
      <c r="AM29">
        <v>0.1324177</v>
      </c>
      <c r="AN29" s="24">
        <v>4.4154321865000002E-10</v>
      </c>
      <c r="AO29" s="24">
        <v>3.7330896707000001E-10</v>
      </c>
      <c r="AP29" s="24">
        <v>8.2311810145999998E-11</v>
      </c>
      <c r="AQ29" s="24">
        <v>1.512825698E-10</v>
      </c>
      <c r="AR29" s="24">
        <v>1.3044169078000001E-9</v>
      </c>
      <c r="AS29" s="24">
        <v>2.5899771216999999E-9</v>
      </c>
      <c r="AT29">
        <v>2.5152009999999999E-2</v>
      </c>
      <c r="AU29">
        <v>0.51786379999999999</v>
      </c>
      <c r="AV29">
        <v>0</v>
      </c>
      <c r="AW29">
        <v>0.92596999999999996</v>
      </c>
      <c r="AX29">
        <v>0</v>
      </c>
      <c r="AY29">
        <v>1.567348E-2</v>
      </c>
      <c r="AZ29">
        <v>1.8616500000000001E-3</v>
      </c>
      <c r="BA29">
        <v>1.4213969999999999E-2</v>
      </c>
      <c r="BB29">
        <v>0</v>
      </c>
      <c r="BC29">
        <v>1.135367E-3</v>
      </c>
      <c r="BD29">
        <v>0.29494409999999999</v>
      </c>
      <c r="BE29">
        <v>0.84288260000000004</v>
      </c>
      <c r="BF29">
        <v>1.121624</v>
      </c>
      <c r="BG29">
        <v>0.43329830000000003</v>
      </c>
      <c r="BH29">
        <v>0.2023103</v>
      </c>
      <c r="BI29">
        <v>9.6237760000000006E-3</v>
      </c>
      <c r="BJ29">
        <v>0.3160386</v>
      </c>
      <c r="BK29">
        <v>0.1140198</v>
      </c>
      <c r="BL29">
        <v>0.60303960000000001</v>
      </c>
      <c r="BM29">
        <v>1.3110980000000001</v>
      </c>
      <c r="BN29">
        <v>2.5102129999999999E-3</v>
      </c>
      <c r="BO29">
        <v>3.1495300000000002E-3</v>
      </c>
      <c r="BP29">
        <v>8.5274669999999997E-2</v>
      </c>
      <c r="BQ29">
        <v>0.1458768</v>
      </c>
      <c r="BR29">
        <v>2.8524569999999998</v>
      </c>
      <c r="BS29">
        <v>0.44124780000000002</v>
      </c>
      <c r="BT29">
        <v>0.33546910000000002</v>
      </c>
      <c r="BU29" s="24">
        <v>6.8775379986999997E-6</v>
      </c>
      <c r="BV29">
        <v>15.948309999999999</v>
      </c>
    </row>
    <row r="30" spans="1:74" x14ac:dyDescent="0.3">
      <c r="A30" t="s">
        <v>102</v>
      </c>
      <c r="B30" s="24">
        <v>9.3101121479E-8</v>
      </c>
      <c r="C30" s="24">
        <v>1.747162969E-6</v>
      </c>
      <c r="D30" s="24">
        <v>3.0554429031E-7</v>
      </c>
      <c r="E30" s="24">
        <v>2.9094502679000001E-5</v>
      </c>
      <c r="F30" s="24">
        <v>1.7981941710000001E-5</v>
      </c>
      <c r="G30" s="24">
        <v>1.7329963383999999E-6</v>
      </c>
      <c r="H30" s="24">
        <v>1.0005329613999999E-6</v>
      </c>
      <c r="I30" s="24">
        <v>2.0965493604E-5</v>
      </c>
      <c r="J30" s="24">
        <v>3.3321888623000001E-5</v>
      </c>
      <c r="K30" s="24">
        <v>2.4679475246000002E-6</v>
      </c>
      <c r="L30" s="24">
        <v>5.9162016440999997E-6</v>
      </c>
      <c r="M30" s="24">
        <v>6.0376173678000002E-6</v>
      </c>
      <c r="N30" s="24">
        <v>1.9642382540000002E-5</v>
      </c>
      <c r="O30" s="24">
        <v>3.2521536467999999E-6</v>
      </c>
      <c r="P30">
        <v>0.13979810000000001</v>
      </c>
      <c r="Q30">
        <v>0.1069587</v>
      </c>
      <c r="R30">
        <v>6.5072109999999997E-4</v>
      </c>
      <c r="S30">
        <v>0.23106009999999999</v>
      </c>
      <c r="T30">
        <v>3.9952210000000001E-4</v>
      </c>
      <c r="U30">
        <v>2.2420329999999999E-4</v>
      </c>
      <c r="V30" s="24">
        <v>7.1260512867999999E-7</v>
      </c>
      <c r="W30">
        <v>3.0064270000000002E-4</v>
      </c>
      <c r="X30" s="24">
        <v>8.3018636587000003E-7</v>
      </c>
      <c r="Y30" s="24">
        <v>4.6106862328E-7</v>
      </c>
      <c r="Z30">
        <v>1.8696819999999999E-2</v>
      </c>
      <c r="AA30">
        <v>3.4553050000000001E-3</v>
      </c>
      <c r="AB30">
        <v>0.26412449999999998</v>
      </c>
      <c r="AC30">
        <v>0.58498499999999998</v>
      </c>
      <c r="AD30">
        <v>0.43661169999999999</v>
      </c>
      <c r="AE30">
        <v>2.6368089999999999E-3</v>
      </c>
      <c r="AF30" s="24">
        <v>7.5824242718000005E-11</v>
      </c>
      <c r="AG30" s="24">
        <v>3.9556729461999999E-5</v>
      </c>
      <c r="AH30" s="24">
        <v>1.8284835335E-7</v>
      </c>
      <c r="AI30" s="24">
        <v>8.2419626679000006E-9</v>
      </c>
      <c r="AJ30" s="24">
        <v>1.2249553265E-6</v>
      </c>
      <c r="AK30">
        <v>7.0956470000000001E-3</v>
      </c>
      <c r="AL30">
        <v>3.3307980000000002E-4</v>
      </c>
      <c r="AM30">
        <v>0.2068612</v>
      </c>
      <c r="AN30" s="24">
        <v>4.7532400238000004E-10</v>
      </c>
      <c r="AO30" s="24">
        <v>9.4856796028999997E-12</v>
      </c>
      <c r="AP30" s="24">
        <v>3.4248575113000001E-13</v>
      </c>
      <c r="AQ30" s="24">
        <v>2.1416716057E-12</v>
      </c>
      <c r="AR30" s="24">
        <v>5.6952433221000003E-12</v>
      </c>
      <c r="AS30" s="24">
        <v>5.2256332940999999E-12</v>
      </c>
      <c r="AT30">
        <v>1.5726319999999998E-2</v>
      </c>
      <c r="AU30">
        <v>8.1324640000000004E-2</v>
      </c>
      <c r="AV30">
        <v>0</v>
      </c>
      <c r="AW30">
        <v>0.14541309999999999</v>
      </c>
      <c r="AX30">
        <v>0</v>
      </c>
      <c r="AY30">
        <v>2.4613410000000001E-3</v>
      </c>
      <c r="AZ30">
        <v>2.9235109999999997E-4</v>
      </c>
      <c r="BA30">
        <v>2.2321429999999998E-3</v>
      </c>
      <c r="BB30">
        <v>0</v>
      </c>
      <c r="BC30">
        <v>1.7829639999999999E-4</v>
      </c>
      <c r="BD30">
        <v>2.3328430000000001E-2</v>
      </c>
      <c r="BE30">
        <v>0.31886789999999998</v>
      </c>
      <c r="BF30">
        <v>0.4186957</v>
      </c>
      <c r="BG30">
        <v>7.5586559999999997E-2</v>
      </c>
      <c r="BH30">
        <v>7.1821259999999998E-2</v>
      </c>
      <c r="BI30">
        <v>1.1809190000000001E-2</v>
      </c>
      <c r="BJ30">
        <v>2.3796850000000001E-2</v>
      </c>
      <c r="BK30">
        <v>1.0854219999999999E-2</v>
      </c>
      <c r="BL30">
        <v>3.7185940000000001E-2</v>
      </c>
      <c r="BM30">
        <v>5.2612619999999998E-4</v>
      </c>
      <c r="BN30" s="24">
        <v>6.6228472860999993E-5</v>
      </c>
      <c r="BO30">
        <v>2.836098E-3</v>
      </c>
      <c r="BP30">
        <v>0.16018679999999999</v>
      </c>
      <c r="BQ30">
        <v>9.8822709999999994E-2</v>
      </c>
      <c r="BR30">
        <v>2.5431329999999999E-2</v>
      </c>
      <c r="BS30">
        <v>3.088468E-3</v>
      </c>
      <c r="BT30">
        <v>1.2396799999999999E-2</v>
      </c>
      <c r="BU30" s="24">
        <v>7.0779201451E-6</v>
      </c>
      <c r="BV30">
        <v>3.5473140000000001</v>
      </c>
    </row>
    <row r="31" spans="1:74" x14ac:dyDescent="0.3">
      <c r="A31" t="s">
        <v>103</v>
      </c>
      <c r="B31" s="24">
        <v>1.1177432498000001E-5</v>
      </c>
      <c r="C31">
        <v>4.3131879999999999E-3</v>
      </c>
      <c r="D31">
        <v>2.6837029999999997E-4</v>
      </c>
      <c r="E31">
        <v>8.9342270000000001E-2</v>
      </c>
      <c r="F31">
        <v>2.7747440000000002E-2</v>
      </c>
      <c r="G31">
        <v>1.7522760000000001E-3</v>
      </c>
      <c r="H31">
        <v>1.385853E-3</v>
      </c>
      <c r="I31">
        <v>1.786219E-2</v>
      </c>
      <c r="J31">
        <v>3.4194770000000002E-3</v>
      </c>
      <c r="K31" s="24">
        <v>7.3870658525000002E-5</v>
      </c>
      <c r="L31">
        <v>4.0098019999999998E-3</v>
      </c>
      <c r="M31">
        <v>1.2250989999999999E-3</v>
      </c>
      <c r="N31">
        <v>4.0940280000000001E-4</v>
      </c>
      <c r="O31">
        <v>1.3542200000000001E-4</v>
      </c>
      <c r="P31">
        <v>0.7230415</v>
      </c>
      <c r="Q31">
        <v>0.49698500000000001</v>
      </c>
      <c r="R31" s="24">
        <v>7.6808632001999997E-5</v>
      </c>
      <c r="S31">
        <v>1.0958570000000001</v>
      </c>
      <c r="T31">
        <v>3.9564650000000002E-3</v>
      </c>
      <c r="U31">
        <v>8.350384E-4</v>
      </c>
      <c r="V31" s="24">
        <v>1.4879477021000001E-5</v>
      </c>
      <c r="W31">
        <v>1.117859E-2</v>
      </c>
      <c r="X31" s="24">
        <v>3.9645433389999997E-6</v>
      </c>
      <c r="Y31" s="24">
        <v>1.4173449472E-6</v>
      </c>
      <c r="Z31">
        <v>7.4960949999999998E-2</v>
      </c>
      <c r="AA31">
        <v>0.12711700000000001</v>
      </c>
      <c r="AB31">
        <v>6.7107100000000003E-2</v>
      </c>
      <c r="AC31">
        <v>6.1548640000000002E-2</v>
      </c>
      <c r="AD31">
        <v>1.981786E-2</v>
      </c>
      <c r="AE31">
        <v>2.1227909999999999</v>
      </c>
      <c r="AF31" s="24">
        <v>1.1151863433000001E-8</v>
      </c>
      <c r="AG31">
        <v>1.1894689999999999E-2</v>
      </c>
      <c r="AH31" s="24">
        <v>5.4268230086999998E-6</v>
      </c>
      <c r="AI31" s="24">
        <v>9.8745999821000003E-7</v>
      </c>
      <c r="AJ31" s="24">
        <v>1.3522004565000001E-6</v>
      </c>
      <c r="AK31">
        <v>7.3277499999999995E-2</v>
      </c>
      <c r="AL31">
        <v>3.1137280000000001E-3</v>
      </c>
      <c r="AM31">
        <v>0.40146120000000002</v>
      </c>
      <c r="AN31" s="24">
        <v>3.1593894168000002E-9</v>
      </c>
      <c r="AO31" s="24">
        <v>3.0497684932999998E-10</v>
      </c>
      <c r="AP31" s="24">
        <v>1.7621855364E-10</v>
      </c>
      <c r="AQ31" s="24">
        <v>2.9338156904000002E-10</v>
      </c>
      <c r="AR31" s="24">
        <v>1.2919482151E-9</v>
      </c>
      <c r="AS31" s="24">
        <v>8.3324236400000001E-9</v>
      </c>
      <c r="AT31">
        <v>1.7060010000000001</v>
      </c>
      <c r="AU31">
        <v>5.2962889999999998</v>
      </c>
      <c r="AV31">
        <v>0</v>
      </c>
      <c r="AW31">
        <v>9.4700679999999995</v>
      </c>
      <c r="AX31">
        <v>0</v>
      </c>
      <c r="AY31">
        <v>0.16029550000000001</v>
      </c>
      <c r="AZ31">
        <v>1.9039440000000001E-2</v>
      </c>
      <c r="BA31">
        <v>0.1453689</v>
      </c>
      <c r="BB31">
        <v>0</v>
      </c>
      <c r="BC31">
        <v>1.161161E-2</v>
      </c>
      <c r="BD31">
        <v>4.578219E-2</v>
      </c>
      <c r="BE31">
        <v>23.3751</v>
      </c>
      <c r="BF31">
        <v>0.45129979999999997</v>
      </c>
      <c r="BG31">
        <v>1.71913</v>
      </c>
      <c r="BH31">
        <v>0.15625739999999999</v>
      </c>
      <c r="BI31">
        <v>3.303586E-2</v>
      </c>
      <c r="BJ31">
        <v>2.0480930000000001E-2</v>
      </c>
      <c r="BK31">
        <v>0.2660323</v>
      </c>
      <c r="BL31">
        <v>1.4126270000000001</v>
      </c>
      <c r="BM31">
        <v>1.6507290000000001E-3</v>
      </c>
      <c r="BN31" s="24">
        <v>1.1273245036E-5</v>
      </c>
      <c r="BO31">
        <v>0.38801000000000002</v>
      </c>
      <c r="BP31">
        <v>1.5841400000000001</v>
      </c>
      <c r="BQ31">
        <v>0.19123589999999999</v>
      </c>
      <c r="BR31">
        <v>1.5634849999999999E-2</v>
      </c>
      <c r="BS31">
        <v>0.1943327</v>
      </c>
      <c r="BT31">
        <v>0.16953799999999999</v>
      </c>
      <c r="BU31">
        <v>8.6972659999999993E-2</v>
      </c>
      <c r="BV31">
        <v>52.366950000000003</v>
      </c>
    </row>
    <row r="32" spans="1:74" x14ac:dyDescent="0.3">
      <c r="A32" t="s">
        <v>104</v>
      </c>
      <c r="B32" s="24">
        <v>1.0148056617E-6</v>
      </c>
      <c r="C32">
        <v>2.9757600000000003E-4</v>
      </c>
      <c r="D32" s="24">
        <v>2.0698744265E-5</v>
      </c>
      <c r="E32">
        <v>1.02109E-2</v>
      </c>
      <c r="F32">
        <v>2.0055170000000001E-3</v>
      </c>
      <c r="G32">
        <v>1.1623E-4</v>
      </c>
      <c r="H32" s="24">
        <v>7.8748147643999998E-5</v>
      </c>
      <c r="I32">
        <v>1.6219590000000001E-3</v>
      </c>
      <c r="J32">
        <v>3.3146849999999999E-3</v>
      </c>
      <c r="K32">
        <v>1.8983509999999999E-4</v>
      </c>
      <c r="L32">
        <v>1.441445E-3</v>
      </c>
      <c r="M32">
        <v>1.0423209999999999E-3</v>
      </c>
      <c r="N32">
        <v>1.4515789999999999E-3</v>
      </c>
      <c r="O32" s="24">
        <v>8.1274549301999999E-5</v>
      </c>
      <c r="P32">
        <v>0.37726789999999999</v>
      </c>
      <c r="Q32">
        <v>5.5527420000000003E-3</v>
      </c>
      <c r="R32">
        <v>2.5836570000000001E-4</v>
      </c>
      <c r="S32">
        <v>0.10547869999999999</v>
      </c>
      <c r="T32">
        <v>3.056238E-2</v>
      </c>
      <c r="U32">
        <v>6.8294760000000001E-3</v>
      </c>
      <c r="V32">
        <v>1.9049329999999999E-3</v>
      </c>
      <c r="W32">
        <v>0.22078819999999999</v>
      </c>
      <c r="X32" s="24">
        <v>3.1049465179000002E-5</v>
      </c>
      <c r="Y32" s="24">
        <v>1.4975367776000001E-5</v>
      </c>
      <c r="Z32">
        <v>0.45720650000000002</v>
      </c>
      <c r="AA32">
        <v>2.4305330000000001</v>
      </c>
      <c r="AB32">
        <v>8.0483089999999993E-2</v>
      </c>
      <c r="AC32">
        <v>8.3350179999999996E-2</v>
      </c>
      <c r="AD32">
        <v>6.7849629999999998E-3</v>
      </c>
      <c r="AE32">
        <v>9.6801409999999997E-3</v>
      </c>
      <c r="AF32" s="24">
        <v>2.3068245980000001E-8</v>
      </c>
      <c r="AG32">
        <v>1.796796E-3</v>
      </c>
      <c r="AH32" s="24">
        <v>3.0012788557000002E-5</v>
      </c>
      <c r="AI32" s="24">
        <v>2.6113244530000001E-5</v>
      </c>
      <c r="AJ32" s="24">
        <v>7.2916755016E-6</v>
      </c>
      <c r="AK32">
        <v>9.6061189999999998E-3</v>
      </c>
      <c r="AL32">
        <v>1.7445830000000001E-3</v>
      </c>
      <c r="AM32">
        <v>6.5950140000000004E-2</v>
      </c>
      <c r="AN32" s="24">
        <v>2.2518817365999999E-10</v>
      </c>
      <c r="AO32" s="24">
        <v>2.1695426010999999E-10</v>
      </c>
      <c r="AP32" s="24">
        <v>2.0286133883999999E-10</v>
      </c>
      <c r="AQ32" s="24">
        <v>1.8213261455000001E-10</v>
      </c>
      <c r="AR32" s="24">
        <v>3.2086219792000001E-10</v>
      </c>
      <c r="AS32" s="24">
        <v>5.7690507926000002E-10</v>
      </c>
      <c r="AT32">
        <v>6.0997589999999997E-2</v>
      </c>
      <c r="AU32">
        <v>7.4429819999999994E-2</v>
      </c>
      <c r="AV32">
        <v>0</v>
      </c>
      <c r="AW32">
        <v>0.1330848</v>
      </c>
      <c r="AX32">
        <v>0</v>
      </c>
      <c r="AY32">
        <v>2.252666E-3</v>
      </c>
      <c r="AZ32">
        <v>2.675652E-4</v>
      </c>
      <c r="BA32">
        <v>2.0428989999999999E-3</v>
      </c>
      <c r="BB32">
        <v>0</v>
      </c>
      <c r="BC32">
        <v>1.6318020000000001E-4</v>
      </c>
      <c r="BD32">
        <v>1.5944940000000001E-2</v>
      </c>
      <c r="BE32">
        <v>0.61665420000000004</v>
      </c>
      <c r="BF32">
        <v>0.47182750000000001</v>
      </c>
      <c r="BG32">
        <v>0.35211799999999999</v>
      </c>
      <c r="BH32">
        <v>5.2508119999999998E-2</v>
      </c>
      <c r="BI32">
        <v>3.2598729999999999E-3</v>
      </c>
      <c r="BJ32">
        <v>5.9617129999999997E-2</v>
      </c>
      <c r="BK32">
        <v>4.945422E-2</v>
      </c>
      <c r="BL32">
        <v>2.0793140000000001</v>
      </c>
      <c r="BM32">
        <v>2.8210929999999999</v>
      </c>
      <c r="BN32">
        <v>5.1115479999999998E-2</v>
      </c>
      <c r="BO32">
        <v>9.4730439999999999E-2</v>
      </c>
      <c r="BP32">
        <v>0.85089029999999999</v>
      </c>
      <c r="BQ32">
        <v>0.1672882</v>
      </c>
      <c r="BR32">
        <v>0.69657590000000003</v>
      </c>
      <c r="BS32">
        <v>0.30199930000000003</v>
      </c>
      <c r="BT32">
        <v>8.0127420000000005E-2</v>
      </c>
      <c r="BU32">
        <v>1.974424E-2</v>
      </c>
      <c r="BV32">
        <v>12.97526</v>
      </c>
    </row>
    <row r="33" spans="1:74" x14ac:dyDescent="0.3">
      <c r="A33" t="s">
        <v>105</v>
      </c>
      <c r="B33" s="24">
        <v>2.3460632292E-5</v>
      </c>
      <c r="C33">
        <v>7.5379269999999998E-3</v>
      </c>
      <c r="D33">
        <v>3.7793080000000001E-4</v>
      </c>
      <c r="E33">
        <v>0.15577460000000001</v>
      </c>
      <c r="F33">
        <v>8.4822499999999995E-2</v>
      </c>
      <c r="G33">
        <v>2.3242839999999998E-3</v>
      </c>
      <c r="H33">
        <v>1.869199E-3</v>
      </c>
      <c r="I33">
        <v>2.4223629999999999E-2</v>
      </c>
      <c r="J33">
        <v>0.32131670000000001</v>
      </c>
      <c r="K33">
        <v>6.2741719999999997E-3</v>
      </c>
      <c r="L33">
        <v>0.1223178</v>
      </c>
      <c r="M33">
        <v>0.1002749</v>
      </c>
      <c r="N33">
        <v>1.24066E-2</v>
      </c>
      <c r="O33">
        <v>5.2989390000000001E-4</v>
      </c>
      <c r="P33">
        <v>5.3982209999999999E-3</v>
      </c>
      <c r="Q33">
        <v>7.1613060000000003E-4</v>
      </c>
      <c r="R33">
        <v>1.182144E-4</v>
      </c>
      <c r="S33">
        <v>2.9986259999999998</v>
      </c>
      <c r="T33">
        <v>1.882818E-2</v>
      </c>
      <c r="U33">
        <v>4.4169949999999999E-3</v>
      </c>
      <c r="V33">
        <v>2.056696E-4</v>
      </c>
      <c r="W33">
        <v>7.2956770000000004E-3</v>
      </c>
      <c r="X33" s="24">
        <v>6.1099399317999996E-6</v>
      </c>
      <c r="Y33" s="24">
        <v>1.165499998E-5</v>
      </c>
      <c r="Z33">
        <v>6.5314990000000003E-2</v>
      </c>
      <c r="AA33">
        <v>5.5575760000000002E-2</v>
      </c>
      <c r="AB33">
        <v>2.0833000000000001E-2</v>
      </c>
      <c r="AC33">
        <v>2.174748E-2</v>
      </c>
      <c r="AD33">
        <v>5.3995730000000004E-3</v>
      </c>
      <c r="AE33">
        <v>4.7409350000000003E-2</v>
      </c>
      <c r="AF33">
        <v>9.5472079999999997E-3</v>
      </c>
      <c r="AG33">
        <v>9.4753260000000006E-2</v>
      </c>
      <c r="AH33">
        <v>0.50950720000000005</v>
      </c>
      <c r="AI33">
        <v>3.6038530000000002E-3</v>
      </c>
      <c r="AJ33">
        <v>1.090108E-2</v>
      </c>
      <c r="AK33">
        <v>0.1778798</v>
      </c>
      <c r="AL33">
        <v>0.19400919999999999</v>
      </c>
      <c r="AM33">
        <v>3.7489160000000001E-2</v>
      </c>
      <c r="AN33">
        <v>4.8090540000000001E-2</v>
      </c>
      <c r="AO33">
        <v>8.5489299999999997E-3</v>
      </c>
      <c r="AP33">
        <v>1.2324470000000001E-2</v>
      </c>
      <c r="AQ33">
        <v>2.3399260000000002E-2</v>
      </c>
      <c r="AR33">
        <v>3.2577750000000001E-3</v>
      </c>
      <c r="AS33">
        <v>1.348708E-2</v>
      </c>
      <c r="AT33">
        <v>0.16869899999999999</v>
      </c>
      <c r="AU33">
        <v>1.111737E-2</v>
      </c>
      <c r="AV33">
        <v>0</v>
      </c>
      <c r="AW33">
        <v>1.399976E-2</v>
      </c>
      <c r="AX33">
        <v>0</v>
      </c>
      <c r="AY33">
        <v>0</v>
      </c>
      <c r="AZ33">
        <v>0</v>
      </c>
      <c r="BA33">
        <v>1.5873440000000001</v>
      </c>
      <c r="BB33">
        <v>0</v>
      </c>
      <c r="BC33">
        <v>0</v>
      </c>
      <c r="BD33">
        <v>1.679493E-3</v>
      </c>
      <c r="BE33">
        <v>0.75293739999999998</v>
      </c>
      <c r="BF33">
        <v>8.7269020000000003E-2</v>
      </c>
      <c r="BG33">
        <v>2.0467470000000001E-2</v>
      </c>
      <c r="BH33">
        <v>5.9127489999999998</v>
      </c>
      <c r="BI33">
        <v>0.25445190000000001</v>
      </c>
      <c r="BJ33">
        <v>0.85680270000000003</v>
      </c>
      <c r="BK33">
        <v>5.1394009999999997E-2</v>
      </c>
      <c r="BL33">
        <v>1.1630919999999999E-2</v>
      </c>
      <c r="BM33">
        <v>9.3737969999999997E-3</v>
      </c>
      <c r="BN33">
        <v>4.1112890000000001E-4</v>
      </c>
      <c r="BO33">
        <v>4.5921069999999998E-3</v>
      </c>
      <c r="BP33">
        <v>2.6309309999999999E-2</v>
      </c>
      <c r="BQ33">
        <v>4.5477649999999996E-3</v>
      </c>
      <c r="BR33">
        <v>2.0263929999999999E-2</v>
      </c>
      <c r="BS33">
        <v>3.397256E-3</v>
      </c>
      <c r="BT33">
        <v>5.4375719999999999E-3</v>
      </c>
      <c r="BU33" s="24">
        <v>1.9659098598000001E-6</v>
      </c>
      <c r="BV33">
        <v>15.04365</v>
      </c>
    </row>
    <row r="34" spans="1:74" x14ac:dyDescent="0.3">
      <c r="A34" t="s">
        <v>106</v>
      </c>
      <c r="B34">
        <v>4.4438239999999998E-4</v>
      </c>
      <c r="C34">
        <v>0.13283729999999999</v>
      </c>
      <c r="D34">
        <v>8.478757E-3</v>
      </c>
      <c r="E34">
        <v>2.5772189999999999</v>
      </c>
      <c r="F34">
        <v>0.77716390000000002</v>
      </c>
      <c r="G34">
        <v>5.0610040000000002E-2</v>
      </c>
      <c r="H34">
        <v>3.8997850000000001E-2</v>
      </c>
      <c r="I34">
        <v>0.49792950000000002</v>
      </c>
      <c r="J34">
        <v>1.8083130000000001</v>
      </c>
      <c r="K34">
        <v>3.49012E-2</v>
      </c>
      <c r="L34">
        <v>0.68373470000000003</v>
      </c>
      <c r="M34">
        <v>0.58530800000000005</v>
      </c>
      <c r="N34">
        <v>3.7755410000000003E-2</v>
      </c>
      <c r="O34" s="24">
        <v>6.4502957684000001E-5</v>
      </c>
      <c r="P34">
        <v>42.376530000000002</v>
      </c>
      <c r="Q34">
        <v>2.285625</v>
      </c>
      <c r="R34">
        <v>2.8528189999999999E-3</v>
      </c>
      <c r="S34">
        <v>11.487410000000001</v>
      </c>
      <c r="T34">
        <v>3.0319510000000001E-2</v>
      </c>
      <c r="U34">
        <v>5.9943310000000003E-3</v>
      </c>
      <c r="V34">
        <v>1.9793409999999999E-3</v>
      </c>
      <c r="W34">
        <v>0.1083455</v>
      </c>
      <c r="X34" s="24">
        <v>1.5109532796000001E-5</v>
      </c>
      <c r="Y34" s="24">
        <v>1.4457407815E-5</v>
      </c>
      <c r="Z34">
        <v>0.26521620000000001</v>
      </c>
      <c r="AA34">
        <v>1.233617</v>
      </c>
      <c r="AB34">
        <v>0.57811000000000001</v>
      </c>
      <c r="AC34">
        <v>0.45623350000000001</v>
      </c>
      <c r="AD34">
        <v>0.1452743</v>
      </c>
      <c r="AE34">
        <v>9.5074889999999995E-2</v>
      </c>
      <c r="AF34" s="24">
        <v>1.3851543911999999E-8</v>
      </c>
      <c r="AG34">
        <v>9.4981500000000003E-3</v>
      </c>
      <c r="AH34">
        <v>3.6661319999999999E-3</v>
      </c>
      <c r="AI34">
        <v>1.078193E-4</v>
      </c>
      <c r="AJ34">
        <v>1.527182E-4</v>
      </c>
      <c r="AK34">
        <v>0.53077850000000004</v>
      </c>
      <c r="AL34">
        <v>1.1155770000000001E-2</v>
      </c>
      <c r="AM34">
        <v>4.1518199999999998</v>
      </c>
      <c r="AN34" s="24">
        <v>9.4034762198999996E-9</v>
      </c>
      <c r="AO34" s="24">
        <v>8.2892537279000001E-9</v>
      </c>
      <c r="AP34" s="24">
        <v>7.0157235577000003E-10</v>
      </c>
      <c r="AQ34" s="24">
        <v>5.6916860114000003E-10</v>
      </c>
      <c r="AR34" s="24">
        <v>2.9895177444999999E-9</v>
      </c>
      <c r="AS34" s="24">
        <v>5.7352376182000003E-9</v>
      </c>
      <c r="AT34">
        <v>0.21964549999999999</v>
      </c>
      <c r="AU34">
        <v>2.2255240000000001</v>
      </c>
      <c r="AV34">
        <v>0</v>
      </c>
      <c r="AW34">
        <v>3.9793639999999999</v>
      </c>
      <c r="AX34">
        <v>0</v>
      </c>
      <c r="AY34">
        <v>6.7356890000000003E-2</v>
      </c>
      <c r="AZ34">
        <v>8.0004599999999992E-3</v>
      </c>
      <c r="BA34">
        <v>6.1084670000000001E-2</v>
      </c>
      <c r="BB34">
        <v>0</v>
      </c>
      <c r="BC34">
        <v>4.8792469999999998E-3</v>
      </c>
      <c r="BD34">
        <v>0.62973939999999995</v>
      </c>
      <c r="BE34">
        <v>4.7411919999999999</v>
      </c>
      <c r="BF34">
        <v>0.75342149999999997</v>
      </c>
      <c r="BG34">
        <v>3.500391</v>
      </c>
      <c r="BH34">
        <v>0.10784000000000001</v>
      </c>
      <c r="BI34">
        <v>3.6303199999999998E-3</v>
      </c>
      <c r="BJ34">
        <v>0.1138946</v>
      </c>
      <c r="BK34">
        <v>7.3242749999999995E-2</v>
      </c>
      <c r="BL34">
        <v>1.9056550000000001</v>
      </c>
      <c r="BM34">
        <v>0.51649730000000005</v>
      </c>
      <c r="BN34">
        <v>1.172305E-4</v>
      </c>
      <c r="BO34">
        <v>0.11903329999999999</v>
      </c>
      <c r="BP34">
        <v>3.7947959999999998</v>
      </c>
      <c r="BQ34">
        <v>0.21904940000000001</v>
      </c>
      <c r="BR34">
        <v>0.36790440000000002</v>
      </c>
      <c r="BS34">
        <v>0.68532009999999999</v>
      </c>
      <c r="BT34">
        <v>1.0239799999999999</v>
      </c>
      <c r="BU34">
        <v>9.4394839999999994E-2</v>
      </c>
      <c r="BV34">
        <v>96.229500000000002</v>
      </c>
    </row>
    <row r="35" spans="1:74" x14ac:dyDescent="0.3">
      <c r="A35" t="s">
        <v>107</v>
      </c>
      <c r="B35" s="24">
        <v>3.3334541172000001E-7</v>
      </c>
      <c r="C35" s="24">
        <v>5.8581976190999997E-5</v>
      </c>
      <c r="D35" s="24">
        <v>4.1693342609999997E-6</v>
      </c>
      <c r="E35">
        <v>1.8723629999999999E-4</v>
      </c>
      <c r="F35" s="24">
        <v>9.1522211732999998E-5</v>
      </c>
      <c r="G35" s="24">
        <v>7.7121003414999998E-6</v>
      </c>
      <c r="H35" s="24">
        <v>8.1296484494999993E-6</v>
      </c>
      <c r="I35" s="24">
        <v>1.7745827789999999E-5</v>
      </c>
      <c r="J35">
        <v>7.6329599999999997E-2</v>
      </c>
      <c r="K35">
        <v>1.783389E-3</v>
      </c>
      <c r="L35">
        <v>2.883196E-2</v>
      </c>
      <c r="M35">
        <v>2.2797089999999999E-2</v>
      </c>
      <c r="N35" s="24">
        <v>2.0462708561999999E-5</v>
      </c>
      <c r="O35" s="24">
        <v>3.4205841075E-5</v>
      </c>
      <c r="P35">
        <v>1.8095540000000001</v>
      </c>
      <c r="Q35">
        <v>0.29806179999999999</v>
      </c>
      <c r="R35" s="24">
        <v>6.3713341659999999E-6</v>
      </c>
      <c r="S35">
        <v>1.52685</v>
      </c>
      <c r="T35">
        <v>2.8002339999999999E-4</v>
      </c>
      <c r="U35" s="24">
        <v>7.3780698585000003E-5</v>
      </c>
      <c r="V35" s="24">
        <v>1.0458142014999999E-6</v>
      </c>
      <c r="W35">
        <v>1.167961E-2</v>
      </c>
      <c r="X35" s="24">
        <v>8.5604312972000003E-7</v>
      </c>
      <c r="Y35" s="24">
        <v>2.5434366079999999E-7</v>
      </c>
      <c r="Z35">
        <v>2.088394E-2</v>
      </c>
      <c r="AA35">
        <v>0.15819510000000001</v>
      </c>
      <c r="AB35">
        <v>1.169263E-3</v>
      </c>
      <c r="AC35">
        <v>3.4386619999999999E-3</v>
      </c>
      <c r="AD35">
        <v>2.0051849999999999E-4</v>
      </c>
      <c r="AE35">
        <v>2.178898E-4</v>
      </c>
      <c r="AF35" s="24">
        <v>7.1057097706000006E-11</v>
      </c>
      <c r="AG35" s="24">
        <v>8.8315100584000002E-6</v>
      </c>
      <c r="AH35" s="24">
        <v>1.0764359104000001E-5</v>
      </c>
      <c r="AI35">
        <v>1.776413E-4</v>
      </c>
      <c r="AJ35" s="24">
        <v>3.8320681028E-7</v>
      </c>
      <c r="AK35">
        <v>1.3482069999999999E-3</v>
      </c>
      <c r="AL35">
        <v>8.1954740000000003E-4</v>
      </c>
      <c r="AM35">
        <v>0.51556619999999997</v>
      </c>
      <c r="AN35" s="24">
        <v>2.0272110378999999E-11</v>
      </c>
      <c r="AO35" s="24">
        <v>5.6846480648E-12</v>
      </c>
      <c r="AP35" s="24">
        <v>1.8069932757E-13</v>
      </c>
      <c r="AQ35" s="24">
        <v>3.3013229736999999E-13</v>
      </c>
      <c r="AR35" s="24">
        <v>9.5974042514999995E-13</v>
      </c>
      <c r="AS35" s="24">
        <v>4.2084426222000002E-12</v>
      </c>
      <c r="AT35">
        <v>1.3381950000000001E-4</v>
      </c>
      <c r="AU35">
        <v>6.7390540000000004E-3</v>
      </c>
      <c r="AV35">
        <v>0</v>
      </c>
      <c r="AW35">
        <v>1.2049809999999999E-2</v>
      </c>
      <c r="AX35">
        <v>0</v>
      </c>
      <c r="AY35">
        <v>2.039617E-4</v>
      </c>
      <c r="AZ35" s="24">
        <v>2.4225990273E-5</v>
      </c>
      <c r="BA35">
        <v>1.84969E-4</v>
      </c>
      <c r="BB35">
        <v>0</v>
      </c>
      <c r="BC35" s="24">
        <v>1.4774726878E-5</v>
      </c>
      <c r="BD35">
        <v>8.1777210000000003E-2</v>
      </c>
      <c r="BE35">
        <v>0.51203719999999997</v>
      </c>
      <c r="BF35">
        <v>6.3419349999999999E-3</v>
      </c>
      <c r="BG35">
        <v>0.1427301</v>
      </c>
      <c r="BH35">
        <v>1.430253E-3</v>
      </c>
      <c r="BI35">
        <v>2.724445E-4</v>
      </c>
      <c r="BJ35">
        <v>1.7395280000000001E-4</v>
      </c>
      <c r="BK35">
        <v>2.0917209999999999E-4</v>
      </c>
      <c r="BL35">
        <v>7.4329939999999997E-2</v>
      </c>
      <c r="BM35">
        <v>7.907837E-4</v>
      </c>
      <c r="BN35" s="24">
        <v>2.059875078E-5</v>
      </c>
      <c r="BO35" s="24">
        <v>9.5641400549000002E-5</v>
      </c>
      <c r="BP35">
        <v>0.60954909999999995</v>
      </c>
      <c r="BQ35">
        <v>8.1271820000000002E-3</v>
      </c>
      <c r="BR35">
        <v>0.42675299999999999</v>
      </c>
      <c r="BS35">
        <v>0.1024325</v>
      </c>
      <c r="BT35">
        <v>5.8302490000000002</v>
      </c>
      <c r="BU35" s="24">
        <v>2.8354761525000001E-5</v>
      </c>
      <c r="BV35">
        <v>12.29542</v>
      </c>
    </row>
    <row r="36" spans="1:74" x14ac:dyDescent="0.3">
      <c r="A36" t="s">
        <v>108</v>
      </c>
      <c r="B36" s="24">
        <v>1.3907353604999999E-5</v>
      </c>
      <c r="C36">
        <v>2.9391109999999999E-3</v>
      </c>
      <c r="D36">
        <v>1.5661599999999999E-4</v>
      </c>
      <c r="E36">
        <v>4.8744780000000001E-2</v>
      </c>
      <c r="F36">
        <v>1.5016730000000001E-2</v>
      </c>
      <c r="G36">
        <v>8.4293040000000001E-4</v>
      </c>
      <c r="H36">
        <v>6.4687770000000004E-4</v>
      </c>
      <c r="I36">
        <v>1.1354299999999999E-2</v>
      </c>
      <c r="J36">
        <v>1.8633449999999999E-2</v>
      </c>
      <c r="K36">
        <v>3.260634E-4</v>
      </c>
      <c r="L36">
        <v>6.3812620000000004E-3</v>
      </c>
      <c r="M36">
        <v>6.5518310000000001E-3</v>
      </c>
      <c r="N36">
        <v>1.748835E-3</v>
      </c>
      <c r="O36">
        <v>1.4826260000000001E-4</v>
      </c>
      <c r="P36">
        <v>10.31049</v>
      </c>
      <c r="Q36">
        <v>0.94142159999999997</v>
      </c>
      <c r="R36" s="24">
        <v>1.4237371033E-5</v>
      </c>
      <c r="S36">
        <v>1.770149</v>
      </c>
      <c r="T36">
        <v>4.2598579999999997E-2</v>
      </c>
      <c r="U36">
        <v>8.2693880000000008E-3</v>
      </c>
      <c r="V36">
        <v>2.4696050000000002E-3</v>
      </c>
      <c r="W36">
        <v>0.12153700000000001</v>
      </c>
      <c r="X36" s="24">
        <v>2.5602215828E-5</v>
      </c>
      <c r="Y36" s="24">
        <v>8.6499439931000005E-6</v>
      </c>
      <c r="Z36">
        <v>0.2840743</v>
      </c>
      <c r="AA36">
        <v>1.535593</v>
      </c>
      <c r="AB36">
        <v>0.102878</v>
      </c>
      <c r="AC36">
        <v>5.3556520000000003E-2</v>
      </c>
      <c r="AD36">
        <v>3.1777300000000001E-2</v>
      </c>
      <c r="AE36">
        <v>1.630593E-2</v>
      </c>
      <c r="AF36" s="24">
        <v>4.1684358742999998E-10</v>
      </c>
      <c r="AG36">
        <v>9.9989410000000008E-3</v>
      </c>
      <c r="AH36" s="24">
        <v>2.8107146135999999E-5</v>
      </c>
      <c r="AI36" s="24">
        <v>5.2444465837000001E-6</v>
      </c>
      <c r="AJ36" s="24">
        <v>9.2925089120000004E-5</v>
      </c>
      <c r="AK36">
        <v>0.22754949999999999</v>
      </c>
      <c r="AL36">
        <v>1.573238E-3</v>
      </c>
      <c r="AM36">
        <v>0.529304</v>
      </c>
      <c r="AN36" s="24">
        <v>1.7503907213E-9</v>
      </c>
      <c r="AO36" s="24">
        <v>3.9647526928E-10</v>
      </c>
      <c r="AP36" s="24">
        <v>8.9367874212000004E-11</v>
      </c>
      <c r="AQ36" s="24">
        <v>1.1848387549000001E-10</v>
      </c>
      <c r="AR36" s="24">
        <v>1.2740557498000001E-9</v>
      </c>
      <c r="AS36" s="24">
        <v>7.6698236650999997E-10</v>
      </c>
      <c r="AT36">
        <v>6.0998070000000001E-2</v>
      </c>
      <c r="AU36">
        <v>0.2156537</v>
      </c>
      <c r="AV36">
        <v>0</v>
      </c>
      <c r="AW36">
        <v>0.38560109999999997</v>
      </c>
      <c r="AX36">
        <v>0</v>
      </c>
      <c r="AY36">
        <v>6.5268949999999996E-3</v>
      </c>
      <c r="AZ36">
        <v>7.7524590000000002E-4</v>
      </c>
      <c r="BA36">
        <v>5.919115E-3</v>
      </c>
      <c r="BB36">
        <v>0</v>
      </c>
      <c r="BC36">
        <v>4.7279990000000002E-4</v>
      </c>
      <c r="BD36">
        <v>0.1791094</v>
      </c>
      <c r="BE36">
        <v>3.2540339999999999</v>
      </c>
      <c r="BF36">
        <v>2.9023219999999998</v>
      </c>
      <c r="BG36">
        <v>0.60655950000000003</v>
      </c>
      <c r="BH36">
        <v>0.50617049999999997</v>
      </c>
      <c r="BI36">
        <v>1.021011E-2</v>
      </c>
      <c r="BJ36">
        <v>0.1845995</v>
      </c>
      <c r="BK36">
        <v>0.25469560000000002</v>
      </c>
      <c r="BL36">
        <v>0.57721230000000001</v>
      </c>
      <c r="BM36">
        <v>4.4370010000000003E-3</v>
      </c>
      <c r="BN36">
        <v>1.985574E-4</v>
      </c>
      <c r="BO36">
        <v>2.584115E-2</v>
      </c>
      <c r="BP36">
        <v>0.70846430000000005</v>
      </c>
      <c r="BQ36">
        <v>7.5711479999999998E-2</v>
      </c>
      <c r="BR36">
        <v>5.0953159999999997E-2</v>
      </c>
      <c r="BS36">
        <v>0.306898</v>
      </c>
      <c r="BT36">
        <v>0.1915172</v>
      </c>
      <c r="BU36">
        <v>3.1909519999999997E-2</v>
      </c>
      <c r="BV36">
        <v>26.650020000000001</v>
      </c>
    </row>
    <row r="37" spans="1:74" x14ac:dyDescent="0.3">
      <c r="A37" t="s">
        <v>109</v>
      </c>
      <c r="B37" s="24">
        <v>1.0947390364999999E-5</v>
      </c>
      <c r="C37">
        <v>3.415108E-3</v>
      </c>
      <c r="D37">
        <v>1.4886009999999999E-4</v>
      </c>
      <c r="E37">
        <v>3.092789E-2</v>
      </c>
      <c r="F37">
        <v>8.6329470000000002E-3</v>
      </c>
      <c r="G37">
        <v>4.5742340000000002E-4</v>
      </c>
      <c r="H37">
        <v>4.9321759999999999E-4</v>
      </c>
      <c r="I37">
        <v>4.6915070000000001E-3</v>
      </c>
      <c r="J37">
        <v>6.0917029999999997E-2</v>
      </c>
      <c r="K37">
        <v>1.1266749999999999E-3</v>
      </c>
      <c r="L37">
        <v>2.1700810000000001E-2</v>
      </c>
      <c r="M37">
        <v>2.5440540000000001E-2</v>
      </c>
      <c r="N37">
        <v>3.7061700000000001E-4</v>
      </c>
      <c r="O37" s="24">
        <v>2.5375262339000001E-5</v>
      </c>
      <c r="P37">
        <v>5.8492360000000003</v>
      </c>
      <c r="Q37">
        <v>3.8045499999999999</v>
      </c>
      <c r="R37">
        <v>1.476293E-3</v>
      </c>
      <c r="S37">
        <v>5.5197390000000004</v>
      </c>
      <c r="T37">
        <v>3.342403E-2</v>
      </c>
      <c r="U37">
        <v>4.403957E-3</v>
      </c>
      <c r="V37">
        <v>3.9781169999999998E-3</v>
      </c>
      <c r="W37">
        <v>0.42416809999999999</v>
      </c>
      <c r="X37" s="24">
        <v>2.9594637454000001E-5</v>
      </c>
      <c r="Y37" s="24">
        <v>6.2210956456999997E-6</v>
      </c>
      <c r="Z37">
        <v>0.5365434</v>
      </c>
      <c r="AA37">
        <v>5.7388479999999999</v>
      </c>
      <c r="AB37">
        <v>5.5396020000000002E-3</v>
      </c>
      <c r="AC37">
        <v>6.763102E-3</v>
      </c>
      <c r="AD37">
        <v>1.7828469999999999E-2</v>
      </c>
      <c r="AE37">
        <v>2.199471</v>
      </c>
      <c r="AF37" s="24">
        <v>5.2723669874000004E-10</v>
      </c>
      <c r="AG37">
        <v>1.0228910000000001E-2</v>
      </c>
      <c r="AH37" s="24">
        <v>7.0992355176999994E-5</v>
      </c>
      <c r="AI37" s="24">
        <v>6.6176988183999999E-5</v>
      </c>
      <c r="AJ37">
        <v>2.234223E-4</v>
      </c>
      <c r="AK37">
        <v>7.8256399999999999</v>
      </c>
      <c r="AL37">
        <v>4.4359079999999997E-3</v>
      </c>
      <c r="AM37">
        <v>1.492985</v>
      </c>
      <c r="AN37" s="24">
        <v>2.6816853182999998E-9</v>
      </c>
      <c r="AO37" s="24">
        <v>2.0038079528999999E-10</v>
      </c>
      <c r="AP37" s="24">
        <v>2.2802351117999999E-9</v>
      </c>
      <c r="AQ37" s="24">
        <v>2.0678090351E-9</v>
      </c>
      <c r="AR37" s="24">
        <v>1.4829147688000001E-8</v>
      </c>
      <c r="AS37" s="24">
        <v>2.4465469649999999E-8</v>
      </c>
      <c r="AT37">
        <v>0.1465253</v>
      </c>
      <c r="AU37">
        <v>0.79922530000000003</v>
      </c>
      <c r="AV37">
        <v>0</v>
      </c>
      <c r="AW37">
        <v>1.42906</v>
      </c>
      <c r="AX37">
        <v>0</v>
      </c>
      <c r="AY37">
        <v>2.4189059999999998E-2</v>
      </c>
      <c r="AZ37">
        <v>2.8731070000000002E-3</v>
      </c>
      <c r="BA37">
        <v>2.1936589999999999E-2</v>
      </c>
      <c r="BB37">
        <v>0</v>
      </c>
      <c r="BC37">
        <v>1.7522239999999999E-3</v>
      </c>
      <c r="BD37">
        <v>0.93122830000000001</v>
      </c>
      <c r="BE37">
        <v>78.432590000000005</v>
      </c>
      <c r="BF37">
        <v>1.047498</v>
      </c>
      <c r="BG37">
        <v>1.6169629999999999</v>
      </c>
      <c r="BH37">
        <v>0.51168729999999996</v>
      </c>
      <c r="BI37">
        <v>9.0548279999999995E-2</v>
      </c>
      <c r="BJ37">
        <v>0.43258479999999999</v>
      </c>
      <c r="BK37">
        <v>0.68332420000000005</v>
      </c>
      <c r="BL37">
        <v>0.4271025</v>
      </c>
      <c r="BM37">
        <v>2.864264E-3</v>
      </c>
      <c r="BN37" s="24">
        <v>2.0383575246999999E-5</v>
      </c>
      <c r="BO37">
        <v>1.1351989999999999E-2</v>
      </c>
      <c r="BP37">
        <v>2.196726</v>
      </c>
      <c r="BQ37">
        <v>0.1273167</v>
      </c>
      <c r="BR37">
        <v>7.8053659999999997E-2</v>
      </c>
      <c r="BS37">
        <v>0.94445690000000004</v>
      </c>
      <c r="BT37">
        <v>6.3064899999999993E-2</v>
      </c>
      <c r="BU37">
        <v>0.1183954</v>
      </c>
      <c r="BV37">
        <v>123.77930000000001</v>
      </c>
    </row>
    <row r="38" spans="1:74" x14ac:dyDescent="0.3">
      <c r="A38" t="s">
        <v>110</v>
      </c>
      <c r="B38" s="24">
        <v>3.9948594349E-5</v>
      </c>
      <c r="C38">
        <v>1.6431479999999998E-2</v>
      </c>
      <c r="D38">
        <v>9.0277330000000005E-4</v>
      </c>
      <c r="E38">
        <v>0.3012531</v>
      </c>
      <c r="F38">
        <v>9.2533829999999997E-2</v>
      </c>
      <c r="G38">
        <v>5.8169659999999998E-3</v>
      </c>
      <c r="H38">
        <v>4.691438E-3</v>
      </c>
      <c r="I38">
        <v>5.8757730000000001E-2</v>
      </c>
      <c r="J38">
        <v>4.2559260000000002E-2</v>
      </c>
      <c r="K38">
        <v>6.7394269999999999E-4</v>
      </c>
      <c r="L38">
        <v>1.481567E-2</v>
      </c>
      <c r="M38">
        <v>1.858684E-2</v>
      </c>
      <c r="N38">
        <v>2.0119809999999999E-4</v>
      </c>
      <c r="O38" s="24">
        <v>7.126080618E-6</v>
      </c>
      <c r="P38">
        <v>41.789439999999999</v>
      </c>
      <c r="Q38">
        <v>8.2388680000000001</v>
      </c>
      <c r="R38">
        <v>7.0669080000000002E-3</v>
      </c>
      <c r="S38">
        <v>4.9518800000000001</v>
      </c>
      <c r="T38">
        <v>6.1509759999999998E-3</v>
      </c>
      <c r="U38">
        <v>8.0619589999999998E-4</v>
      </c>
      <c r="V38" s="24">
        <v>2.0240242975000001E-6</v>
      </c>
      <c r="W38">
        <v>4.5877859999999999E-3</v>
      </c>
      <c r="X38" s="24">
        <v>2.9666250612E-6</v>
      </c>
      <c r="Y38" s="24">
        <v>2.988494316E-6</v>
      </c>
      <c r="Z38">
        <v>4.2592690000000002E-2</v>
      </c>
      <c r="AA38">
        <v>5.2324879999999997E-2</v>
      </c>
      <c r="AB38">
        <v>1.473704E-2</v>
      </c>
      <c r="AC38">
        <v>1.284407E-3</v>
      </c>
      <c r="AD38">
        <v>1.2336549999999999E-4</v>
      </c>
      <c r="AE38">
        <v>9.6647239999999995E-3</v>
      </c>
      <c r="AF38" s="24">
        <v>3.5038688616999998E-10</v>
      </c>
      <c r="AG38">
        <v>4.6870050000000002E-3</v>
      </c>
      <c r="AH38" s="24">
        <v>2.2220319806000001E-6</v>
      </c>
      <c r="AI38" s="24">
        <v>3.7326213230999998E-8</v>
      </c>
      <c r="AJ38" s="24">
        <v>1.4667534742E-6</v>
      </c>
      <c r="AK38">
        <v>0.21518899999999999</v>
      </c>
      <c r="AL38">
        <v>3.7786420000000001E-2</v>
      </c>
      <c r="AM38">
        <v>1.5168820000000001</v>
      </c>
      <c r="AN38" s="24">
        <v>1.2589477193999999E-7</v>
      </c>
      <c r="AO38" s="24">
        <v>2.2665841426E-10</v>
      </c>
      <c r="AP38" s="24">
        <v>5.3277476874999998E-10</v>
      </c>
      <c r="AQ38" s="24">
        <v>2.1682597939000001E-9</v>
      </c>
      <c r="AR38" s="24">
        <v>5.8741225217000001E-9</v>
      </c>
      <c r="AS38" s="24">
        <v>2.2181176007000001E-8</v>
      </c>
      <c r="AT38">
        <v>0.16611890000000001</v>
      </c>
      <c r="AU38">
        <v>3.435314</v>
      </c>
      <c r="AV38">
        <v>0</v>
      </c>
      <c r="AW38">
        <v>6.1425390000000002</v>
      </c>
      <c r="AX38">
        <v>0</v>
      </c>
      <c r="AY38">
        <v>0.10397199999999999</v>
      </c>
      <c r="AZ38">
        <v>1.2349489999999999E-2</v>
      </c>
      <c r="BA38">
        <v>9.4290170000000006E-2</v>
      </c>
      <c r="BB38">
        <v>0</v>
      </c>
      <c r="BC38">
        <v>7.5315959999999998E-3</v>
      </c>
      <c r="BD38">
        <v>0.39884720000000001</v>
      </c>
      <c r="BE38">
        <v>23.005690000000001</v>
      </c>
      <c r="BF38">
        <v>0.71008660000000001</v>
      </c>
      <c r="BG38">
        <v>0.16718649999999999</v>
      </c>
      <c r="BH38">
        <v>0.37985619999999998</v>
      </c>
      <c r="BI38">
        <v>0.1059161</v>
      </c>
      <c r="BJ38">
        <v>1.8559920000000001E-2</v>
      </c>
      <c r="BK38">
        <v>0.27952090000000002</v>
      </c>
      <c r="BL38">
        <v>0.64304090000000003</v>
      </c>
      <c r="BM38">
        <v>1.357292E-3</v>
      </c>
      <c r="BN38" s="24">
        <v>2.6554521355000001E-6</v>
      </c>
      <c r="BO38">
        <v>0.1363627</v>
      </c>
      <c r="BP38">
        <v>1.120609</v>
      </c>
      <c r="BQ38">
        <v>1.7869050000000001E-2</v>
      </c>
      <c r="BR38">
        <v>3.125675E-2</v>
      </c>
      <c r="BS38">
        <v>0.10671949999999999</v>
      </c>
      <c r="BT38">
        <v>5.4325140000000003E-3</v>
      </c>
      <c r="BU38">
        <v>0.11494890000000001</v>
      </c>
      <c r="BV38">
        <v>94.656739999999999</v>
      </c>
    </row>
    <row r="39" spans="1:74" x14ac:dyDescent="0.3">
      <c r="A39" t="s">
        <v>111</v>
      </c>
      <c r="B39" s="24">
        <v>3.9453366297999997E-6</v>
      </c>
      <c r="C39">
        <v>1.51223E-3</v>
      </c>
      <c r="D39" s="24">
        <v>5.2687973948E-5</v>
      </c>
      <c r="E39">
        <v>4.6584180000000001E-3</v>
      </c>
      <c r="F39">
        <v>1.1446080000000001E-3</v>
      </c>
      <c r="G39" s="24">
        <v>1.5901632651E-5</v>
      </c>
      <c r="H39" s="24">
        <v>8.9433742687000003E-5</v>
      </c>
      <c r="I39">
        <v>1.174234E-4</v>
      </c>
      <c r="J39">
        <v>2.042563E-2</v>
      </c>
      <c r="K39">
        <v>3.5479259999999997E-4</v>
      </c>
      <c r="L39">
        <v>6.999908E-3</v>
      </c>
      <c r="M39">
        <v>9.7450999999999996E-3</v>
      </c>
      <c r="N39" s="24">
        <v>8.3595172327000002E-5</v>
      </c>
      <c r="O39" s="24">
        <v>4.8977663026999998E-6</v>
      </c>
      <c r="P39">
        <v>3.0090020000000002E-3</v>
      </c>
      <c r="Q39">
        <v>0.108538</v>
      </c>
      <c r="R39">
        <v>4.199464E-3</v>
      </c>
      <c r="S39">
        <v>3.2422249999999999</v>
      </c>
      <c r="T39">
        <v>2.718565E-3</v>
      </c>
      <c r="U39">
        <v>3.0719269999999999E-4</v>
      </c>
      <c r="V39" s="24">
        <v>1.3087689013E-6</v>
      </c>
      <c r="W39">
        <v>6.1640879999999999E-4</v>
      </c>
      <c r="X39" s="24">
        <v>5.9502940529999997E-7</v>
      </c>
      <c r="Y39" s="24">
        <v>3.0894932479E-7</v>
      </c>
      <c r="Z39">
        <v>6.503988E-4</v>
      </c>
      <c r="AA39">
        <v>9.1413690000000005E-4</v>
      </c>
      <c r="AB39">
        <v>4.6880890000000001E-4</v>
      </c>
      <c r="AC39">
        <v>1.061753E-4</v>
      </c>
      <c r="AD39" s="24">
        <v>5.1272581913999998E-5</v>
      </c>
      <c r="AE39">
        <v>1.2172270000000001E-2</v>
      </c>
      <c r="AF39" s="24">
        <v>2.6076330330999999E-11</v>
      </c>
      <c r="AG39" s="24">
        <v>5.1135666581000003E-5</v>
      </c>
      <c r="AH39" s="24">
        <v>2.2961000922999998E-6</v>
      </c>
      <c r="AI39" s="24">
        <v>6.1890681024999994E-8</v>
      </c>
      <c r="AJ39" s="24">
        <v>2.4235339423999998E-7</v>
      </c>
      <c r="AK39">
        <v>6.5741690000000004E-3</v>
      </c>
      <c r="AL39">
        <v>1.1099899999999999E-2</v>
      </c>
      <c r="AM39">
        <v>7.2503630000000001</v>
      </c>
      <c r="AN39" s="24">
        <v>5.2396975647E-9</v>
      </c>
      <c r="AO39" s="24">
        <v>1.0658691291E-10</v>
      </c>
      <c r="AP39" s="24">
        <v>7.7403572440000002E-10</v>
      </c>
      <c r="AQ39" s="24">
        <v>6.9887490239000003E-10</v>
      </c>
      <c r="AR39" s="24">
        <v>2.0208887896000001E-9</v>
      </c>
      <c r="AS39" s="24">
        <v>2.4307018620000002E-9</v>
      </c>
      <c r="AT39">
        <v>0.17662369999999999</v>
      </c>
      <c r="AU39">
        <v>0.67459199999999997</v>
      </c>
      <c r="AV39">
        <v>0</v>
      </c>
      <c r="AW39">
        <v>1.2062090000000001</v>
      </c>
      <c r="AX39">
        <v>0</v>
      </c>
      <c r="AY39">
        <v>2.0416960000000001E-2</v>
      </c>
      <c r="AZ39">
        <v>2.4250669999999999E-3</v>
      </c>
      <c r="BA39">
        <v>1.8515739999999999E-2</v>
      </c>
      <c r="BB39">
        <v>0</v>
      </c>
      <c r="BC39">
        <v>1.4789779999999999E-3</v>
      </c>
      <c r="BD39">
        <v>0.81066099999999996</v>
      </c>
      <c r="BE39">
        <v>4.946733</v>
      </c>
      <c r="BF39">
        <v>1.8564509999999999E-2</v>
      </c>
      <c r="BG39">
        <v>4.8818919999999997E-3</v>
      </c>
      <c r="BH39">
        <v>8.4778119999999995E-3</v>
      </c>
      <c r="BI39">
        <v>1.318712E-4</v>
      </c>
      <c r="BJ39">
        <v>9.4256720000000002E-4</v>
      </c>
      <c r="BK39">
        <v>8.139739E-2</v>
      </c>
      <c r="BL39">
        <v>9.7637139999999997E-2</v>
      </c>
      <c r="BM39">
        <v>1.1236109999999999</v>
      </c>
      <c r="BN39" s="24">
        <v>2.8340132302999998E-6</v>
      </c>
      <c r="BO39">
        <v>1.026905E-2</v>
      </c>
      <c r="BP39">
        <v>0.10878</v>
      </c>
      <c r="BQ39">
        <v>1.258431E-2</v>
      </c>
      <c r="BR39">
        <v>7.3942720000000003E-4</v>
      </c>
      <c r="BS39" s="24">
        <v>5.4535594245000001E-5</v>
      </c>
      <c r="BT39">
        <v>2.0321200000000001E-3</v>
      </c>
      <c r="BU39">
        <v>1.081463E-2</v>
      </c>
      <c r="BV39">
        <v>20.02786</v>
      </c>
    </row>
    <row r="40" spans="1:74" x14ac:dyDescent="0.3">
      <c r="A40" t="s">
        <v>112</v>
      </c>
      <c r="B40" s="24">
        <v>3.5405244033999998E-6</v>
      </c>
      <c r="C40">
        <v>1.3033680000000001E-3</v>
      </c>
      <c r="D40" s="24">
        <v>6.4635336457000004E-5</v>
      </c>
      <c r="E40">
        <v>1.858127E-2</v>
      </c>
      <c r="F40">
        <v>5.6797039999999998E-3</v>
      </c>
      <c r="G40">
        <v>3.114433E-4</v>
      </c>
      <c r="H40">
        <v>2.6766769999999999E-4</v>
      </c>
      <c r="I40">
        <v>3.561594E-3</v>
      </c>
      <c r="J40">
        <v>8.7160699999999994E-3</v>
      </c>
      <c r="K40">
        <v>1.754293E-4</v>
      </c>
      <c r="L40">
        <v>3.1308899999999999E-3</v>
      </c>
      <c r="M40">
        <v>4.0972309999999998E-3</v>
      </c>
      <c r="N40">
        <v>1.8825199999999999E-3</v>
      </c>
      <c r="O40">
        <v>1.556701E-3</v>
      </c>
      <c r="P40">
        <v>3.7863069999999999</v>
      </c>
      <c r="Q40">
        <v>1.3426549999999999</v>
      </c>
      <c r="R40">
        <v>1.4760070000000001E-3</v>
      </c>
      <c r="S40">
        <v>2.5941869999999998</v>
      </c>
      <c r="T40">
        <v>9.3891029999999993E-3</v>
      </c>
      <c r="U40">
        <v>3.2390119999999999E-3</v>
      </c>
      <c r="V40" s="24">
        <v>7.7999895439000004E-5</v>
      </c>
      <c r="W40">
        <v>4.2846619999999998E-3</v>
      </c>
      <c r="X40" s="24">
        <v>4.5037777454000003E-6</v>
      </c>
      <c r="Y40" s="24">
        <v>4.6237701099E-6</v>
      </c>
      <c r="Z40">
        <v>3.9418509999999997E-2</v>
      </c>
      <c r="AA40">
        <v>3.8289400000000001E-2</v>
      </c>
      <c r="AB40">
        <v>8.5438719999999996E-2</v>
      </c>
      <c r="AC40">
        <v>0.1389138</v>
      </c>
      <c r="AD40">
        <v>2.8410419999999999E-2</v>
      </c>
      <c r="AE40">
        <v>0.34759830000000003</v>
      </c>
      <c r="AF40" s="24">
        <v>3.1355562591000001E-10</v>
      </c>
      <c r="AG40">
        <v>3.1215069999999999E-3</v>
      </c>
      <c r="AH40" s="24">
        <v>7.7014601629000004E-6</v>
      </c>
      <c r="AI40" s="24">
        <v>1.4593854303000001E-6</v>
      </c>
      <c r="AJ40" s="24">
        <v>2.0038482944000001E-6</v>
      </c>
      <c r="AK40">
        <v>0.13082189999999999</v>
      </c>
      <c r="AL40">
        <v>5.4524710000000004E-3</v>
      </c>
      <c r="AM40">
        <v>0.8708842</v>
      </c>
      <c r="AN40" s="24">
        <v>8.8162179778999999E-9</v>
      </c>
      <c r="AO40" s="24">
        <v>3.2478295053E-10</v>
      </c>
      <c r="AP40" s="24">
        <v>7.9952278130999996E-10</v>
      </c>
      <c r="AQ40" s="24">
        <v>2.6372057871000002E-9</v>
      </c>
      <c r="AR40" s="24">
        <v>5.4674971216999997E-9</v>
      </c>
      <c r="AS40" s="24">
        <v>1.9070897749999999E-8</v>
      </c>
      <c r="AT40">
        <v>0.1192182</v>
      </c>
      <c r="AU40">
        <v>1.9391400000000001</v>
      </c>
      <c r="AV40">
        <v>0</v>
      </c>
      <c r="AW40">
        <v>3.4672930000000002</v>
      </c>
      <c r="AX40">
        <v>0</v>
      </c>
      <c r="AY40">
        <v>5.86893E-2</v>
      </c>
      <c r="AZ40">
        <v>6.9709469999999999E-3</v>
      </c>
      <c r="BA40">
        <v>5.3224189999999998E-2</v>
      </c>
      <c r="BB40">
        <v>0</v>
      </c>
      <c r="BC40">
        <v>4.2513780000000001E-3</v>
      </c>
      <c r="BD40">
        <v>9.4246579999999996E-2</v>
      </c>
      <c r="BE40">
        <v>7.529121</v>
      </c>
      <c r="BF40">
        <v>0.56927519999999998</v>
      </c>
      <c r="BG40">
        <v>0.22592209999999999</v>
      </c>
      <c r="BH40">
        <v>2.4202439999999998</v>
      </c>
      <c r="BI40">
        <v>0.2279603</v>
      </c>
      <c r="BJ40">
        <v>5.0037390000000001E-2</v>
      </c>
      <c r="BK40">
        <v>0.16536509999999999</v>
      </c>
      <c r="BL40">
        <v>0.6217028</v>
      </c>
      <c r="BM40">
        <v>4.7309919999999998E-3</v>
      </c>
      <c r="BN40">
        <v>1.3326040000000001E-4</v>
      </c>
      <c r="BO40">
        <v>5.8420949999999999E-2</v>
      </c>
      <c r="BP40">
        <v>0.87315790000000004</v>
      </c>
      <c r="BQ40">
        <v>0.13068179999999999</v>
      </c>
      <c r="BR40">
        <v>0.31564409999999998</v>
      </c>
      <c r="BS40">
        <v>0.1808372</v>
      </c>
      <c r="BT40">
        <v>0.16629179999999999</v>
      </c>
      <c r="BU40">
        <v>7.7846319999999997E-2</v>
      </c>
      <c r="BV40">
        <v>28.83972</v>
      </c>
    </row>
    <row r="41" spans="1:74" x14ac:dyDescent="0.3">
      <c r="A41" t="s">
        <v>113</v>
      </c>
      <c r="B41" s="24">
        <v>7.9396625097000001E-7</v>
      </c>
      <c r="C41" s="24">
        <v>7.4198986112999996E-5</v>
      </c>
      <c r="D41" s="24">
        <v>6.5529015956000004E-6</v>
      </c>
      <c r="E41">
        <v>1.663826E-3</v>
      </c>
      <c r="F41">
        <v>5.1242430000000003E-4</v>
      </c>
      <c r="G41" s="24">
        <v>5.0569295126000003E-5</v>
      </c>
      <c r="H41" s="24">
        <v>2.1085625121E-5</v>
      </c>
      <c r="I41">
        <v>3.335705E-4</v>
      </c>
      <c r="J41">
        <v>3.7300339999999998E-4</v>
      </c>
      <c r="K41" s="24">
        <v>1.7562888388000001E-5</v>
      </c>
      <c r="L41">
        <v>1.13812E-4</v>
      </c>
      <c r="M41" s="24">
        <v>5.4737909521999999E-5</v>
      </c>
      <c r="N41">
        <v>1.1557930000000001E-4</v>
      </c>
      <c r="O41" s="24">
        <v>1.1563332919E-5</v>
      </c>
      <c r="P41">
        <v>3.3340979999999999E-2</v>
      </c>
      <c r="Q41">
        <v>1.325546E-2</v>
      </c>
      <c r="R41" s="24">
        <v>2.1044874302E-5</v>
      </c>
      <c r="S41">
        <v>2.9601470000000001E-2</v>
      </c>
      <c r="T41">
        <v>5.4814740000000005E-4</v>
      </c>
      <c r="U41">
        <v>4.748504E-4</v>
      </c>
      <c r="V41" s="24">
        <v>1.8021877394999999E-6</v>
      </c>
      <c r="W41">
        <v>5.608198E-4</v>
      </c>
      <c r="X41" s="24">
        <v>1.0511629398000001E-6</v>
      </c>
      <c r="Y41" s="24">
        <v>5.2216973927000001E-6</v>
      </c>
      <c r="Z41">
        <v>8.8968870000000005E-4</v>
      </c>
      <c r="AA41">
        <v>1.5545450000000001E-3</v>
      </c>
      <c r="AB41">
        <v>2.240807E-3</v>
      </c>
      <c r="AC41">
        <v>2.5634820000000002E-3</v>
      </c>
      <c r="AD41">
        <v>4.8082600000000001E-4</v>
      </c>
      <c r="AE41">
        <v>6.7278729999999999E-4</v>
      </c>
      <c r="AF41" s="24">
        <v>2.3121882880999999E-11</v>
      </c>
      <c r="AG41">
        <v>1.4928399999999999E-4</v>
      </c>
      <c r="AH41" s="24">
        <v>5.4313477448999996E-7</v>
      </c>
      <c r="AI41" s="24">
        <v>2.1388448345999999E-8</v>
      </c>
      <c r="AJ41" s="24">
        <v>5.3027694236000001E-8</v>
      </c>
      <c r="AK41">
        <v>2.5481050000000002E-3</v>
      </c>
      <c r="AL41" s="24">
        <v>1.7379697964999999E-5</v>
      </c>
      <c r="AM41">
        <v>9.7575660000000005E-3</v>
      </c>
      <c r="AN41" s="24">
        <v>5.3798642624000002E-11</v>
      </c>
      <c r="AO41" s="24">
        <v>1.1274533529E-9</v>
      </c>
      <c r="AP41" s="24">
        <v>8.0944265179000004E-11</v>
      </c>
      <c r="AQ41" s="24">
        <v>1.3950657296E-10</v>
      </c>
      <c r="AR41" s="24">
        <v>2.0972926174E-10</v>
      </c>
      <c r="AS41" s="24">
        <v>2.4661991892999998E-10</v>
      </c>
      <c r="AT41">
        <v>3.2938379999999999E-3</v>
      </c>
      <c r="AU41">
        <v>0.1224486</v>
      </c>
      <c r="AV41">
        <v>0</v>
      </c>
      <c r="AW41">
        <v>0.21894520000000001</v>
      </c>
      <c r="AX41">
        <v>0</v>
      </c>
      <c r="AY41">
        <v>3.7059860000000001E-3</v>
      </c>
      <c r="AZ41">
        <v>4.4018639999999999E-4</v>
      </c>
      <c r="BA41">
        <v>3.3608869999999999E-3</v>
      </c>
      <c r="BB41">
        <v>0</v>
      </c>
      <c r="BC41">
        <v>2.6845679999999998E-4</v>
      </c>
      <c r="BD41">
        <v>1.207715E-2</v>
      </c>
      <c r="BE41">
        <v>9.1164469999999997E-2</v>
      </c>
      <c r="BF41">
        <v>5.035328E-2</v>
      </c>
      <c r="BG41">
        <v>7.9343469999999996E-3</v>
      </c>
      <c r="BH41">
        <v>5.6400469999999996E-3</v>
      </c>
      <c r="BI41">
        <v>1.168367E-3</v>
      </c>
      <c r="BJ41">
        <v>2.6426519999999998E-2</v>
      </c>
      <c r="BK41">
        <v>1.5092029999999999E-2</v>
      </c>
      <c r="BL41">
        <v>0.45096120000000001</v>
      </c>
      <c r="BM41">
        <v>8.2465330000000003E-3</v>
      </c>
      <c r="BN41">
        <v>7.0080749999999997E-4</v>
      </c>
      <c r="BO41">
        <v>1.487541E-3</v>
      </c>
      <c r="BP41">
        <v>0.11482920000000001</v>
      </c>
      <c r="BQ41">
        <v>1.482839E-2</v>
      </c>
      <c r="BR41">
        <v>9.3237109999999998E-2</v>
      </c>
      <c r="BS41">
        <v>1.9849100000000001E-2</v>
      </c>
      <c r="BT41">
        <v>5.647108E-2</v>
      </c>
      <c r="BU41" s="24">
        <v>7.7702112321000004E-5</v>
      </c>
      <c r="BV41">
        <v>1.4250430000000001</v>
      </c>
    </row>
    <row r="42" spans="1:74" x14ac:dyDescent="0.3">
      <c r="A42" t="s">
        <v>114</v>
      </c>
      <c r="B42" s="24">
        <v>2.9921113763999998E-7</v>
      </c>
      <c r="C42">
        <v>1.412393E-4</v>
      </c>
      <c r="D42" s="24">
        <v>7.8276571003000007E-6</v>
      </c>
      <c r="E42">
        <v>1.531321E-3</v>
      </c>
      <c r="F42">
        <v>1.97445E-4</v>
      </c>
      <c r="G42" s="24">
        <v>8.4902239904999994E-5</v>
      </c>
      <c r="H42" s="24">
        <v>5.2411462092999997E-5</v>
      </c>
      <c r="I42">
        <v>4.9715239999999997E-4</v>
      </c>
      <c r="J42">
        <v>3.279765E-3</v>
      </c>
      <c r="K42">
        <v>1.1768769999999999E-4</v>
      </c>
      <c r="L42">
        <v>1.3063529999999999E-3</v>
      </c>
      <c r="M42">
        <v>7.489377E-4</v>
      </c>
      <c r="N42">
        <v>8.9355299999999995E-4</v>
      </c>
      <c r="O42" s="24">
        <v>6.8934903537999994E-5</v>
      </c>
      <c r="P42">
        <v>0.27244980000000002</v>
      </c>
      <c r="Q42">
        <v>1.9935539999999998E-3</v>
      </c>
      <c r="R42" s="24">
        <v>3.3363996862999999E-6</v>
      </c>
      <c r="S42">
        <v>2.824246E-2</v>
      </c>
      <c r="T42">
        <v>9.2069730000000005E-4</v>
      </c>
      <c r="U42">
        <v>1.6634979999999999E-4</v>
      </c>
      <c r="V42" s="24">
        <v>1.5560973452E-6</v>
      </c>
      <c r="W42">
        <v>2.8250269999999998E-4</v>
      </c>
      <c r="X42" s="24">
        <v>2.5237261525000001E-7</v>
      </c>
      <c r="Y42" s="24">
        <v>3.3838034597000003E-7</v>
      </c>
      <c r="Z42">
        <v>7.3704529999999997E-4</v>
      </c>
      <c r="AA42">
        <v>5.5078729999999995E-4</v>
      </c>
      <c r="AB42">
        <v>5.1806739999999997E-3</v>
      </c>
      <c r="AC42">
        <v>2.18877E-3</v>
      </c>
      <c r="AD42">
        <v>1.386591E-4</v>
      </c>
      <c r="AE42">
        <v>1.8748949999999999E-3</v>
      </c>
      <c r="AF42" s="24">
        <v>9.5595927007999996E-12</v>
      </c>
      <c r="AG42">
        <v>1.241006E-4</v>
      </c>
      <c r="AH42" s="24">
        <v>3.5213611227000002E-7</v>
      </c>
      <c r="AI42" s="24">
        <v>1.9686179797000001E-8</v>
      </c>
      <c r="AJ42" s="24">
        <v>4.6414491806E-8</v>
      </c>
      <c r="AK42">
        <v>1.7868440000000001E-3</v>
      </c>
      <c r="AL42" s="24">
        <v>7.2278162406E-5</v>
      </c>
      <c r="AM42">
        <v>2.0027300000000001E-2</v>
      </c>
      <c r="AN42" s="24">
        <v>8.3639255244000003E-11</v>
      </c>
      <c r="AO42" s="24">
        <v>1.2438995667000001E-10</v>
      </c>
      <c r="AP42" s="24">
        <v>2.0853474503E-10</v>
      </c>
      <c r="AQ42" s="24">
        <v>9.1255648871E-11</v>
      </c>
      <c r="AR42" s="24">
        <v>4.2528908172999999E-10</v>
      </c>
      <c r="AS42" s="24">
        <v>3.8127617730000001E-10</v>
      </c>
      <c r="AT42">
        <v>6.0912300000000004E-3</v>
      </c>
      <c r="AU42">
        <v>0.1782281</v>
      </c>
      <c r="AV42">
        <v>0</v>
      </c>
      <c r="AW42">
        <v>0.31868200000000002</v>
      </c>
      <c r="AX42">
        <v>0</v>
      </c>
      <c r="AY42">
        <v>5.3941850000000001E-3</v>
      </c>
      <c r="AZ42">
        <v>6.4070589999999997E-4</v>
      </c>
      <c r="BA42">
        <v>4.8918820000000002E-3</v>
      </c>
      <c r="BB42">
        <v>0</v>
      </c>
      <c r="BC42">
        <v>3.9074790000000003E-4</v>
      </c>
      <c r="BD42">
        <v>5.2997799999999996E-3</v>
      </c>
      <c r="BE42">
        <v>0.50800509999999999</v>
      </c>
      <c r="BF42">
        <v>3.0945259999999999E-2</v>
      </c>
      <c r="BG42">
        <v>7.5317670000000003E-2</v>
      </c>
      <c r="BH42">
        <v>3.5677750000000001E-2</v>
      </c>
      <c r="BI42">
        <v>1.622437E-3</v>
      </c>
      <c r="BJ42">
        <v>8.0965119999999995E-4</v>
      </c>
      <c r="BK42">
        <v>4.6282230000000001E-2</v>
      </c>
      <c r="BL42">
        <v>0.10330259999999999</v>
      </c>
      <c r="BM42">
        <v>3.1510319999999998E-3</v>
      </c>
      <c r="BN42">
        <v>2.251752E-4</v>
      </c>
      <c r="BO42">
        <v>5.3942640000000002E-3</v>
      </c>
      <c r="BP42">
        <v>3.2966839999999997E-2</v>
      </c>
      <c r="BQ42">
        <v>7.6025800000000003E-3</v>
      </c>
      <c r="BR42">
        <v>4.6138890000000004E-3</v>
      </c>
      <c r="BS42">
        <v>1.425296E-2</v>
      </c>
      <c r="BT42">
        <v>8.198337E-3</v>
      </c>
      <c r="BU42">
        <v>4.5789190000000002E-4</v>
      </c>
      <c r="BV42">
        <v>1.7441150000000001</v>
      </c>
    </row>
    <row r="43" spans="1:74" x14ac:dyDescent="0.3">
      <c r="A43" t="s">
        <v>115</v>
      </c>
      <c r="B43" s="24">
        <v>9.7215488494999998E-6</v>
      </c>
      <c r="C43">
        <v>1.468046E-3</v>
      </c>
      <c r="D43" s="24">
        <v>6.9720364991000006E-5</v>
      </c>
      <c r="E43">
        <v>1.6192789999999999E-2</v>
      </c>
      <c r="F43">
        <v>5.5380560000000004E-3</v>
      </c>
      <c r="G43">
        <v>1.5223919999999999E-4</v>
      </c>
      <c r="H43">
        <v>2.1641710000000001E-4</v>
      </c>
      <c r="I43">
        <v>4.4508509999999996E-3</v>
      </c>
      <c r="J43">
        <v>2.4060109999999999E-2</v>
      </c>
      <c r="K43">
        <v>3.5771030000000001E-4</v>
      </c>
      <c r="L43">
        <v>7.7983740000000003E-3</v>
      </c>
      <c r="M43">
        <v>8.7733289999999998E-3</v>
      </c>
      <c r="N43">
        <v>6.4403319999999998E-4</v>
      </c>
      <c r="O43" s="24">
        <v>7.1181049860999994E-5</v>
      </c>
      <c r="P43">
        <v>0.4366025</v>
      </c>
      <c r="Q43">
        <v>0.16428029999999999</v>
      </c>
      <c r="R43" s="24">
        <v>4.9426740588000001E-5</v>
      </c>
      <c r="S43">
        <v>0.32602999999999999</v>
      </c>
      <c r="T43">
        <v>8.5900639999999997E-4</v>
      </c>
      <c r="U43">
        <v>4.9238340000000002E-4</v>
      </c>
      <c r="V43" s="24">
        <v>8.4532994151E-6</v>
      </c>
      <c r="W43">
        <v>1.2780230000000001E-3</v>
      </c>
      <c r="X43" s="24">
        <v>9.1220869081000003E-7</v>
      </c>
      <c r="Y43" s="24">
        <v>1.5173397969E-6</v>
      </c>
      <c r="Z43">
        <v>7.2910190000000001E-3</v>
      </c>
      <c r="AA43">
        <v>9.8184840000000006E-3</v>
      </c>
      <c r="AB43">
        <v>3.1517699999999999E-3</v>
      </c>
      <c r="AC43">
        <v>2.3868869999999999E-3</v>
      </c>
      <c r="AD43">
        <v>4.8547919999999999E-4</v>
      </c>
      <c r="AE43">
        <v>4.5418949999999998E-3</v>
      </c>
      <c r="AF43" s="24">
        <v>2.9817304875000003E-11</v>
      </c>
      <c r="AG43">
        <v>1.2734350000000001E-3</v>
      </c>
      <c r="AH43" s="24">
        <v>1.5998263052000001E-6</v>
      </c>
      <c r="AI43" s="24">
        <v>5.4435915331000003E-8</v>
      </c>
      <c r="AJ43" s="24">
        <v>7.6024650753000003E-7</v>
      </c>
      <c r="AK43">
        <v>6.6071489999999997E-3</v>
      </c>
      <c r="AL43">
        <v>2.3477249999999999E-4</v>
      </c>
      <c r="AM43">
        <v>0.10689949999999999</v>
      </c>
      <c r="AN43" s="24">
        <v>3.8639724753E-10</v>
      </c>
      <c r="AO43" s="24">
        <v>5.1147364121999999E-11</v>
      </c>
      <c r="AP43" s="24">
        <v>3.1406030554000002E-11</v>
      </c>
      <c r="AQ43" s="24">
        <v>4.3143744133000001E-10</v>
      </c>
      <c r="AR43" s="24">
        <v>2.0542517686999999E-10</v>
      </c>
      <c r="AS43" s="24">
        <v>1.2989461728E-9</v>
      </c>
      <c r="AT43">
        <v>8.8377109999999998E-3</v>
      </c>
      <c r="AU43">
        <v>8.2049460000000005E-2</v>
      </c>
      <c r="AV43">
        <v>0</v>
      </c>
      <c r="AW43">
        <v>0.14670910000000001</v>
      </c>
      <c r="AX43">
        <v>0</v>
      </c>
      <c r="AY43">
        <v>2.4832790000000001E-3</v>
      </c>
      <c r="AZ43">
        <v>2.9495669999999999E-4</v>
      </c>
      <c r="BA43">
        <v>2.2520370000000001E-3</v>
      </c>
      <c r="BB43">
        <v>0</v>
      </c>
      <c r="BC43">
        <v>1.798855E-4</v>
      </c>
      <c r="BD43">
        <v>2.9487900000000001E-2</v>
      </c>
      <c r="BE43">
        <v>0.33225470000000001</v>
      </c>
      <c r="BF43">
        <v>3.4803050000000002E-2</v>
      </c>
      <c r="BG43">
        <v>3.7421299999999998E-2</v>
      </c>
      <c r="BH43">
        <v>1.8076100000000001E-2</v>
      </c>
      <c r="BI43">
        <v>2.048706E-3</v>
      </c>
      <c r="BJ43">
        <v>3.627192E-3</v>
      </c>
      <c r="BK43">
        <v>6.8013889999999994E-2</v>
      </c>
      <c r="BL43">
        <v>4.0665949999999999E-2</v>
      </c>
      <c r="BM43">
        <v>3.2103489999999999E-3</v>
      </c>
      <c r="BN43">
        <v>1.75692E-4</v>
      </c>
      <c r="BO43">
        <v>1.119946E-2</v>
      </c>
      <c r="BP43">
        <v>8.6934150000000002E-2</v>
      </c>
      <c r="BQ43">
        <v>5.6488500000000004E-3</v>
      </c>
      <c r="BR43">
        <v>1.5702230000000001E-2</v>
      </c>
      <c r="BS43">
        <v>1.7574300000000001E-2</v>
      </c>
      <c r="BT43">
        <v>2.1594729999999999E-2</v>
      </c>
      <c r="BU43">
        <v>4.3691230000000001E-4</v>
      </c>
      <c r="BV43">
        <v>2.1137800000000002</v>
      </c>
    </row>
    <row r="44" spans="1:74" x14ac:dyDescent="0.3">
      <c r="A44" t="s">
        <v>116</v>
      </c>
      <c r="B44" s="24">
        <v>1.0228433212E-6</v>
      </c>
      <c r="C44">
        <v>1.6352599999999999E-4</v>
      </c>
      <c r="D44" s="24">
        <v>3.9710706914999998E-5</v>
      </c>
      <c r="E44">
        <v>4.6262350000000002E-3</v>
      </c>
      <c r="F44">
        <v>2.607042E-3</v>
      </c>
      <c r="G44">
        <v>1.596608E-4</v>
      </c>
      <c r="H44" s="24">
        <v>6.6549873736000003E-5</v>
      </c>
      <c r="I44">
        <v>4.1746740000000001E-4</v>
      </c>
      <c r="J44">
        <v>4.0679419999999997E-3</v>
      </c>
      <c r="K44" s="24">
        <v>7.5212148657999997E-5</v>
      </c>
      <c r="L44">
        <v>1.7817429999999999E-3</v>
      </c>
      <c r="M44">
        <v>6.5506980000000004E-4</v>
      </c>
      <c r="N44">
        <v>4.6700110000000002E-4</v>
      </c>
      <c r="O44" s="24">
        <v>1.2469558897E-5</v>
      </c>
      <c r="P44">
        <v>0.1104482</v>
      </c>
      <c r="Q44">
        <v>4.8157119999999998E-3</v>
      </c>
      <c r="R44" s="24">
        <v>2.1137334443E-6</v>
      </c>
      <c r="S44">
        <v>0.1430014</v>
      </c>
      <c r="T44">
        <v>3.2396269999999998E-4</v>
      </c>
      <c r="U44">
        <v>1.939923E-4</v>
      </c>
      <c r="V44" s="24">
        <v>3.9275805648000003E-6</v>
      </c>
      <c r="W44">
        <v>7.3556330000000005E-4</v>
      </c>
      <c r="X44" s="24">
        <v>2.6175047196000002E-7</v>
      </c>
      <c r="Y44" s="24">
        <v>2.0217346446E-6</v>
      </c>
      <c r="Z44">
        <v>2.083278E-3</v>
      </c>
      <c r="AA44">
        <v>2.4635310000000001E-3</v>
      </c>
      <c r="AB44">
        <v>3.0656780000000001E-3</v>
      </c>
      <c r="AC44">
        <v>3.5687869999999999E-3</v>
      </c>
      <c r="AD44">
        <v>2.1777729999999999E-4</v>
      </c>
      <c r="AE44">
        <v>3.0388329999999999E-3</v>
      </c>
      <c r="AF44" s="24">
        <v>1.5242019452000001E-11</v>
      </c>
      <c r="AG44" s="24">
        <v>8.4540297393999997E-5</v>
      </c>
      <c r="AH44" s="24">
        <v>7.4437019748000003E-7</v>
      </c>
      <c r="AI44" s="24">
        <v>5.1995936444999999E-8</v>
      </c>
      <c r="AJ44" s="24">
        <v>9.1719321914999998E-8</v>
      </c>
      <c r="AK44">
        <v>2.7327200000000001E-3</v>
      </c>
      <c r="AL44" s="24">
        <v>3.2971282053000001E-5</v>
      </c>
      <c r="AM44">
        <v>1.405765E-2</v>
      </c>
      <c r="AN44" s="24">
        <v>4.5205228448999998E-11</v>
      </c>
      <c r="AO44" s="24">
        <v>2.4252542249E-12</v>
      </c>
      <c r="AP44" s="24">
        <v>1.3577803161E-12</v>
      </c>
      <c r="AQ44" s="24">
        <v>1.8200760343000001E-11</v>
      </c>
      <c r="AR44" s="24">
        <v>4.3293559848E-9</v>
      </c>
      <c r="AS44" s="24">
        <v>5.1567938807999995E-10</v>
      </c>
      <c r="AT44">
        <v>1.8942410000000001E-3</v>
      </c>
      <c r="AU44">
        <v>5.2113039999999999E-3</v>
      </c>
      <c r="AV44">
        <v>0</v>
      </c>
      <c r="AW44">
        <v>9.3181099999999992E-3</v>
      </c>
      <c r="AX44">
        <v>0</v>
      </c>
      <c r="AY44">
        <v>1.5772339999999999E-4</v>
      </c>
      <c r="AZ44" s="24">
        <v>1.8733935576000001E-5</v>
      </c>
      <c r="BA44">
        <v>1.430363E-4</v>
      </c>
      <c r="BB44">
        <v>0</v>
      </c>
      <c r="BC44" s="24">
        <v>1.1425282536999999E-5</v>
      </c>
      <c r="BD44">
        <v>9.3908870000000005E-3</v>
      </c>
      <c r="BE44">
        <v>2.5779799999999999E-2</v>
      </c>
      <c r="BF44">
        <v>0.15108769999999999</v>
      </c>
      <c r="BG44">
        <v>5.4127849999999998E-3</v>
      </c>
      <c r="BH44">
        <v>0.12722169999999999</v>
      </c>
      <c r="BI44">
        <v>2.993467E-4</v>
      </c>
      <c r="BJ44">
        <v>3.4268200000000002E-4</v>
      </c>
      <c r="BK44">
        <v>6.3169110000000001E-2</v>
      </c>
      <c r="BL44">
        <v>1.7243970000000001E-2</v>
      </c>
      <c r="BM44">
        <v>1.804642E-3</v>
      </c>
      <c r="BN44" s="24">
        <v>5.9420195611999997E-5</v>
      </c>
      <c r="BO44">
        <v>5.4690119999999997E-3</v>
      </c>
      <c r="BP44">
        <v>6.7578460000000007E-2</v>
      </c>
      <c r="BQ44">
        <v>2.4924589999999998E-3</v>
      </c>
      <c r="BR44">
        <v>8.0704450000000007E-3</v>
      </c>
      <c r="BS44">
        <v>2.9297619999999998E-3</v>
      </c>
      <c r="BT44">
        <v>9.5098309999999998E-3</v>
      </c>
      <c r="BU44" s="24">
        <v>4.4742857425999998E-5</v>
      </c>
      <c r="BV44">
        <v>0.82067570000000001</v>
      </c>
    </row>
    <row r="45" spans="1:74" x14ac:dyDescent="0.3">
      <c r="A45" t="s">
        <v>117</v>
      </c>
      <c r="B45" s="24">
        <v>9.1427818916000002E-7</v>
      </c>
      <c r="C45" s="24">
        <v>8.4220388089E-5</v>
      </c>
      <c r="D45" s="24">
        <v>6.6791917561000004E-6</v>
      </c>
      <c r="E45">
        <v>5.5102579999999996E-3</v>
      </c>
      <c r="F45">
        <v>1.964759E-4</v>
      </c>
      <c r="G45" s="24">
        <v>5.7534940424E-5</v>
      </c>
      <c r="H45" s="24">
        <v>1.7306063454999999E-5</v>
      </c>
      <c r="I45">
        <v>1.2767659999999999E-3</v>
      </c>
      <c r="J45">
        <v>6.9556610000000004E-4</v>
      </c>
      <c r="K45" s="24">
        <v>5.1647901273E-5</v>
      </c>
      <c r="L45">
        <v>3.3852680000000002E-4</v>
      </c>
      <c r="M45" s="24">
        <v>8.1127538578999999E-5</v>
      </c>
      <c r="N45">
        <v>1.267428E-4</v>
      </c>
      <c r="O45">
        <v>1.99094E-4</v>
      </c>
      <c r="P45">
        <v>0.59638259999999998</v>
      </c>
      <c r="Q45">
        <v>8.277588E-4</v>
      </c>
      <c r="R45" s="24">
        <v>3.2048639695999997E-5</v>
      </c>
      <c r="S45">
        <v>8.4213479999999993E-2</v>
      </c>
      <c r="T45">
        <v>1.0108200000000001E-4</v>
      </c>
      <c r="U45" s="24">
        <v>3.6709756387000001E-5</v>
      </c>
      <c r="V45" s="24">
        <v>7.7104203910000001E-7</v>
      </c>
      <c r="W45" s="24">
        <v>5.2558472817000003E-5</v>
      </c>
      <c r="X45" s="24">
        <v>7.4378519343999994E-8</v>
      </c>
      <c r="Y45" s="24">
        <v>2.3234910884000001E-7</v>
      </c>
      <c r="Z45">
        <v>1.4996439999999999E-4</v>
      </c>
      <c r="AA45">
        <v>2.5240640000000002E-4</v>
      </c>
      <c r="AB45">
        <v>1.0777460000000001E-3</v>
      </c>
      <c r="AC45">
        <v>3.1661630000000003E-4</v>
      </c>
      <c r="AD45" s="24">
        <v>2.1828804165E-5</v>
      </c>
      <c r="AE45">
        <v>4.426872E-4</v>
      </c>
      <c r="AF45" s="24">
        <v>4.6941274652000004E-12</v>
      </c>
      <c r="AG45">
        <v>1.187552E-4</v>
      </c>
      <c r="AH45" s="24">
        <v>3.5384607600000002E-7</v>
      </c>
      <c r="AI45" s="24">
        <v>2.9231828069000002E-9</v>
      </c>
      <c r="AJ45" s="24">
        <v>1.6597427431999998E-8</v>
      </c>
      <c r="AK45">
        <v>3.5388580000000002E-4</v>
      </c>
      <c r="AL45" s="24">
        <v>3.4388558561E-6</v>
      </c>
      <c r="AM45">
        <v>1.8896449999999999E-3</v>
      </c>
      <c r="AN45" s="24">
        <v>7.0222790256000001E-12</v>
      </c>
      <c r="AO45" s="24">
        <v>1.1480937728E-12</v>
      </c>
      <c r="AP45" s="24">
        <v>3.4370165676E-13</v>
      </c>
      <c r="AQ45" s="24">
        <v>4.4199570218999997E-12</v>
      </c>
      <c r="AR45" s="24">
        <v>2.1678303250000001E-11</v>
      </c>
      <c r="AS45" s="24">
        <v>2.5420892057999998E-9</v>
      </c>
      <c r="AT45">
        <v>3.1186609999999998E-4</v>
      </c>
      <c r="AU45">
        <v>6.6185860000000001E-3</v>
      </c>
      <c r="AV45">
        <v>0</v>
      </c>
      <c r="AW45">
        <v>1.183441E-2</v>
      </c>
      <c r="AX45">
        <v>0</v>
      </c>
      <c r="AY45">
        <v>2.003157E-4</v>
      </c>
      <c r="AZ45" s="24">
        <v>2.3792923457000001E-5</v>
      </c>
      <c r="BA45">
        <v>1.816624E-4</v>
      </c>
      <c r="BB45">
        <v>0</v>
      </c>
      <c r="BC45" s="24">
        <v>1.4510612345E-5</v>
      </c>
      <c r="BD45">
        <v>3.9060910000000002E-4</v>
      </c>
      <c r="BE45">
        <v>5.8009000000000003E-3</v>
      </c>
      <c r="BF45">
        <v>5.728131E-3</v>
      </c>
      <c r="BG45">
        <v>5.6632829999999999E-3</v>
      </c>
      <c r="BH45">
        <v>0.18137610000000001</v>
      </c>
      <c r="BI45">
        <v>2.4660419999999999E-2</v>
      </c>
      <c r="BJ45">
        <v>5.1746010000000002E-2</v>
      </c>
      <c r="BK45">
        <v>1.3598519999999999E-2</v>
      </c>
      <c r="BL45">
        <v>2.7916669999999998E-3</v>
      </c>
      <c r="BM45">
        <v>9.7904099999999994E-4</v>
      </c>
      <c r="BN45" s="24">
        <v>3.9531583751999997E-5</v>
      </c>
      <c r="BO45">
        <v>5.2028909999999999E-4</v>
      </c>
      <c r="BP45">
        <v>8.8884299999999992E-3</v>
      </c>
      <c r="BQ45">
        <v>7.5742620000000002E-4</v>
      </c>
      <c r="BR45">
        <v>2.1694910000000001E-2</v>
      </c>
      <c r="BS45">
        <v>7.8057120000000005E-4</v>
      </c>
      <c r="BT45">
        <v>4.632169E-4</v>
      </c>
      <c r="BU45" s="24">
        <v>1.7752139683999999E-5</v>
      </c>
      <c r="BV45">
        <v>1.0399989999999999</v>
      </c>
    </row>
    <row r="46" spans="1:74" x14ac:dyDescent="0.3">
      <c r="A46" t="s">
        <v>118</v>
      </c>
      <c r="B46">
        <v>1.4108379999999999E-4</v>
      </c>
      <c r="C46">
        <v>5.5417500000000001E-2</v>
      </c>
      <c r="D46">
        <v>3.6178709999999999E-3</v>
      </c>
      <c r="E46">
        <v>1.1350389999999999</v>
      </c>
      <c r="F46">
        <v>0.34708509999999998</v>
      </c>
      <c r="G46">
        <v>2.2055269999999998E-2</v>
      </c>
      <c r="H46">
        <v>1.7436750000000001E-2</v>
      </c>
      <c r="I46">
        <v>0.22291150000000001</v>
      </c>
      <c r="J46">
        <v>0.74914460000000005</v>
      </c>
      <c r="K46">
        <v>1.457716E-2</v>
      </c>
      <c r="L46">
        <v>0.28493649999999998</v>
      </c>
      <c r="M46">
        <v>0.23366729999999999</v>
      </c>
      <c r="N46">
        <v>9.2957260000000007E-3</v>
      </c>
      <c r="O46">
        <v>1.312455E-4</v>
      </c>
      <c r="P46">
        <v>5.784821</v>
      </c>
      <c r="Q46">
        <v>0.67247579999999996</v>
      </c>
      <c r="R46">
        <v>3.6054609999999999E-3</v>
      </c>
      <c r="S46">
        <v>3.2355749999999999</v>
      </c>
      <c r="T46">
        <v>8.8318679999999997E-3</v>
      </c>
      <c r="U46">
        <v>8.4925360000000002E-3</v>
      </c>
      <c r="V46">
        <v>3.0143710000000001E-3</v>
      </c>
      <c r="W46">
        <v>1.1258600000000001E-2</v>
      </c>
      <c r="X46" s="24">
        <v>6.5039683250000006E-5</v>
      </c>
      <c r="Y46" s="24">
        <v>2.6766492738E-6</v>
      </c>
      <c r="Z46">
        <v>0.1368634</v>
      </c>
      <c r="AA46">
        <v>0.12141349999999999</v>
      </c>
      <c r="AB46">
        <v>0.1862848</v>
      </c>
      <c r="AC46">
        <v>0.2071142</v>
      </c>
      <c r="AD46">
        <v>4.093836E-2</v>
      </c>
      <c r="AE46">
        <v>3.765375E-2</v>
      </c>
      <c r="AF46" s="24">
        <v>2.2576636116000001E-9</v>
      </c>
      <c r="AG46">
        <v>1.4670330000000001E-2</v>
      </c>
      <c r="AH46">
        <v>1.2358909999999999E-4</v>
      </c>
      <c r="AI46" s="24">
        <v>1.4719058526999999E-5</v>
      </c>
      <c r="AJ46" s="24">
        <v>4.3744389586000001E-6</v>
      </c>
      <c r="AK46">
        <v>7.0522409999999994E-2</v>
      </c>
      <c r="AL46">
        <v>2.143472E-3</v>
      </c>
      <c r="AM46">
        <v>1.015366</v>
      </c>
      <c r="AN46" s="24">
        <v>8.4626368135000006E-9</v>
      </c>
      <c r="AO46" s="24">
        <v>8.7438961627000003E-10</v>
      </c>
      <c r="AP46" s="24">
        <v>7.4343098343999995E-10</v>
      </c>
      <c r="AQ46" s="24">
        <v>2.1968225016999999E-9</v>
      </c>
      <c r="AR46" s="24">
        <v>1.0279595841E-8</v>
      </c>
      <c r="AS46" s="24">
        <v>4.1250217463999998E-8</v>
      </c>
      <c r="AT46">
        <v>0.2750438</v>
      </c>
      <c r="AU46">
        <v>3.6122809999999999</v>
      </c>
      <c r="AV46">
        <v>0</v>
      </c>
      <c r="AW46">
        <v>6.4589650000000001</v>
      </c>
      <c r="AX46">
        <v>0</v>
      </c>
      <c r="AY46">
        <v>0.10932799999999999</v>
      </c>
      <c r="AZ46">
        <v>1.298566E-2</v>
      </c>
      <c r="BA46">
        <v>9.914742E-2</v>
      </c>
      <c r="BB46">
        <v>0</v>
      </c>
      <c r="BC46">
        <v>7.919578E-3</v>
      </c>
      <c r="BD46">
        <v>2.4103210000000002</v>
      </c>
      <c r="BE46">
        <v>6.5639770000000004</v>
      </c>
      <c r="BF46">
        <v>1.7352590000000001</v>
      </c>
      <c r="BG46">
        <v>2.0229149999999998</v>
      </c>
      <c r="BH46">
        <v>1.153332</v>
      </c>
      <c r="BI46">
        <v>0.1259332</v>
      </c>
      <c r="BJ46">
        <v>0.67283059999999995</v>
      </c>
      <c r="BK46">
        <v>0.29164390000000001</v>
      </c>
      <c r="BL46">
        <v>1.8386020000000001</v>
      </c>
      <c r="BM46">
        <v>0.51605469999999998</v>
      </c>
      <c r="BN46">
        <v>7.4175529999999997E-4</v>
      </c>
      <c r="BO46">
        <v>0.13406680000000001</v>
      </c>
      <c r="BP46">
        <v>3.6953320000000001</v>
      </c>
      <c r="BQ46">
        <v>1.2806660000000001</v>
      </c>
      <c r="BR46">
        <v>1.0062739999999999</v>
      </c>
      <c r="BS46">
        <v>2.2062689999999998</v>
      </c>
      <c r="BT46">
        <v>3.1044890000000001</v>
      </c>
      <c r="BU46">
        <v>4.5021150000000003E-2</v>
      </c>
      <c r="BV46">
        <v>54.036110000000001</v>
      </c>
    </row>
    <row r="47" spans="1:74" x14ac:dyDescent="0.3">
      <c r="A47" t="s">
        <v>119</v>
      </c>
      <c r="B47">
        <v>4.8866790000000001E-4</v>
      </c>
      <c r="C47">
        <v>0.1056151</v>
      </c>
      <c r="D47">
        <v>6.8415730000000001E-3</v>
      </c>
      <c r="E47">
        <v>2.7044630000000001</v>
      </c>
      <c r="F47">
        <v>0.64058499999999996</v>
      </c>
      <c r="G47">
        <v>3.2020170000000001E-2</v>
      </c>
      <c r="H47">
        <v>3.2975310000000001E-2</v>
      </c>
      <c r="I47">
        <v>0.54199679999999995</v>
      </c>
      <c r="J47">
        <v>0.23155220000000001</v>
      </c>
      <c r="K47">
        <v>5.8745790000000004E-3</v>
      </c>
      <c r="L47">
        <v>8.8669010000000006E-2</v>
      </c>
      <c r="M47">
        <v>6.5830449999999999E-2</v>
      </c>
      <c r="N47">
        <v>0.1444097</v>
      </c>
      <c r="O47">
        <v>2.6863770000000002E-3</v>
      </c>
      <c r="P47">
        <v>2.3822920000000001E-2</v>
      </c>
      <c r="Q47">
        <v>9.0783200000000008E-3</v>
      </c>
      <c r="R47">
        <v>9.3010230000000003E-3</v>
      </c>
      <c r="S47">
        <v>8.5890740000000001</v>
      </c>
      <c r="T47">
        <v>0.70247040000000005</v>
      </c>
      <c r="U47">
        <v>0.1895144</v>
      </c>
      <c r="V47">
        <v>1.481143E-2</v>
      </c>
      <c r="W47">
        <v>1.696798</v>
      </c>
      <c r="X47">
        <v>3.8924439999999999E-4</v>
      </c>
      <c r="Y47">
        <v>1.0549559999999999E-4</v>
      </c>
      <c r="Z47">
        <v>5.3740649999999999</v>
      </c>
      <c r="AA47">
        <v>7.229304</v>
      </c>
      <c r="AB47">
        <v>5.7858929999999997</v>
      </c>
      <c r="AC47">
        <v>3.3785440000000002</v>
      </c>
      <c r="AD47">
        <v>1.1316219999999999</v>
      </c>
      <c r="AE47">
        <v>3.2051699999999999</v>
      </c>
      <c r="AF47">
        <v>4.3035139999999998</v>
      </c>
      <c r="AG47">
        <v>2.768793E-4</v>
      </c>
      <c r="AH47">
        <v>22.708359999999999</v>
      </c>
      <c r="AI47">
        <v>3.9671599999999998</v>
      </c>
      <c r="AJ47">
        <v>7.6185049999999999</v>
      </c>
      <c r="AK47">
        <v>10.44941</v>
      </c>
      <c r="AL47">
        <v>19.18404</v>
      </c>
      <c r="AM47">
        <v>18.958310000000001</v>
      </c>
      <c r="AN47">
        <v>7.6650650000000002</v>
      </c>
      <c r="AO47">
        <v>0.9967741</v>
      </c>
      <c r="AP47">
        <v>0.82500229999999997</v>
      </c>
      <c r="AQ47">
        <v>1.583348</v>
      </c>
      <c r="AR47">
        <v>0.86864300000000005</v>
      </c>
      <c r="AS47">
        <v>1.517126</v>
      </c>
      <c r="AT47">
        <v>13.875170000000001</v>
      </c>
      <c r="AU47">
        <v>8.3758529999999993</v>
      </c>
      <c r="AV47">
        <v>0</v>
      </c>
      <c r="AW47">
        <v>34.692219999999999</v>
      </c>
      <c r="AX47">
        <v>0</v>
      </c>
      <c r="AY47">
        <v>0.49146489999999998</v>
      </c>
      <c r="AZ47">
        <v>0.1151663</v>
      </c>
      <c r="BA47">
        <v>0.43432670000000001</v>
      </c>
      <c r="BB47">
        <v>0</v>
      </c>
      <c r="BC47">
        <v>3.6961800000000003E-2</v>
      </c>
      <c r="BD47">
        <v>43.487949999999998</v>
      </c>
      <c r="BE47">
        <v>4.03904</v>
      </c>
      <c r="BF47">
        <v>51.032249999999998</v>
      </c>
      <c r="BG47">
        <v>10.486190000000001</v>
      </c>
      <c r="BH47">
        <v>5.7126950000000001</v>
      </c>
      <c r="BI47">
        <v>5.0155379999999999E-2</v>
      </c>
      <c r="BJ47">
        <v>0.50299130000000003</v>
      </c>
      <c r="BK47">
        <v>2.1949540000000001</v>
      </c>
      <c r="BL47">
        <v>9.2464980000000008</v>
      </c>
      <c r="BM47">
        <v>4.2637330000000002</v>
      </c>
      <c r="BN47">
        <v>0.25746150000000001</v>
      </c>
      <c r="BO47">
        <v>11.749090000000001</v>
      </c>
      <c r="BP47">
        <v>16.900839999999999</v>
      </c>
      <c r="BQ47">
        <v>8.1314119999999992</v>
      </c>
      <c r="BR47">
        <v>15.363049999999999</v>
      </c>
      <c r="BS47">
        <v>24.753260000000001</v>
      </c>
      <c r="BT47">
        <v>9.4563400000000009</v>
      </c>
      <c r="BU47">
        <v>1.053119E-4</v>
      </c>
      <c r="BV47">
        <v>418.23869999999999</v>
      </c>
    </row>
    <row r="48" spans="1:74" x14ac:dyDescent="0.3">
      <c r="A48" t="s">
        <v>120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</row>
    <row r="49" spans="1:74" x14ac:dyDescent="0.3">
      <c r="A49" t="s">
        <v>121</v>
      </c>
      <c r="B49">
        <v>1.1918059999999999E-3</v>
      </c>
      <c r="C49">
        <v>0.25758330000000002</v>
      </c>
      <c r="D49">
        <v>1.6685829999999999E-2</v>
      </c>
      <c r="E49">
        <v>6.5958819999999996</v>
      </c>
      <c r="F49">
        <v>1.5623149999999999</v>
      </c>
      <c r="G49">
        <v>7.8093609999999994E-2</v>
      </c>
      <c r="H49">
        <v>8.0423079999999994E-2</v>
      </c>
      <c r="I49">
        <v>1.3218700000000001</v>
      </c>
      <c r="J49">
        <v>0.5647297</v>
      </c>
      <c r="K49">
        <v>1.432744E-2</v>
      </c>
      <c r="L49">
        <v>0.2162538</v>
      </c>
      <c r="M49">
        <v>0.1605531</v>
      </c>
      <c r="N49">
        <v>0.35219899999999998</v>
      </c>
      <c r="O49">
        <v>6.5517730000000003E-3</v>
      </c>
      <c r="P49">
        <v>5.8101439999999997E-2</v>
      </c>
      <c r="Q49">
        <v>2.2141009999999999E-2</v>
      </c>
      <c r="R49">
        <v>2.268415E-2</v>
      </c>
      <c r="S49">
        <v>20.947790000000001</v>
      </c>
      <c r="T49">
        <v>1.713246</v>
      </c>
      <c r="U49">
        <v>0.46220450000000002</v>
      </c>
      <c r="V49">
        <v>3.6123420000000003E-2</v>
      </c>
      <c r="W49">
        <v>4.1383000000000001</v>
      </c>
      <c r="X49">
        <v>9.4932350000000003E-4</v>
      </c>
      <c r="Y49">
        <v>2.57292E-4</v>
      </c>
      <c r="Z49">
        <v>13.10674</v>
      </c>
      <c r="AA49">
        <v>17.631460000000001</v>
      </c>
      <c r="AB49">
        <v>14.11115</v>
      </c>
      <c r="AC49">
        <v>8.2398910000000001</v>
      </c>
      <c r="AD49">
        <v>2.7599</v>
      </c>
      <c r="AE49">
        <v>7.8170500000000001</v>
      </c>
      <c r="AF49">
        <v>10.49579</v>
      </c>
      <c r="AG49">
        <v>6.7527760000000005E-4</v>
      </c>
      <c r="AH49">
        <v>55.383150000000001</v>
      </c>
      <c r="AI49">
        <v>9.675459</v>
      </c>
      <c r="AJ49">
        <v>18.580680000000001</v>
      </c>
      <c r="AK49">
        <v>25.484929999999999</v>
      </c>
      <c r="AL49">
        <v>46.78772</v>
      </c>
      <c r="AM49">
        <v>46.237180000000002</v>
      </c>
      <c r="AN49">
        <v>18.694230000000001</v>
      </c>
      <c r="AO49">
        <v>2.4310200000000002</v>
      </c>
      <c r="AP49">
        <v>2.0120879999999999</v>
      </c>
      <c r="AQ49">
        <v>3.8616079999999999</v>
      </c>
      <c r="AR49">
        <v>2.1185230000000002</v>
      </c>
      <c r="AS49">
        <v>3.7001010000000001</v>
      </c>
      <c r="AT49">
        <v>33.839979999999997</v>
      </c>
      <c r="AU49">
        <v>20.427769999999999</v>
      </c>
      <c r="AV49">
        <v>0</v>
      </c>
      <c r="AW49">
        <v>84.610439999999997</v>
      </c>
      <c r="AX49">
        <v>0</v>
      </c>
      <c r="AY49">
        <v>1.198628</v>
      </c>
      <c r="AZ49">
        <v>0.28087770000000001</v>
      </c>
      <c r="BA49">
        <v>1.059274</v>
      </c>
      <c r="BB49">
        <v>0</v>
      </c>
      <c r="BC49">
        <v>9.0145680000000006E-2</v>
      </c>
      <c r="BD49">
        <v>106.0622</v>
      </c>
      <c r="BE49">
        <v>9.8507650000000009</v>
      </c>
      <c r="BF49">
        <v>124.4619</v>
      </c>
      <c r="BG49">
        <v>25.574639999999999</v>
      </c>
      <c r="BH49">
        <v>13.93262</v>
      </c>
      <c r="BI49">
        <v>0.1223233</v>
      </c>
      <c r="BJ49">
        <v>1.226739</v>
      </c>
      <c r="BK49">
        <v>5.3532479999999998</v>
      </c>
      <c r="BL49">
        <v>22.551169999999999</v>
      </c>
      <c r="BM49">
        <v>10.398770000000001</v>
      </c>
      <c r="BN49">
        <v>0.62791989999999998</v>
      </c>
      <c r="BO49">
        <v>28.654720000000001</v>
      </c>
      <c r="BP49">
        <v>41.219259999999998</v>
      </c>
      <c r="BQ49">
        <v>19.831600000000002</v>
      </c>
      <c r="BR49">
        <v>37.46875</v>
      </c>
      <c r="BS49">
        <v>60.370429999999999</v>
      </c>
      <c r="BT49">
        <v>23.062950000000001</v>
      </c>
      <c r="BU49">
        <v>2.56844E-4</v>
      </c>
      <c r="BV49">
        <v>1020.037</v>
      </c>
    </row>
    <row r="50" spans="1:74" x14ac:dyDescent="0.3">
      <c r="A50" t="s">
        <v>122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</row>
    <row r="51" spans="1:74" x14ac:dyDescent="0.3">
      <c r="A51" t="s">
        <v>123</v>
      </c>
      <c r="B51" s="24">
        <v>2.2845957574000002E-5</v>
      </c>
      <c r="C51">
        <v>4.9376619999999998E-3</v>
      </c>
      <c r="D51">
        <v>3.1985379999999999E-4</v>
      </c>
      <c r="E51">
        <v>0.12643769999999999</v>
      </c>
      <c r="F51">
        <v>2.9948309999999999E-2</v>
      </c>
      <c r="G51">
        <v>1.496991E-3</v>
      </c>
      <c r="H51">
        <v>1.5416449999999999E-3</v>
      </c>
      <c r="I51">
        <v>2.5339170000000001E-2</v>
      </c>
      <c r="J51">
        <v>1.0825410000000001E-2</v>
      </c>
      <c r="K51">
        <v>2.7464539999999998E-4</v>
      </c>
      <c r="L51">
        <v>4.1454090000000001E-3</v>
      </c>
      <c r="M51">
        <v>3.077672E-3</v>
      </c>
      <c r="N51">
        <v>6.7513679999999998E-3</v>
      </c>
      <c r="O51">
        <v>1.2559219999999999E-4</v>
      </c>
      <c r="P51">
        <v>1.1137569999999999E-3</v>
      </c>
      <c r="Q51">
        <v>4.2442510000000001E-4</v>
      </c>
      <c r="R51">
        <v>4.3483680000000002E-4</v>
      </c>
      <c r="S51">
        <v>0.40155210000000002</v>
      </c>
      <c r="T51">
        <v>3.2841540000000002E-2</v>
      </c>
      <c r="U51">
        <v>8.8600840000000007E-3</v>
      </c>
      <c r="V51">
        <v>6.9245660000000003E-4</v>
      </c>
      <c r="W51">
        <v>7.9327839999999997E-2</v>
      </c>
      <c r="X51" s="24">
        <v>1.8197759346000001E-5</v>
      </c>
      <c r="Y51" s="24">
        <v>4.9320783545999998E-6</v>
      </c>
      <c r="Z51">
        <v>0.25124560000000001</v>
      </c>
      <c r="AA51">
        <v>0.33798080000000003</v>
      </c>
      <c r="AB51">
        <v>0.2704992</v>
      </c>
      <c r="AC51">
        <v>0.15795200000000001</v>
      </c>
      <c r="AD51">
        <v>5.290504E-2</v>
      </c>
      <c r="AE51">
        <v>0.14984649999999999</v>
      </c>
      <c r="AF51">
        <v>0.20119570000000001</v>
      </c>
      <c r="AG51" s="24">
        <v>1.2944522496E-5</v>
      </c>
      <c r="AH51">
        <v>1.06165</v>
      </c>
      <c r="AI51">
        <v>0.18547069999999999</v>
      </c>
      <c r="AJ51">
        <v>0.35617660000000001</v>
      </c>
      <c r="AK51">
        <v>0.4885255</v>
      </c>
      <c r="AL51">
        <v>0.89688250000000003</v>
      </c>
      <c r="AM51">
        <v>0.88632920000000004</v>
      </c>
      <c r="AN51">
        <v>0.35835329999999999</v>
      </c>
      <c r="AO51">
        <v>4.6600679999999998E-2</v>
      </c>
      <c r="AP51">
        <v>3.8570090000000001E-2</v>
      </c>
      <c r="AQ51">
        <v>7.4023889999999995E-2</v>
      </c>
      <c r="AR51">
        <v>4.061037E-2</v>
      </c>
      <c r="AS51">
        <v>7.092793E-2</v>
      </c>
      <c r="AT51">
        <v>0.64868499999999996</v>
      </c>
      <c r="AU51">
        <v>0.39158369999999998</v>
      </c>
      <c r="AV51">
        <v>0</v>
      </c>
      <c r="AW51">
        <v>1.6219129999999999</v>
      </c>
      <c r="AX51">
        <v>0</v>
      </c>
      <c r="AY51">
        <v>2.2976719999999999E-2</v>
      </c>
      <c r="AZ51">
        <v>5.3841979999999998E-3</v>
      </c>
      <c r="BA51">
        <v>2.0305420000000001E-2</v>
      </c>
      <c r="BB51">
        <v>0</v>
      </c>
      <c r="BC51">
        <v>1.7280189999999999E-3</v>
      </c>
      <c r="BD51">
        <v>2.0331269999999999</v>
      </c>
      <c r="BE51">
        <v>0.1888312</v>
      </c>
      <c r="BF51">
        <v>2.385834</v>
      </c>
      <c r="BG51">
        <v>0.49024509999999999</v>
      </c>
      <c r="BH51">
        <v>0.26707700000000001</v>
      </c>
      <c r="BI51">
        <v>2.344839E-3</v>
      </c>
      <c r="BJ51">
        <v>2.3515600000000001E-2</v>
      </c>
      <c r="BK51">
        <v>0.1026174</v>
      </c>
      <c r="BL51">
        <v>0.4322877</v>
      </c>
      <c r="BM51">
        <v>0.19933590000000001</v>
      </c>
      <c r="BN51">
        <v>1.2036710000000001E-2</v>
      </c>
      <c r="BO51">
        <v>0.54928759999999999</v>
      </c>
      <c r="BP51">
        <v>0.7901397</v>
      </c>
      <c r="BQ51">
        <v>0.38015569999999999</v>
      </c>
      <c r="BR51">
        <v>0.71824560000000004</v>
      </c>
      <c r="BS51">
        <v>1.1572519999999999</v>
      </c>
      <c r="BT51">
        <v>0.44209809999999999</v>
      </c>
      <c r="BU51" s="24">
        <v>4.9234899961E-6</v>
      </c>
      <c r="BV51">
        <v>19.553290000000001</v>
      </c>
    </row>
    <row r="52" spans="1:74" x14ac:dyDescent="0.3">
      <c r="A52" t="s">
        <v>124</v>
      </c>
      <c r="B52" s="24">
        <v>4.5626816244999999E-6</v>
      </c>
      <c r="C52">
        <v>9.8612560000000001E-4</v>
      </c>
      <c r="D52" s="24">
        <v>6.3879619119999994E-5</v>
      </c>
      <c r="E52">
        <v>2.5251510000000001E-2</v>
      </c>
      <c r="F52">
        <v>5.9811279999999996E-3</v>
      </c>
      <c r="G52">
        <v>2.989717E-4</v>
      </c>
      <c r="H52">
        <v>3.0788970000000001E-4</v>
      </c>
      <c r="I52">
        <v>5.0606130000000003E-3</v>
      </c>
      <c r="J52">
        <v>2.1619970000000001E-3</v>
      </c>
      <c r="K52" s="24">
        <v>5.4850817833000003E-5</v>
      </c>
      <c r="L52">
        <v>8.2790049999999997E-4</v>
      </c>
      <c r="M52">
        <v>6.1465749999999996E-4</v>
      </c>
      <c r="N52">
        <v>1.3483499999999999E-3</v>
      </c>
      <c r="O52" s="24">
        <v>2.5082646970999999E-5</v>
      </c>
      <c r="P52">
        <v>2.2243410000000001E-4</v>
      </c>
      <c r="Q52" s="24">
        <v>8.4764076745999994E-5</v>
      </c>
      <c r="R52" s="24">
        <v>8.6843450845E-5</v>
      </c>
      <c r="S52">
        <v>8.0196000000000003E-2</v>
      </c>
      <c r="T52">
        <v>6.5589510000000004E-3</v>
      </c>
      <c r="U52">
        <v>1.7694919999999999E-3</v>
      </c>
      <c r="V52">
        <v>1.3829399999999999E-4</v>
      </c>
      <c r="W52">
        <v>1.5842970000000001E-2</v>
      </c>
      <c r="X52" s="24">
        <v>3.6343665215E-6</v>
      </c>
      <c r="Y52" s="24">
        <v>9.8501027423000004E-7</v>
      </c>
      <c r="Z52">
        <v>5.0177529999999998E-2</v>
      </c>
      <c r="AA52">
        <v>6.749985E-2</v>
      </c>
      <c r="AB52">
        <v>5.4022760000000003E-2</v>
      </c>
      <c r="AC52">
        <v>3.154539E-2</v>
      </c>
      <c r="AD52">
        <v>1.0565929999999999E-2</v>
      </c>
      <c r="AE52">
        <v>2.9926600000000001E-2</v>
      </c>
      <c r="AF52">
        <v>4.018182E-2</v>
      </c>
      <c r="AG52" s="24">
        <v>2.5852159524E-6</v>
      </c>
      <c r="AH52">
        <v>0.21202750000000001</v>
      </c>
      <c r="AI52">
        <v>3.7041289999999998E-2</v>
      </c>
      <c r="AJ52">
        <v>7.1133810000000006E-2</v>
      </c>
      <c r="AK52">
        <v>9.7565890000000002E-2</v>
      </c>
      <c r="AL52">
        <v>0.1791209</v>
      </c>
      <c r="AM52">
        <v>0.17701330000000001</v>
      </c>
      <c r="AN52">
        <v>7.156854E-2</v>
      </c>
      <c r="AO52">
        <v>9.3068579999999995E-3</v>
      </c>
      <c r="AP52">
        <v>7.7030290000000001E-3</v>
      </c>
      <c r="AQ52">
        <v>1.478369E-2</v>
      </c>
      <c r="AR52">
        <v>8.1105020000000003E-3</v>
      </c>
      <c r="AS52">
        <v>1.416537E-2</v>
      </c>
      <c r="AT52">
        <v>0.12955220000000001</v>
      </c>
      <c r="AU52">
        <v>7.8205150000000001E-2</v>
      </c>
      <c r="AV52">
        <v>0</v>
      </c>
      <c r="AW52">
        <v>0.3239205</v>
      </c>
      <c r="AX52">
        <v>0</v>
      </c>
      <c r="AY52">
        <v>4.5887970000000004E-3</v>
      </c>
      <c r="AZ52">
        <v>1.0753049999999999E-3</v>
      </c>
      <c r="BA52">
        <v>4.0552990000000001E-3</v>
      </c>
      <c r="BB52">
        <v>0</v>
      </c>
      <c r="BC52">
        <v>3.451115E-4</v>
      </c>
      <c r="BD52">
        <v>0.40604610000000002</v>
      </c>
      <c r="BE52">
        <v>3.7712420000000003E-2</v>
      </c>
      <c r="BF52">
        <v>0.47648699999999999</v>
      </c>
      <c r="BG52">
        <v>9.7909319999999994E-2</v>
      </c>
      <c r="BH52">
        <v>5.3339299999999999E-2</v>
      </c>
      <c r="BI52">
        <v>4.682997E-4</v>
      </c>
      <c r="BJ52">
        <v>4.6964190000000003E-3</v>
      </c>
      <c r="BK52">
        <v>2.049424E-2</v>
      </c>
      <c r="BL52">
        <v>8.6334359999999999E-2</v>
      </c>
      <c r="BM52">
        <v>3.9810379999999999E-2</v>
      </c>
      <c r="BN52">
        <v>2.4039130000000001E-3</v>
      </c>
      <c r="BO52">
        <v>0.10970100000000001</v>
      </c>
      <c r="BP52">
        <v>0.15780279999999999</v>
      </c>
      <c r="BQ52">
        <v>7.5922820000000002E-2</v>
      </c>
      <c r="BR52">
        <v>0.1434444</v>
      </c>
      <c r="BS52">
        <v>0.23112070000000001</v>
      </c>
      <c r="BT52">
        <v>8.8293640000000007E-2</v>
      </c>
      <c r="BU52" s="24">
        <v>9.8329508091000002E-7</v>
      </c>
      <c r="BV52">
        <v>3.9050859999999998</v>
      </c>
    </row>
    <row r="53" spans="1:74" x14ac:dyDescent="0.3">
      <c r="A53" t="s">
        <v>125</v>
      </c>
      <c r="B53" s="24">
        <v>5.8234894822999997E-5</v>
      </c>
      <c r="C53">
        <v>1.258622E-2</v>
      </c>
      <c r="D53">
        <v>8.1531500000000005E-4</v>
      </c>
      <c r="E53">
        <v>0.32229269999999999</v>
      </c>
      <c r="F53">
        <v>7.6338959999999997E-2</v>
      </c>
      <c r="G53">
        <v>3.8158659999999998E-3</v>
      </c>
      <c r="H53">
        <v>3.9296899999999996E-3</v>
      </c>
      <c r="I53">
        <v>6.4590149999999999E-2</v>
      </c>
      <c r="J53">
        <v>2.7594230000000001E-2</v>
      </c>
      <c r="K53">
        <v>7.0007770000000003E-4</v>
      </c>
      <c r="L53">
        <v>1.056675E-2</v>
      </c>
      <c r="M53">
        <v>7.8450610000000004E-3</v>
      </c>
      <c r="N53">
        <v>1.72094E-2</v>
      </c>
      <c r="O53">
        <v>3.2013739999999999E-4</v>
      </c>
      <c r="P53">
        <v>2.8389940000000001E-3</v>
      </c>
      <c r="Q53">
        <v>1.08187E-3</v>
      </c>
      <c r="R53">
        <v>1.1084090000000001E-3</v>
      </c>
      <c r="S53">
        <v>1.023566</v>
      </c>
      <c r="T53">
        <v>8.3713880000000004E-2</v>
      </c>
      <c r="U53">
        <v>2.2584570000000002E-2</v>
      </c>
      <c r="V53">
        <v>1.7650890000000001E-3</v>
      </c>
      <c r="W53">
        <v>0.20220859999999999</v>
      </c>
      <c r="X53" s="24">
        <v>4.6386525355000001E-5</v>
      </c>
      <c r="Y53" s="24">
        <v>1.2571986189999999E-5</v>
      </c>
      <c r="Z53">
        <v>0.64043119999999998</v>
      </c>
      <c r="AA53">
        <v>0.86152119999999999</v>
      </c>
      <c r="AB53">
        <v>0.68950889999999998</v>
      </c>
      <c r="AC53">
        <v>0.40262350000000002</v>
      </c>
      <c r="AD53">
        <v>0.13485620000000001</v>
      </c>
      <c r="AE53">
        <v>0.38196229999999998</v>
      </c>
      <c r="AF53">
        <v>0.5128528</v>
      </c>
      <c r="AG53" s="24">
        <v>3.2995900256000001E-5</v>
      </c>
      <c r="AH53">
        <v>2.706172</v>
      </c>
      <c r="AI53">
        <v>0.4727692</v>
      </c>
      <c r="AJ53">
        <v>0.90790249999999995</v>
      </c>
      <c r="AK53">
        <v>1.245263</v>
      </c>
      <c r="AL53">
        <v>2.2861750000000001</v>
      </c>
      <c r="AM53">
        <v>2.259274</v>
      </c>
      <c r="AN53">
        <v>0.91345109999999996</v>
      </c>
      <c r="AO53">
        <v>0.1187863</v>
      </c>
      <c r="AP53">
        <v>9.8316100000000003E-2</v>
      </c>
      <c r="AQ53">
        <v>0.18868869999999999</v>
      </c>
      <c r="AR53">
        <v>0.10351680000000001</v>
      </c>
      <c r="AS53">
        <v>0.18079700000000001</v>
      </c>
      <c r="AT53">
        <v>1.6535139999999999</v>
      </c>
      <c r="AU53">
        <v>0.99815620000000005</v>
      </c>
      <c r="AV53">
        <v>0</v>
      </c>
      <c r="AW53">
        <v>4.134296</v>
      </c>
      <c r="AX53">
        <v>0</v>
      </c>
      <c r="AY53">
        <v>5.8568210000000002E-2</v>
      </c>
      <c r="AZ53">
        <v>1.3724449999999999E-2</v>
      </c>
      <c r="BA53">
        <v>5.1759020000000003E-2</v>
      </c>
      <c r="BB53">
        <v>0</v>
      </c>
      <c r="BC53">
        <v>4.4047629999999999E-3</v>
      </c>
      <c r="BD53">
        <v>5.1824890000000003</v>
      </c>
      <c r="BE53">
        <v>0.48133520000000002</v>
      </c>
      <c r="BF53">
        <v>6.0815489999999999</v>
      </c>
      <c r="BG53">
        <v>1.249647</v>
      </c>
      <c r="BH53">
        <v>0.6807858</v>
      </c>
      <c r="BI53">
        <v>5.9770520000000001E-3</v>
      </c>
      <c r="BJ53">
        <v>5.9941830000000001E-2</v>
      </c>
      <c r="BK53">
        <v>0.26157419999999998</v>
      </c>
      <c r="BL53">
        <v>1.101912</v>
      </c>
      <c r="BM53">
        <v>0.50811209999999996</v>
      </c>
      <c r="BN53">
        <v>3.068187E-2</v>
      </c>
      <c r="BO53">
        <v>1.400147</v>
      </c>
      <c r="BP53">
        <v>2.0140850000000001</v>
      </c>
      <c r="BQ53">
        <v>0.96902600000000005</v>
      </c>
      <c r="BR53">
        <v>1.8308249999999999</v>
      </c>
      <c r="BS53">
        <v>2.9498630000000001</v>
      </c>
      <c r="BT53">
        <v>1.126919</v>
      </c>
      <c r="BU53" s="24">
        <v>1.2550094652E-5</v>
      </c>
      <c r="BV53">
        <v>49.841799999999999</v>
      </c>
    </row>
    <row r="54" spans="1:74" x14ac:dyDescent="0.3">
      <c r="A54" t="s">
        <v>126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</row>
    <row r="55" spans="1:74" x14ac:dyDescent="0.3">
      <c r="A55" t="s">
        <v>127</v>
      </c>
      <c r="B55" s="24">
        <v>1.9783005881999999E-6</v>
      </c>
      <c r="C55">
        <v>4.2756709999999999E-4</v>
      </c>
      <c r="D55" s="24">
        <v>2.7697105907E-5</v>
      </c>
      <c r="E55">
        <v>1.0948619999999999E-2</v>
      </c>
      <c r="F55">
        <v>2.5933150000000001E-3</v>
      </c>
      <c r="G55">
        <v>1.29629E-4</v>
      </c>
      <c r="H55">
        <v>1.3349569999999999E-4</v>
      </c>
      <c r="I55">
        <v>2.1941949999999999E-3</v>
      </c>
      <c r="J55">
        <v>9.3740499999999999E-4</v>
      </c>
      <c r="K55" s="24">
        <v>2.3782373319000002E-5</v>
      </c>
      <c r="L55">
        <v>3.5896350000000002E-4</v>
      </c>
      <c r="M55">
        <v>2.66505E-4</v>
      </c>
      <c r="N55">
        <v>5.8462140000000004E-4</v>
      </c>
      <c r="O55" s="24">
        <v>1.0875405678000001E-5</v>
      </c>
      <c r="P55" s="24">
        <v>9.6443618531000003E-5</v>
      </c>
      <c r="Q55" s="24">
        <v>3.6752251616999998E-5</v>
      </c>
      <c r="R55" s="24">
        <v>3.7653830077000002E-5</v>
      </c>
      <c r="S55">
        <v>3.4771610000000001E-2</v>
      </c>
      <c r="T55">
        <v>2.8438479999999999E-3</v>
      </c>
      <c r="U55">
        <v>7.6722140000000003E-4</v>
      </c>
      <c r="V55" s="24">
        <v>5.9961912483999998E-5</v>
      </c>
      <c r="W55">
        <v>6.8692379999999997E-3</v>
      </c>
      <c r="X55" s="24">
        <v>1.5757989330999999E-6</v>
      </c>
      <c r="Y55" s="24">
        <v>4.2708359160000001E-7</v>
      </c>
      <c r="Z55">
        <v>2.175612E-2</v>
      </c>
      <c r="AA55">
        <v>2.9266779999999999E-2</v>
      </c>
      <c r="AB55">
        <v>2.3423340000000001E-2</v>
      </c>
      <c r="AC55">
        <v>1.367754E-2</v>
      </c>
      <c r="AD55">
        <v>4.5812070000000003E-3</v>
      </c>
      <c r="AE55">
        <v>1.297566E-2</v>
      </c>
      <c r="AF55">
        <v>1.7422150000000001E-2</v>
      </c>
      <c r="AG55" s="24">
        <v>1.1209053810000001E-6</v>
      </c>
      <c r="AH55">
        <v>9.1931490000000005E-2</v>
      </c>
      <c r="AI55">
        <v>1.606047E-2</v>
      </c>
      <c r="AJ55">
        <v>3.0842399999999999E-2</v>
      </c>
      <c r="AK55">
        <v>4.2302899999999997E-2</v>
      </c>
      <c r="AL55">
        <v>7.7663759999999998E-2</v>
      </c>
      <c r="AM55">
        <v>7.6749929999999994E-2</v>
      </c>
      <c r="AN55">
        <v>3.1030889999999998E-2</v>
      </c>
      <c r="AO55">
        <v>4.035294E-3</v>
      </c>
      <c r="AP55">
        <v>3.3399010000000002E-3</v>
      </c>
      <c r="AQ55">
        <v>6.409952E-3</v>
      </c>
      <c r="AR55">
        <v>3.5165740000000002E-3</v>
      </c>
      <c r="AS55">
        <v>6.1418640000000004E-3</v>
      </c>
      <c r="AT55">
        <v>5.6171600000000002E-2</v>
      </c>
      <c r="AU55">
        <v>3.3908420000000002E-2</v>
      </c>
      <c r="AV55">
        <v>0</v>
      </c>
      <c r="AW55">
        <v>0.1404464</v>
      </c>
      <c r="AX55">
        <v>0</v>
      </c>
      <c r="AY55">
        <v>1.9896240000000002E-3</v>
      </c>
      <c r="AZ55">
        <v>4.66234E-4</v>
      </c>
      <c r="BA55">
        <v>1.7583080000000001E-3</v>
      </c>
      <c r="BB55">
        <v>0</v>
      </c>
      <c r="BC55">
        <v>1.496344E-4</v>
      </c>
      <c r="BD55">
        <v>0.17605460000000001</v>
      </c>
      <c r="BE55">
        <v>1.6351460000000002E-2</v>
      </c>
      <c r="BF55">
        <v>0.20659659999999999</v>
      </c>
      <c r="BG55">
        <v>4.245181E-2</v>
      </c>
      <c r="BH55">
        <v>2.312701E-2</v>
      </c>
      <c r="BI55">
        <v>2.0304669999999999E-4</v>
      </c>
      <c r="BJ55">
        <v>2.0362869999999999E-3</v>
      </c>
      <c r="BK55">
        <v>8.8859530000000003E-3</v>
      </c>
      <c r="BL55">
        <v>3.7433099999999997E-2</v>
      </c>
      <c r="BM55">
        <v>1.7261100000000001E-2</v>
      </c>
      <c r="BN55">
        <v>1.0422949999999999E-3</v>
      </c>
      <c r="BO55">
        <v>4.7564479999999999E-2</v>
      </c>
      <c r="BP55">
        <v>6.8420590000000003E-2</v>
      </c>
      <c r="BQ55">
        <v>3.2918830000000003E-2</v>
      </c>
      <c r="BR55">
        <v>6.2195060000000003E-2</v>
      </c>
      <c r="BS55">
        <v>0.10020999999999999</v>
      </c>
      <c r="BT55">
        <v>3.8282610000000002E-2</v>
      </c>
      <c r="BU55" s="24">
        <v>4.2633988073000003E-7</v>
      </c>
      <c r="BV55">
        <v>1.6931780000000001</v>
      </c>
    </row>
    <row r="56" spans="1:74" x14ac:dyDescent="0.3">
      <c r="A56" t="s">
        <v>128</v>
      </c>
      <c r="B56" s="24">
        <v>2.6954168788999999E-5</v>
      </c>
      <c r="C56">
        <v>2.2144629999999998E-2</v>
      </c>
      <c r="D56">
        <v>1.443504E-3</v>
      </c>
      <c r="E56">
        <v>0.26477200000000001</v>
      </c>
      <c r="F56">
        <v>0.14994930000000001</v>
      </c>
      <c r="G56">
        <v>8.171045E-3</v>
      </c>
      <c r="H56">
        <v>7.0460080000000003E-3</v>
      </c>
      <c r="I56">
        <v>2.3478209999999999E-2</v>
      </c>
      <c r="J56">
        <v>6.5238420000000005E-2</v>
      </c>
      <c r="K56">
        <v>1.091035E-3</v>
      </c>
      <c r="L56">
        <v>2.6082810000000001E-2</v>
      </c>
      <c r="M56">
        <v>2.4483089999999999E-2</v>
      </c>
      <c r="N56">
        <v>1.6699180000000001E-2</v>
      </c>
      <c r="O56">
        <v>3.4181579999999998E-4</v>
      </c>
      <c r="P56">
        <v>2.0002080000000002</v>
      </c>
      <c r="Q56">
        <v>1.1570419999999999</v>
      </c>
      <c r="R56">
        <v>0.1444771</v>
      </c>
      <c r="S56">
        <v>6.601839</v>
      </c>
      <c r="T56">
        <v>0.36299429999999999</v>
      </c>
      <c r="U56">
        <v>8.5543350000000004E-2</v>
      </c>
      <c r="V56">
        <v>3.4926900000000001E-3</v>
      </c>
      <c r="W56">
        <v>0.23784730000000001</v>
      </c>
      <c r="X56" s="24">
        <v>5.3741066949E-5</v>
      </c>
      <c r="Y56" s="24">
        <v>8.5469264377000002E-6</v>
      </c>
      <c r="Z56">
        <v>0.71268419999999999</v>
      </c>
      <c r="AA56">
        <v>3.2693409999999998</v>
      </c>
      <c r="AB56">
        <v>0.19747110000000001</v>
      </c>
      <c r="AC56">
        <v>6.053712E-2</v>
      </c>
      <c r="AD56">
        <v>9.5348660000000002E-2</v>
      </c>
      <c r="AE56">
        <v>0.28483170000000002</v>
      </c>
      <c r="AF56" s="24">
        <v>2.7225157684000001E-9</v>
      </c>
      <c r="AG56">
        <v>1.2385749999999999E-2</v>
      </c>
      <c r="AH56" s="24">
        <v>2.6179188353E-5</v>
      </c>
      <c r="AI56" s="24">
        <v>1.7631216906000002E-5</v>
      </c>
      <c r="AJ56" s="24">
        <v>2.8662923796000001E-5</v>
      </c>
      <c r="AK56">
        <v>1.4858340000000001</v>
      </c>
      <c r="AL56">
        <v>4.8346180000000002E-2</v>
      </c>
      <c r="AM56">
        <v>9.2680530000000001</v>
      </c>
      <c r="AN56" s="24">
        <v>4.1179868403999999E-9</v>
      </c>
      <c r="AO56" s="24">
        <v>2.1118390369999999E-10</v>
      </c>
      <c r="AP56" s="24">
        <v>3.2300148667000002E-10</v>
      </c>
      <c r="AQ56" s="24">
        <v>4.8325987655999998E-10</v>
      </c>
      <c r="AR56" s="24">
        <v>2.8992512834999999E-9</v>
      </c>
      <c r="AS56" s="24">
        <v>6.4136793654000002E-9</v>
      </c>
      <c r="AT56">
        <v>0.1069519</v>
      </c>
      <c r="AU56">
        <v>69.330749999999995</v>
      </c>
      <c r="AV56">
        <v>0</v>
      </c>
      <c r="AW56">
        <v>123.9674</v>
      </c>
      <c r="AX56">
        <v>0</v>
      </c>
      <c r="AY56">
        <v>2.0983390000000002</v>
      </c>
      <c r="AZ56">
        <v>0.2492347</v>
      </c>
      <c r="BA56">
        <v>1.9029430000000001</v>
      </c>
      <c r="BB56">
        <v>0</v>
      </c>
      <c r="BC56">
        <v>0.152001</v>
      </c>
      <c r="BD56">
        <v>25.279309999999999</v>
      </c>
      <c r="BE56">
        <v>6.8342879999999999</v>
      </c>
      <c r="BF56">
        <v>4.9259130000000004</v>
      </c>
      <c r="BG56">
        <v>6.5314350000000001</v>
      </c>
      <c r="BH56">
        <v>2.4561760000000001</v>
      </c>
      <c r="BI56">
        <v>2.4485750000000001E-2</v>
      </c>
      <c r="BJ56">
        <v>5.8199330000000001E-2</v>
      </c>
      <c r="BK56">
        <v>0.24483079999999999</v>
      </c>
      <c r="BL56">
        <v>1.9842979999999999</v>
      </c>
      <c r="BM56">
        <v>1.54755</v>
      </c>
      <c r="BN56">
        <v>8.2019170000000002E-2</v>
      </c>
      <c r="BO56">
        <v>0.72649560000000002</v>
      </c>
      <c r="BP56">
        <v>1.471341</v>
      </c>
      <c r="BQ56">
        <v>2.1070440000000001</v>
      </c>
      <c r="BR56">
        <v>14.86012</v>
      </c>
      <c r="BS56">
        <v>6.7010719999999999</v>
      </c>
      <c r="BT56">
        <v>3.9040520000000001</v>
      </c>
      <c r="BU56">
        <v>1.120997E-2</v>
      </c>
      <c r="BV56">
        <v>304.1968</v>
      </c>
    </row>
    <row r="57" spans="1:74" x14ac:dyDescent="0.3">
      <c r="A57" t="s">
        <v>129</v>
      </c>
      <c r="B57">
        <v>2.0908560000000001E-4</v>
      </c>
      <c r="C57">
        <v>7.2075470000000003E-2</v>
      </c>
      <c r="D57">
        <v>4.7704119999999999E-3</v>
      </c>
      <c r="E57">
        <v>1.5581560000000001</v>
      </c>
      <c r="F57">
        <v>0.46568029999999999</v>
      </c>
      <c r="G57">
        <v>2.958817E-2</v>
      </c>
      <c r="H57">
        <v>2.3237839999999999E-2</v>
      </c>
      <c r="I57">
        <v>0.30147590000000002</v>
      </c>
      <c r="J57">
        <v>7.0456000000000005E-2</v>
      </c>
      <c r="K57">
        <v>1.4303969999999999E-3</v>
      </c>
      <c r="L57">
        <v>2.7029330000000001E-2</v>
      </c>
      <c r="M57">
        <v>2.0436570000000001E-2</v>
      </c>
      <c r="N57">
        <v>8.1601430000000003E-2</v>
      </c>
      <c r="O57">
        <v>2.0758059999999999E-3</v>
      </c>
      <c r="P57">
        <v>84.367519999999999</v>
      </c>
      <c r="Q57">
        <v>14.385350000000001</v>
      </c>
      <c r="R57">
        <v>8.8936710000000002E-2</v>
      </c>
      <c r="S57">
        <v>115.6562</v>
      </c>
      <c r="T57">
        <v>3.2806519999999998E-3</v>
      </c>
      <c r="U57">
        <v>1.097062E-3</v>
      </c>
      <c r="V57">
        <v>1.5566460000000001E-4</v>
      </c>
      <c r="W57">
        <v>1.715757E-2</v>
      </c>
      <c r="X57" s="24">
        <v>3.7799643450999998E-6</v>
      </c>
      <c r="Y57" s="24">
        <v>1.2891226787999999E-6</v>
      </c>
      <c r="Z57">
        <v>3.0617399999999999E-2</v>
      </c>
      <c r="AA57">
        <v>4.2285089999999997E-2</v>
      </c>
      <c r="AB57">
        <v>0.1890888</v>
      </c>
      <c r="AC57">
        <v>0.51017959999999996</v>
      </c>
      <c r="AD57">
        <v>4.8588480000000003E-2</v>
      </c>
      <c r="AE57">
        <v>4.964329E-2</v>
      </c>
      <c r="AF57" s="24">
        <v>9.9684793753000007E-10</v>
      </c>
      <c r="AG57">
        <v>5.3653859999999998E-2</v>
      </c>
      <c r="AH57" s="24">
        <v>9.3134905910000003E-5</v>
      </c>
      <c r="AI57" s="24">
        <v>6.4754686945999998E-8</v>
      </c>
      <c r="AJ57" s="24">
        <v>7.6751035749000003E-7</v>
      </c>
      <c r="AK57">
        <v>0.26153569999999998</v>
      </c>
      <c r="AL57">
        <v>4.0310770000000003E-2</v>
      </c>
      <c r="AM57">
        <v>35.579529999999998</v>
      </c>
      <c r="AN57" s="24">
        <v>6.9244998624000005E-10</v>
      </c>
      <c r="AO57" s="24">
        <v>7.1368327913999995E-10</v>
      </c>
      <c r="AP57" s="24">
        <v>1.2844105779E-9</v>
      </c>
      <c r="AQ57" s="24">
        <v>2.2036343860999998E-9</v>
      </c>
      <c r="AR57" s="24">
        <v>3.7404577213000003E-9</v>
      </c>
      <c r="AS57" s="24">
        <v>1.6235796707E-8</v>
      </c>
      <c r="AT57">
        <v>0.2902884</v>
      </c>
      <c r="AU57">
        <v>21.861789999999999</v>
      </c>
      <c r="AV57">
        <v>0</v>
      </c>
      <c r="AW57">
        <v>39.090130000000002</v>
      </c>
      <c r="AX57">
        <v>0</v>
      </c>
      <c r="AY57">
        <v>0.6616609</v>
      </c>
      <c r="AZ57">
        <v>7.8590179999999996E-2</v>
      </c>
      <c r="BA57">
        <v>0.60004749999999996</v>
      </c>
      <c r="BB57">
        <v>0</v>
      </c>
      <c r="BC57">
        <v>4.7929869999999999E-2</v>
      </c>
      <c r="BD57">
        <v>2.4924019999999998</v>
      </c>
      <c r="BE57">
        <v>328.23919999999998</v>
      </c>
      <c r="BF57">
        <v>13.24654</v>
      </c>
      <c r="BG57">
        <v>3.4475440000000002</v>
      </c>
      <c r="BH57">
        <v>1.4387760000000001</v>
      </c>
      <c r="BI57">
        <v>2.8304260000000001E-2</v>
      </c>
      <c r="BJ57">
        <v>8.1869510000000006E-2</v>
      </c>
      <c r="BK57">
        <v>0.53147770000000005</v>
      </c>
      <c r="BL57">
        <v>1.6483190000000001</v>
      </c>
      <c r="BM57">
        <v>2.9335100000000001</v>
      </c>
      <c r="BN57">
        <v>0.23556750000000001</v>
      </c>
      <c r="BO57">
        <v>20.014109999999999</v>
      </c>
      <c r="BP57">
        <v>4.8218959999999997</v>
      </c>
      <c r="BQ57">
        <v>1.559701</v>
      </c>
      <c r="BR57">
        <v>5.1868119999999998</v>
      </c>
      <c r="BS57">
        <v>4.6680219999999997</v>
      </c>
      <c r="BT57">
        <v>1.1392659999999999</v>
      </c>
      <c r="BU57">
        <v>51.412039999999998</v>
      </c>
      <c r="BV57">
        <v>759.73929999999996</v>
      </c>
    </row>
    <row r="58" spans="1:74" x14ac:dyDescent="0.3">
      <c r="A58" t="s">
        <v>130</v>
      </c>
      <c r="B58">
        <v>9.328289E-3</v>
      </c>
      <c r="C58">
        <v>3.4507850000000002</v>
      </c>
      <c r="D58">
        <v>0.22486159999999999</v>
      </c>
      <c r="E58">
        <v>8.9549979999999998</v>
      </c>
      <c r="F58">
        <v>2.1828280000000002</v>
      </c>
      <c r="G58">
        <v>0.13062550000000001</v>
      </c>
      <c r="H58">
        <v>0.10880869999999999</v>
      </c>
      <c r="I58">
        <v>1.323869</v>
      </c>
      <c r="J58">
        <v>18.636130000000001</v>
      </c>
      <c r="K58">
        <v>0.36129549999999999</v>
      </c>
      <c r="L58">
        <v>7.0636950000000001</v>
      </c>
      <c r="M58">
        <v>5.9754250000000004</v>
      </c>
      <c r="N58">
        <v>0.70832200000000001</v>
      </c>
      <c r="O58">
        <v>1.3145479999999999E-2</v>
      </c>
      <c r="P58">
        <v>158.06460000000001</v>
      </c>
      <c r="Q58">
        <v>20.145040000000002</v>
      </c>
      <c r="R58">
        <v>6.860919E-2</v>
      </c>
      <c r="S58">
        <v>63.097740000000002</v>
      </c>
      <c r="T58">
        <v>31.653120000000001</v>
      </c>
      <c r="U58">
        <v>10.48348</v>
      </c>
      <c r="V58">
        <v>2.6942000000000001E-2</v>
      </c>
      <c r="W58">
        <v>4.5902529999999997</v>
      </c>
      <c r="X58">
        <v>1.0622170000000001E-3</v>
      </c>
      <c r="Y58">
        <v>3.7269739999999999E-4</v>
      </c>
      <c r="Z58">
        <v>12.60056</v>
      </c>
      <c r="AA58">
        <v>12.11449</v>
      </c>
      <c r="AB58">
        <v>12.664960000000001</v>
      </c>
      <c r="AC58">
        <v>8.3270909999999994</v>
      </c>
      <c r="AD58">
        <v>1.6825000000000001</v>
      </c>
      <c r="AE58">
        <v>2.7263030000000001</v>
      </c>
      <c r="AF58" s="24">
        <v>3.6461266006000001E-8</v>
      </c>
      <c r="AG58">
        <v>1.0307390000000001</v>
      </c>
      <c r="AH58">
        <v>3.1048260000000002E-3</v>
      </c>
      <c r="AI58">
        <v>3.2202799999999997E-4</v>
      </c>
      <c r="AJ58">
        <v>3.7822259999999999E-4</v>
      </c>
      <c r="AK58">
        <v>5.6542269999999997</v>
      </c>
      <c r="AL58">
        <v>7.4202420000000005E-2</v>
      </c>
      <c r="AM58">
        <v>22.055910000000001</v>
      </c>
      <c r="AN58" s="24">
        <v>1.3059457159999999E-7</v>
      </c>
      <c r="AO58" s="24">
        <v>1.7322863144E-8</v>
      </c>
      <c r="AP58" s="24">
        <v>8.1648199312999994E-9</v>
      </c>
      <c r="AQ58" s="24">
        <v>1.4561562621999999E-8</v>
      </c>
      <c r="AR58" s="24">
        <v>6.5775260793999998E-8</v>
      </c>
      <c r="AS58" s="24">
        <v>9.6857498021999998E-8</v>
      </c>
      <c r="AT58">
        <v>2.029013</v>
      </c>
      <c r="AU58">
        <v>27.938569999999999</v>
      </c>
      <c r="AV58">
        <v>0</v>
      </c>
      <c r="AW58">
        <v>49.955770000000001</v>
      </c>
      <c r="AX58">
        <v>0</v>
      </c>
      <c r="AY58">
        <v>0.84557859999999996</v>
      </c>
      <c r="AZ58">
        <v>0.10043539999999999</v>
      </c>
      <c r="BA58">
        <v>0.76683889999999999</v>
      </c>
      <c r="BB58">
        <v>0</v>
      </c>
      <c r="BC58">
        <v>6.1252630000000002E-2</v>
      </c>
      <c r="BD58">
        <v>3.8204180000000001</v>
      </c>
      <c r="BE58">
        <v>116.37609999999999</v>
      </c>
      <c r="BF58">
        <v>26.190770000000001</v>
      </c>
      <c r="BG58">
        <v>44.864089999999997</v>
      </c>
      <c r="BH58">
        <v>55.610759999999999</v>
      </c>
      <c r="BI58">
        <v>1.3712949999999999</v>
      </c>
      <c r="BJ58">
        <v>7.718019</v>
      </c>
      <c r="BK58">
        <v>14.34774</v>
      </c>
      <c r="BL58">
        <v>22.41029</v>
      </c>
      <c r="BM58">
        <v>5.600752</v>
      </c>
      <c r="BN58">
        <v>9.4934260000000006E-2</v>
      </c>
      <c r="BO58">
        <v>2.1378750000000002</v>
      </c>
      <c r="BP58">
        <v>21.693850000000001</v>
      </c>
      <c r="BQ58">
        <v>3.1055489999999999</v>
      </c>
      <c r="BR58">
        <v>9.6964009999999998</v>
      </c>
      <c r="BS58">
        <v>8.8268319999999996</v>
      </c>
      <c r="BT58">
        <v>11.32779</v>
      </c>
      <c r="BU58">
        <v>0.51966639999999997</v>
      </c>
      <c r="BV58">
        <v>853.62070000000006</v>
      </c>
    </row>
    <row r="59" spans="1:74" x14ac:dyDescent="0.3">
      <c r="A59" t="s">
        <v>131</v>
      </c>
      <c r="B59" s="24">
        <v>1.7456259229000001E-5</v>
      </c>
      <c r="C59">
        <v>5.8439640000000001E-3</v>
      </c>
      <c r="D59">
        <v>4.2630259999999997E-4</v>
      </c>
      <c r="E59">
        <v>0.34795739999999997</v>
      </c>
      <c r="F59">
        <v>3.5527540000000003E-2</v>
      </c>
      <c r="G59">
        <v>2.216665E-3</v>
      </c>
      <c r="H59">
        <v>1.817897E-3</v>
      </c>
      <c r="I59">
        <v>2.227082E-2</v>
      </c>
      <c r="J59">
        <v>9.8701480000000005E-3</v>
      </c>
      <c r="K59">
        <v>2.361788E-4</v>
      </c>
      <c r="L59">
        <v>3.3308080000000002E-3</v>
      </c>
      <c r="M59">
        <v>2.7443060000000002E-3</v>
      </c>
      <c r="N59">
        <v>0.1503737</v>
      </c>
      <c r="O59">
        <v>3.2531079999999997E-2</v>
      </c>
      <c r="P59">
        <v>24.130710000000001</v>
      </c>
      <c r="Q59">
        <v>1.317132</v>
      </c>
      <c r="R59">
        <v>1.8091949999999999E-4</v>
      </c>
      <c r="S59">
        <v>10.645390000000001</v>
      </c>
      <c r="T59">
        <v>1.1422730000000001E-2</v>
      </c>
      <c r="U59">
        <v>3.657792E-3</v>
      </c>
      <c r="V59">
        <v>5.7097010000000002E-3</v>
      </c>
      <c r="W59">
        <v>1.8757619999999999E-2</v>
      </c>
      <c r="X59" s="24">
        <v>7.6735832408000005E-6</v>
      </c>
      <c r="Y59" s="24">
        <v>4.5073079490999998E-6</v>
      </c>
      <c r="Z59">
        <v>0.15371750000000001</v>
      </c>
      <c r="AA59">
        <v>0.22491430000000001</v>
      </c>
      <c r="AB59">
        <v>0.23229669999999999</v>
      </c>
      <c r="AC59">
        <v>0.54532060000000004</v>
      </c>
      <c r="AD59">
        <v>4.0843860000000003E-2</v>
      </c>
      <c r="AE59">
        <v>0.15523049999999999</v>
      </c>
      <c r="AF59" s="24">
        <v>4.534650877E-9</v>
      </c>
      <c r="AG59">
        <v>9.3981819999999994E-2</v>
      </c>
      <c r="AH59">
        <v>2.2204209999999999E-4</v>
      </c>
      <c r="AI59" s="24">
        <v>6.8299785197999994E-5</v>
      </c>
      <c r="AJ59" s="24">
        <v>2.2818780053000001E-5</v>
      </c>
      <c r="AK59">
        <v>0.43335289999999999</v>
      </c>
      <c r="AL59">
        <v>9.353798E-3</v>
      </c>
      <c r="AM59">
        <v>3.78104</v>
      </c>
      <c r="AN59" s="24">
        <v>1.6907055311E-8</v>
      </c>
      <c r="AO59" s="24">
        <v>3.5213814087E-9</v>
      </c>
      <c r="AP59" s="24">
        <v>1.6236685329999999E-9</v>
      </c>
      <c r="AQ59" s="24">
        <v>5.1112252208E-9</v>
      </c>
      <c r="AR59" s="24">
        <v>1.9603954015999999E-8</v>
      </c>
      <c r="AS59" s="24">
        <v>1.5849789036999999E-8</v>
      </c>
      <c r="AT59">
        <v>0.31175989999999998</v>
      </c>
      <c r="AU59">
        <v>2.069</v>
      </c>
      <c r="AV59">
        <v>0</v>
      </c>
      <c r="AW59">
        <v>3.6994910000000001</v>
      </c>
      <c r="AX59">
        <v>0</v>
      </c>
      <c r="AY59">
        <v>6.2619610000000006E-2</v>
      </c>
      <c r="AZ59">
        <v>7.4377779999999999E-3</v>
      </c>
      <c r="BA59">
        <v>5.678851E-2</v>
      </c>
      <c r="BB59">
        <v>0</v>
      </c>
      <c r="BC59">
        <v>4.5360840000000001E-3</v>
      </c>
      <c r="BD59">
        <v>0.5221249</v>
      </c>
      <c r="BE59">
        <v>8.4363080000000004</v>
      </c>
      <c r="BF59">
        <v>13.89368</v>
      </c>
      <c r="BG59">
        <v>2.1293950000000001</v>
      </c>
      <c r="BH59">
        <v>2.03104</v>
      </c>
      <c r="BI59">
        <v>0.13444400000000001</v>
      </c>
      <c r="BJ59">
        <v>2.9531710000000002</v>
      </c>
      <c r="BK59">
        <v>0.37466080000000002</v>
      </c>
      <c r="BL59">
        <v>7.0477809999999996</v>
      </c>
      <c r="BM59">
        <v>3.3336299999999999</v>
      </c>
      <c r="BN59">
        <v>0.33651490000000001</v>
      </c>
      <c r="BO59">
        <v>0.13328429999999999</v>
      </c>
      <c r="BP59">
        <v>13.45154</v>
      </c>
      <c r="BQ59">
        <v>2.339521</v>
      </c>
      <c r="BR59">
        <v>9.0200649999999993E-2</v>
      </c>
      <c r="BS59">
        <v>0.95593019999999995</v>
      </c>
      <c r="BT59">
        <v>0.44695940000000001</v>
      </c>
      <c r="BU59">
        <v>2.9190519999999998E-4</v>
      </c>
      <c r="BV59">
        <v>107.2406</v>
      </c>
    </row>
    <row r="60" spans="1:74" x14ac:dyDescent="0.3">
      <c r="A60" t="s">
        <v>132</v>
      </c>
      <c r="B60">
        <v>6.6053689999999996E-4</v>
      </c>
      <c r="C60">
        <v>0.2046405</v>
      </c>
      <c r="D60">
        <v>1.2815679999999999E-2</v>
      </c>
      <c r="E60">
        <v>4.4092789999999997</v>
      </c>
      <c r="F60">
        <v>1.1819850000000001</v>
      </c>
      <c r="G60">
        <v>7.2743100000000005E-2</v>
      </c>
      <c r="H60">
        <v>5.8876640000000001E-2</v>
      </c>
      <c r="I60">
        <v>0.75354180000000004</v>
      </c>
      <c r="J60">
        <v>8.371264</v>
      </c>
      <c r="K60">
        <v>0.1628</v>
      </c>
      <c r="L60">
        <v>3.1453669999999998</v>
      </c>
      <c r="M60">
        <v>2.603046</v>
      </c>
      <c r="N60">
        <v>0.35175190000000001</v>
      </c>
      <c r="O60">
        <v>1.787789E-2</v>
      </c>
      <c r="P60">
        <v>245.41329999999999</v>
      </c>
      <c r="Q60">
        <v>10.65255</v>
      </c>
      <c r="R60">
        <v>8.4445729999999997E-2</v>
      </c>
      <c r="S60">
        <v>69.665409999999994</v>
      </c>
      <c r="T60">
        <v>0.33116289999999998</v>
      </c>
      <c r="U60">
        <v>6.2277609999999997E-2</v>
      </c>
      <c r="V60">
        <v>3.8200989999999997E-2</v>
      </c>
      <c r="W60">
        <v>0.16064010000000001</v>
      </c>
      <c r="X60">
        <v>1.1081020000000001E-4</v>
      </c>
      <c r="Y60" s="24">
        <v>3.9288068365000002E-5</v>
      </c>
      <c r="Z60">
        <v>0.61388679999999995</v>
      </c>
      <c r="AA60">
        <v>1.1147339999999999</v>
      </c>
      <c r="AB60">
        <v>1.153543</v>
      </c>
      <c r="AC60">
        <v>1.2974490000000001</v>
      </c>
      <c r="AD60">
        <v>0.2961358</v>
      </c>
      <c r="AE60">
        <v>0.63532239999999995</v>
      </c>
      <c r="AF60" s="24">
        <v>8.4092199869999998E-9</v>
      </c>
      <c r="AG60">
        <v>0.66474650000000002</v>
      </c>
      <c r="AH60">
        <v>3.1396869999999999E-4</v>
      </c>
      <c r="AI60" s="24">
        <v>3.1079678593000001E-5</v>
      </c>
      <c r="AJ60" s="24">
        <v>4.5859596867E-5</v>
      </c>
      <c r="AK60">
        <v>2.5585390000000001</v>
      </c>
      <c r="AL60">
        <v>3.3233739999999998E-2</v>
      </c>
      <c r="AM60">
        <v>20.304110000000001</v>
      </c>
      <c r="AN60" s="24">
        <v>4.7428990513000003E-8</v>
      </c>
      <c r="AO60" s="24">
        <v>3.7855385493000002E-9</v>
      </c>
      <c r="AP60" s="24">
        <v>1.2670098747999999E-8</v>
      </c>
      <c r="AQ60" s="24">
        <v>3.1446624859999999E-8</v>
      </c>
      <c r="AR60" s="24">
        <v>1.1605688854E-7</v>
      </c>
      <c r="AS60" s="24">
        <v>2.0799292599000001E-7</v>
      </c>
      <c r="AT60">
        <v>0.99688049999999995</v>
      </c>
      <c r="AU60">
        <v>19.642219999999998</v>
      </c>
      <c r="AV60">
        <v>0</v>
      </c>
      <c r="AW60">
        <v>33.867890000000003</v>
      </c>
      <c r="AX60">
        <v>0</v>
      </c>
      <c r="AY60">
        <v>1.146533</v>
      </c>
      <c r="AZ60">
        <v>0.13618189999999999</v>
      </c>
      <c r="BA60">
        <v>1.039768</v>
      </c>
      <c r="BB60">
        <v>0</v>
      </c>
      <c r="BC60">
        <v>8.3053349999999998E-2</v>
      </c>
      <c r="BD60">
        <v>10.504149999999999</v>
      </c>
      <c r="BE60">
        <v>40.439729999999997</v>
      </c>
      <c r="BF60">
        <v>59.043410000000002</v>
      </c>
      <c r="BG60">
        <v>7.3095330000000001</v>
      </c>
      <c r="BH60">
        <v>7.4566480000000004</v>
      </c>
      <c r="BI60">
        <v>0.39270310000000003</v>
      </c>
      <c r="BJ60">
        <v>0.91529970000000005</v>
      </c>
      <c r="BK60">
        <v>9.7954480000000004</v>
      </c>
      <c r="BL60">
        <v>7.8183889999999998</v>
      </c>
      <c r="BM60">
        <v>3.644247</v>
      </c>
      <c r="BN60">
        <v>0.1050514</v>
      </c>
      <c r="BO60">
        <v>0.53746130000000003</v>
      </c>
      <c r="BP60">
        <v>16.65549</v>
      </c>
      <c r="BQ60">
        <v>2.5410699999999999</v>
      </c>
      <c r="BR60">
        <v>1.991015</v>
      </c>
      <c r="BS60">
        <v>0.77867109999999995</v>
      </c>
      <c r="BT60">
        <v>0.97316809999999998</v>
      </c>
      <c r="BU60">
        <v>0.14001069999999999</v>
      </c>
      <c r="BV60">
        <v>604.3809</v>
      </c>
    </row>
    <row r="61" spans="1:74" x14ac:dyDescent="0.3">
      <c r="A61" t="s">
        <v>133</v>
      </c>
      <c r="B61" s="24">
        <v>2.0115516235999999E-5</v>
      </c>
      <c r="C61">
        <v>1.0306839999999999E-2</v>
      </c>
      <c r="D61">
        <v>7.089075E-4</v>
      </c>
      <c r="E61">
        <v>9.7016469999999994E-2</v>
      </c>
      <c r="F61">
        <v>3.880637E-2</v>
      </c>
      <c r="G61">
        <v>5.622078E-3</v>
      </c>
      <c r="H61">
        <v>2.6286439999999999E-3</v>
      </c>
      <c r="I61">
        <v>2.6932049999999999E-2</v>
      </c>
      <c r="J61">
        <v>0.37130809999999997</v>
      </c>
      <c r="K61">
        <v>7.5690699999999998E-3</v>
      </c>
      <c r="L61">
        <v>0.1852075</v>
      </c>
      <c r="M61">
        <v>0.11873309999999999</v>
      </c>
      <c r="N61">
        <v>4.268455E-3</v>
      </c>
      <c r="O61">
        <v>7.8878599999999998E-4</v>
      </c>
      <c r="P61">
        <v>38.165410000000001</v>
      </c>
      <c r="Q61">
        <v>0.1449126</v>
      </c>
      <c r="R61">
        <v>7.3709839999999997E-3</v>
      </c>
      <c r="S61">
        <v>0.5923157</v>
      </c>
      <c r="T61">
        <v>6.3497400000000004E-3</v>
      </c>
      <c r="U61">
        <v>1.4686619999999999E-3</v>
      </c>
      <c r="V61">
        <v>2.8368009999999999E-3</v>
      </c>
      <c r="W61">
        <v>2.0371740000000001E-3</v>
      </c>
      <c r="X61" s="24">
        <v>4.9984460020000001E-6</v>
      </c>
      <c r="Y61" s="24">
        <v>1.4034926608E-6</v>
      </c>
      <c r="Z61">
        <v>2.051942E-2</v>
      </c>
      <c r="AA61">
        <v>2.7183079999999998E-2</v>
      </c>
      <c r="AB61">
        <v>3.4443019999999998E-2</v>
      </c>
      <c r="AC61">
        <v>2.502536E-2</v>
      </c>
      <c r="AD61">
        <v>1.164685E-2</v>
      </c>
      <c r="AE61">
        <v>3.1427789999999997E-2</v>
      </c>
      <c r="AF61" s="24">
        <v>3.4500136080999998E-10</v>
      </c>
      <c r="AG61">
        <v>0.42854950000000003</v>
      </c>
      <c r="AH61" s="24">
        <v>2.2113857994999999E-5</v>
      </c>
      <c r="AI61" s="24">
        <v>8.4178088855000004E-7</v>
      </c>
      <c r="AJ61" s="24">
        <v>1.9354140476999998E-6</v>
      </c>
      <c r="AK61">
        <v>0.25216359999999999</v>
      </c>
      <c r="AL61">
        <v>4.9639630000000001E-3</v>
      </c>
      <c r="AM61">
        <v>3.4670169999999998</v>
      </c>
      <c r="AN61" s="24">
        <v>2.8636621962999999E-9</v>
      </c>
      <c r="AO61" s="24">
        <v>1.0935598954E-10</v>
      </c>
      <c r="AP61" s="24">
        <v>6.1727833955000001E-10</v>
      </c>
      <c r="AQ61" s="24">
        <v>1.4640704205E-9</v>
      </c>
      <c r="AR61" s="24">
        <v>9.3547622980999996E-9</v>
      </c>
      <c r="AS61" s="24">
        <v>1.9296946263000001E-8</v>
      </c>
      <c r="AT61">
        <v>2.1495730000000001E-2</v>
      </c>
      <c r="AU61" s="24">
        <v>9.8625342201999999E-21</v>
      </c>
      <c r="AV61">
        <v>0</v>
      </c>
      <c r="AW61">
        <v>11.14166</v>
      </c>
      <c r="AX61">
        <v>0</v>
      </c>
      <c r="AY61" s="24">
        <v>9.8625342201999999E-21</v>
      </c>
      <c r="AZ61" s="24">
        <v>9.8625342201999999E-21</v>
      </c>
      <c r="BA61" s="24">
        <v>9.8625342201999999E-21</v>
      </c>
      <c r="BB61">
        <v>0</v>
      </c>
      <c r="BC61" s="24">
        <v>9.8625342201999999E-21</v>
      </c>
      <c r="BD61">
        <v>0.95514460000000001</v>
      </c>
      <c r="BE61">
        <v>0.79813809999999996</v>
      </c>
      <c r="BF61">
        <v>0.61249370000000003</v>
      </c>
      <c r="BG61">
        <v>0.10691779999999999</v>
      </c>
      <c r="BH61">
        <v>1.4748330000000001</v>
      </c>
      <c r="BI61">
        <v>8.3658219999999996</v>
      </c>
      <c r="BJ61">
        <v>0.1231367</v>
      </c>
      <c r="BK61">
        <v>0.117008</v>
      </c>
      <c r="BL61">
        <v>5.7849690000000002E-2</v>
      </c>
      <c r="BM61">
        <v>1.145172E-2</v>
      </c>
      <c r="BN61">
        <v>3.809091E-4</v>
      </c>
      <c r="BO61">
        <v>2.6158029999999999E-3</v>
      </c>
      <c r="BP61">
        <v>0.2491585</v>
      </c>
      <c r="BQ61">
        <v>2.2973799999999999E-2</v>
      </c>
      <c r="BR61">
        <v>2.235152E-2</v>
      </c>
      <c r="BS61">
        <v>5.2933549999999996E-3</v>
      </c>
      <c r="BT61">
        <v>7.7278219999999996E-3</v>
      </c>
      <c r="BU61">
        <v>4.6307530000000001E-4</v>
      </c>
      <c r="BV61">
        <v>68.192499999999995</v>
      </c>
    </row>
    <row r="62" spans="1:74" x14ac:dyDescent="0.3">
      <c r="A62" t="s">
        <v>134</v>
      </c>
      <c r="B62" s="24">
        <v>5.122583957E-7</v>
      </c>
      <c r="C62" s="24">
        <v>3.9368969737999997E-5</v>
      </c>
      <c r="D62" s="24">
        <v>2.3797463200000002E-6</v>
      </c>
      <c r="E62">
        <v>2.6614249999999998E-4</v>
      </c>
      <c r="F62">
        <v>2.0943080000000001E-4</v>
      </c>
      <c r="G62" s="24">
        <v>5.1384522521000001E-5</v>
      </c>
      <c r="H62" s="24">
        <v>4.5408178265999999E-6</v>
      </c>
      <c r="I62">
        <v>8.0284050000000004E-4</v>
      </c>
      <c r="J62">
        <v>7.4964309999999996E-4</v>
      </c>
      <c r="K62" s="24">
        <v>2.5671424737000002E-5</v>
      </c>
      <c r="L62">
        <v>3.237879E-4</v>
      </c>
      <c r="M62">
        <v>2.7694440000000002E-4</v>
      </c>
      <c r="N62">
        <v>4.9301130000000001E-4</v>
      </c>
      <c r="O62" s="24">
        <v>3.0810166208999998E-5</v>
      </c>
      <c r="P62">
        <v>24.920059999999999</v>
      </c>
      <c r="Q62">
        <v>0.116844</v>
      </c>
      <c r="R62">
        <v>6.5905740000000003E-4</v>
      </c>
      <c r="S62">
        <v>10.117330000000001</v>
      </c>
      <c r="T62">
        <v>1.673734E-2</v>
      </c>
      <c r="U62">
        <v>6.2620899999999997E-3</v>
      </c>
      <c r="V62">
        <v>4.8861659999999999E-3</v>
      </c>
      <c r="W62">
        <v>2.0191859999999999E-2</v>
      </c>
      <c r="X62" s="24">
        <v>3.8365401450999997E-6</v>
      </c>
      <c r="Y62" s="24">
        <v>2.0817617497000001E-6</v>
      </c>
      <c r="Z62">
        <v>7.9883490000000001E-2</v>
      </c>
      <c r="AA62">
        <v>0.23003989999999999</v>
      </c>
      <c r="AB62">
        <v>0.38909510000000003</v>
      </c>
      <c r="AC62">
        <v>0.1645742</v>
      </c>
      <c r="AD62">
        <v>2.0005459999999999E-2</v>
      </c>
      <c r="AE62">
        <v>1.739839E-2</v>
      </c>
      <c r="AF62" s="24">
        <v>4.5097930945000002E-10</v>
      </c>
      <c r="AG62">
        <v>9.457132E-3</v>
      </c>
      <c r="AH62" s="24">
        <v>2.7215026421E-5</v>
      </c>
      <c r="AI62" s="24">
        <v>4.6784305596000001E-5</v>
      </c>
      <c r="AJ62" s="24">
        <v>6.3717584453000001E-6</v>
      </c>
      <c r="AK62">
        <v>0.24121129999999999</v>
      </c>
      <c r="AL62">
        <v>2.2747159999999999E-2</v>
      </c>
      <c r="AM62">
        <v>4.0277440000000002</v>
      </c>
      <c r="AN62" s="24">
        <v>3.4653588887E-9</v>
      </c>
      <c r="AO62" s="24">
        <v>1.8011734326E-9</v>
      </c>
      <c r="AP62" s="24">
        <v>1.8383724543000001E-9</v>
      </c>
      <c r="AQ62" s="24">
        <v>4.233958073E-9</v>
      </c>
      <c r="AR62" s="24">
        <v>5.5006474931000002E-9</v>
      </c>
      <c r="AS62" s="24">
        <v>8.8118428109999993E-9</v>
      </c>
      <c r="AT62">
        <v>0.16217719999999999</v>
      </c>
      <c r="AU62">
        <v>0.49245889999999998</v>
      </c>
      <c r="AV62">
        <v>0</v>
      </c>
      <c r="AW62">
        <v>0.88054480000000002</v>
      </c>
      <c r="AX62">
        <v>0</v>
      </c>
      <c r="AY62">
        <v>1.4904580000000001E-2</v>
      </c>
      <c r="AZ62">
        <v>1.7703230000000001E-3</v>
      </c>
      <c r="BA62">
        <v>1.351668E-2</v>
      </c>
      <c r="BB62">
        <v>0</v>
      </c>
      <c r="BC62">
        <v>1.0796689999999999E-3</v>
      </c>
      <c r="BD62">
        <v>0.19965359999999999</v>
      </c>
      <c r="BE62">
        <v>2.0808710000000001</v>
      </c>
      <c r="BF62">
        <v>8.2535690000000006</v>
      </c>
      <c r="BG62">
        <v>0.1319169</v>
      </c>
      <c r="BH62">
        <v>3.6675810000000002</v>
      </c>
      <c r="BI62">
        <v>3.8934120000000003E-2</v>
      </c>
      <c r="BJ62">
        <v>6.8409800000000001</v>
      </c>
      <c r="BK62">
        <v>0.35606939999999998</v>
      </c>
      <c r="BL62">
        <v>3.4112420000000001</v>
      </c>
      <c r="BM62">
        <v>2.848875E-2</v>
      </c>
      <c r="BN62">
        <v>3.96666E-4</v>
      </c>
      <c r="BO62">
        <v>0.12876190000000001</v>
      </c>
      <c r="BP62">
        <v>5.7406470000000001</v>
      </c>
      <c r="BQ62">
        <v>1.0072159999999999</v>
      </c>
      <c r="BR62">
        <v>3.6821990000000002</v>
      </c>
      <c r="BS62">
        <v>0.3340883</v>
      </c>
      <c r="BT62">
        <v>0.4261955</v>
      </c>
      <c r="BU62">
        <v>6.6929559999999997E-4</v>
      </c>
      <c r="BV62">
        <v>78.304419999999993</v>
      </c>
    </row>
    <row r="63" spans="1:74" x14ac:dyDescent="0.3">
      <c r="A63" t="s">
        <v>135</v>
      </c>
      <c r="B63" s="24">
        <v>3.0146660719999999E-5</v>
      </c>
      <c r="C63">
        <v>1.105161E-2</v>
      </c>
      <c r="D63">
        <v>3.7759529999999999E-4</v>
      </c>
      <c r="E63">
        <v>3.2447379999999998E-2</v>
      </c>
      <c r="F63">
        <v>7.314142E-3</v>
      </c>
      <c r="G63">
        <v>1.0798329999999999E-4</v>
      </c>
      <c r="H63">
        <v>6.5867319999999999E-4</v>
      </c>
      <c r="I63">
        <v>4.6519729999999998E-4</v>
      </c>
      <c r="J63">
        <v>0.1535598</v>
      </c>
      <c r="K63">
        <v>2.793289E-3</v>
      </c>
      <c r="L63">
        <v>5.2584980000000003E-2</v>
      </c>
      <c r="M63">
        <v>7.2465950000000001E-2</v>
      </c>
      <c r="N63">
        <v>6.549301E-4</v>
      </c>
      <c r="O63">
        <v>1.043763E-4</v>
      </c>
      <c r="P63">
        <v>11.24485</v>
      </c>
      <c r="Q63">
        <v>3.2539310000000001</v>
      </c>
      <c r="R63">
        <v>1.016882E-2</v>
      </c>
      <c r="S63">
        <v>12.616070000000001</v>
      </c>
      <c r="T63">
        <v>1.7132660000000001E-2</v>
      </c>
      <c r="U63">
        <v>7.4449019999999998E-3</v>
      </c>
      <c r="V63">
        <v>7.6741120000000003E-3</v>
      </c>
      <c r="W63">
        <v>5.6116520000000003E-2</v>
      </c>
      <c r="X63" s="24">
        <v>2.5621000531999999E-5</v>
      </c>
      <c r="Y63" s="24">
        <v>9.9633871287E-6</v>
      </c>
      <c r="Z63">
        <v>0.28550890000000001</v>
      </c>
      <c r="AA63">
        <v>0.71340539999999997</v>
      </c>
      <c r="AB63">
        <v>0.18651480000000001</v>
      </c>
      <c r="AC63">
        <v>0.33284140000000001</v>
      </c>
      <c r="AD63">
        <v>2.5554770000000001E-2</v>
      </c>
      <c r="AE63">
        <v>5.2887410000000003E-2</v>
      </c>
      <c r="AF63" s="24">
        <v>1.8130829060000001E-9</v>
      </c>
      <c r="AG63">
        <v>2.1371830000000001E-2</v>
      </c>
      <c r="AH63" s="24">
        <v>1.6102136214999999E-5</v>
      </c>
      <c r="AI63" s="24">
        <v>1.1672342224999999E-5</v>
      </c>
      <c r="AJ63" s="24">
        <v>2.8409613151E-5</v>
      </c>
      <c r="AK63">
        <v>1.0318020000000001</v>
      </c>
      <c r="AL63">
        <v>5.47584E-3</v>
      </c>
      <c r="AM63">
        <v>3.894469</v>
      </c>
      <c r="AN63" s="24">
        <v>6.2927996146999999E-9</v>
      </c>
      <c r="AO63" s="24">
        <v>1.4356514865999999E-9</v>
      </c>
      <c r="AP63" s="24">
        <v>4.6335393300000002E-9</v>
      </c>
      <c r="AQ63" s="24">
        <v>6.1867737599999999E-9</v>
      </c>
      <c r="AR63" s="24">
        <v>2.1339262801E-8</v>
      </c>
      <c r="AS63" s="24">
        <v>3.7403456331999997E-8</v>
      </c>
      <c r="AT63">
        <v>0.26442909999999997</v>
      </c>
      <c r="AU63">
        <v>2.1065749999999999</v>
      </c>
      <c r="AV63">
        <v>0</v>
      </c>
      <c r="AW63">
        <v>3.6322390000000002</v>
      </c>
      <c r="AX63">
        <v>0</v>
      </c>
      <c r="AY63">
        <v>0.1229625</v>
      </c>
      <c r="AZ63">
        <v>1.4605140000000001E-2</v>
      </c>
      <c r="BA63">
        <v>0.11151229999999999</v>
      </c>
      <c r="BB63">
        <v>0</v>
      </c>
      <c r="BC63">
        <v>8.9072470000000001E-3</v>
      </c>
      <c r="BD63">
        <v>0.1627246</v>
      </c>
      <c r="BE63">
        <v>17.843119999999999</v>
      </c>
      <c r="BF63">
        <v>38.647770000000001</v>
      </c>
      <c r="BG63">
        <v>2.206</v>
      </c>
      <c r="BH63">
        <v>29.946860000000001</v>
      </c>
      <c r="BI63">
        <v>0.84420039999999996</v>
      </c>
      <c r="BJ63">
        <v>40.468769999999999</v>
      </c>
      <c r="BK63">
        <v>9.311261</v>
      </c>
      <c r="BL63">
        <v>3.3010950000000001</v>
      </c>
      <c r="BM63">
        <v>5.9297679999999998E-2</v>
      </c>
      <c r="BN63">
        <v>2.4716910000000003E-4</v>
      </c>
      <c r="BO63">
        <v>0.32832499999999998</v>
      </c>
      <c r="BP63">
        <v>9.7655720000000006</v>
      </c>
      <c r="BQ63">
        <v>0.51629590000000003</v>
      </c>
      <c r="BR63">
        <v>0.18063219999999999</v>
      </c>
      <c r="BS63">
        <v>0.3619368</v>
      </c>
      <c r="BT63">
        <v>0.31342560000000003</v>
      </c>
      <c r="BU63">
        <v>4.5044969999999997E-3</v>
      </c>
      <c r="BV63">
        <v>194.62119999999999</v>
      </c>
    </row>
    <row r="64" spans="1:74" x14ac:dyDescent="0.3">
      <c r="A64" t="s">
        <v>136</v>
      </c>
      <c r="B64" s="24">
        <v>8.6075750005000005E-5</v>
      </c>
      <c r="C64">
        <v>3.0881539999999999E-2</v>
      </c>
      <c r="D64">
        <v>2.037573E-3</v>
      </c>
      <c r="E64">
        <v>0.65935880000000002</v>
      </c>
      <c r="F64">
        <v>0.19808980000000001</v>
      </c>
      <c r="G64">
        <v>1.278747E-2</v>
      </c>
      <c r="H64">
        <v>9.932873E-3</v>
      </c>
      <c r="I64">
        <v>0.12755269999999999</v>
      </c>
      <c r="J64">
        <v>0.19008449999999999</v>
      </c>
      <c r="K64">
        <v>3.8410100000000002E-3</v>
      </c>
      <c r="L64">
        <v>7.2092000000000003E-2</v>
      </c>
      <c r="M64">
        <v>5.730271E-2</v>
      </c>
      <c r="N64">
        <v>1.36452E-2</v>
      </c>
      <c r="O64" s="24">
        <v>7.1347232733000006E-5</v>
      </c>
      <c r="P64">
        <v>27.871110000000002</v>
      </c>
      <c r="Q64">
        <v>4.6265070000000001</v>
      </c>
      <c r="R64">
        <v>2.1055919999999999E-2</v>
      </c>
      <c r="S64">
        <v>11.719659999999999</v>
      </c>
      <c r="T64">
        <v>2.1348909999999999E-2</v>
      </c>
      <c r="U64">
        <v>7.8255040000000005E-3</v>
      </c>
      <c r="V64">
        <v>9.0353570000000008E-3</v>
      </c>
      <c r="W64">
        <v>0.1004449</v>
      </c>
      <c r="X64" s="24">
        <v>2.6659583454999999E-5</v>
      </c>
      <c r="Y64" s="24">
        <v>2.1181936972E-5</v>
      </c>
      <c r="Z64">
        <v>0.55380649999999998</v>
      </c>
      <c r="AA64">
        <v>0.89915040000000002</v>
      </c>
      <c r="AB64">
        <v>0.47178870000000001</v>
      </c>
      <c r="AC64">
        <v>0.43925779999999998</v>
      </c>
      <c r="AD64">
        <v>5.3122160000000002E-2</v>
      </c>
      <c r="AE64">
        <v>0.1768228</v>
      </c>
      <c r="AF64" s="24">
        <v>1.4789020675E-8</v>
      </c>
      <c r="AG64">
        <v>0.102383</v>
      </c>
      <c r="AH64">
        <v>1.266413E-4</v>
      </c>
      <c r="AI64" s="24">
        <v>2.2567950508999999E-5</v>
      </c>
      <c r="AJ64" s="24">
        <v>9.8409745987999996E-6</v>
      </c>
      <c r="AK64">
        <v>0.75641570000000002</v>
      </c>
      <c r="AL64">
        <v>8.0597489999999997E-3</v>
      </c>
      <c r="AM64">
        <v>3.6920649999999999</v>
      </c>
      <c r="AN64" s="24">
        <v>6.6906267193E-9</v>
      </c>
      <c r="AO64" s="24">
        <v>1.7571915478000001E-8</v>
      </c>
      <c r="AP64" s="24">
        <v>6.1181308907999997E-9</v>
      </c>
      <c r="AQ64" s="24">
        <v>1.090161561E-8</v>
      </c>
      <c r="AR64" s="24">
        <v>2.2211905204000001E-8</v>
      </c>
      <c r="AS64" s="24">
        <v>3.4290273731999999E-8</v>
      </c>
      <c r="AT64">
        <v>0.3620063</v>
      </c>
      <c r="AU64">
        <v>20.649640000000002</v>
      </c>
      <c r="AV64">
        <v>0</v>
      </c>
      <c r="AW64">
        <v>18.18582</v>
      </c>
      <c r="AX64">
        <v>0</v>
      </c>
      <c r="AY64">
        <v>0.30782320000000002</v>
      </c>
      <c r="AZ64">
        <v>3.6562360000000002E-2</v>
      </c>
      <c r="BA64">
        <v>0.27915889999999999</v>
      </c>
      <c r="BB64">
        <v>0</v>
      </c>
      <c r="BC64">
        <v>2.229832E-2</v>
      </c>
      <c r="BD64">
        <v>3.1027170000000002</v>
      </c>
      <c r="BE64">
        <v>29.351230000000001</v>
      </c>
      <c r="BF64">
        <v>26.547249999999998</v>
      </c>
      <c r="BG64">
        <v>4.5744619999999996</v>
      </c>
      <c r="BH64">
        <v>5.1895850000000001</v>
      </c>
      <c r="BI64">
        <v>0.4443378</v>
      </c>
      <c r="BJ64">
        <v>7.8204739999999999</v>
      </c>
      <c r="BK64">
        <v>6.644971</v>
      </c>
      <c r="BL64">
        <v>31.267659999999999</v>
      </c>
      <c r="BM64">
        <v>21.38083</v>
      </c>
      <c r="BN64">
        <v>0.26836280000000001</v>
      </c>
      <c r="BO64">
        <v>3.6111260000000001</v>
      </c>
      <c r="BP64">
        <v>20.43385</v>
      </c>
      <c r="BQ64">
        <v>2.8164579999999999</v>
      </c>
      <c r="BR64">
        <v>5.9101569999999999</v>
      </c>
      <c r="BS64">
        <v>6.213641</v>
      </c>
      <c r="BT64">
        <v>1.7319070000000001</v>
      </c>
      <c r="BU64">
        <v>3.5220109999999998E-3</v>
      </c>
      <c r="BV64">
        <v>270.06369999999998</v>
      </c>
    </row>
    <row r="65" spans="1:74" x14ac:dyDescent="0.3">
      <c r="A65" t="s">
        <v>137</v>
      </c>
      <c r="B65">
        <v>4.947606E-4</v>
      </c>
      <c r="C65">
        <v>0.159027</v>
      </c>
      <c r="D65">
        <v>8.8955879999999994E-3</v>
      </c>
      <c r="E65">
        <v>2.4210099999999999</v>
      </c>
      <c r="F65">
        <v>0.73386200000000001</v>
      </c>
      <c r="G65">
        <v>4.5426029999999999E-2</v>
      </c>
      <c r="H65">
        <v>3.7794729999999999E-2</v>
      </c>
      <c r="I65">
        <v>0.45769179999999998</v>
      </c>
      <c r="J65">
        <v>48.174109999999999</v>
      </c>
      <c r="K65">
        <v>0.93754389999999999</v>
      </c>
      <c r="L65">
        <v>18.36918</v>
      </c>
      <c r="M65">
        <v>14.83311</v>
      </c>
      <c r="N65">
        <v>1.0171349999999999E-2</v>
      </c>
      <c r="O65">
        <v>5.3476730000000001E-4</v>
      </c>
      <c r="P65">
        <v>107.9404</v>
      </c>
      <c r="Q65">
        <v>8.0019370000000006E-2</v>
      </c>
      <c r="R65">
        <v>8.7724580000000003E-3</v>
      </c>
      <c r="S65">
        <v>134.65770000000001</v>
      </c>
      <c r="T65">
        <v>0.30269780000000002</v>
      </c>
      <c r="U65">
        <v>6.5305130000000003E-2</v>
      </c>
      <c r="V65">
        <v>3.6298030000000002E-2</v>
      </c>
      <c r="W65">
        <v>0.4936854</v>
      </c>
      <c r="X65">
        <v>1.149978E-4</v>
      </c>
      <c r="Y65" s="24">
        <v>5.3620322433000003E-5</v>
      </c>
      <c r="Z65">
        <v>1.5736349999999999</v>
      </c>
      <c r="AA65">
        <v>1.813982</v>
      </c>
      <c r="AB65">
        <v>1.413845</v>
      </c>
      <c r="AC65">
        <v>2.3493390000000001</v>
      </c>
      <c r="AD65">
        <v>1.0371939999999999</v>
      </c>
      <c r="AE65">
        <v>0.2153351</v>
      </c>
      <c r="AF65" s="24">
        <v>6.8274288444999999E-9</v>
      </c>
      <c r="AG65">
        <v>0.1608831</v>
      </c>
      <c r="AH65">
        <v>1.097025E-3</v>
      </c>
      <c r="AI65" s="24">
        <v>5.4155487305000001E-5</v>
      </c>
      <c r="AJ65" s="24">
        <v>5.8276214985999999E-5</v>
      </c>
      <c r="AK65">
        <v>2.033547</v>
      </c>
      <c r="AL65">
        <v>7.9124260000000002E-2</v>
      </c>
      <c r="AM65">
        <v>42.624490000000002</v>
      </c>
      <c r="AN65" s="24">
        <v>1.3530812914999999E-8</v>
      </c>
      <c r="AO65" s="24">
        <v>3.5633980210999999E-9</v>
      </c>
      <c r="AP65" s="24">
        <v>4.9439581318000001E-9</v>
      </c>
      <c r="AQ65" s="24">
        <v>1.2095508594999999E-8</v>
      </c>
      <c r="AR65" s="24">
        <v>4.2815610611999998E-8</v>
      </c>
      <c r="AS65" s="24">
        <v>1.3194753024000001E-7</v>
      </c>
      <c r="AT65">
        <v>0.49332130000000002</v>
      </c>
      <c r="AU65">
        <v>21.794589999999999</v>
      </c>
      <c r="AV65">
        <v>0</v>
      </c>
      <c r="AW65">
        <v>19.19417</v>
      </c>
      <c r="AX65">
        <v>0</v>
      </c>
      <c r="AY65">
        <v>0.32489089999999998</v>
      </c>
      <c r="AZ65">
        <v>3.8589610000000003E-2</v>
      </c>
      <c r="BA65">
        <v>0.29463729999999999</v>
      </c>
      <c r="BB65">
        <v>0</v>
      </c>
      <c r="BC65">
        <v>2.3534679999999999E-2</v>
      </c>
      <c r="BD65">
        <v>0.63135569999999996</v>
      </c>
      <c r="BE65">
        <v>53.981099999999998</v>
      </c>
      <c r="BF65">
        <v>36.854590000000002</v>
      </c>
      <c r="BG65">
        <v>7.9387999999999996</v>
      </c>
      <c r="BH65">
        <v>7.4433220000000002</v>
      </c>
      <c r="BI65">
        <v>0.51444800000000002</v>
      </c>
      <c r="BJ65">
        <v>5.1553599999999999</v>
      </c>
      <c r="BK65">
        <v>1.4582889999999999</v>
      </c>
      <c r="BL65">
        <v>6.5086389999999996</v>
      </c>
      <c r="BM65">
        <v>26.792079999999999</v>
      </c>
      <c r="BN65">
        <v>7.3917079999999996E-2</v>
      </c>
      <c r="BO65">
        <v>2.211678</v>
      </c>
      <c r="BP65">
        <v>10.14418</v>
      </c>
      <c r="BQ65">
        <v>1.8583320000000001</v>
      </c>
      <c r="BR65">
        <v>4.3690160000000002</v>
      </c>
      <c r="BS65">
        <v>5.2211220000000003</v>
      </c>
      <c r="BT65">
        <v>1.9592400000000001</v>
      </c>
      <c r="BU65">
        <v>2.7475610000000001</v>
      </c>
      <c r="BV65">
        <v>601.10329999999999</v>
      </c>
    </row>
    <row r="66" spans="1:74" x14ac:dyDescent="0.3">
      <c r="A66" t="s">
        <v>138</v>
      </c>
      <c r="B66" s="24">
        <v>1.8906826881E-5</v>
      </c>
      <c r="C66">
        <v>4.9040610000000004E-3</v>
      </c>
      <c r="D66">
        <v>2.1282119999999999E-4</v>
      </c>
      <c r="E66">
        <v>4.4994600000000003E-2</v>
      </c>
      <c r="F66">
        <v>1.040519E-2</v>
      </c>
      <c r="G66">
        <v>5.1060649999999999E-4</v>
      </c>
      <c r="H66">
        <v>5.8893699999999999E-4</v>
      </c>
      <c r="I66">
        <v>5.2054989999999997E-3</v>
      </c>
      <c r="J66">
        <v>0.21903600000000001</v>
      </c>
      <c r="K66">
        <v>4.2238650000000003E-3</v>
      </c>
      <c r="L66">
        <v>8.1669770000000003E-2</v>
      </c>
      <c r="M66">
        <v>7.4879660000000001E-2</v>
      </c>
      <c r="N66">
        <v>7.292209E-3</v>
      </c>
      <c r="O66">
        <v>1.3868969999999999E-4</v>
      </c>
      <c r="P66">
        <v>1.3688629999999999</v>
      </c>
      <c r="Q66">
        <v>0.61108260000000003</v>
      </c>
      <c r="R66">
        <v>1.040648E-4</v>
      </c>
      <c r="S66">
        <v>1.5632470000000001</v>
      </c>
      <c r="T66">
        <v>3.227012E-3</v>
      </c>
      <c r="U66">
        <v>1.4941620000000001E-3</v>
      </c>
      <c r="V66" s="24">
        <v>1.0675545127E-5</v>
      </c>
      <c r="W66">
        <v>1.2446E-2</v>
      </c>
      <c r="X66" s="24">
        <v>2.8355811991999998E-6</v>
      </c>
      <c r="Y66" s="24">
        <v>5.5603536565999998E-6</v>
      </c>
      <c r="Z66">
        <v>1.552107E-2</v>
      </c>
      <c r="AA66">
        <v>0.16222520000000001</v>
      </c>
      <c r="AB66">
        <v>1.4122030000000001E-2</v>
      </c>
      <c r="AC66">
        <v>3.0325600000000001E-2</v>
      </c>
      <c r="AD66">
        <v>2.38886E-3</v>
      </c>
      <c r="AE66">
        <v>2.5526020000000002E-3</v>
      </c>
      <c r="AF66" s="24">
        <v>3.0200195121999999E-10</v>
      </c>
      <c r="AG66">
        <v>4.2001259999999999E-2</v>
      </c>
      <c r="AH66" s="24">
        <v>4.1138246160999997E-6</v>
      </c>
      <c r="AI66" s="24">
        <v>5.3901992203000001E-8</v>
      </c>
      <c r="AJ66" s="24">
        <v>5.3676586731000003E-7</v>
      </c>
      <c r="AK66">
        <v>4.1376099999999999E-2</v>
      </c>
      <c r="AL66">
        <v>8.0961330000000004E-4</v>
      </c>
      <c r="AM66">
        <v>0.47370859999999998</v>
      </c>
      <c r="AN66" s="24">
        <v>3.7674549591000001E-10</v>
      </c>
      <c r="AO66" s="24">
        <v>1.3059711644999999E-10</v>
      </c>
      <c r="AP66" s="24">
        <v>1.6100867306000001E-9</v>
      </c>
      <c r="AQ66" s="24">
        <v>2.7698816574E-9</v>
      </c>
      <c r="AR66" s="24">
        <v>8.0883637565000005E-9</v>
      </c>
      <c r="AS66" s="24">
        <v>2.0403982503999999E-8</v>
      </c>
      <c r="AT66">
        <v>4.1025940000000002E-3</v>
      </c>
      <c r="AU66">
        <v>8.9359019999999997E-2</v>
      </c>
      <c r="AV66">
        <v>0</v>
      </c>
      <c r="AW66">
        <v>0.159779</v>
      </c>
      <c r="AX66">
        <v>0</v>
      </c>
      <c r="AY66">
        <v>2.7045070000000001E-3</v>
      </c>
      <c r="AZ66">
        <v>3.2123360000000002E-4</v>
      </c>
      <c r="BA66">
        <v>2.4526650000000001E-3</v>
      </c>
      <c r="BB66">
        <v>0</v>
      </c>
      <c r="BC66">
        <v>1.9591110000000001E-4</v>
      </c>
      <c r="BD66">
        <v>2.448084E-2</v>
      </c>
      <c r="BE66">
        <v>2.5843430000000001</v>
      </c>
      <c r="BF66">
        <v>0.61736650000000004</v>
      </c>
      <c r="BG66">
        <v>9.2854989999999998E-2</v>
      </c>
      <c r="BH66">
        <v>0.20385320000000001</v>
      </c>
      <c r="BI66">
        <v>1.00678E-2</v>
      </c>
      <c r="BJ66">
        <v>0.4854658</v>
      </c>
      <c r="BK66">
        <v>2.5219809999999999E-2</v>
      </c>
      <c r="BL66">
        <v>0.21359929999999999</v>
      </c>
      <c r="BM66">
        <v>5.7704269999999998</v>
      </c>
      <c r="BN66">
        <v>7.7792529999999999E-2</v>
      </c>
      <c r="BO66">
        <v>1.452116E-2</v>
      </c>
      <c r="BP66">
        <v>0.1198888</v>
      </c>
      <c r="BQ66">
        <v>4.3184979999999998E-2</v>
      </c>
      <c r="BR66">
        <v>1.5822270000000001</v>
      </c>
      <c r="BS66">
        <v>1.7853480000000001E-2</v>
      </c>
      <c r="BT66">
        <v>4.4912809999999997E-2</v>
      </c>
      <c r="BU66">
        <v>8.8114140000000001E-3</v>
      </c>
      <c r="BV66">
        <v>16.995380000000001</v>
      </c>
    </row>
    <row r="67" spans="1:74" x14ac:dyDescent="0.3">
      <c r="A67" t="s">
        <v>139</v>
      </c>
      <c r="B67">
        <v>3.0956810000000001E-4</v>
      </c>
      <c r="C67">
        <v>0.11776449999999999</v>
      </c>
      <c r="D67">
        <v>7.8417139999999996E-3</v>
      </c>
      <c r="E67">
        <v>2.2582049999999998</v>
      </c>
      <c r="F67">
        <v>0.77592380000000005</v>
      </c>
      <c r="G67">
        <v>3.1988809999999999E-2</v>
      </c>
      <c r="H67">
        <v>2.4558460000000001E-2</v>
      </c>
      <c r="I67">
        <v>0.50084479999999998</v>
      </c>
      <c r="J67">
        <v>0.75640169999999995</v>
      </c>
      <c r="K67">
        <v>1.4711399999999999E-2</v>
      </c>
      <c r="L67">
        <v>0.28417029999999999</v>
      </c>
      <c r="M67">
        <v>0.234072</v>
      </c>
      <c r="N67">
        <v>3.0196669999999998E-2</v>
      </c>
      <c r="O67" s="24">
        <v>2.5838240617E-5</v>
      </c>
      <c r="P67">
        <v>0.32484950000000001</v>
      </c>
      <c r="Q67">
        <v>0.35376459999999998</v>
      </c>
      <c r="R67">
        <v>5.090504E-3</v>
      </c>
      <c r="S67">
        <v>0.82059800000000005</v>
      </c>
      <c r="T67">
        <v>1.5994029999999999E-2</v>
      </c>
      <c r="U67">
        <v>4.671171E-3</v>
      </c>
      <c r="V67">
        <v>1.225425E-3</v>
      </c>
      <c r="W67">
        <v>1.358753E-2</v>
      </c>
      <c r="X67" s="24">
        <v>1.1568079572E-5</v>
      </c>
      <c r="Y67" s="24">
        <v>8.6397549239000004E-6</v>
      </c>
      <c r="Z67">
        <v>0.21604100000000001</v>
      </c>
      <c r="AA67">
        <v>8.0620830000000004E-2</v>
      </c>
      <c r="AB67">
        <v>0.3731796</v>
      </c>
      <c r="AC67">
        <v>0.64548329999999998</v>
      </c>
      <c r="AD67">
        <v>0.14054559999999999</v>
      </c>
      <c r="AE67">
        <v>0.48902119999999999</v>
      </c>
      <c r="AF67" s="24">
        <v>1.7557562070999999E-9</v>
      </c>
      <c r="AG67">
        <v>1.044988E-2</v>
      </c>
      <c r="AH67" s="24">
        <v>4.7733352403000002E-5</v>
      </c>
      <c r="AI67" s="24">
        <v>6.7716641751999998E-6</v>
      </c>
      <c r="AJ67" s="24">
        <v>1.8048303900000001E-5</v>
      </c>
      <c r="AK67">
        <v>0.6514723</v>
      </c>
      <c r="AL67">
        <v>2.0964769999999998E-3</v>
      </c>
      <c r="AM67">
        <v>0.30016890000000002</v>
      </c>
      <c r="AN67" s="24">
        <v>1.6789599044000001E-8</v>
      </c>
      <c r="AO67" s="24">
        <v>9.5321861514999998E-10</v>
      </c>
      <c r="AP67" s="24">
        <v>5.3728297367000002E-9</v>
      </c>
      <c r="AQ67" s="24">
        <v>1.029208363E-8</v>
      </c>
      <c r="AR67" s="24">
        <v>2.2146089407E-8</v>
      </c>
      <c r="AS67" s="24">
        <v>4.0161598491000002E-8</v>
      </c>
      <c r="AT67">
        <v>0.48108620000000002</v>
      </c>
      <c r="AU67">
        <v>2.5144259999999998</v>
      </c>
      <c r="AV67">
        <v>0</v>
      </c>
      <c r="AW67">
        <v>2.2144170000000001</v>
      </c>
      <c r="AX67">
        <v>0</v>
      </c>
      <c r="AY67">
        <v>3.7482429999999997E-2</v>
      </c>
      <c r="AZ67">
        <v>4.4520560000000002E-3</v>
      </c>
      <c r="BA67">
        <v>3.3992099999999997E-2</v>
      </c>
      <c r="BB67">
        <v>0</v>
      </c>
      <c r="BC67">
        <v>2.7151789999999999E-3</v>
      </c>
      <c r="BD67">
        <v>0.1122735</v>
      </c>
      <c r="BE67">
        <v>6.9466000000000001</v>
      </c>
      <c r="BF67">
        <v>46.111069999999998</v>
      </c>
      <c r="BG67">
        <v>3.6134439999999999</v>
      </c>
      <c r="BH67">
        <v>14.498889999999999</v>
      </c>
      <c r="BI67">
        <v>3.3907180000000001</v>
      </c>
      <c r="BJ67">
        <v>2.1150030000000002</v>
      </c>
      <c r="BK67">
        <v>2.0122469999999999</v>
      </c>
      <c r="BL67">
        <v>2.2782979999999999</v>
      </c>
      <c r="BM67">
        <v>19.826049999999999</v>
      </c>
      <c r="BN67">
        <v>1.3566480000000001</v>
      </c>
      <c r="BO67">
        <v>1.095432</v>
      </c>
      <c r="BP67">
        <v>7.9677860000000003</v>
      </c>
      <c r="BQ67">
        <v>3.5577399999999999</v>
      </c>
      <c r="BR67">
        <v>5.5293640000000002</v>
      </c>
      <c r="BS67">
        <v>2.1925789999999998</v>
      </c>
      <c r="BT67">
        <v>0.48063679999999998</v>
      </c>
      <c r="BU67">
        <v>0.101284</v>
      </c>
      <c r="BV67">
        <v>137.9606</v>
      </c>
    </row>
    <row r="68" spans="1:74" x14ac:dyDescent="0.3">
      <c r="A68" t="s">
        <v>140</v>
      </c>
      <c r="B68">
        <v>2.5040940000000002E-4</v>
      </c>
      <c r="C68">
        <v>7.407366E-2</v>
      </c>
      <c r="D68">
        <v>4.2906890000000003E-3</v>
      </c>
      <c r="E68">
        <v>1.2425170000000001</v>
      </c>
      <c r="F68">
        <v>0.36467070000000001</v>
      </c>
      <c r="G68">
        <v>2.299613E-2</v>
      </c>
      <c r="H68">
        <v>1.8621619999999998E-2</v>
      </c>
      <c r="I68">
        <v>0.22803950000000001</v>
      </c>
      <c r="J68">
        <v>6.4219530000000002</v>
      </c>
      <c r="K68">
        <v>0.12530040000000001</v>
      </c>
      <c r="L68">
        <v>2.4471479999999999</v>
      </c>
      <c r="M68">
        <v>2.0086499999999998</v>
      </c>
      <c r="N68">
        <v>3.8703609999999999E-2</v>
      </c>
      <c r="O68">
        <v>2.0529930000000001E-4</v>
      </c>
      <c r="P68">
        <v>28.720669999999998</v>
      </c>
      <c r="Q68">
        <v>11.63766</v>
      </c>
      <c r="R68">
        <v>1.0516259999999999E-2</v>
      </c>
      <c r="S68">
        <v>37.403179999999999</v>
      </c>
      <c r="T68">
        <v>8.7516609999999995E-2</v>
      </c>
      <c r="U68">
        <v>2.2868759999999998E-2</v>
      </c>
      <c r="V68">
        <v>1.5410139999999999E-2</v>
      </c>
      <c r="W68">
        <v>0.1560503</v>
      </c>
      <c r="X68" s="24">
        <v>5.5361007981000003E-5</v>
      </c>
      <c r="Y68" s="24">
        <v>4.5934499212000003E-5</v>
      </c>
      <c r="Z68">
        <v>0.72824540000000004</v>
      </c>
      <c r="AA68">
        <v>1.2674920000000001</v>
      </c>
      <c r="AB68">
        <v>0.43326419999999999</v>
      </c>
      <c r="AC68">
        <v>0.54336180000000001</v>
      </c>
      <c r="AD68">
        <v>6.3916490000000006E-2</v>
      </c>
      <c r="AE68">
        <v>0.1261526</v>
      </c>
      <c r="AF68" s="24">
        <v>3.0890501267999999E-9</v>
      </c>
      <c r="AG68">
        <v>9.8592990000000005E-2</v>
      </c>
      <c r="AH68">
        <v>2.3000939999999999E-4</v>
      </c>
      <c r="AI68" s="24">
        <v>5.8045381593E-5</v>
      </c>
      <c r="AJ68" s="24">
        <v>1.9839742889999999E-5</v>
      </c>
      <c r="AK68">
        <v>0.4366662</v>
      </c>
      <c r="AL68">
        <v>1.9346080000000002E-2</v>
      </c>
      <c r="AM68">
        <v>11.97369</v>
      </c>
      <c r="AN68" s="24">
        <v>7.4966548523999993E-9</v>
      </c>
      <c r="AO68" s="24">
        <v>6.2047891269000001E-9</v>
      </c>
      <c r="AP68" s="24">
        <v>2.9068638606999998E-9</v>
      </c>
      <c r="AQ68" s="24">
        <v>5.5752416016999996E-9</v>
      </c>
      <c r="AR68" s="24">
        <v>2.1782877724E-8</v>
      </c>
      <c r="AS68" s="24">
        <v>3.4139173266000001E-8</v>
      </c>
      <c r="AT68">
        <v>0.51034829999999998</v>
      </c>
      <c r="AU68">
        <v>17.76145</v>
      </c>
      <c r="AV68">
        <v>0</v>
      </c>
      <c r="AW68">
        <v>15.642239999999999</v>
      </c>
      <c r="AX68">
        <v>0</v>
      </c>
      <c r="AY68">
        <v>0.26476909999999998</v>
      </c>
      <c r="AZ68">
        <v>3.1448520000000001E-2</v>
      </c>
      <c r="BA68">
        <v>0.24011399999999999</v>
      </c>
      <c r="BB68">
        <v>0</v>
      </c>
      <c r="BC68">
        <v>1.917953E-2</v>
      </c>
      <c r="BD68">
        <v>1.462979</v>
      </c>
      <c r="BE68">
        <v>33.77422</v>
      </c>
      <c r="BF68">
        <v>19.852720000000001</v>
      </c>
      <c r="BG68">
        <v>14.327030000000001</v>
      </c>
      <c r="BH68">
        <v>9.4577150000000003</v>
      </c>
      <c r="BI68">
        <v>0.1235609</v>
      </c>
      <c r="BJ68">
        <v>14.41859</v>
      </c>
      <c r="BK68">
        <v>3.9857459999999998</v>
      </c>
      <c r="BL68">
        <v>12.42248</v>
      </c>
      <c r="BM68">
        <v>20.01484</v>
      </c>
      <c r="BN68">
        <v>2.3306830000000001</v>
      </c>
      <c r="BO68">
        <v>3.9427080000000001</v>
      </c>
      <c r="BP68">
        <v>25.842500000000001</v>
      </c>
      <c r="BQ68">
        <v>9.1677199999999992</v>
      </c>
      <c r="BR68">
        <v>101.416</v>
      </c>
      <c r="BS68">
        <v>3.72031</v>
      </c>
      <c r="BT68">
        <v>6.3955339999999996</v>
      </c>
      <c r="BU68">
        <v>0.1108821</v>
      </c>
      <c r="BV68">
        <v>423.97829999999999</v>
      </c>
    </row>
    <row r="69" spans="1:74" x14ac:dyDescent="0.3">
      <c r="A69" t="s">
        <v>141</v>
      </c>
      <c r="B69" s="24">
        <v>9.9924054665999996E-6</v>
      </c>
      <c r="C69">
        <v>9.9499139999999989E-4</v>
      </c>
      <c r="D69" s="24">
        <v>6.4298357755999995E-5</v>
      </c>
      <c r="E69">
        <v>1.71672</v>
      </c>
      <c r="F69">
        <v>2.027249E-4</v>
      </c>
      <c r="G69" s="24">
        <v>7.6205476943999993E-5</v>
      </c>
      <c r="H69" s="24">
        <v>4.5038999815000002E-5</v>
      </c>
      <c r="I69">
        <v>3.7962649999999999E-4</v>
      </c>
      <c r="J69">
        <v>4.0127829999999998E-3</v>
      </c>
      <c r="K69">
        <v>3.1819729999999998E-4</v>
      </c>
      <c r="L69">
        <v>2.2958660000000001E-3</v>
      </c>
      <c r="M69">
        <v>1.069787E-3</v>
      </c>
      <c r="N69">
        <v>1.086533</v>
      </c>
      <c r="O69">
        <v>3.9572039999999999E-4</v>
      </c>
      <c r="P69">
        <v>4.4468209999999999</v>
      </c>
      <c r="Q69">
        <v>1.024015E-2</v>
      </c>
      <c r="R69">
        <v>4.2369599999999999E-4</v>
      </c>
      <c r="S69">
        <v>2.8618610000000002</v>
      </c>
      <c r="T69">
        <v>6.7583529999999999E-3</v>
      </c>
      <c r="U69">
        <v>2.1073099999999998E-3</v>
      </c>
      <c r="V69" s="24">
        <v>7.9845394794000004E-6</v>
      </c>
      <c r="W69">
        <v>1.1849449999999999E-2</v>
      </c>
      <c r="X69" s="24">
        <v>3.2944792564999998E-6</v>
      </c>
      <c r="Y69" s="24">
        <v>3.6907733829000001E-6</v>
      </c>
      <c r="Z69">
        <v>2.2770180000000001E-2</v>
      </c>
      <c r="AA69">
        <v>3.3658E-3</v>
      </c>
      <c r="AB69">
        <v>7.3812459999999996E-2</v>
      </c>
      <c r="AC69">
        <v>5.7060010000000001E-2</v>
      </c>
      <c r="AD69">
        <v>1.0163780000000001E-2</v>
      </c>
      <c r="AE69">
        <v>1.664399E-3</v>
      </c>
      <c r="AF69" s="24">
        <v>8.8000981502000001E-11</v>
      </c>
      <c r="AG69">
        <v>4.4008310000000002E-2</v>
      </c>
      <c r="AH69" s="24">
        <v>4.0278428060000003E-6</v>
      </c>
      <c r="AI69" s="24">
        <v>2.3695123672999998E-5</v>
      </c>
      <c r="AJ69" s="24">
        <v>1.1542723541000001E-6</v>
      </c>
      <c r="AK69">
        <v>0.39721089999999998</v>
      </c>
      <c r="AL69">
        <v>1.087972E-3</v>
      </c>
      <c r="AM69">
        <v>0.87492239999999999</v>
      </c>
      <c r="AN69" s="24">
        <v>1.383609477E-10</v>
      </c>
      <c r="AO69" s="24">
        <v>1.1782255171999999E-9</v>
      </c>
      <c r="AP69" s="24">
        <v>1.3934151055E-10</v>
      </c>
      <c r="AQ69" s="24">
        <v>3.8598094165000001E-10</v>
      </c>
      <c r="AR69" s="24">
        <v>3.2897748414000001E-10</v>
      </c>
      <c r="AS69" s="24">
        <v>2.1845403264E-9</v>
      </c>
      <c r="AT69">
        <v>0.1622593</v>
      </c>
      <c r="AU69">
        <v>0.4190296</v>
      </c>
      <c r="AV69">
        <v>0</v>
      </c>
      <c r="AW69">
        <v>0.74924880000000005</v>
      </c>
      <c r="AX69">
        <v>0</v>
      </c>
      <c r="AY69">
        <v>1.2682189999999999E-2</v>
      </c>
      <c r="AZ69">
        <v>1.506355E-3</v>
      </c>
      <c r="BA69">
        <v>1.1501239999999999E-2</v>
      </c>
      <c r="BB69">
        <v>0</v>
      </c>
      <c r="BC69">
        <v>9.1868189999999995E-4</v>
      </c>
      <c r="BD69">
        <v>9.7119380000000005E-2</v>
      </c>
      <c r="BE69">
        <v>0.51600710000000005</v>
      </c>
      <c r="BF69">
        <v>5.7747390000000003</v>
      </c>
      <c r="BG69">
        <v>0.59634520000000002</v>
      </c>
      <c r="BH69">
        <v>1.626619</v>
      </c>
      <c r="BI69">
        <v>9.1332529999999995E-2</v>
      </c>
      <c r="BJ69">
        <v>0.3378719</v>
      </c>
      <c r="BK69">
        <v>7.4698290000000001E-2</v>
      </c>
      <c r="BL69">
        <v>2.0402610000000001</v>
      </c>
      <c r="BM69">
        <v>7.0213279999999996</v>
      </c>
      <c r="BN69">
        <v>3.9195790000000001E-2</v>
      </c>
      <c r="BO69">
        <v>4.9475989999999997E-2</v>
      </c>
      <c r="BP69">
        <v>2.0093679999999998</v>
      </c>
      <c r="BQ69">
        <v>14.066459999999999</v>
      </c>
      <c r="BR69">
        <v>1.0296209999999999</v>
      </c>
      <c r="BS69">
        <v>1.317183</v>
      </c>
      <c r="BT69">
        <v>0.5774878</v>
      </c>
      <c r="BU69">
        <v>2.3028380000000002E-3</v>
      </c>
      <c r="BV69">
        <v>50.263849999999998</v>
      </c>
    </row>
    <row r="70" spans="1:74" x14ac:dyDescent="0.3">
      <c r="A70" t="s">
        <v>142</v>
      </c>
      <c r="B70" s="24">
        <v>1.0242056447E-7</v>
      </c>
      <c r="C70" s="24">
        <v>3.1116869650000001E-5</v>
      </c>
      <c r="D70" s="24">
        <v>2.9290172279000002E-6</v>
      </c>
      <c r="E70">
        <v>1.6846750000000001E-4</v>
      </c>
      <c r="F70">
        <v>1.8204920000000001E-4</v>
      </c>
      <c r="G70" s="24">
        <v>7.8486591519000001E-6</v>
      </c>
      <c r="H70" s="24">
        <v>2.8330092391E-5</v>
      </c>
      <c r="I70" s="24">
        <v>3.3135551347999998E-5</v>
      </c>
      <c r="J70">
        <v>2.0981520000000001E-4</v>
      </c>
      <c r="K70" s="24">
        <v>9.2283344201999999E-6</v>
      </c>
      <c r="L70">
        <v>1.208256E-4</v>
      </c>
      <c r="M70" s="24">
        <v>2.6374516891999999E-5</v>
      </c>
      <c r="N70">
        <v>1.921475E-4</v>
      </c>
      <c r="O70" s="24">
        <v>1.4763968465999999E-5</v>
      </c>
      <c r="P70">
        <v>15.628740000000001</v>
      </c>
      <c r="Q70">
        <v>10.21574</v>
      </c>
      <c r="R70">
        <v>2.521236E-3</v>
      </c>
      <c r="S70">
        <v>2.3557139999999999</v>
      </c>
      <c r="T70">
        <v>8.5019399999999995E-3</v>
      </c>
      <c r="U70">
        <v>2.9576730000000001E-3</v>
      </c>
      <c r="V70">
        <v>1.3642249999999999E-3</v>
      </c>
      <c r="W70">
        <v>0.1375653</v>
      </c>
      <c r="X70" s="24">
        <v>3.7671643439999999E-6</v>
      </c>
      <c r="Y70" s="24">
        <v>1.4918462056999999E-6</v>
      </c>
      <c r="Z70">
        <v>7.5452340000000007E-2</v>
      </c>
      <c r="AA70">
        <v>0.20813400000000001</v>
      </c>
      <c r="AB70">
        <v>0.15917339999999999</v>
      </c>
      <c r="AC70">
        <v>3.2038520000000001E-2</v>
      </c>
      <c r="AD70">
        <v>1.671971E-3</v>
      </c>
      <c r="AE70">
        <v>2.814036E-2</v>
      </c>
      <c r="AF70" s="24">
        <v>3.5808398469000002E-9</v>
      </c>
      <c r="AG70">
        <v>3.710695E-2</v>
      </c>
      <c r="AH70" s="24">
        <v>5.7507888413999997E-5</v>
      </c>
      <c r="AI70" s="24">
        <v>7.5323529018000003E-5</v>
      </c>
      <c r="AJ70" s="24">
        <v>1.9479246021E-6</v>
      </c>
      <c r="AK70">
        <v>0.4556771</v>
      </c>
      <c r="AL70">
        <v>2.8228440000000001E-3</v>
      </c>
      <c r="AM70">
        <v>1.0333220000000001</v>
      </c>
      <c r="AN70" s="24">
        <v>1.1281237056000001E-9</v>
      </c>
      <c r="AO70" s="24">
        <v>2.3145847461000001E-9</v>
      </c>
      <c r="AP70" s="24">
        <v>1.9489232449999998E-9</v>
      </c>
      <c r="AQ70" s="24">
        <v>6.2322027539000003E-9</v>
      </c>
      <c r="AR70" s="24">
        <v>4.7557198179999999E-9</v>
      </c>
      <c r="AS70" s="24">
        <v>2.0441355275000001E-8</v>
      </c>
      <c r="AT70">
        <v>2.5135669999999999E-2</v>
      </c>
      <c r="AU70">
        <v>0.35926780000000003</v>
      </c>
      <c r="AV70">
        <v>0</v>
      </c>
      <c r="AW70">
        <v>0.6423913</v>
      </c>
      <c r="AX70">
        <v>0</v>
      </c>
      <c r="AY70">
        <v>1.087347E-2</v>
      </c>
      <c r="AZ70">
        <v>1.2915190000000001E-3</v>
      </c>
      <c r="BA70">
        <v>9.8609370000000002E-3</v>
      </c>
      <c r="BB70">
        <v>0</v>
      </c>
      <c r="BC70">
        <v>7.8766000000000003E-4</v>
      </c>
      <c r="BD70">
        <v>0.1992707</v>
      </c>
      <c r="BE70">
        <v>17.16047</v>
      </c>
      <c r="BF70">
        <v>3.6693120000000001</v>
      </c>
      <c r="BG70">
        <v>1.748176</v>
      </c>
      <c r="BH70">
        <v>1.3546020000000001</v>
      </c>
      <c r="BI70">
        <v>5.9804509999999998E-2</v>
      </c>
      <c r="BJ70">
        <v>1.805509</v>
      </c>
      <c r="BK70">
        <v>0.40306639999999999</v>
      </c>
      <c r="BL70">
        <v>4.3463649999999996</v>
      </c>
      <c r="BM70">
        <v>2.249483E-2</v>
      </c>
      <c r="BN70">
        <v>3.8845049999999999E-4</v>
      </c>
      <c r="BO70">
        <v>0.86869249999999998</v>
      </c>
      <c r="BP70">
        <v>5.4777570000000004</v>
      </c>
      <c r="BQ70">
        <v>8.1204760000000001E-2</v>
      </c>
      <c r="BR70">
        <v>5.2623749999999997E-2</v>
      </c>
      <c r="BS70">
        <v>1.3647370000000001</v>
      </c>
      <c r="BT70">
        <v>1.125186</v>
      </c>
      <c r="BU70">
        <v>8.9325440000000006E-3</v>
      </c>
      <c r="BV70">
        <v>71.186009999999996</v>
      </c>
    </row>
    <row r="71" spans="1:74" x14ac:dyDescent="0.3">
      <c r="A71" t="s">
        <v>143</v>
      </c>
      <c r="B71" s="24">
        <v>9.4888537205000005E-7</v>
      </c>
      <c r="C71">
        <v>3.3627590000000001E-4</v>
      </c>
      <c r="D71" s="24">
        <v>2.2277325114999999E-5</v>
      </c>
      <c r="E71">
        <v>8.6642300000000002E-3</v>
      </c>
      <c r="F71">
        <v>2.1619930000000001E-3</v>
      </c>
      <c r="G71">
        <v>1.4274620000000001E-4</v>
      </c>
      <c r="H71">
        <v>1.116526E-4</v>
      </c>
      <c r="I71">
        <v>1.452416E-3</v>
      </c>
      <c r="J71">
        <v>1.922918E-3</v>
      </c>
      <c r="K71" s="24">
        <v>3.8924576074000001E-5</v>
      </c>
      <c r="L71">
        <v>7.3462199999999999E-4</v>
      </c>
      <c r="M71">
        <v>6.4880859999999995E-4</v>
      </c>
      <c r="N71">
        <v>1.402522E-3</v>
      </c>
      <c r="O71" s="24">
        <v>3.4160059386000002E-6</v>
      </c>
      <c r="P71">
        <v>2.4867590000000002</v>
      </c>
      <c r="Q71">
        <v>1.02833E-2</v>
      </c>
      <c r="R71">
        <v>1.5620530000000001E-3</v>
      </c>
      <c r="S71">
        <v>0.98725479999999999</v>
      </c>
      <c r="T71">
        <v>1.7809119999999999E-3</v>
      </c>
      <c r="U71">
        <v>4.136395E-4</v>
      </c>
      <c r="V71" s="24">
        <v>4.0348390938999998E-6</v>
      </c>
      <c r="W71">
        <v>2.6230590000000001E-3</v>
      </c>
      <c r="X71" s="24">
        <v>2.0457894151999999E-6</v>
      </c>
      <c r="Y71" s="24">
        <v>9.5747861905999999E-7</v>
      </c>
      <c r="Z71">
        <v>4.092138E-2</v>
      </c>
      <c r="AA71">
        <v>1.2757650000000001E-2</v>
      </c>
      <c r="AB71">
        <v>2.991775E-2</v>
      </c>
      <c r="AC71">
        <v>1.0752919999999999E-2</v>
      </c>
      <c r="AD71">
        <v>7.7662580000000003E-4</v>
      </c>
      <c r="AE71">
        <v>8.8693959999999999E-4</v>
      </c>
      <c r="AF71" s="24">
        <v>1.9367254328000001E-11</v>
      </c>
      <c r="AG71">
        <v>7.3920390000000004E-3</v>
      </c>
      <c r="AH71" s="24">
        <v>1.1923545571000001E-5</v>
      </c>
      <c r="AI71" s="24">
        <v>3.8030273116999998E-6</v>
      </c>
      <c r="AJ71" s="24">
        <v>2.6085749595999998E-6</v>
      </c>
      <c r="AK71">
        <v>9.2706860000000002E-3</v>
      </c>
      <c r="AL71">
        <v>5.8164290000000003E-4</v>
      </c>
      <c r="AM71">
        <v>0.30873519999999999</v>
      </c>
      <c r="AN71" s="24">
        <v>1.5967420094000001E-11</v>
      </c>
      <c r="AO71" s="24">
        <v>5.2712245679000004E-10</v>
      </c>
      <c r="AP71" s="24">
        <v>4.8052898466E-12</v>
      </c>
      <c r="AQ71" s="24">
        <v>9.6954787948000005E-12</v>
      </c>
      <c r="AR71" s="24">
        <v>3.6078074556000001E-11</v>
      </c>
      <c r="AS71" s="24">
        <v>5.1739421775E-11</v>
      </c>
      <c r="AT71">
        <v>1.7847209999999999E-2</v>
      </c>
      <c r="AU71">
        <v>0.32169609999999998</v>
      </c>
      <c r="AV71">
        <v>0</v>
      </c>
      <c r="AW71">
        <v>0.57521100000000003</v>
      </c>
      <c r="AX71">
        <v>0</v>
      </c>
      <c r="AY71">
        <v>9.7363359999999999E-3</v>
      </c>
      <c r="AZ71">
        <v>1.1564539999999999E-3</v>
      </c>
      <c r="BA71">
        <v>8.8296940000000008E-3</v>
      </c>
      <c r="BB71">
        <v>0</v>
      </c>
      <c r="BC71">
        <v>7.0528769999999999E-4</v>
      </c>
      <c r="BD71">
        <v>5.7653009999999996E-3</v>
      </c>
      <c r="BE71">
        <v>0.6199036</v>
      </c>
      <c r="BF71">
        <v>0.57664170000000003</v>
      </c>
      <c r="BG71">
        <v>0.36626259999999999</v>
      </c>
      <c r="BH71">
        <v>1.857789E-2</v>
      </c>
      <c r="BI71">
        <v>1.014072E-3</v>
      </c>
      <c r="BJ71">
        <v>0.18845239999999999</v>
      </c>
      <c r="BK71">
        <v>1.789116E-2</v>
      </c>
      <c r="BL71">
        <v>0.88023070000000003</v>
      </c>
      <c r="BM71">
        <v>1.286708</v>
      </c>
      <c r="BN71">
        <v>0.1060624</v>
      </c>
      <c r="BO71">
        <v>2.5730240000000001E-2</v>
      </c>
      <c r="BP71">
        <v>0.77704289999999998</v>
      </c>
      <c r="BQ71">
        <v>0.50324020000000003</v>
      </c>
      <c r="BR71">
        <v>3.8598309999999998</v>
      </c>
      <c r="BS71">
        <v>3.1284010000000002</v>
      </c>
      <c r="BT71">
        <v>0.58131849999999996</v>
      </c>
      <c r="BU71">
        <v>6.751064E-4</v>
      </c>
      <c r="BV71">
        <v>17.809270000000001</v>
      </c>
    </row>
    <row r="72" spans="1:74" x14ac:dyDescent="0.3">
      <c r="A72" t="s">
        <v>144</v>
      </c>
      <c r="B72" s="24">
        <v>6.0489901443000003E-7</v>
      </c>
      <c r="C72" s="24">
        <v>6.6078100644999997E-5</v>
      </c>
      <c r="D72" s="24">
        <v>2.3510460777999999E-6</v>
      </c>
      <c r="E72">
        <v>4.178184E-4</v>
      </c>
      <c r="F72">
        <v>1.072708E-4</v>
      </c>
      <c r="G72" s="24">
        <v>7.5925627243000003E-6</v>
      </c>
      <c r="H72" s="24">
        <v>2.1205083612999999E-5</v>
      </c>
      <c r="I72" s="24">
        <v>5.7290602853999999E-5</v>
      </c>
      <c r="J72">
        <v>8.2777220000000002E-4</v>
      </c>
      <c r="K72" s="24">
        <v>2.7723361199999999E-5</v>
      </c>
      <c r="L72">
        <v>2.5682169999999998E-4</v>
      </c>
      <c r="M72">
        <v>4.0949459999999998E-4</v>
      </c>
      <c r="N72">
        <v>2.193792E-4</v>
      </c>
      <c r="O72" s="24">
        <v>1.6239708201999999E-5</v>
      </c>
      <c r="P72">
        <v>0.47510200000000002</v>
      </c>
      <c r="Q72">
        <v>2.2518590000000002E-3</v>
      </c>
      <c r="R72" s="24">
        <v>6.8484355324000004E-6</v>
      </c>
      <c r="S72">
        <v>2.2103419999999998</v>
      </c>
      <c r="T72">
        <v>3.9188210000000001E-4</v>
      </c>
      <c r="U72">
        <v>2.5799299999999998E-4</v>
      </c>
      <c r="V72" s="24">
        <v>6.5189447014000001E-6</v>
      </c>
      <c r="W72">
        <v>5.0495459999999999E-2</v>
      </c>
      <c r="X72" s="24">
        <v>3.2013379040999999E-6</v>
      </c>
      <c r="Y72" s="24">
        <v>9.0483865732999995E-7</v>
      </c>
      <c r="Z72">
        <v>5.5386600000000001E-2</v>
      </c>
      <c r="AA72">
        <v>0.67623630000000001</v>
      </c>
      <c r="AB72">
        <v>1.333437E-3</v>
      </c>
      <c r="AC72">
        <v>2.325887E-3</v>
      </c>
      <c r="AD72">
        <v>3.98952E-4</v>
      </c>
      <c r="AE72">
        <v>5.0755500000000003E-4</v>
      </c>
      <c r="AF72" s="24">
        <v>1.2974882453000001E-11</v>
      </c>
      <c r="AG72">
        <v>1.396269E-2</v>
      </c>
      <c r="AH72" s="24">
        <v>6.3338086420000003E-7</v>
      </c>
      <c r="AI72" s="24">
        <v>1.6308862882000001E-7</v>
      </c>
      <c r="AJ72" s="24">
        <v>2.2872043245999999E-6</v>
      </c>
      <c r="AK72">
        <v>4.4803219999999998E-2</v>
      </c>
      <c r="AL72">
        <v>7.7144099999999999E-4</v>
      </c>
      <c r="AM72">
        <v>0.67671389999999998</v>
      </c>
      <c r="AN72" s="24">
        <v>1.7320105419E-11</v>
      </c>
      <c r="AO72" s="24">
        <v>3.5557701228E-10</v>
      </c>
      <c r="AP72" s="24">
        <v>1.5200399532999999E-12</v>
      </c>
      <c r="AQ72" s="24">
        <v>4.2283160480000001E-12</v>
      </c>
      <c r="AR72" s="24">
        <v>1.1034027858E-11</v>
      </c>
      <c r="AS72" s="24">
        <v>1.5500508862999999E-11</v>
      </c>
      <c r="AT72">
        <v>2.6074569999999998E-2</v>
      </c>
      <c r="AU72">
        <v>2.593061E-2</v>
      </c>
      <c r="AV72">
        <v>0</v>
      </c>
      <c r="AW72">
        <v>4.6365410000000003E-2</v>
      </c>
      <c r="AX72">
        <v>0</v>
      </c>
      <c r="AY72">
        <v>7.8480620000000005E-4</v>
      </c>
      <c r="AZ72" s="24">
        <v>9.3217029643999995E-5</v>
      </c>
      <c r="BA72">
        <v>7.1172559999999995E-4</v>
      </c>
      <c r="BB72">
        <v>0</v>
      </c>
      <c r="BC72" s="24">
        <v>5.6850352847999997E-5</v>
      </c>
      <c r="BD72">
        <v>3.8489919999999997E-2</v>
      </c>
      <c r="BE72">
        <v>4.6833989999999996</v>
      </c>
      <c r="BF72">
        <v>3.42889</v>
      </c>
      <c r="BG72">
        <v>0.18615229999999999</v>
      </c>
      <c r="BH72">
        <v>0.93156729999999999</v>
      </c>
      <c r="BI72">
        <v>4.6404710000000002E-2</v>
      </c>
      <c r="BJ72">
        <v>0.85040199999999999</v>
      </c>
      <c r="BK72">
        <v>3.4076469999999998E-2</v>
      </c>
      <c r="BL72">
        <v>0.55679109999999998</v>
      </c>
      <c r="BM72">
        <v>5.8217440000000002E-3</v>
      </c>
      <c r="BN72">
        <v>8.0968710000000005E-4</v>
      </c>
      <c r="BO72">
        <v>1.037395E-3</v>
      </c>
      <c r="BP72">
        <v>9.2141390000000004E-2</v>
      </c>
      <c r="BQ72">
        <v>0.63080979999999998</v>
      </c>
      <c r="BR72">
        <v>0.28954560000000001</v>
      </c>
      <c r="BS72">
        <v>5.2955830000000002E-2</v>
      </c>
      <c r="BT72">
        <v>0.9582735</v>
      </c>
      <c r="BU72" s="24">
        <v>5.5708023864999999E-5</v>
      </c>
      <c r="BV72">
        <v>17.101379999999999</v>
      </c>
    </row>
    <row r="73" spans="1:74" x14ac:dyDescent="0.3">
      <c r="A73" t="s">
        <v>145</v>
      </c>
      <c r="B73" s="24">
        <v>2.7969740585999998E-6</v>
      </c>
      <c r="C73">
        <v>2.6950310000000001E-3</v>
      </c>
      <c r="D73">
        <v>1.3506569999999999E-4</v>
      </c>
      <c r="E73">
        <v>0.3147663</v>
      </c>
      <c r="F73">
        <v>4.8479439999999999E-3</v>
      </c>
      <c r="G73">
        <v>1.791243E-2</v>
      </c>
      <c r="H73">
        <v>1.464853E-2</v>
      </c>
      <c r="I73">
        <v>1.951099E-3</v>
      </c>
      <c r="J73">
        <v>9.2677780000000008E-3</v>
      </c>
      <c r="K73">
        <v>2.0833310000000001E-4</v>
      </c>
      <c r="L73">
        <v>8.1436330000000008E-3</v>
      </c>
      <c r="M73">
        <v>3.5296189999999998E-4</v>
      </c>
      <c r="N73" s="24">
        <v>3.4517946914999999E-5</v>
      </c>
      <c r="O73" s="24">
        <v>1.8847910610000001E-7</v>
      </c>
      <c r="P73" s="24">
        <v>4.3704840208999997E-5</v>
      </c>
      <c r="Q73" s="24">
        <v>2.2615056878E-5</v>
      </c>
      <c r="R73" s="24">
        <v>5.6679514273000003E-6</v>
      </c>
      <c r="S73">
        <v>9.170901E-4</v>
      </c>
      <c r="T73">
        <v>1.089095E-4</v>
      </c>
      <c r="U73" s="24">
        <v>7.5238240242000003E-6</v>
      </c>
      <c r="V73" s="24">
        <v>6.0735205807E-6</v>
      </c>
      <c r="W73" s="24">
        <v>3.7428271753000001E-5</v>
      </c>
      <c r="X73" s="24">
        <v>1.0694186869E-7</v>
      </c>
      <c r="Y73" s="24">
        <v>1.8433196303000001E-8</v>
      </c>
      <c r="Z73">
        <v>4.5102420000000002E-4</v>
      </c>
      <c r="AA73">
        <v>5.8772760000000001E-4</v>
      </c>
      <c r="AB73">
        <v>6.8552320000000002E-3</v>
      </c>
      <c r="AC73">
        <v>2.0981130000000001E-2</v>
      </c>
      <c r="AD73">
        <v>1.0447029999999999E-3</v>
      </c>
      <c r="AE73">
        <v>3.5030410000000001E-3</v>
      </c>
      <c r="AF73" s="24">
        <v>1.7830785459000001E-11</v>
      </c>
      <c r="AG73" s="24">
        <v>4.4208096369E-5</v>
      </c>
      <c r="AH73" s="24">
        <v>4.2508017372999998E-7</v>
      </c>
      <c r="AI73" s="24">
        <v>1.6573999061999999E-8</v>
      </c>
      <c r="AJ73" s="24">
        <v>1.2442417585E-7</v>
      </c>
      <c r="AK73">
        <v>4.2238379999999997E-3</v>
      </c>
      <c r="AL73" s="24">
        <v>1.1006723071E-5</v>
      </c>
      <c r="AM73">
        <v>6.3185750000000005E-4</v>
      </c>
      <c r="AN73" s="24">
        <v>2.9422278501999998E-10</v>
      </c>
      <c r="AO73" s="24">
        <v>8.9400657015999994E-12</v>
      </c>
      <c r="AP73" s="24">
        <v>6.1432393893999997E-11</v>
      </c>
      <c r="AQ73" s="24">
        <v>1.0715803939E-10</v>
      </c>
      <c r="AR73" s="24">
        <v>4.5959400174E-10</v>
      </c>
      <c r="AS73" s="24">
        <v>8.1053030954000003E-10</v>
      </c>
      <c r="AT73">
        <v>6.872871E-3</v>
      </c>
      <c r="AU73">
        <v>1.8366490000000001E-3</v>
      </c>
      <c r="AV73">
        <v>0</v>
      </c>
      <c r="AW73">
        <v>1.617509E-3</v>
      </c>
      <c r="AX73">
        <v>0</v>
      </c>
      <c r="AY73" s="24">
        <v>2.7378840968999999E-5</v>
      </c>
      <c r="AZ73" s="24">
        <v>3.2519803880999998E-6</v>
      </c>
      <c r="BA73" s="24">
        <v>2.4829341782999999E-5</v>
      </c>
      <c r="BB73">
        <v>0</v>
      </c>
      <c r="BC73" s="24">
        <v>1.9832882571999999E-6</v>
      </c>
      <c r="BD73">
        <v>1.025008E-3</v>
      </c>
      <c r="BE73">
        <v>1.880683E-2</v>
      </c>
      <c r="BF73">
        <v>0.14554710000000001</v>
      </c>
      <c r="BG73">
        <v>3.575652E-2</v>
      </c>
      <c r="BH73">
        <v>5.0165210000000002E-2</v>
      </c>
      <c r="BI73">
        <v>2.0112630000000001E-3</v>
      </c>
      <c r="BJ73">
        <v>1.049655E-2</v>
      </c>
      <c r="BK73">
        <v>2.3491290000000001E-3</v>
      </c>
      <c r="BL73">
        <v>2.741706E-3</v>
      </c>
      <c r="BM73">
        <v>0.12515999999999999</v>
      </c>
      <c r="BN73">
        <v>6.5489099999999998E-3</v>
      </c>
      <c r="BO73">
        <v>5.5577359999999995E-4</v>
      </c>
      <c r="BP73">
        <v>2.1072480000000001E-2</v>
      </c>
      <c r="BQ73">
        <v>1.2453540000000001E-2</v>
      </c>
      <c r="BR73">
        <v>3.0832740000000001E-2</v>
      </c>
      <c r="BS73">
        <v>8.6418039999999995E-3</v>
      </c>
      <c r="BT73">
        <v>1.5298589999999999E-3</v>
      </c>
      <c r="BU73">
        <v>6.6267890000000001E-3</v>
      </c>
      <c r="BV73">
        <v>0.90715579999999996</v>
      </c>
    </row>
    <row r="74" spans="1:74" x14ac:dyDescent="0.3">
      <c r="A74" t="s">
        <v>73</v>
      </c>
      <c r="B74">
        <v>2.1216579999999999E-2</v>
      </c>
      <c r="C74">
        <v>12.340820000000001</v>
      </c>
      <c r="D74">
        <v>0.30925330000000001</v>
      </c>
      <c r="E74">
        <v>43.52467</v>
      </c>
      <c r="F74">
        <v>10.699249999999999</v>
      </c>
      <c r="G74">
        <v>0.6287353</v>
      </c>
      <c r="H74">
        <v>0.53214890000000004</v>
      </c>
      <c r="I74">
        <v>7.0798120000000004</v>
      </c>
      <c r="J74">
        <v>105.7693</v>
      </c>
      <c r="K74">
        <v>2.0183719999999998</v>
      </c>
      <c r="L74">
        <v>39.579000000000001</v>
      </c>
      <c r="M74">
        <v>31.647829999999999</v>
      </c>
      <c r="N74">
        <v>4.0415809999999999</v>
      </c>
      <c r="O74">
        <v>8.5606489999999993E-2</v>
      </c>
      <c r="P74">
        <v>932.15039999999999</v>
      </c>
      <c r="Q74">
        <v>104.4987</v>
      </c>
      <c r="R74">
        <v>0.6380131</v>
      </c>
      <c r="S74">
        <v>689.69129999999996</v>
      </c>
      <c r="T74">
        <v>322.61720000000003</v>
      </c>
      <c r="U74">
        <v>13.05259</v>
      </c>
      <c r="V74">
        <v>0.27725440000000001</v>
      </c>
      <c r="W74">
        <v>77.558359999999993</v>
      </c>
      <c r="X74">
        <v>0.10089339999999999</v>
      </c>
      <c r="Y74">
        <v>2.5587539999999999E-2</v>
      </c>
      <c r="Z74">
        <v>70.374619999999993</v>
      </c>
      <c r="AA74">
        <v>79.213470000000001</v>
      </c>
      <c r="AB74">
        <v>78.61551</v>
      </c>
      <c r="AC74">
        <v>54.215350000000001</v>
      </c>
      <c r="AD74">
        <v>11.140230000000001</v>
      </c>
      <c r="AE74">
        <v>23.617159999999998</v>
      </c>
      <c r="AF74">
        <v>15.633190000000001</v>
      </c>
      <c r="AG74">
        <v>5.9883920000000002</v>
      </c>
      <c r="AH74">
        <v>83.318389999999994</v>
      </c>
      <c r="AI74">
        <v>14.40029</v>
      </c>
      <c r="AJ74">
        <v>27.595020000000002</v>
      </c>
      <c r="AK74">
        <v>67.425070000000005</v>
      </c>
      <c r="AL74">
        <v>70.830280000000002</v>
      </c>
      <c r="AM74">
        <v>300.69909999999999</v>
      </c>
      <c r="AN74">
        <v>27.92117</v>
      </c>
      <c r="AO74">
        <v>3.6368079999999998</v>
      </c>
      <c r="AP74">
        <v>2.9974460000000001</v>
      </c>
      <c r="AQ74">
        <v>5.7529950000000003</v>
      </c>
      <c r="AR74">
        <v>3.1478929999999998</v>
      </c>
      <c r="AS74">
        <v>5.5079289999999999</v>
      </c>
      <c r="AT74">
        <v>60.556530000000002</v>
      </c>
      <c r="AU74">
        <v>259.58479999999997</v>
      </c>
      <c r="AV74">
        <v>0</v>
      </c>
      <c r="AW74">
        <v>743.78449999999998</v>
      </c>
      <c r="AX74">
        <v>0</v>
      </c>
      <c r="AY74">
        <v>8.3630840000000006</v>
      </c>
      <c r="AZ74">
        <v>1.1988259999999999</v>
      </c>
      <c r="BA74">
        <v>9.9938959999999994</v>
      </c>
      <c r="BB74">
        <v>0</v>
      </c>
      <c r="BC74">
        <v>0.61073440000000001</v>
      </c>
      <c r="BD74">
        <v>217.85599999999999</v>
      </c>
      <c r="BE74">
        <v>859.65740000000005</v>
      </c>
      <c r="BF74">
        <v>512.22090000000003</v>
      </c>
      <c r="BG74">
        <v>297.16140000000001</v>
      </c>
      <c r="BH74">
        <v>179.40719999999999</v>
      </c>
      <c r="BI74">
        <v>17.084679999999999</v>
      </c>
      <c r="BJ74">
        <v>97.663870000000003</v>
      </c>
      <c r="BK74">
        <v>60.36741</v>
      </c>
      <c r="BL74">
        <v>155.2663</v>
      </c>
      <c r="BM74">
        <v>142.11859999999999</v>
      </c>
      <c r="BN74">
        <v>6.1046930000000001</v>
      </c>
      <c r="BO74">
        <v>79.69623</v>
      </c>
      <c r="BP74">
        <v>231.685</v>
      </c>
      <c r="BQ74">
        <v>85.95429</v>
      </c>
      <c r="BR74">
        <v>226.2987</v>
      </c>
      <c r="BS74">
        <v>157.76439999999999</v>
      </c>
      <c r="BT74">
        <v>81.431229999999999</v>
      </c>
      <c r="BU74">
        <v>56.023319999999998</v>
      </c>
      <c r="BV74">
        <v>7898.7719999999999</v>
      </c>
    </row>
    <row r="76" spans="1:74" x14ac:dyDescent="0.3">
      <c r="A76" t="s">
        <v>172</v>
      </c>
      <c r="B76" t="s">
        <v>74</v>
      </c>
      <c r="C76" t="s">
        <v>75</v>
      </c>
      <c r="D76" t="s">
        <v>76</v>
      </c>
      <c r="E76" t="s">
        <v>77</v>
      </c>
      <c r="F76" t="s">
        <v>78</v>
      </c>
      <c r="G76" t="s">
        <v>79</v>
      </c>
      <c r="H76" t="s">
        <v>80</v>
      </c>
      <c r="I76" t="s">
        <v>81</v>
      </c>
      <c r="J76" t="s">
        <v>82</v>
      </c>
      <c r="K76" t="s">
        <v>83</v>
      </c>
      <c r="L76" t="s">
        <v>84</v>
      </c>
      <c r="M76" t="s">
        <v>85</v>
      </c>
      <c r="N76" t="s">
        <v>86</v>
      </c>
      <c r="O76" t="s">
        <v>87</v>
      </c>
      <c r="P76" t="s">
        <v>88</v>
      </c>
      <c r="Q76" t="s">
        <v>89</v>
      </c>
      <c r="R76" t="s">
        <v>90</v>
      </c>
      <c r="S76" t="s">
        <v>91</v>
      </c>
      <c r="T76" t="s">
        <v>92</v>
      </c>
      <c r="U76" t="s">
        <v>93</v>
      </c>
      <c r="V76" t="s">
        <v>94</v>
      </c>
      <c r="W76" t="s">
        <v>95</v>
      </c>
      <c r="X76" t="s">
        <v>96</v>
      </c>
      <c r="Y76" t="s">
        <v>97</v>
      </c>
      <c r="Z76" t="s">
        <v>98</v>
      </c>
      <c r="AA76" t="s">
        <v>99</v>
      </c>
      <c r="AB76" t="s">
        <v>100</v>
      </c>
      <c r="AC76" t="s">
        <v>101</v>
      </c>
      <c r="AD76" t="s">
        <v>102</v>
      </c>
      <c r="AE76" t="s">
        <v>103</v>
      </c>
      <c r="AF76" t="s">
        <v>104</v>
      </c>
      <c r="AG76" t="s">
        <v>105</v>
      </c>
      <c r="AH76" t="s">
        <v>106</v>
      </c>
      <c r="AI76" t="s">
        <v>107</v>
      </c>
      <c r="AJ76" t="s">
        <v>108</v>
      </c>
      <c r="AK76" t="s">
        <v>109</v>
      </c>
      <c r="AL76" t="s">
        <v>110</v>
      </c>
      <c r="AM76" t="s">
        <v>111</v>
      </c>
      <c r="AN76" t="s">
        <v>112</v>
      </c>
      <c r="AO76" t="s">
        <v>113</v>
      </c>
      <c r="AP76" t="s">
        <v>114</v>
      </c>
      <c r="AQ76" t="s">
        <v>115</v>
      </c>
      <c r="AR76" t="s">
        <v>116</v>
      </c>
      <c r="AS76" t="s">
        <v>117</v>
      </c>
      <c r="AT76" t="s">
        <v>118</v>
      </c>
      <c r="AU76" t="s">
        <v>119</v>
      </c>
      <c r="AV76" t="s">
        <v>120</v>
      </c>
      <c r="AW76" t="s">
        <v>121</v>
      </c>
      <c r="AX76" t="s">
        <v>122</v>
      </c>
      <c r="AY76" t="s">
        <v>123</v>
      </c>
      <c r="AZ76" t="s">
        <v>124</v>
      </c>
      <c r="BA76" t="s">
        <v>125</v>
      </c>
      <c r="BB76" t="s">
        <v>126</v>
      </c>
      <c r="BC76" t="s">
        <v>127</v>
      </c>
      <c r="BD76" t="s">
        <v>128</v>
      </c>
      <c r="BE76" t="s">
        <v>129</v>
      </c>
      <c r="BF76" t="s">
        <v>130</v>
      </c>
      <c r="BG76" t="s">
        <v>131</v>
      </c>
      <c r="BH76" t="s">
        <v>132</v>
      </c>
      <c r="BI76" t="s">
        <v>133</v>
      </c>
      <c r="BJ76" t="s">
        <v>134</v>
      </c>
      <c r="BK76" t="s">
        <v>135</v>
      </c>
      <c r="BL76" t="s">
        <v>136</v>
      </c>
      <c r="BM76" t="s">
        <v>137</v>
      </c>
      <c r="BN76" t="s">
        <v>138</v>
      </c>
      <c r="BO76" t="s">
        <v>139</v>
      </c>
      <c r="BP76" t="s">
        <v>140</v>
      </c>
      <c r="BQ76" t="s">
        <v>141</v>
      </c>
      <c r="BR76" t="s">
        <v>142</v>
      </c>
      <c r="BS76" t="s">
        <v>143</v>
      </c>
      <c r="BT76" t="s">
        <v>144</v>
      </c>
      <c r="BU76" t="s">
        <v>145</v>
      </c>
    </row>
    <row r="77" spans="1:74" x14ac:dyDescent="0.3">
      <c r="A77" t="s">
        <v>74</v>
      </c>
      <c r="B77" s="17">
        <f>B2</f>
        <v>1.9084500000000001E-4</v>
      </c>
      <c r="C77" s="17">
        <f t="shared" ref="C77:AU82" si="0">C2</f>
        <v>5.2888339999999999E-4</v>
      </c>
      <c r="D77" s="17">
        <f t="shared" si="0"/>
        <v>1.3462630704E-5</v>
      </c>
      <c r="E77" s="17">
        <f t="shared" si="0"/>
        <v>1.1279930000000001E-2</v>
      </c>
      <c r="F77" s="17">
        <f t="shared" si="0"/>
        <v>3.4660210000000001E-3</v>
      </c>
      <c r="G77" s="17">
        <f t="shared" si="0"/>
        <v>1.8802740000000001E-4</v>
      </c>
      <c r="H77" s="17">
        <f t="shared" si="0"/>
        <v>1.9933740000000001E-4</v>
      </c>
      <c r="I77" s="17">
        <f t="shared" si="0"/>
        <v>2.8612529999999998E-3</v>
      </c>
      <c r="J77" s="17">
        <f t="shared" si="0"/>
        <v>5.1211630000000001E-2</v>
      </c>
      <c r="K77" s="17">
        <f t="shared" si="0"/>
        <v>3.7497220000000001E-4</v>
      </c>
      <c r="L77" s="17">
        <f t="shared" si="0"/>
        <v>7.1499780000000004E-3</v>
      </c>
      <c r="M77" s="17">
        <f t="shared" si="0"/>
        <v>7.831523E-3</v>
      </c>
      <c r="N77" s="17">
        <f t="shared" si="0"/>
        <v>1.8007780000000001E-4</v>
      </c>
      <c r="O77" s="17">
        <f t="shared" si="0"/>
        <v>3.9959772948000001E-6</v>
      </c>
      <c r="P77" s="17">
        <f t="shared" si="0"/>
        <v>1.4702426370000001E-6</v>
      </c>
      <c r="Q77" s="17">
        <f t="shared" si="0"/>
        <v>1.6083512263999999E-6</v>
      </c>
      <c r="R77" s="17">
        <f t="shared" si="0"/>
        <v>9.7460130631999997E-8</v>
      </c>
      <c r="S77" s="17">
        <f t="shared" si="0"/>
        <v>5.5330906433999999E-6</v>
      </c>
      <c r="T77" s="17">
        <f t="shared" si="0"/>
        <v>2.412286E-3</v>
      </c>
      <c r="U77" s="17">
        <f t="shared" si="0"/>
        <v>2.0056290000000001E-3</v>
      </c>
      <c r="V77" s="17">
        <f t="shared" si="0"/>
        <v>1.5231056750000001E-5</v>
      </c>
      <c r="W77" s="17">
        <f t="shared" si="0"/>
        <v>1.8162930000000001E-3</v>
      </c>
      <c r="X77" s="17">
        <f t="shared" si="0"/>
        <v>1.817169E-3</v>
      </c>
      <c r="Y77" s="17">
        <f t="shared" si="0"/>
        <v>2.0878169948000001E-7</v>
      </c>
      <c r="Z77" s="17">
        <f t="shared" si="0"/>
        <v>3.310566E-3</v>
      </c>
      <c r="AA77" s="17">
        <f t="shared" si="0"/>
        <v>1.230021E-3</v>
      </c>
      <c r="AB77" s="17">
        <f t="shared" si="0"/>
        <v>7.2149334300999999E-5</v>
      </c>
      <c r="AC77" s="17">
        <f t="shared" si="0"/>
        <v>2.8046700000000001E-4</v>
      </c>
      <c r="AD77" s="17">
        <f t="shared" si="0"/>
        <v>1.019239E-4</v>
      </c>
      <c r="AE77" s="17">
        <f t="shared" si="0"/>
        <v>6.1744513005E-6</v>
      </c>
      <c r="AF77" s="17">
        <f t="shared" si="0"/>
        <v>7.9035654974000006E-14</v>
      </c>
      <c r="AG77" s="17">
        <f t="shared" si="0"/>
        <v>4.3903277457999997E-8</v>
      </c>
      <c r="AH77" s="17">
        <f t="shared" si="0"/>
        <v>3.1527929423000003E-7</v>
      </c>
      <c r="AI77" s="17">
        <f t="shared" si="0"/>
        <v>7.149863368E-9</v>
      </c>
      <c r="AJ77" s="17">
        <f t="shared" si="0"/>
        <v>1.2196202936000001E-9</v>
      </c>
      <c r="AK77" s="17">
        <f t="shared" si="0"/>
        <v>8.2691367425E-6</v>
      </c>
      <c r="AL77" s="17">
        <f t="shared" si="0"/>
        <v>2.7127293745000001E-9</v>
      </c>
      <c r="AM77" s="17">
        <f t="shared" si="0"/>
        <v>2.6169766443E-7</v>
      </c>
      <c r="AN77" s="17">
        <f t="shared" si="0"/>
        <v>5.4755184489999999E-14</v>
      </c>
      <c r="AO77" s="17">
        <f t="shared" si="0"/>
        <v>6.6970307609000006E-14</v>
      </c>
      <c r="AP77" s="17">
        <f t="shared" si="0"/>
        <v>1.3525457338000001E-13</v>
      </c>
      <c r="AQ77" s="17">
        <f t="shared" si="0"/>
        <v>2.1287893594000001E-13</v>
      </c>
      <c r="AR77" s="17">
        <f t="shared" si="0"/>
        <v>2.4452886157999998E-15</v>
      </c>
      <c r="AS77" s="17">
        <f t="shared" si="0"/>
        <v>2.5761158191000001E-15</v>
      </c>
      <c r="AT77" s="17">
        <f t="shared" si="0"/>
        <v>1.651895E-4</v>
      </c>
      <c r="AU77" s="17">
        <f t="shared" si="0"/>
        <v>1.6296879999999999E-4</v>
      </c>
      <c r="AV77" s="18">
        <f>VDFB_MNG!AV77</f>
        <v>3.3802621363680423E-7</v>
      </c>
      <c r="AW77" s="17">
        <f t="shared" ref="AW77:AW121" si="1">AW2</f>
        <v>2.913975E-4</v>
      </c>
      <c r="AX77" s="18">
        <f>VDFB_MNG!AX77</f>
        <v>1.4441505156993566E-7</v>
      </c>
      <c r="AY77" s="17">
        <f t="shared" ref="AY77:BA121" si="2">AY2</f>
        <v>4.9323534768000004E-6</v>
      </c>
      <c r="AZ77" s="17">
        <f t="shared" si="2"/>
        <v>5.8585084162000001E-7</v>
      </c>
      <c r="BA77" s="17">
        <f t="shared" si="2"/>
        <v>4.4730559239000003E-6</v>
      </c>
      <c r="BB77" s="18">
        <f>VDFB_MNG!BB77</f>
        <v>1.471185574824528E-7</v>
      </c>
      <c r="BC77" s="17">
        <f t="shared" ref="BC77:BF121" si="3">BC2</f>
        <v>3.5729337354999998E-7</v>
      </c>
      <c r="BD77" s="17">
        <f t="shared" si="3"/>
        <v>2.3145741578999999E-5</v>
      </c>
      <c r="BE77" s="17">
        <f t="shared" si="3"/>
        <v>1.2234729999999999E-4</v>
      </c>
      <c r="BF77" s="17">
        <f t="shared" si="3"/>
        <v>2.221336E-3</v>
      </c>
      <c r="BG77" s="17">
        <f t="shared" ref="BG77:BU77" si="4">BG2</f>
        <v>3.1836040000000003E-2</v>
      </c>
      <c r="BH77" s="17">
        <f t="shared" si="4"/>
        <v>8.4775892901000006E-5</v>
      </c>
      <c r="BI77" s="17">
        <f t="shared" si="4"/>
        <v>1.2069652257000001E-5</v>
      </c>
      <c r="BJ77" s="17">
        <f t="shared" si="4"/>
        <v>8.7345978272000002E-7</v>
      </c>
      <c r="BK77" s="17">
        <f t="shared" si="4"/>
        <v>1.9005859999999999E-3</v>
      </c>
      <c r="BL77" s="17">
        <f t="shared" si="4"/>
        <v>9.1598776635000003E-6</v>
      </c>
      <c r="BM77" s="17">
        <f t="shared" si="4"/>
        <v>6.0666680000000001E-4</v>
      </c>
      <c r="BN77" s="17">
        <f t="shared" si="4"/>
        <v>2.1983154851999999E-7</v>
      </c>
      <c r="BO77" s="17">
        <f t="shared" si="4"/>
        <v>3.672898E-3</v>
      </c>
      <c r="BP77" s="17">
        <f t="shared" si="4"/>
        <v>7.312439E-4</v>
      </c>
      <c r="BQ77" s="17">
        <f t="shared" si="4"/>
        <v>9.007056E-4</v>
      </c>
      <c r="BR77" s="17">
        <f t="shared" si="4"/>
        <v>4.6338690000000002E-2</v>
      </c>
      <c r="BS77" s="17">
        <f t="shared" si="4"/>
        <v>4.72917E-4</v>
      </c>
      <c r="BT77" s="17">
        <f t="shared" si="4"/>
        <v>8.3090861153000003E-5</v>
      </c>
      <c r="BU77" s="17">
        <f t="shared" si="4"/>
        <v>7.9830359999999998E-4</v>
      </c>
    </row>
    <row r="78" spans="1:74" x14ac:dyDescent="0.3">
      <c r="A78" t="s">
        <v>75</v>
      </c>
      <c r="B78" s="17">
        <f t="shared" ref="B78:Q128" si="5">B3</f>
        <v>4.8845210000000002E-3</v>
      </c>
      <c r="C78" s="17">
        <f t="shared" si="5"/>
        <v>7.5467469999999999</v>
      </c>
      <c r="D78" s="17">
        <f t="shared" si="5"/>
        <v>8.5388004662999997E-5</v>
      </c>
      <c r="E78" s="17">
        <f t="shared" si="5"/>
        <v>1.0657799999999999</v>
      </c>
      <c r="F78" s="17">
        <f t="shared" si="5"/>
        <v>0.32840439999999999</v>
      </c>
      <c r="G78" s="17">
        <f t="shared" si="5"/>
        <v>2.0897579999999999E-2</v>
      </c>
      <c r="H78" s="17">
        <f t="shared" si="5"/>
        <v>1.6446019999999999E-2</v>
      </c>
      <c r="I78" s="17">
        <f t="shared" si="5"/>
        <v>0.21232719999999999</v>
      </c>
      <c r="J78" s="17">
        <f t="shared" si="5"/>
        <v>1.8230919999999999</v>
      </c>
      <c r="K78" s="17">
        <f t="shared" si="5"/>
        <v>3.6386950000000001E-2</v>
      </c>
      <c r="L78" s="17">
        <f t="shared" si="5"/>
        <v>0.71402880000000002</v>
      </c>
      <c r="M78" s="17">
        <f t="shared" si="5"/>
        <v>0.55378309999999997</v>
      </c>
      <c r="N78" s="17">
        <f t="shared" si="5"/>
        <v>2.025032E-3</v>
      </c>
      <c r="O78" s="17">
        <f t="shared" si="5"/>
        <v>1.8257093188E-6</v>
      </c>
      <c r="P78" s="17">
        <f t="shared" si="5"/>
        <v>1.0732275769E-5</v>
      </c>
      <c r="Q78" s="17">
        <f t="shared" si="5"/>
        <v>3.8227929622000002E-7</v>
      </c>
      <c r="R78" s="17">
        <f t="shared" si="0"/>
        <v>1.3650838682E-8</v>
      </c>
      <c r="S78" s="17">
        <f t="shared" si="0"/>
        <v>2.5176384497000002E-6</v>
      </c>
      <c r="T78" s="17">
        <f t="shared" si="0"/>
        <v>8.7310719999999994E-2</v>
      </c>
      <c r="U78" s="17">
        <f t="shared" si="0"/>
        <v>5.1307499999999999E-2</v>
      </c>
      <c r="V78" s="17">
        <f t="shared" si="0"/>
        <v>1.1241940229E-5</v>
      </c>
      <c r="W78" s="17">
        <f t="shared" si="0"/>
        <v>3.1311650000000003E-2</v>
      </c>
      <c r="X78" s="17">
        <f t="shared" si="0"/>
        <v>1.024961E-4</v>
      </c>
      <c r="Y78" s="17">
        <f t="shared" si="0"/>
        <v>3.8205354940000003E-5</v>
      </c>
      <c r="Z78" s="17">
        <f t="shared" si="0"/>
        <v>13.52251</v>
      </c>
      <c r="AA78" s="17">
        <f t="shared" si="0"/>
        <v>3.8986279999999998E-2</v>
      </c>
      <c r="AB78" s="17">
        <f t="shared" si="0"/>
        <v>2.3663213142000001E-5</v>
      </c>
      <c r="AC78" s="17">
        <f t="shared" si="0"/>
        <v>4.5354849134999998E-5</v>
      </c>
      <c r="AD78" s="17">
        <f t="shared" si="0"/>
        <v>1.2163914106999999E-5</v>
      </c>
      <c r="AE78" s="17">
        <f t="shared" si="0"/>
        <v>5.0965672926E-6</v>
      </c>
      <c r="AF78" s="17">
        <f t="shared" si="0"/>
        <v>6.1376312290000006E-14</v>
      </c>
      <c r="AG78" s="17">
        <f t="shared" si="0"/>
        <v>4.6878408709999999E-8</v>
      </c>
      <c r="AH78" s="17">
        <f t="shared" si="0"/>
        <v>2.9958344384999999E-5</v>
      </c>
      <c r="AI78" s="17">
        <f t="shared" si="0"/>
        <v>5.5562452416999998E-7</v>
      </c>
      <c r="AJ78" s="17">
        <f t="shared" si="0"/>
        <v>2.3083884804000001E-10</v>
      </c>
      <c r="AK78" s="17">
        <f t="shared" si="0"/>
        <v>1.0828550000000001E-4</v>
      </c>
      <c r="AL78" s="17">
        <f t="shared" si="0"/>
        <v>3.1188360783000002E-9</v>
      </c>
      <c r="AM78" s="17">
        <f t="shared" si="0"/>
        <v>7.9251094576000003E-7</v>
      </c>
      <c r="AN78" s="17">
        <f t="shared" si="0"/>
        <v>3.3964503301999997E-14</v>
      </c>
      <c r="AO78" s="17">
        <f t="shared" si="0"/>
        <v>3.9548870396999997E-15</v>
      </c>
      <c r="AP78" s="17">
        <f t="shared" si="0"/>
        <v>7.7042127356999998E-15</v>
      </c>
      <c r="AQ78" s="17">
        <f t="shared" si="0"/>
        <v>1.5698090411000001E-14</v>
      </c>
      <c r="AR78" s="17">
        <f t="shared" si="0"/>
        <v>7.0982618824000004E-15</v>
      </c>
      <c r="AS78" s="17">
        <f t="shared" si="0"/>
        <v>7.6251786324999996E-15</v>
      </c>
      <c r="AT78" s="17">
        <f t="shared" si="0"/>
        <v>3.9370360000000001E-4</v>
      </c>
      <c r="AU78" s="17">
        <f t="shared" si="0"/>
        <v>1.863255E-4</v>
      </c>
      <c r="AV78" s="18">
        <f>VDFB_MNG!AV78</f>
        <v>2.5017823854836138E-8</v>
      </c>
      <c r="AW78" s="17">
        <f t="shared" si="1"/>
        <v>3.3316059999999998E-4</v>
      </c>
      <c r="AX78" s="18">
        <f>VDFB_MNG!AX78</f>
        <v>1.0668215236061477E-8</v>
      </c>
      <c r="AY78" s="17">
        <f t="shared" si="2"/>
        <v>5.6392582336999998E-6</v>
      </c>
      <c r="AZ78" s="17">
        <f t="shared" si="2"/>
        <v>6.6981493773999996E-7</v>
      </c>
      <c r="BA78" s="17">
        <f t="shared" si="2"/>
        <v>5.1141341828000002E-6</v>
      </c>
      <c r="BB78" s="18">
        <f>VDFB_MNG!BB78</f>
        <v>1.0873667244175417E-8</v>
      </c>
      <c r="BC78" s="17">
        <f t="shared" si="3"/>
        <v>4.0850065375E-7</v>
      </c>
      <c r="BD78" s="17">
        <f t="shared" si="3"/>
        <v>4.5658857744000003E-6</v>
      </c>
      <c r="BE78" s="17">
        <f t="shared" si="3"/>
        <v>3.173955E-4</v>
      </c>
      <c r="BF78" s="17">
        <f t="shared" si="3"/>
        <v>0.17348530000000001</v>
      </c>
      <c r="BG78" s="17">
        <f t="shared" ref="BG78:BU78" si="6">BG3</f>
        <v>9.0060650000000006E-3</v>
      </c>
      <c r="BH78" s="17">
        <f t="shared" si="6"/>
        <v>2.7547370337000001E-5</v>
      </c>
      <c r="BI78" s="17">
        <f t="shared" si="6"/>
        <v>3.5263092286000001E-6</v>
      </c>
      <c r="BJ78" s="17">
        <f t="shared" si="6"/>
        <v>3.8766711440999999E-6</v>
      </c>
      <c r="BK78" s="17">
        <f t="shared" si="6"/>
        <v>3.3845099999999998E-4</v>
      </c>
      <c r="BL78" s="17">
        <f t="shared" si="6"/>
        <v>7.4214740380000001E-6</v>
      </c>
      <c r="BM78" s="17">
        <f t="shared" si="6"/>
        <v>6.7439559999999996E-2</v>
      </c>
      <c r="BN78" s="17">
        <f t="shared" si="6"/>
        <v>4.4506998619999999E-7</v>
      </c>
      <c r="BO78" s="17">
        <f t="shared" si="6"/>
        <v>0.22014149999999999</v>
      </c>
      <c r="BP78" s="17">
        <f t="shared" si="6"/>
        <v>6.3084790000000001E-4</v>
      </c>
      <c r="BQ78" s="17">
        <f t="shared" si="6"/>
        <v>1.2023139999999999E-3</v>
      </c>
      <c r="BR78" s="17">
        <f t="shared" si="6"/>
        <v>2.265843E-2</v>
      </c>
      <c r="BS78" s="17">
        <f t="shared" si="6"/>
        <v>8.3709746832000005E-5</v>
      </c>
      <c r="BT78" s="17">
        <f t="shared" si="6"/>
        <v>3.2492607716E-5</v>
      </c>
      <c r="BU78" s="17">
        <f t="shared" si="6"/>
        <v>0.25807920000000001</v>
      </c>
    </row>
    <row r="79" spans="1:74" x14ac:dyDescent="0.3">
      <c r="A79" t="s">
        <v>76</v>
      </c>
      <c r="B79" s="17">
        <f t="shared" si="5"/>
        <v>6.9637599999999996E-4</v>
      </c>
      <c r="C79" s="17">
        <f t="shared" si="0"/>
        <v>7.7517220000000004E-4</v>
      </c>
      <c r="D79" s="17">
        <f t="shared" si="0"/>
        <v>3.430803E-4</v>
      </c>
      <c r="E79" s="17">
        <f t="shared" si="0"/>
        <v>0.1457976</v>
      </c>
      <c r="F79" s="17">
        <f t="shared" si="0"/>
        <v>4.4930640000000001E-2</v>
      </c>
      <c r="G79" s="17">
        <f t="shared" si="0"/>
        <v>2.8619579999999999E-3</v>
      </c>
      <c r="H79" s="17">
        <f t="shared" si="0"/>
        <v>2.2508010000000002E-3</v>
      </c>
      <c r="I79" s="17">
        <f t="shared" si="0"/>
        <v>2.898709E-2</v>
      </c>
      <c r="J79" s="17">
        <f t="shared" si="0"/>
        <v>9.9559239999999993E-2</v>
      </c>
      <c r="K79" s="17">
        <f t="shared" si="0"/>
        <v>1.5170310000000001E-3</v>
      </c>
      <c r="L79" s="17">
        <f t="shared" si="0"/>
        <v>2.1151759999999999E-2</v>
      </c>
      <c r="M79" s="17">
        <f t="shared" si="0"/>
        <v>1.7215580000000001E-2</v>
      </c>
      <c r="N79" s="17">
        <f t="shared" si="0"/>
        <v>3.136716E-4</v>
      </c>
      <c r="O79" s="17">
        <f t="shared" si="0"/>
        <v>1.0333042155E-5</v>
      </c>
      <c r="P79" s="17">
        <f t="shared" si="0"/>
        <v>3.7250306376999999E-6</v>
      </c>
      <c r="Q79" s="17">
        <f t="shared" si="0"/>
        <v>3.0597368550000001E-7</v>
      </c>
      <c r="R79" s="17">
        <f t="shared" si="0"/>
        <v>3.055578901E-8</v>
      </c>
      <c r="S79" s="17">
        <f t="shared" si="0"/>
        <v>3.8477855924000004E-6</v>
      </c>
      <c r="T79" s="17">
        <f t="shared" si="0"/>
        <v>1.257633E-2</v>
      </c>
      <c r="U79" s="17">
        <f t="shared" si="0"/>
        <v>7.5095200000000004E-3</v>
      </c>
      <c r="V79" s="17">
        <f t="shared" si="0"/>
        <v>1.8742917745999999E-5</v>
      </c>
      <c r="W79" s="17">
        <f t="shared" si="0"/>
        <v>4.381462E-3</v>
      </c>
      <c r="X79" s="17">
        <f t="shared" si="0"/>
        <v>5.4501659178999998E-5</v>
      </c>
      <c r="Y79" s="17">
        <f t="shared" si="0"/>
        <v>3.6230665046000002E-6</v>
      </c>
      <c r="Z79" s="17">
        <f t="shared" si="0"/>
        <v>2.0777489999999999E-2</v>
      </c>
      <c r="AA79" s="17">
        <f t="shared" si="0"/>
        <v>3.038509E-3</v>
      </c>
      <c r="AB79" s="17">
        <f t="shared" si="0"/>
        <v>2.5896975784999999E-5</v>
      </c>
      <c r="AC79" s="17">
        <f t="shared" si="0"/>
        <v>4.6454071707999997E-5</v>
      </c>
      <c r="AD79" s="17">
        <f t="shared" si="0"/>
        <v>2.3140473786000001E-5</v>
      </c>
      <c r="AE79" s="17">
        <f t="shared" si="0"/>
        <v>2.3735448848999999E-5</v>
      </c>
      <c r="AF79" s="17">
        <f t="shared" si="0"/>
        <v>1.1657784925999999E-13</v>
      </c>
      <c r="AG79" s="17">
        <f t="shared" si="0"/>
        <v>3.1034915081999998E-8</v>
      </c>
      <c r="AH79" s="17">
        <f t="shared" si="0"/>
        <v>4.1464982131999999E-6</v>
      </c>
      <c r="AI79" s="17">
        <f t="shared" si="0"/>
        <v>7.8188648445000002E-8</v>
      </c>
      <c r="AJ79" s="17">
        <f t="shared" si="0"/>
        <v>3.8180830719000001E-10</v>
      </c>
      <c r="AK79" s="17">
        <f t="shared" si="0"/>
        <v>1.5443760276000001E-5</v>
      </c>
      <c r="AL79" s="17">
        <f t="shared" si="0"/>
        <v>2.7402979884999999E-9</v>
      </c>
      <c r="AM79" s="17">
        <f t="shared" si="0"/>
        <v>4.8122808493999996E-7</v>
      </c>
      <c r="AN79" s="17">
        <f t="shared" si="0"/>
        <v>2.1494469005999999E-14</v>
      </c>
      <c r="AO79" s="17">
        <f t="shared" si="0"/>
        <v>9.2437264575999994E-15</v>
      </c>
      <c r="AP79" s="17">
        <f t="shared" si="0"/>
        <v>1.7646150993E-14</v>
      </c>
      <c r="AQ79" s="17">
        <f t="shared" si="0"/>
        <v>2.9068622374000001E-14</v>
      </c>
      <c r="AR79" s="17">
        <f t="shared" si="0"/>
        <v>2.8887688089000001E-15</v>
      </c>
      <c r="AS79" s="17">
        <f t="shared" si="0"/>
        <v>1.4991287156000002E-14</v>
      </c>
      <c r="AT79" s="17">
        <f t="shared" si="0"/>
        <v>9.0513029136000001E-5</v>
      </c>
      <c r="AU79" s="17">
        <f t="shared" si="0"/>
        <v>5.3267111070000003E-5</v>
      </c>
      <c r="AV79" s="18">
        <f>VDFB_MNG!AV79</f>
        <v>1.0090903076912596E-8</v>
      </c>
      <c r="AW79" s="17">
        <f t="shared" si="1"/>
        <v>9.5244642580000004E-5</v>
      </c>
      <c r="AX79" s="18">
        <f>VDFB_MNG!AX79</f>
        <v>4.3093283219558677E-9</v>
      </c>
      <c r="AY79" s="17">
        <f t="shared" si="2"/>
        <v>1.6121628050000001E-6</v>
      </c>
      <c r="AZ79" s="17">
        <f t="shared" si="2"/>
        <v>1.9148808405999999E-7</v>
      </c>
      <c r="BA79" s="17">
        <f t="shared" si="2"/>
        <v>1.4620393358E-6</v>
      </c>
      <c r="BB79" s="18">
        <f>VDFB_MNG!BB79</f>
        <v>4.392673522481459E-9</v>
      </c>
      <c r="BC79" s="17">
        <f t="shared" si="3"/>
        <v>1.1678301347999999E-7</v>
      </c>
      <c r="BD79" s="17">
        <f t="shared" si="3"/>
        <v>2.9096454455E-5</v>
      </c>
      <c r="BE79" s="17">
        <f t="shared" si="3"/>
        <v>1.206451E-4</v>
      </c>
      <c r="BF79" s="17">
        <f t="shared" si="3"/>
        <v>2.388904E-2</v>
      </c>
      <c r="BG79" s="17">
        <f t="shared" ref="BG79:BU79" si="7">BG4</f>
        <v>4.7809560000000003E-3</v>
      </c>
      <c r="BH79" s="17">
        <f t="shared" si="7"/>
        <v>1.8797140001E-5</v>
      </c>
      <c r="BI79" s="17">
        <f t="shared" si="7"/>
        <v>4.0747413550000003E-6</v>
      </c>
      <c r="BJ79" s="17">
        <f t="shared" si="7"/>
        <v>1.1308108697E-5</v>
      </c>
      <c r="BK79" s="17">
        <f t="shared" si="7"/>
        <v>9.7130068751999997E-5</v>
      </c>
      <c r="BL79" s="17">
        <f t="shared" si="7"/>
        <v>2.5130173526000001E-5</v>
      </c>
      <c r="BM79" s="17">
        <f t="shared" si="7"/>
        <v>9.2216350000000006E-3</v>
      </c>
      <c r="BN79" s="17">
        <f t="shared" si="7"/>
        <v>4.2647465648E-7</v>
      </c>
      <c r="BO79" s="17">
        <f t="shared" si="7"/>
        <v>3.6110740000000002E-2</v>
      </c>
      <c r="BP79" s="17">
        <f t="shared" si="7"/>
        <v>1.4588120000000001E-4</v>
      </c>
      <c r="BQ79" s="17">
        <f t="shared" si="7"/>
        <v>2.105265E-4</v>
      </c>
      <c r="BR79" s="17">
        <f t="shared" si="7"/>
        <v>2.8121750000000001E-3</v>
      </c>
      <c r="BS79" s="17">
        <f t="shared" si="7"/>
        <v>6.8485729571E-5</v>
      </c>
      <c r="BT79" s="17">
        <f t="shared" si="7"/>
        <v>1.323498E-4</v>
      </c>
      <c r="BU79" s="17">
        <f t="shared" si="7"/>
        <v>2.912644E-2</v>
      </c>
    </row>
    <row r="80" spans="1:74" x14ac:dyDescent="0.3">
      <c r="A80" t="s">
        <v>77</v>
      </c>
      <c r="B80" s="17">
        <f t="shared" si="5"/>
        <v>3.034745987E-6</v>
      </c>
      <c r="C80" s="17">
        <f t="shared" si="0"/>
        <v>1.6317360000000001E-4</v>
      </c>
      <c r="D80" s="17">
        <f t="shared" si="0"/>
        <v>7.2493448896999998E-6</v>
      </c>
      <c r="E80" s="17">
        <f t="shared" si="0"/>
        <v>2.1721599999999999</v>
      </c>
      <c r="F80" s="17">
        <f t="shared" si="0"/>
        <v>7.6585194620000006E-5</v>
      </c>
      <c r="G80" s="17">
        <f t="shared" si="0"/>
        <v>6.1889732023999998E-6</v>
      </c>
      <c r="H80" s="17">
        <f t="shared" si="0"/>
        <v>2.3261523892999999E-5</v>
      </c>
      <c r="I80" s="17">
        <f t="shared" si="0"/>
        <v>1.5392189999999999E-4</v>
      </c>
      <c r="J80" s="17">
        <f t="shared" si="0"/>
        <v>4.9801560000000002E-2</v>
      </c>
      <c r="K80" s="17">
        <f t="shared" si="0"/>
        <v>1.2552290000000001E-3</v>
      </c>
      <c r="L80" s="17">
        <f t="shared" si="0"/>
        <v>2.4797989999999999E-2</v>
      </c>
      <c r="M80" s="17">
        <f t="shared" si="0"/>
        <v>2.275665E-2</v>
      </c>
      <c r="N80" s="17">
        <f t="shared" si="0"/>
        <v>2.987086E-4</v>
      </c>
      <c r="O80" s="17">
        <f t="shared" si="0"/>
        <v>7.5398384070000003E-6</v>
      </c>
      <c r="P80" s="17">
        <f t="shared" si="0"/>
        <v>7.3329140000000001E-2</v>
      </c>
      <c r="Q80" s="17">
        <f t="shared" si="0"/>
        <v>3.3929929999999997E-2</v>
      </c>
      <c r="R80" s="17">
        <f t="shared" si="0"/>
        <v>2.8436340000000002E-4</v>
      </c>
      <c r="S80" s="17">
        <f t="shared" si="0"/>
        <v>0.19326180000000001</v>
      </c>
      <c r="T80" s="17">
        <f t="shared" si="0"/>
        <v>2.3945459999999998E-2</v>
      </c>
      <c r="U80" s="17">
        <f t="shared" si="0"/>
        <v>1.3618720000000001E-2</v>
      </c>
      <c r="V80" s="17">
        <f t="shared" si="0"/>
        <v>4.5276530000000004E-3</v>
      </c>
      <c r="W80" s="17">
        <f t="shared" si="0"/>
        <v>8.6310789999999998E-3</v>
      </c>
      <c r="X80" s="17">
        <f t="shared" si="0"/>
        <v>5.8080079999999997E-4</v>
      </c>
      <c r="Y80" s="17">
        <f t="shared" si="0"/>
        <v>1.58054E-4</v>
      </c>
      <c r="Z80" s="17">
        <f t="shared" si="0"/>
        <v>2.9227379999999998</v>
      </c>
      <c r="AA80" s="17">
        <f t="shared" si="0"/>
        <v>2.382074E-2</v>
      </c>
      <c r="AB80" s="17">
        <f t="shared" si="0"/>
        <v>7.4252659999999996E-4</v>
      </c>
      <c r="AC80" s="17">
        <f t="shared" si="0"/>
        <v>8.9066769999999996E-4</v>
      </c>
      <c r="AD80" s="17">
        <f t="shared" si="0"/>
        <v>2.7981799999999998E-4</v>
      </c>
      <c r="AE80" s="17">
        <f t="shared" si="0"/>
        <v>6.4125641073999997E-5</v>
      </c>
      <c r="AF80" s="17">
        <f t="shared" si="0"/>
        <v>3.4942044374999999E-13</v>
      </c>
      <c r="AG80" s="17">
        <f t="shared" si="0"/>
        <v>1.0659389999999999E-3</v>
      </c>
      <c r="AH80" s="17">
        <f t="shared" si="0"/>
        <v>4.8473555124999997E-7</v>
      </c>
      <c r="AI80" s="17">
        <f t="shared" si="0"/>
        <v>1.5541212406000001E-6</v>
      </c>
      <c r="AJ80" s="17">
        <f t="shared" si="0"/>
        <v>1.4807962856000001E-8</v>
      </c>
      <c r="AK80" s="17">
        <f t="shared" si="0"/>
        <v>9.3647049999999996E-4</v>
      </c>
      <c r="AL80" s="17">
        <f t="shared" si="0"/>
        <v>6.7383924033000007E-5</v>
      </c>
      <c r="AM80" s="17">
        <f t="shared" si="0"/>
        <v>5.9521159999999997E-2</v>
      </c>
      <c r="AN80" s="17">
        <f t="shared" si="0"/>
        <v>9.9726355645999996E-12</v>
      </c>
      <c r="AO80" s="17">
        <f t="shared" si="0"/>
        <v>7.1867078260999999E-13</v>
      </c>
      <c r="AP80" s="17">
        <f t="shared" si="0"/>
        <v>5.3349160619999998E-14</v>
      </c>
      <c r="AQ80" s="17">
        <f t="shared" si="0"/>
        <v>1.1775588913000001E-13</v>
      </c>
      <c r="AR80" s="17">
        <f t="shared" si="0"/>
        <v>1.0584290605E-13</v>
      </c>
      <c r="AS80" s="17">
        <f t="shared" si="0"/>
        <v>2.1510539931E-13</v>
      </c>
      <c r="AT80" s="17">
        <f t="shared" si="0"/>
        <v>8.5683950000000004E-4</v>
      </c>
      <c r="AU80" s="17">
        <f t="shared" si="0"/>
        <v>1.8773469999999999E-3</v>
      </c>
      <c r="AV80" s="18">
        <f>VDFB_MNG!AV80</f>
        <v>7.0316078161494464E-6</v>
      </c>
      <c r="AW80" s="17">
        <f t="shared" si="1"/>
        <v>3.3568040000000001E-3</v>
      </c>
      <c r="AX80" s="18">
        <f>VDFB_MNG!AX80</f>
        <v>3.0043375793850369E-6</v>
      </c>
      <c r="AY80" s="17">
        <f t="shared" si="2"/>
        <v>5.6819095334999998E-5</v>
      </c>
      <c r="AZ80" s="17">
        <f t="shared" si="2"/>
        <v>6.7488094827999997E-6</v>
      </c>
      <c r="BA80" s="17">
        <f t="shared" si="2"/>
        <v>5.1528139011000002E-5</v>
      </c>
      <c r="BB80" s="18">
        <f>VDFB_MNG!BB80</f>
        <v>3.0603972464252388E-6</v>
      </c>
      <c r="BC80" s="17">
        <f t="shared" si="3"/>
        <v>4.1159023567000002E-6</v>
      </c>
      <c r="BD80" s="17">
        <f t="shared" si="3"/>
        <v>6.5902549999999997E-3</v>
      </c>
      <c r="BE80" s="17">
        <f t="shared" si="3"/>
        <v>4.7131350000000002E-3</v>
      </c>
      <c r="BF80" s="17">
        <f t="shared" si="3"/>
        <v>4.4512089999999997E-2</v>
      </c>
      <c r="BG80" s="17">
        <f t="shared" ref="BG80:BU80" si="8">BG5</f>
        <v>5.4228820000000004</v>
      </c>
      <c r="BH80" s="17">
        <f t="shared" si="8"/>
        <v>9.7196469999999997E-3</v>
      </c>
      <c r="BI80" s="17">
        <f t="shared" si="8"/>
        <v>1.1615200000000001E-3</v>
      </c>
      <c r="BJ80" s="17">
        <f t="shared" si="8"/>
        <v>7.1858770000000005E-4</v>
      </c>
      <c r="BK80" s="17">
        <f t="shared" si="8"/>
        <v>3.8018169999999999E-3</v>
      </c>
      <c r="BL80" s="17">
        <f t="shared" si="8"/>
        <v>9.3737999999999998E-3</v>
      </c>
      <c r="BM80" s="17">
        <f t="shared" si="8"/>
        <v>1.2814240000000001E-4</v>
      </c>
      <c r="BN80" s="17">
        <f t="shared" si="8"/>
        <v>4.9030531953999997E-6</v>
      </c>
      <c r="BO80" s="17">
        <f t="shared" si="8"/>
        <v>3.3348090000000002E-4</v>
      </c>
      <c r="BP80" s="17">
        <f t="shared" si="8"/>
        <v>8.428795E-2</v>
      </c>
      <c r="BQ80" s="17">
        <f t="shared" si="8"/>
        <v>5.2347659999999997E-2</v>
      </c>
      <c r="BR80" s="17">
        <f t="shared" si="8"/>
        <v>4.4708980000000002E-2</v>
      </c>
      <c r="BS80" s="17">
        <f t="shared" si="8"/>
        <v>0.39745049999999998</v>
      </c>
      <c r="BT80" s="17">
        <f t="shared" si="8"/>
        <v>0.15950780000000001</v>
      </c>
      <c r="BU80" s="17">
        <f t="shared" si="8"/>
        <v>3.4113319999999999E-4</v>
      </c>
    </row>
    <row r="81" spans="1:73" x14ac:dyDescent="0.3">
      <c r="A81" t="s">
        <v>78</v>
      </c>
      <c r="B81" s="17">
        <f t="shared" si="5"/>
        <v>1.2298289676E-6</v>
      </c>
      <c r="C81" s="17">
        <f t="shared" si="0"/>
        <v>8.9399938587999994E-5</v>
      </c>
      <c r="D81" s="17">
        <f t="shared" si="0"/>
        <v>5.9467697611000001E-6</v>
      </c>
      <c r="E81" s="17">
        <f t="shared" si="0"/>
        <v>3.4392720000000002E-4</v>
      </c>
      <c r="F81" s="17">
        <f t="shared" si="0"/>
        <v>2.8263079999999999E-2</v>
      </c>
      <c r="G81" s="17">
        <f t="shared" si="0"/>
        <v>1.8637297217000001E-6</v>
      </c>
      <c r="H81" s="17">
        <f t="shared" si="0"/>
        <v>2.0988107281000001E-5</v>
      </c>
      <c r="I81" s="17">
        <f t="shared" si="0"/>
        <v>6.4720115915000001E-5</v>
      </c>
      <c r="J81" s="17">
        <f t="shared" si="0"/>
        <v>1.748615E-3</v>
      </c>
      <c r="K81" s="17">
        <f t="shared" si="0"/>
        <v>2.0758903701999999E-5</v>
      </c>
      <c r="L81" s="17">
        <f t="shared" si="0"/>
        <v>5.3822150000000003E-4</v>
      </c>
      <c r="M81" s="17">
        <f t="shared" si="0"/>
        <v>2.98993E-4</v>
      </c>
      <c r="N81" s="17">
        <f t="shared" si="0"/>
        <v>4.9450998630999999E-5</v>
      </c>
      <c r="O81" s="17">
        <f t="shared" si="0"/>
        <v>9.4480623147000004E-7</v>
      </c>
      <c r="P81" s="17">
        <f t="shared" si="0"/>
        <v>1.1644098095000001E-6</v>
      </c>
      <c r="Q81" s="17">
        <f t="shared" si="0"/>
        <v>1.95274E-4</v>
      </c>
      <c r="R81" s="17">
        <f t="shared" si="0"/>
        <v>1.1138453004E-7</v>
      </c>
      <c r="S81" s="17">
        <f t="shared" si="0"/>
        <v>4.436581662E-7</v>
      </c>
      <c r="T81" s="17">
        <f t="shared" si="0"/>
        <v>2.2523580000000001E-4</v>
      </c>
      <c r="U81" s="17">
        <f t="shared" si="0"/>
        <v>1.351697E-4</v>
      </c>
      <c r="V81" s="17">
        <f t="shared" si="0"/>
        <v>1.986673E-3</v>
      </c>
      <c r="W81" s="17">
        <f t="shared" si="0"/>
        <v>9.8273783806000002E-5</v>
      </c>
      <c r="X81" s="17">
        <f t="shared" si="0"/>
        <v>9.4793250000000003E-4</v>
      </c>
      <c r="Y81" s="17">
        <f t="shared" si="0"/>
        <v>2.4722740000000001E-4</v>
      </c>
      <c r="Z81" s="17">
        <f t="shared" si="0"/>
        <v>3.4044339999999999E-2</v>
      </c>
      <c r="AA81" s="17">
        <f t="shared" si="0"/>
        <v>1.5955559999999999E-4</v>
      </c>
      <c r="AB81" s="17">
        <f t="shared" si="0"/>
        <v>1.159944E-4</v>
      </c>
      <c r="AC81" s="17">
        <f t="shared" si="0"/>
        <v>2.4150420359E-5</v>
      </c>
      <c r="AD81" s="17">
        <f t="shared" si="0"/>
        <v>6.5545341385999997E-6</v>
      </c>
      <c r="AE81" s="17">
        <f t="shared" si="0"/>
        <v>1.8768295148999999E-6</v>
      </c>
      <c r="AF81" s="17">
        <f t="shared" si="0"/>
        <v>4.2616226574E-15</v>
      </c>
      <c r="AG81" s="17">
        <f t="shared" si="0"/>
        <v>8.0304891625000004E-9</v>
      </c>
      <c r="AH81" s="17">
        <f t="shared" si="0"/>
        <v>2.9988303395999997E-8</v>
      </c>
      <c r="AI81" s="17">
        <f t="shared" si="0"/>
        <v>2.3481285805000002E-9</v>
      </c>
      <c r="AJ81" s="17">
        <f t="shared" si="0"/>
        <v>5.0303657073000002E-11</v>
      </c>
      <c r="AK81" s="17">
        <f t="shared" si="0"/>
        <v>8.5320277776000005E-7</v>
      </c>
      <c r="AL81" s="17">
        <f t="shared" si="0"/>
        <v>6.6874211723999995E-10</v>
      </c>
      <c r="AM81" s="17">
        <f t="shared" si="0"/>
        <v>9.3218723407000003E-8</v>
      </c>
      <c r="AN81" s="17">
        <f t="shared" si="0"/>
        <v>6.1261856962999996E-15</v>
      </c>
      <c r="AO81" s="17">
        <f t="shared" si="0"/>
        <v>9.2678226390999995E-16</v>
      </c>
      <c r="AP81" s="17">
        <f t="shared" si="0"/>
        <v>1.3091747585999999E-15</v>
      </c>
      <c r="AQ81" s="17">
        <f t="shared" si="0"/>
        <v>3.1408631781999998E-15</v>
      </c>
      <c r="AR81" s="17">
        <f t="shared" si="0"/>
        <v>8.3082200718999998E-15</v>
      </c>
      <c r="AS81" s="17">
        <f t="shared" si="0"/>
        <v>2.2024018758E-14</v>
      </c>
      <c r="AT81" s="17">
        <f t="shared" si="0"/>
        <v>1.8066468783E-6</v>
      </c>
      <c r="AU81" s="17">
        <f t="shared" si="0"/>
        <v>6.3815110000000003E-4</v>
      </c>
      <c r="AV81" s="18">
        <f>VDFB_MNG!AV81</f>
        <v>3.6400362525593548E-6</v>
      </c>
      <c r="AW81" s="17">
        <f t="shared" si="1"/>
        <v>1.1410509999999999E-3</v>
      </c>
      <c r="AX81" s="18">
        <f>VDFB_MNG!AX81</f>
        <v>1.5552471019507555E-6</v>
      </c>
      <c r="AY81" s="17">
        <f t="shared" si="2"/>
        <v>1.9314047677000001E-5</v>
      </c>
      <c r="AZ81" s="17">
        <f t="shared" si="2"/>
        <v>2.2940673716000001E-6</v>
      </c>
      <c r="BA81" s="17">
        <f t="shared" si="2"/>
        <v>1.7515536456000001E-5</v>
      </c>
      <c r="BB81" s="18">
        <f>VDFB_MNG!BB81</f>
        <v>1.5842429097474116E-6</v>
      </c>
      <c r="BC81" s="17">
        <f t="shared" si="3"/>
        <v>1.3990849084000001E-6</v>
      </c>
      <c r="BD81" s="17">
        <f t="shared" si="3"/>
        <v>2.7091223274000001E-6</v>
      </c>
      <c r="BE81" s="17">
        <f t="shared" si="3"/>
        <v>3.0017234167E-5</v>
      </c>
      <c r="BF81" s="17">
        <f t="shared" si="3"/>
        <v>8.5561909999999999E-4</v>
      </c>
      <c r="BG81" s="17">
        <f t="shared" ref="BG81:BU81" si="9">BG6</f>
        <v>2.6773729999999998E-3</v>
      </c>
      <c r="BH81" s="17">
        <f t="shared" si="9"/>
        <v>2.3490674721000001E-6</v>
      </c>
      <c r="BI81" s="17">
        <f t="shared" si="9"/>
        <v>4.3556880769000002E-7</v>
      </c>
      <c r="BJ81" s="17">
        <f t="shared" si="9"/>
        <v>1.4944517089999999E-7</v>
      </c>
      <c r="BK81" s="17">
        <f t="shared" si="9"/>
        <v>4.9140584451000001E-5</v>
      </c>
      <c r="BL81" s="17">
        <f t="shared" si="9"/>
        <v>1.1280540093E-6</v>
      </c>
      <c r="BM81" s="17">
        <f t="shared" si="9"/>
        <v>1.0940537010000001E-7</v>
      </c>
      <c r="BN81" s="17">
        <f t="shared" si="9"/>
        <v>5.6801146009000002E-9</v>
      </c>
      <c r="BO81" s="17">
        <f t="shared" si="9"/>
        <v>4.8938204599999997E-6</v>
      </c>
      <c r="BP81" s="17">
        <f t="shared" si="9"/>
        <v>1.9968390915999999E-5</v>
      </c>
      <c r="BQ81" s="17">
        <f t="shared" si="9"/>
        <v>2.4897586627E-5</v>
      </c>
      <c r="BR81" s="17">
        <f t="shared" si="9"/>
        <v>1.2504090000000001E-3</v>
      </c>
      <c r="BS81" s="17">
        <f t="shared" si="9"/>
        <v>1.4582205948999999E-5</v>
      </c>
      <c r="BT81" s="17">
        <f t="shared" si="9"/>
        <v>9.1726697064999996E-6</v>
      </c>
      <c r="BU81" s="17">
        <f t="shared" si="9"/>
        <v>2.8012657366999999E-6</v>
      </c>
    </row>
    <row r="82" spans="1:73" x14ac:dyDescent="0.3">
      <c r="A82" t="s">
        <v>79</v>
      </c>
      <c r="B82" s="17">
        <f t="shared" si="5"/>
        <v>1.332358E-4</v>
      </c>
      <c r="C82" s="17">
        <f t="shared" si="0"/>
        <v>4.3474454286999997E-5</v>
      </c>
      <c r="D82" s="17">
        <f t="shared" si="0"/>
        <v>1.5094032051000001E-6</v>
      </c>
      <c r="E82" s="17">
        <f t="shared" si="0"/>
        <v>0.14334540000000001</v>
      </c>
      <c r="F82" s="17">
        <f t="shared" si="0"/>
        <v>4.1213109999999997E-2</v>
      </c>
      <c r="G82" s="17">
        <f t="shared" si="0"/>
        <v>2.4195000000000002E-3</v>
      </c>
      <c r="H82" s="17">
        <f t="shared" si="0"/>
        <v>1.5866000000000001E-3</v>
      </c>
      <c r="I82" s="17">
        <f t="shared" si="0"/>
        <v>2.0495070000000001E-2</v>
      </c>
      <c r="J82" s="17">
        <f t="shared" si="0"/>
        <v>0.85694890000000001</v>
      </c>
      <c r="K82" s="17">
        <f t="shared" si="0"/>
        <v>1.6717260000000001E-2</v>
      </c>
      <c r="L82" s="17">
        <f t="shared" si="0"/>
        <v>0.32820539999999998</v>
      </c>
      <c r="M82" s="17">
        <f t="shared" si="0"/>
        <v>0.26169340000000002</v>
      </c>
      <c r="N82" s="17">
        <f t="shared" si="0"/>
        <v>9.0647580000000005E-2</v>
      </c>
      <c r="O82" s="17">
        <f t="shared" si="0"/>
        <v>8.9842068006999999E-8</v>
      </c>
      <c r="P82" s="17">
        <f t="shared" si="0"/>
        <v>7.7618205977999998E-5</v>
      </c>
      <c r="Q82" s="17">
        <f t="shared" si="0"/>
        <v>3.9798765101000002E-6</v>
      </c>
      <c r="R82" s="17">
        <f t="shared" si="0"/>
        <v>5.2851464716000002E-6</v>
      </c>
      <c r="S82" s="17">
        <f t="shared" si="0"/>
        <v>1.3542679653000001E-6</v>
      </c>
      <c r="T82" s="17">
        <f t="shared" si="0"/>
        <v>2.5432879999999999E-3</v>
      </c>
      <c r="U82" s="17">
        <f t="shared" si="0"/>
        <v>2.0249840000000001E-3</v>
      </c>
      <c r="V82" s="17">
        <f t="shared" si="0"/>
        <v>1.2640724889999999E-5</v>
      </c>
      <c r="W82" s="17">
        <f t="shared" si="0"/>
        <v>5.3365740000000002E-3</v>
      </c>
      <c r="X82" s="17">
        <f t="shared" si="0"/>
        <v>2.5306150000000002E-4</v>
      </c>
      <c r="Y82" s="17">
        <f t="shared" si="0"/>
        <v>3.6513220000000001E-4</v>
      </c>
      <c r="Z82" s="17">
        <f t="shared" si="0"/>
        <v>1.0050150000000001E-2</v>
      </c>
      <c r="AA82" s="17">
        <f t="shared" si="0"/>
        <v>6.4463960000000001E-2</v>
      </c>
      <c r="AB82" s="17">
        <f t="shared" si="0"/>
        <v>2.633035E-4</v>
      </c>
      <c r="AC82" s="17">
        <f t="shared" si="0"/>
        <v>7.3880810000000001E-4</v>
      </c>
      <c r="AD82" s="17">
        <f t="shared" si="0"/>
        <v>4.4855183659999999E-5</v>
      </c>
      <c r="AE82" s="17">
        <f t="shared" si="0"/>
        <v>3.5325117550999999E-6</v>
      </c>
      <c r="AF82" s="17">
        <f t="shared" si="0"/>
        <v>2.0390578399000001E-14</v>
      </c>
      <c r="AG82" s="17">
        <f t="shared" si="0"/>
        <v>5.0132769047000003E-9</v>
      </c>
      <c r="AH82" s="17">
        <f t="shared" si="0"/>
        <v>1.5688186977000001E-5</v>
      </c>
      <c r="AI82" s="17">
        <f t="shared" si="0"/>
        <v>2.7016609394E-8</v>
      </c>
      <c r="AJ82" s="17">
        <f t="shared" si="0"/>
        <v>1.611173559E-7</v>
      </c>
      <c r="AK82" s="17">
        <f t="shared" si="0"/>
        <v>7.8690408145000004E-7</v>
      </c>
      <c r="AL82" s="17">
        <f t="shared" si="0"/>
        <v>3.2486826740000002E-7</v>
      </c>
      <c r="AM82" s="17">
        <f t="shared" si="0"/>
        <v>8.9952216341999995E-8</v>
      </c>
      <c r="AN82" s="17">
        <f t="shared" si="0"/>
        <v>6.0687414295000001E-12</v>
      </c>
      <c r="AO82" s="17">
        <f t="shared" si="0"/>
        <v>2.9532460157E-15</v>
      </c>
      <c r="AP82" s="17">
        <f t="shared" si="0"/>
        <v>1.3974192863E-15</v>
      </c>
      <c r="AQ82" s="17">
        <f t="shared" si="0"/>
        <v>4.1460594112999997E-15</v>
      </c>
      <c r="AR82" s="17">
        <f t="shared" si="0"/>
        <v>6.7836412350000001E-16</v>
      </c>
      <c r="AS82" s="17">
        <f t="shared" si="0"/>
        <v>2.9865951427000001E-14</v>
      </c>
      <c r="AT82" s="17">
        <f t="shared" si="0"/>
        <v>5.3315566220000003E-6</v>
      </c>
      <c r="AU82" s="17">
        <f t="shared" si="0"/>
        <v>6.8432160000000001E-3</v>
      </c>
      <c r="AV82" s="18">
        <f>VDFB_MNG!AV82</f>
        <v>1.6024354086137205E-6</v>
      </c>
      <c r="AW82" s="17">
        <f t="shared" si="1"/>
        <v>1.223606E-2</v>
      </c>
      <c r="AX82" s="18">
        <f>VDFB_MNG!AX82</f>
        <v>6.8465767534684197E-7</v>
      </c>
      <c r="AY82" s="17">
        <f t="shared" si="2"/>
        <v>2.0711429999999999E-4</v>
      </c>
      <c r="AZ82" s="17">
        <f t="shared" si="2"/>
        <v>2.4600438337E-5</v>
      </c>
      <c r="BA82" s="17">
        <f t="shared" si="2"/>
        <v>1.8782790000000001E-4</v>
      </c>
      <c r="BB82" s="18">
        <f>VDFB_MNG!BB82</f>
        <v>6.9742693549562181E-7</v>
      </c>
      <c r="BC82" s="17">
        <f t="shared" si="3"/>
        <v>1.5003091903E-5</v>
      </c>
      <c r="BD82" s="17">
        <f t="shared" si="3"/>
        <v>1.1187770000000001E-3</v>
      </c>
      <c r="BE82" s="17">
        <f t="shared" si="3"/>
        <v>6.2425351642999996E-5</v>
      </c>
      <c r="BF82" s="17">
        <f t="shared" si="3"/>
        <v>5.8951290000000003E-4</v>
      </c>
      <c r="BG82" s="17">
        <f t="shared" ref="BG82:BU82" si="10">BG7</f>
        <v>2.762438E-2</v>
      </c>
      <c r="BH82" s="17">
        <f t="shared" si="10"/>
        <v>1.6405829227999999E-5</v>
      </c>
      <c r="BI82" s="17">
        <f t="shared" si="10"/>
        <v>2.9928478398000001E-6</v>
      </c>
      <c r="BJ82" s="17">
        <f t="shared" si="10"/>
        <v>8.6134093635000001E-7</v>
      </c>
      <c r="BK82" s="17">
        <f t="shared" si="10"/>
        <v>1.0886030000000001E-4</v>
      </c>
      <c r="BL82" s="17">
        <f t="shared" si="10"/>
        <v>1.566521E-4</v>
      </c>
      <c r="BM82" s="17">
        <f t="shared" si="10"/>
        <v>7.0717334210999999E-7</v>
      </c>
      <c r="BN82" s="17">
        <f t="shared" si="10"/>
        <v>1.5695137633999999E-8</v>
      </c>
      <c r="BO82" s="17">
        <f t="shared" si="10"/>
        <v>1.0329241377000001E-5</v>
      </c>
      <c r="BP82" s="17">
        <f t="shared" si="10"/>
        <v>1.6630169999999999E-3</v>
      </c>
      <c r="BQ82" s="17">
        <f t="shared" si="10"/>
        <v>3.1703029999999999E-4</v>
      </c>
      <c r="BR82" s="17">
        <f t="shared" si="10"/>
        <v>2.5828499999999998E-3</v>
      </c>
      <c r="BS82" s="17">
        <f t="shared" si="10"/>
        <v>3.8838832552E-5</v>
      </c>
      <c r="BT82" s="17">
        <f t="shared" si="10"/>
        <v>6.9385059760000002E-6</v>
      </c>
      <c r="BU82" s="17">
        <f t="shared" si="10"/>
        <v>9.4239976533999992E-6</v>
      </c>
    </row>
    <row r="83" spans="1:73" x14ac:dyDescent="0.3">
      <c r="A83" t="s">
        <v>80</v>
      </c>
      <c r="B83" s="17">
        <f t="shared" si="5"/>
        <v>9.6524549008000004E-5</v>
      </c>
      <c r="C83" s="17">
        <f t="shared" ref="C83:AU88" si="11">C8</f>
        <v>1.623172E-4</v>
      </c>
      <c r="D83" s="17">
        <f t="shared" si="11"/>
        <v>6.3086863519999999E-6</v>
      </c>
      <c r="E83" s="17">
        <f t="shared" si="11"/>
        <v>0.10292</v>
      </c>
      <c r="F83" s="17">
        <f t="shared" si="11"/>
        <v>2.9506540000000001E-2</v>
      </c>
      <c r="G83" s="17">
        <f t="shared" si="11"/>
        <v>1.4465019999999999E-3</v>
      </c>
      <c r="H83" s="17">
        <f t="shared" si="11"/>
        <v>1.158828E-3</v>
      </c>
      <c r="I83" s="17">
        <f t="shared" si="11"/>
        <v>1.468794E-2</v>
      </c>
      <c r="J83" s="17">
        <f t="shared" si="11"/>
        <v>0.6158112</v>
      </c>
      <c r="K83" s="17">
        <f t="shared" si="11"/>
        <v>1.197257E-2</v>
      </c>
      <c r="L83" s="17">
        <f t="shared" si="11"/>
        <v>0.23474200000000001</v>
      </c>
      <c r="M83" s="17">
        <f t="shared" si="11"/>
        <v>0.18980159999999999</v>
      </c>
      <c r="N83" s="17">
        <f t="shared" si="11"/>
        <v>6.4958859999999993E-2</v>
      </c>
      <c r="O83" s="17">
        <f t="shared" si="11"/>
        <v>2.2341271233000002E-6</v>
      </c>
      <c r="P83" s="17">
        <f t="shared" si="11"/>
        <v>5.3753457905000001E-5</v>
      </c>
      <c r="Q83" s="17">
        <f t="shared" si="11"/>
        <v>1.9801684630000002E-6</v>
      </c>
      <c r="R83" s="17">
        <f t="shared" si="11"/>
        <v>5.6052922445999998E-6</v>
      </c>
      <c r="S83" s="17">
        <f t="shared" si="11"/>
        <v>6.0978402416000001E-7</v>
      </c>
      <c r="T83" s="17">
        <f t="shared" si="11"/>
        <v>2.6434352549000001E-5</v>
      </c>
      <c r="U83" s="17">
        <f t="shared" si="11"/>
        <v>2.0444484107000001E-5</v>
      </c>
      <c r="V83" s="17">
        <f t="shared" si="11"/>
        <v>1.3235284314000001E-5</v>
      </c>
      <c r="W83" s="17">
        <f t="shared" si="11"/>
        <v>3.1774669999999998E-3</v>
      </c>
      <c r="X83" s="17">
        <f t="shared" si="11"/>
        <v>1.8086639999999999E-4</v>
      </c>
      <c r="Y83" s="17">
        <f t="shared" si="11"/>
        <v>4.5852055336999998E-5</v>
      </c>
      <c r="Z83" s="17">
        <f t="shared" si="11"/>
        <v>5.7628560000000002E-3</v>
      </c>
      <c r="AA83" s="17">
        <f t="shared" si="11"/>
        <v>4.3473989999999997E-2</v>
      </c>
      <c r="AB83" s="17">
        <f t="shared" si="11"/>
        <v>6.9965490000000005E-2</v>
      </c>
      <c r="AC83" s="17">
        <f t="shared" si="11"/>
        <v>2.9996480000000002E-3</v>
      </c>
      <c r="AD83" s="17">
        <f t="shared" si="11"/>
        <v>4.8882069677E-5</v>
      </c>
      <c r="AE83" s="17">
        <f t="shared" si="11"/>
        <v>8.7915732364999999E-6</v>
      </c>
      <c r="AF83" s="17">
        <f t="shared" si="11"/>
        <v>3.4041064915999999E-14</v>
      </c>
      <c r="AG83" s="17">
        <f t="shared" si="11"/>
        <v>8.3106197478999997E-9</v>
      </c>
      <c r="AH83" s="17">
        <f t="shared" si="11"/>
        <v>1.1120698218E-5</v>
      </c>
      <c r="AI83" s="17">
        <f t="shared" si="11"/>
        <v>1.4607274501E-8</v>
      </c>
      <c r="AJ83" s="17">
        <f t="shared" si="11"/>
        <v>1.1589600035E-7</v>
      </c>
      <c r="AK83" s="17">
        <f t="shared" si="11"/>
        <v>1.6194111367E-6</v>
      </c>
      <c r="AL83" s="17">
        <f t="shared" si="11"/>
        <v>2.3280746575E-7</v>
      </c>
      <c r="AM83" s="17">
        <f t="shared" si="11"/>
        <v>1.4493039656999999E-7</v>
      </c>
      <c r="AN83" s="17">
        <f t="shared" si="11"/>
        <v>4.3497211041000003E-12</v>
      </c>
      <c r="AO83" s="17">
        <f t="shared" si="11"/>
        <v>1.6470181271E-14</v>
      </c>
      <c r="AP83" s="17">
        <f t="shared" si="11"/>
        <v>2.6259022558E-14</v>
      </c>
      <c r="AQ83" s="17">
        <f t="shared" si="11"/>
        <v>4.3221695889000002E-14</v>
      </c>
      <c r="AR83" s="17">
        <f t="shared" si="11"/>
        <v>1.3673967329000001E-15</v>
      </c>
      <c r="AS83" s="17">
        <f t="shared" si="11"/>
        <v>1.5103140608999999E-15</v>
      </c>
      <c r="AT83" s="17">
        <f t="shared" si="11"/>
        <v>1.6989384676E-5</v>
      </c>
      <c r="AU83" s="17">
        <f t="shared" si="11"/>
        <v>9.0720530000000001E-4</v>
      </c>
      <c r="AV83" s="18">
        <f>VDFB_MNG!AV83</f>
        <v>1.0585928510874346E-8</v>
      </c>
      <c r="AW83" s="17">
        <f t="shared" si="1"/>
        <v>1.622135E-3</v>
      </c>
      <c r="AX83" s="18">
        <f>VDFB_MNG!AX83</f>
        <v>4.519539459612252E-9</v>
      </c>
      <c r="AY83" s="17">
        <f t="shared" si="2"/>
        <v>2.7457141185999999E-5</v>
      </c>
      <c r="AZ83" s="17">
        <f t="shared" si="2"/>
        <v>3.2612806535000002E-6</v>
      </c>
      <c r="BA83" s="17">
        <f t="shared" si="2"/>
        <v>2.4900351491000001E-5</v>
      </c>
      <c r="BB83" s="18">
        <f>VDFB_MNG!BB83</f>
        <v>4.6087066465379241E-9</v>
      </c>
      <c r="BC83" s="17">
        <f t="shared" si="3"/>
        <v>1.9889600935000001E-6</v>
      </c>
      <c r="BD83" s="17">
        <f t="shared" si="3"/>
        <v>5.0968170000000002E-4</v>
      </c>
      <c r="BE83" s="17">
        <f t="shared" si="3"/>
        <v>8.6411899246999994E-5</v>
      </c>
      <c r="BF83" s="17">
        <f t="shared" si="3"/>
        <v>9.6492462035000005E-5</v>
      </c>
      <c r="BG83" s="17">
        <f t="shared" ref="BG83:BU83" si="12">BG8</f>
        <v>1.8710109999999999E-2</v>
      </c>
      <c r="BH83" s="17">
        <f t="shared" si="12"/>
        <v>1.1624428224999999E-5</v>
      </c>
      <c r="BI83" s="17">
        <f t="shared" si="12"/>
        <v>1.0765891147E-6</v>
      </c>
      <c r="BJ83" s="17">
        <f t="shared" si="12"/>
        <v>7.4584977483000001E-7</v>
      </c>
      <c r="BK83" s="17">
        <f t="shared" si="12"/>
        <v>3.3021529815999999E-5</v>
      </c>
      <c r="BL83" s="17">
        <f t="shared" si="12"/>
        <v>1.1131179999999999E-4</v>
      </c>
      <c r="BM83" s="17">
        <f t="shared" si="12"/>
        <v>3.3606181660000001E-6</v>
      </c>
      <c r="BN83" s="17">
        <f t="shared" si="12"/>
        <v>1.3741225756999999E-7</v>
      </c>
      <c r="BO83" s="17">
        <f t="shared" si="12"/>
        <v>3.8127013795000001E-6</v>
      </c>
      <c r="BP83" s="17">
        <f t="shared" si="12"/>
        <v>1.1823350000000001E-3</v>
      </c>
      <c r="BQ83" s="17">
        <f t="shared" si="12"/>
        <v>2.10831E-4</v>
      </c>
      <c r="BR83" s="17">
        <f t="shared" si="12"/>
        <v>8.0756770000000005E-4</v>
      </c>
      <c r="BS83" s="17">
        <f t="shared" si="12"/>
        <v>2.1019603081999999E-5</v>
      </c>
      <c r="BT83" s="17">
        <f t="shared" si="12"/>
        <v>4.0920526772000001E-6</v>
      </c>
      <c r="BU83" s="17">
        <f t="shared" si="12"/>
        <v>4.3026898311000003E-6</v>
      </c>
    </row>
    <row r="84" spans="1:73" x14ac:dyDescent="0.3">
      <c r="A84" t="s">
        <v>81</v>
      </c>
      <c r="B84" s="17">
        <f t="shared" si="5"/>
        <v>1.0679050000000001E-3</v>
      </c>
      <c r="C84" s="17">
        <f t="shared" si="11"/>
        <v>3.3389329999999998E-4</v>
      </c>
      <c r="D84" s="17">
        <f t="shared" si="11"/>
        <v>1.4366597497E-5</v>
      </c>
      <c r="E84" s="17">
        <f t="shared" si="11"/>
        <v>1.0999699999999999</v>
      </c>
      <c r="F84" s="17">
        <f t="shared" si="11"/>
        <v>0.31619710000000001</v>
      </c>
      <c r="G84" s="17">
        <f t="shared" si="11"/>
        <v>1.550467E-2</v>
      </c>
      <c r="H84" s="17">
        <f t="shared" si="11"/>
        <v>1.2179489999999999E-2</v>
      </c>
      <c r="I84" s="17">
        <f t="shared" si="11"/>
        <v>0.163462</v>
      </c>
      <c r="J84" s="17">
        <f t="shared" si="11"/>
        <v>6.619637</v>
      </c>
      <c r="K84" s="17">
        <f t="shared" si="11"/>
        <v>0.12884219999999999</v>
      </c>
      <c r="L84" s="17">
        <f t="shared" si="11"/>
        <v>2.5533950000000001</v>
      </c>
      <c r="M84" s="17">
        <f t="shared" si="11"/>
        <v>2.0183689999999999</v>
      </c>
      <c r="N84" s="17">
        <f t="shared" si="11"/>
        <v>0.6959552</v>
      </c>
      <c r="O84" s="17">
        <f t="shared" si="11"/>
        <v>2.0343982214E-6</v>
      </c>
      <c r="P84" s="17">
        <f t="shared" si="11"/>
        <v>5.7893080000000002E-4</v>
      </c>
      <c r="Q84" s="17">
        <f t="shared" si="11"/>
        <v>2.1525065677E-5</v>
      </c>
      <c r="R84" s="17">
        <f t="shared" si="11"/>
        <v>3.1320840208000002E-5</v>
      </c>
      <c r="S84" s="17">
        <f t="shared" si="11"/>
        <v>2.2853726477E-5</v>
      </c>
      <c r="T84" s="17">
        <f t="shared" si="11"/>
        <v>6.0191620000000004E-4</v>
      </c>
      <c r="U84" s="17">
        <f t="shared" si="11"/>
        <v>4.6646889999999997E-4</v>
      </c>
      <c r="V84" s="17">
        <f t="shared" si="11"/>
        <v>2.8333748560000001E-5</v>
      </c>
      <c r="W84" s="17">
        <f t="shared" si="11"/>
        <v>3.3942020000000003E-2</v>
      </c>
      <c r="X84" s="17">
        <f t="shared" si="11"/>
        <v>2.013398E-3</v>
      </c>
      <c r="Y84" s="17">
        <f t="shared" si="11"/>
        <v>4.9177550000000002E-4</v>
      </c>
      <c r="Z84" s="17">
        <f t="shared" si="11"/>
        <v>6.3999589999999995E-2</v>
      </c>
      <c r="AA84" s="17">
        <f t="shared" si="11"/>
        <v>0.47157339999999998</v>
      </c>
      <c r="AB84" s="17">
        <f t="shared" si="11"/>
        <v>2.590363E-3</v>
      </c>
      <c r="AC84" s="17">
        <f t="shared" si="11"/>
        <v>6.0170400000000004E-3</v>
      </c>
      <c r="AD84" s="17">
        <f t="shared" si="11"/>
        <v>3.9418770000000002E-4</v>
      </c>
      <c r="AE84" s="17">
        <f t="shared" si="11"/>
        <v>5.6574794144000002E-5</v>
      </c>
      <c r="AF84" s="17">
        <f t="shared" si="11"/>
        <v>1.557627291E-12</v>
      </c>
      <c r="AG84" s="17">
        <f t="shared" si="11"/>
        <v>5.6831402162000002E-7</v>
      </c>
      <c r="AH84" s="17">
        <f t="shared" si="11"/>
        <v>1.193445E-4</v>
      </c>
      <c r="AI84" s="17">
        <f t="shared" si="11"/>
        <v>1.8993135597999999E-7</v>
      </c>
      <c r="AJ84" s="17">
        <f t="shared" si="11"/>
        <v>1.3036051314000001E-6</v>
      </c>
      <c r="AK84" s="17">
        <f t="shared" si="11"/>
        <v>1.9925142623999999E-5</v>
      </c>
      <c r="AL84" s="17">
        <f t="shared" si="11"/>
        <v>2.5909307623999999E-6</v>
      </c>
      <c r="AM84" s="17">
        <f t="shared" si="11"/>
        <v>3.7050929677000001E-5</v>
      </c>
      <c r="AN84" s="17">
        <f t="shared" si="11"/>
        <v>4.6789325886000003E-11</v>
      </c>
      <c r="AO84" s="17">
        <f t="shared" si="11"/>
        <v>1.5798415365000001E-13</v>
      </c>
      <c r="AP84" s="17">
        <f t="shared" si="11"/>
        <v>1.7019293418E-13</v>
      </c>
      <c r="AQ84" s="17">
        <f t="shared" si="11"/>
        <v>4.0873999064E-13</v>
      </c>
      <c r="AR84" s="17">
        <f t="shared" si="11"/>
        <v>1.7454343091999999E-13</v>
      </c>
      <c r="AS84" s="17">
        <f t="shared" si="11"/>
        <v>1.2542642705999999E-12</v>
      </c>
      <c r="AT84" s="17">
        <f t="shared" si="11"/>
        <v>2.12201E-4</v>
      </c>
      <c r="AU84" s="17">
        <f t="shared" si="11"/>
        <v>1.7936879999999999E-2</v>
      </c>
      <c r="AV84" s="18">
        <f>VDFB_MNG!AV84</f>
        <v>6.4034586193315208E-6</v>
      </c>
      <c r="AW84" s="17">
        <f t="shared" si="1"/>
        <v>3.2072169999999997E-2</v>
      </c>
      <c r="AX84" s="18">
        <f>VDFB_MNG!AX84</f>
        <v>2.7358979565978351E-6</v>
      </c>
      <c r="AY84" s="17">
        <f t="shared" si="2"/>
        <v>5.4287110000000003E-4</v>
      </c>
      <c r="AZ84" s="17">
        <f t="shared" si="2"/>
        <v>6.4480678702000003E-5</v>
      </c>
      <c r="BA84" s="17">
        <f t="shared" si="2"/>
        <v>4.9231929999999995E-4</v>
      </c>
      <c r="BB84" s="18">
        <f>VDFB_MNG!BB84</f>
        <v>2.7868993113697537E-6</v>
      </c>
      <c r="BC84" s="17">
        <f t="shared" si="3"/>
        <v>3.9324888347999997E-5</v>
      </c>
      <c r="BD84" s="17">
        <f t="shared" si="3"/>
        <v>6.3542729999999997E-3</v>
      </c>
      <c r="BE84" s="17">
        <f t="shared" si="3"/>
        <v>6.749115E-3</v>
      </c>
      <c r="BF84" s="17">
        <f t="shared" si="3"/>
        <v>1.6228099999999999E-3</v>
      </c>
      <c r="BG84" s="17">
        <f t="shared" ref="BG84:BU84" si="13">BG9</f>
        <v>0.20628859999999999</v>
      </c>
      <c r="BH84" s="17">
        <f t="shared" si="13"/>
        <v>2.6960339999999999E-3</v>
      </c>
      <c r="BI84" s="17">
        <f t="shared" si="13"/>
        <v>1.323847755E-5</v>
      </c>
      <c r="BJ84" s="17">
        <f t="shared" si="13"/>
        <v>3.7879231057999998E-6</v>
      </c>
      <c r="BK84" s="17">
        <f t="shared" si="13"/>
        <v>2.2668920000000001E-4</v>
      </c>
      <c r="BL84" s="17">
        <f t="shared" si="13"/>
        <v>1.2120270000000001E-3</v>
      </c>
      <c r="BM84" s="17">
        <f t="shared" si="13"/>
        <v>4.0525974326999997E-5</v>
      </c>
      <c r="BN84" s="17">
        <f t="shared" si="13"/>
        <v>8.1307052824000005E-6</v>
      </c>
      <c r="BO84" s="17">
        <f t="shared" si="13"/>
        <v>2.5868954253E-5</v>
      </c>
      <c r="BP84" s="17">
        <f t="shared" si="13"/>
        <v>1.266052E-2</v>
      </c>
      <c r="BQ84" s="17">
        <f t="shared" si="13"/>
        <v>2.3617360000000001E-3</v>
      </c>
      <c r="BR84" s="17">
        <f t="shared" si="13"/>
        <v>5.3473569999999996E-3</v>
      </c>
      <c r="BS84" s="17">
        <f t="shared" si="13"/>
        <v>2.0475739999999999E-4</v>
      </c>
      <c r="BT84" s="17">
        <f t="shared" si="13"/>
        <v>9.2472599999999996E-4</v>
      </c>
      <c r="BU84" s="17">
        <f t="shared" si="13"/>
        <v>3.8679692807000002E-5</v>
      </c>
    </row>
    <row r="85" spans="1:73" x14ac:dyDescent="0.3">
      <c r="A85" t="s">
        <v>82</v>
      </c>
      <c r="B85" s="17">
        <f t="shared" si="5"/>
        <v>1.042754E-4</v>
      </c>
      <c r="C85" s="17">
        <f t="shared" si="11"/>
        <v>4.4747359999999998E-4</v>
      </c>
      <c r="D85" s="17">
        <f t="shared" si="11"/>
        <v>9.5765171864000003E-5</v>
      </c>
      <c r="E85" s="17">
        <f t="shared" si="11"/>
        <v>8.8762029999999992E-3</v>
      </c>
      <c r="F85" s="17">
        <f t="shared" si="11"/>
        <v>8.6760499999999994E-3</v>
      </c>
      <c r="G85" s="17">
        <f t="shared" si="11"/>
        <v>2.5943469999999998E-4</v>
      </c>
      <c r="H85" s="17">
        <f t="shared" si="11"/>
        <v>1.512385E-4</v>
      </c>
      <c r="I85" s="17">
        <f t="shared" si="11"/>
        <v>1.512577E-2</v>
      </c>
      <c r="J85" s="17">
        <f t="shared" si="11"/>
        <v>4.3827509999999998</v>
      </c>
      <c r="K85" s="17">
        <f t="shared" si="11"/>
        <v>5.2477049999999999E-4</v>
      </c>
      <c r="L85" s="17">
        <f t="shared" si="11"/>
        <v>8.9879480000000008E-3</v>
      </c>
      <c r="M85" s="17">
        <f t="shared" si="11"/>
        <v>7.1194329999999997E-3</v>
      </c>
      <c r="N85" s="17">
        <f t="shared" si="11"/>
        <v>1.555928E-4</v>
      </c>
      <c r="O85" s="17">
        <f t="shared" si="11"/>
        <v>7.0181384216999997E-5</v>
      </c>
      <c r="P85" s="17">
        <f t="shared" si="11"/>
        <v>8.9547836977999998E-5</v>
      </c>
      <c r="Q85" s="17">
        <f t="shared" si="11"/>
        <v>3.6483365874999999E-6</v>
      </c>
      <c r="R85" s="17">
        <f t="shared" si="11"/>
        <v>6.6514272475999995E-5</v>
      </c>
      <c r="S85" s="17">
        <f t="shared" si="11"/>
        <v>1.1797708794E-5</v>
      </c>
      <c r="T85" s="17">
        <f t="shared" si="11"/>
        <v>285.84089999999998</v>
      </c>
      <c r="U85" s="17">
        <f t="shared" si="11"/>
        <v>0.4831162</v>
      </c>
      <c r="V85" s="17">
        <f t="shared" si="11"/>
        <v>1.31717E-2</v>
      </c>
      <c r="W85" s="17">
        <f t="shared" si="11"/>
        <v>3.2383210000000002E-3</v>
      </c>
      <c r="X85" s="17">
        <f t="shared" si="11"/>
        <v>3.1800000000000002E-2</v>
      </c>
      <c r="Y85" s="17">
        <f t="shared" si="11"/>
        <v>8.0700800000000003E-3</v>
      </c>
      <c r="Z85" s="17">
        <f t="shared" si="11"/>
        <v>0.95684950000000002</v>
      </c>
      <c r="AA85" s="17">
        <f t="shared" si="11"/>
        <v>9.7961829999999991E-4</v>
      </c>
      <c r="AB85" s="17">
        <f t="shared" si="11"/>
        <v>5.0038820000000001E-4</v>
      </c>
      <c r="AC85" s="17">
        <f t="shared" si="11"/>
        <v>7.9558700000000005E-4</v>
      </c>
      <c r="AD85" s="17">
        <f t="shared" si="11"/>
        <v>5.3509899999999999E-3</v>
      </c>
      <c r="AE85" s="17">
        <f t="shared" si="11"/>
        <v>1.4398886378E-5</v>
      </c>
      <c r="AF85" s="17">
        <f t="shared" si="11"/>
        <v>5.1540314985000001E-13</v>
      </c>
      <c r="AG85" s="17">
        <f t="shared" si="11"/>
        <v>2.0391794919000001E-7</v>
      </c>
      <c r="AH85" s="17">
        <f t="shared" si="11"/>
        <v>1.5865530257999999E-6</v>
      </c>
      <c r="AI85" s="17">
        <f t="shared" si="11"/>
        <v>1.8594388251000002E-8</v>
      </c>
      <c r="AJ85" s="17">
        <f t="shared" si="11"/>
        <v>4.7046651018999997E-8</v>
      </c>
      <c r="AK85" s="17">
        <f t="shared" si="11"/>
        <v>1.4928265955E-5</v>
      </c>
      <c r="AL85" s="17">
        <f t="shared" si="11"/>
        <v>2.2265624011000002E-8</v>
      </c>
      <c r="AM85" s="17">
        <f t="shared" si="11"/>
        <v>2.7858288831000002E-6</v>
      </c>
      <c r="AN85" s="17">
        <f t="shared" si="11"/>
        <v>3.0099062348000001E-13</v>
      </c>
      <c r="AO85" s="17">
        <f t="shared" si="11"/>
        <v>9.5124923833999999E-14</v>
      </c>
      <c r="AP85" s="17">
        <f t="shared" si="11"/>
        <v>7.2095087332999997E-14</v>
      </c>
      <c r="AQ85" s="17">
        <f t="shared" si="11"/>
        <v>1.3149554958E-13</v>
      </c>
      <c r="AR85" s="17">
        <f t="shared" si="11"/>
        <v>6.3346890396000003E-14</v>
      </c>
      <c r="AS85" s="17">
        <f t="shared" si="11"/>
        <v>2.4910954376E-13</v>
      </c>
      <c r="AT85" s="17">
        <f t="shared" si="11"/>
        <v>8.2382706750999994E-5</v>
      </c>
      <c r="AU85" s="17">
        <f t="shared" si="11"/>
        <v>1.7321989999999999E-2</v>
      </c>
      <c r="AV85" s="18">
        <f>VDFB_MNG!AV85</f>
        <v>2.1069044047002792E-7</v>
      </c>
      <c r="AW85" s="17">
        <f t="shared" si="1"/>
        <v>3.0972719999999999E-2</v>
      </c>
      <c r="AX85" s="18">
        <f>VDFB_MNG!AX85</f>
        <v>9.002291970134636E-8</v>
      </c>
      <c r="AY85" s="17">
        <f t="shared" si="2"/>
        <v>5.2426109999999997E-4</v>
      </c>
      <c r="AZ85" s="17">
        <f t="shared" si="2"/>
        <v>6.2270235502999993E-5</v>
      </c>
      <c r="BA85" s="17">
        <f t="shared" si="2"/>
        <v>4.7544230000000001E-4</v>
      </c>
      <c r="BB85" s="18">
        <f>VDFB_MNG!BB85</f>
        <v>9.167005564129341E-8</v>
      </c>
      <c r="BC85" s="17">
        <f t="shared" si="3"/>
        <v>3.7976806197999998E-5</v>
      </c>
      <c r="BD85" s="17">
        <f t="shared" si="3"/>
        <v>5.1650589999999996E-3</v>
      </c>
      <c r="BE85" s="17">
        <f t="shared" si="3"/>
        <v>3.8343439999999999E-3</v>
      </c>
      <c r="BF85" s="17">
        <f t="shared" si="3"/>
        <v>2.3750949999999998E-3</v>
      </c>
      <c r="BG85" s="17">
        <f t="shared" ref="BG85:BU85" si="14">BG10</f>
        <v>0.1093919</v>
      </c>
      <c r="BH85" s="17">
        <f t="shared" si="14"/>
        <v>1.8768960000000001E-4</v>
      </c>
      <c r="BI85" s="17">
        <f t="shared" si="14"/>
        <v>7.8332523117000002E-5</v>
      </c>
      <c r="BJ85" s="17">
        <f t="shared" si="14"/>
        <v>3.1374420358999997E-5</v>
      </c>
      <c r="BK85" s="17">
        <f t="shared" si="14"/>
        <v>3.6848290000000001E-3</v>
      </c>
      <c r="BL85" s="17">
        <f t="shared" si="14"/>
        <v>9.3296139999999997E-4</v>
      </c>
      <c r="BM85" s="17">
        <f t="shared" si="14"/>
        <v>4.0961458580999999E-5</v>
      </c>
      <c r="BN85" s="17">
        <f t="shared" si="14"/>
        <v>1.433108082E-6</v>
      </c>
      <c r="BO85" s="17">
        <f t="shared" si="14"/>
        <v>7.7901800978000003E-5</v>
      </c>
      <c r="BP85" s="17">
        <f t="shared" si="14"/>
        <v>1.0217489999999999E-2</v>
      </c>
      <c r="BQ85" s="17">
        <f t="shared" si="14"/>
        <v>1.6679990000000001E-3</v>
      </c>
      <c r="BR85" s="17">
        <f t="shared" si="14"/>
        <v>8.9575080000000001E-2</v>
      </c>
      <c r="BS85" s="17">
        <f t="shared" si="14"/>
        <v>9.3065770000000001E-4</v>
      </c>
      <c r="BT85" s="17">
        <f t="shared" si="14"/>
        <v>2.5039110000000002E-4</v>
      </c>
      <c r="BU85" s="17">
        <f t="shared" si="14"/>
        <v>4.2654610000000001E-4</v>
      </c>
    </row>
    <row r="86" spans="1:73" x14ac:dyDescent="0.3">
      <c r="A86" t="s">
        <v>83</v>
      </c>
      <c r="B86" s="17">
        <f t="shared" si="5"/>
        <v>2.4495182060000002E-6</v>
      </c>
      <c r="C86" s="17">
        <f t="shared" si="11"/>
        <v>1.7948890000000001E-4</v>
      </c>
      <c r="D86" s="17">
        <f t="shared" si="11"/>
        <v>7.7157001214999997E-6</v>
      </c>
      <c r="E86" s="17">
        <f t="shared" si="11"/>
        <v>9.034011E-4</v>
      </c>
      <c r="F86" s="17">
        <f t="shared" si="11"/>
        <v>4.8814639999999999E-4</v>
      </c>
      <c r="G86" s="17">
        <f t="shared" si="11"/>
        <v>1.7851276424999998E-5</v>
      </c>
      <c r="H86" s="17">
        <f t="shared" si="11"/>
        <v>1.8114000341000001E-5</v>
      </c>
      <c r="I86" s="17">
        <f t="shared" si="11"/>
        <v>2.2217060000000001E-4</v>
      </c>
      <c r="J86" s="17">
        <f t="shared" si="11"/>
        <v>5.4003620000000002E-2</v>
      </c>
      <c r="K86" s="17">
        <f t="shared" si="11"/>
        <v>1.561862E-3</v>
      </c>
      <c r="L86" s="17">
        <f t="shared" si="11"/>
        <v>2.102534E-2</v>
      </c>
      <c r="M86" s="17">
        <f t="shared" si="11"/>
        <v>1.7207299999999998E-2</v>
      </c>
      <c r="N86" s="17">
        <f t="shared" si="11"/>
        <v>1.12717E-4</v>
      </c>
      <c r="O86" s="17">
        <f t="shared" si="11"/>
        <v>4.2910611227999998E-5</v>
      </c>
      <c r="P86" s="17">
        <f t="shared" si="11"/>
        <v>8.3071759999999994E-3</v>
      </c>
      <c r="Q86" s="17">
        <f t="shared" si="11"/>
        <v>2.4138323623999998E-6</v>
      </c>
      <c r="R86" s="17">
        <f t="shared" si="11"/>
        <v>4.4917049991E-7</v>
      </c>
      <c r="S86" s="17">
        <f t="shared" si="11"/>
        <v>3.8046249999999998E-3</v>
      </c>
      <c r="T86" s="17">
        <f t="shared" si="11"/>
        <v>0.10394589999999999</v>
      </c>
      <c r="U86" s="17">
        <f t="shared" si="11"/>
        <v>0.2767617</v>
      </c>
      <c r="V86" s="17">
        <f t="shared" si="11"/>
        <v>4.6731124712E-6</v>
      </c>
      <c r="W86" s="17">
        <f t="shared" si="11"/>
        <v>9.3960419999999998E-4</v>
      </c>
      <c r="X86" s="17">
        <f t="shared" si="11"/>
        <v>7.135438E-3</v>
      </c>
      <c r="Y86" s="17">
        <f t="shared" si="11"/>
        <v>1.8088690000000001E-3</v>
      </c>
      <c r="Z86" s="17">
        <f t="shared" si="11"/>
        <v>0.21559970000000001</v>
      </c>
      <c r="AA86" s="17">
        <f t="shared" si="11"/>
        <v>6.7374660000000001E-4</v>
      </c>
      <c r="AB86" s="17">
        <f t="shared" si="11"/>
        <v>1.4564479999999999E-2</v>
      </c>
      <c r="AC86" s="17">
        <f t="shared" si="11"/>
        <v>0.53368360000000004</v>
      </c>
      <c r="AD86" s="17">
        <f t="shared" si="11"/>
        <v>0.83601040000000004</v>
      </c>
      <c r="AE86" s="17">
        <f t="shared" si="11"/>
        <v>7.3011701716E-6</v>
      </c>
      <c r="AF86" s="17">
        <f t="shared" si="11"/>
        <v>2.6112635275E-13</v>
      </c>
      <c r="AG86" s="17">
        <f t="shared" si="11"/>
        <v>1.3145516675E-7</v>
      </c>
      <c r="AH86" s="17">
        <f t="shared" si="11"/>
        <v>2.0023983325000001E-6</v>
      </c>
      <c r="AI86" s="17">
        <f t="shared" si="11"/>
        <v>1.8666060696999999E-8</v>
      </c>
      <c r="AJ86" s="17">
        <f t="shared" si="11"/>
        <v>3.3188335634999997E-8</v>
      </c>
      <c r="AK86" s="17">
        <f t="shared" si="11"/>
        <v>1.6068963305E-5</v>
      </c>
      <c r="AL86" s="17">
        <f t="shared" si="11"/>
        <v>1.3317594493999999E-6</v>
      </c>
      <c r="AM86" s="17">
        <f t="shared" si="11"/>
        <v>1.1640590000000001E-3</v>
      </c>
      <c r="AN86" s="17">
        <f t="shared" si="11"/>
        <v>1.884065549E-13</v>
      </c>
      <c r="AO86" s="17">
        <f t="shared" si="11"/>
        <v>4.2661824051999999E-14</v>
      </c>
      <c r="AP86" s="17">
        <f t="shared" si="11"/>
        <v>1.8885892131E-14</v>
      </c>
      <c r="AQ86" s="17">
        <f t="shared" si="11"/>
        <v>3.6908356146E-14</v>
      </c>
      <c r="AR86" s="17">
        <f t="shared" si="11"/>
        <v>3.2644737879000001E-14</v>
      </c>
      <c r="AS86" s="17">
        <f t="shared" si="11"/>
        <v>9.5677494247999995E-14</v>
      </c>
      <c r="AT86" s="17">
        <f t="shared" si="11"/>
        <v>1.4954899999999999E-3</v>
      </c>
      <c r="AU86" s="17">
        <f t="shared" si="11"/>
        <v>4.2611450000000001E-4</v>
      </c>
      <c r="AV86" s="18">
        <f>VDFB_MNG!AV86</f>
        <v>3.4693667144811569E-7</v>
      </c>
      <c r="AW86" s="17">
        <f t="shared" si="1"/>
        <v>7.6191720000000004E-4</v>
      </c>
      <c r="AX86" s="18">
        <f>VDFB_MNG!AX86</f>
        <v>1.4825140483216469E-7</v>
      </c>
      <c r="AY86" s="17">
        <f t="shared" si="2"/>
        <v>1.2896625776E-5</v>
      </c>
      <c r="AZ86" s="17">
        <f t="shared" si="2"/>
        <v>1.5318242959000001E-6</v>
      </c>
      <c r="BA86" s="17">
        <f t="shared" si="2"/>
        <v>1.1695699868E-5</v>
      </c>
      <c r="BB86" s="18">
        <f>VDFB_MNG!BB86</f>
        <v>1.5100715371546917E-7</v>
      </c>
      <c r="BC86" s="17">
        <f t="shared" si="3"/>
        <v>9.3421505198000002E-7</v>
      </c>
      <c r="BD86" s="17">
        <f t="shared" si="3"/>
        <v>1.250534E-3</v>
      </c>
      <c r="BE86" s="17">
        <f t="shared" si="3"/>
        <v>2.991713E-3</v>
      </c>
      <c r="BF86" s="17">
        <f t="shared" si="3"/>
        <v>4.175013E-3</v>
      </c>
      <c r="BG86" s="17">
        <f t="shared" ref="BG86:BU86" si="15">BG11</f>
        <v>1.5524450000000001</v>
      </c>
      <c r="BH86" s="17">
        <f t="shared" si="15"/>
        <v>2.7077079999999999E-4</v>
      </c>
      <c r="BI86" s="17">
        <f t="shared" si="15"/>
        <v>4.230231E-4</v>
      </c>
      <c r="BJ86" s="17">
        <f t="shared" si="15"/>
        <v>5.2940235946000003E-6</v>
      </c>
      <c r="BK86" s="17">
        <f t="shared" si="15"/>
        <v>1.4832560000000001E-3</v>
      </c>
      <c r="BL86" s="17">
        <f t="shared" si="15"/>
        <v>3.0368790249000001E-5</v>
      </c>
      <c r="BM86" s="17">
        <f t="shared" si="15"/>
        <v>2.6793712095E-5</v>
      </c>
      <c r="BN86" s="17">
        <f t="shared" si="15"/>
        <v>1.0315005738E-6</v>
      </c>
      <c r="BO86" s="17">
        <f t="shared" si="15"/>
        <v>1.237733E-4</v>
      </c>
      <c r="BP86" s="17">
        <f t="shared" si="15"/>
        <v>8.1002790000000004E-4</v>
      </c>
      <c r="BQ86" s="17">
        <f t="shared" si="15"/>
        <v>4.4533519999999998E-3</v>
      </c>
      <c r="BR86" s="17">
        <f t="shared" si="15"/>
        <v>3.6725309999999997E-2</v>
      </c>
      <c r="BS86" s="17">
        <f t="shared" si="15"/>
        <v>4.7923550000000001E-4</v>
      </c>
      <c r="BT86" s="17">
        <f t="shared" si="15"/>
        <v>3.4978260000000002E-4</v>
      </c>
      <c r="BU86" s="17">
        <f t="shared" si="15"/>
        <v>1.3553060000000001E-4</v>
      </c>
    </row>
    <row r="87" spans="1:73" x14ac:dyDescent="0.3">
      <c r="A87" t="s">
        <v>84</v>
      </c>
      <c r="B87" s="17">
        <f t="shared" si="5"/>
        <v>6.1782025114000002E-6</v>
      </c>
      <c r="C87" s="17">
        <f t="shared" si="11"/>
        <v>5.2869699999999996E-4</v>
      </c>
      <c r="D87" s="17">
        <f t="shared" si="11"/>
        <v>2.9058905055999999E-5</v>
      </c>
      <c r="E87" s="17">
        <f t="shared" si="11"/>
        <v>2.5554829999999999E-3</v>
      </c>
      <c r="F87" s="17">
        <f t="shared" si="11"/>
        <v>2.1792069999999998E-3</v>
      </c>
      <c r="G87" s="17">
        <f t="shared" si="11"/>
        <v>6.9495697971000005E-5</v>
      </c>
      <c r="H87" s="17">
        <f t="shared" si="11"/>
        <v>6.8563771492000005E-5</v>
      </c>
      <c r="I87" s="17">
        <f t="shared" si="11"/>
        <v>5.8509860000000003E-4</v>
      </c>
      <c r="J87" s="17">
        <f t="shared" si="11"/>
        <v>1.743519E-2</v>
      </c>
      <c r="K87" s="17">
        <f t="shared" si="11"/>
        <v>3.8809590477999999E-5</v>
      </c>
      <c r="L87" s="17">
        <f t="shared" si="11"/>
        <v>0.92926779999999998</v>
      </c>
      <c r="M87" s="17">
        <f t="shared" si="11"/>
        <v>4.1526060000000002E-4</v>
      </c>
      <c r="N87" s="17">
        <f t="shared" si="11"/>
        <v>1.8100200000000001E-4</v>
      </c>
      <c r="O87" s="17">
        <f t="shared" si="11"/>
        <v>1.3730384125999999E-5</v>
      </c>
      <c r="P87" s="17">
        <f t="shared" si="11"/>
        <v>5.2083350000000001E-4</v>
      </c>
      <c r="Q87" s="17">
        <f t="shared" si="11"/>
        <v>1.1515889128E-5</v>
      </c>
      <c r="R87" s="17">
        <f t="shared" si="11"/>
        <v>3.217882E-3</v>
      </c>
      <c r="S87" s="17">
        <f t="shared" si="11"/>
        <v>6.8748508055999994E-5</v>
      </c>
      <c r="T87" s="17">
        <f t="shared" si="11"/>
        <v>1.409639E-2</v>
      </c>
      <c r="U87" s="17">
        <f t="shared" si="11"/>
        <v>7.0239359999999997E-3</v>
      </c>
      <c r="V87" s="17">
        <f t="shared" si="11"/>
        <v>4.1886993131000003E-5</v>
      </c>
      <c r="W87" s="17">
        <f t="shared" si="11"/>
        <v>62.386569999999999</v>
      </c>
      <c r="X87" s="17">
        <f t="shared" si="11"/>
        <v>4.5499510000000001E-4</v>
      </c>
      <c r="Y87" s="17">
        <f t="shared" si="11"/>
        <v>1.15053E-4</v>
      </c>
      <c r="Z87" s="17">
        <f t="shared" si="11"/>
        <v>1.8444800000000001E-2</v>
      </c>
      <c r="AA87" s="17">
        <f t="shared" si="11"/>
        <v>0.31609959999999998</v>
      </c>
      <c r="AB87" s="17">
        <f t="shared" si="11"/>
        <v>6.4158949999999998E-4</v>
      </c>
      <c r="AC87" s="17">
        <f t="shared" si="11"/>
        <v>1.2079009999999999E-3</v>
      </c>
      <c r="AD87" s="17">
        <f t="shared" si="11"/>
        <v>1.566815E-3</v>
      </c>
      <c r="AE87" s="17">
        <f t="shared" si="11"/>
        <v>7.9396479123000006E-5</v>
      </c>
      <c r="AF87" s="17">
        <f t="shared" si="11"/>
        <v>4.713746754E-13</v>
      </c>
      <c r="AG87" s="17">
        <f t="shared" si="11"/>
        <v>7.3591417049000005E-7</v>
      </c>
      <c r="AH87" s="17">
        <f t="shared" si="11"/>
        <v>1.0064120488000001E-6</v>
      </c>
      <c r="AI87" s="17">
        <f t="shared" si="11"/>
        <v>4.2197552118999997E-8</v>
      </c>
      <c r="AJ87" s="17">
        <f t="shared" si="11"/>
        <v>7.0188446166000003E-9</v>
      </c>
      <c r="AK87" s="17">
        <f t="shared" si="11"/>
        <v>3.7996182073000001E-5</v>
      </c>
      <c r="AL87" s="17">
        <f t="shared" si="11"/>
        <v>9.4589182708999994E-8</v>
      </c>
      <c r="AM87" s="17">
        <f t="shared" si="11"/>
        <v>2.2712963982E-5</v>
      </c>
      <c r="AN87" s="17">
        <f t="shared" si="11"/>
        <v>5.9314727608999998E-13</v>
      </c>
      <c r="AO87" s="17">
        <f t="shared" si="11"/>
        <v>2.5236569086999999E-14</v>
      </c>
      <c r="AP87" s="17">
        <f t="shared" si="11"/>
        <v>2.9441909792999997E-14</v>
      </c>
      <c r="AQ87" s="17">
        <f t="shared" si="11"/>
        <v>8.1227498415000001E-14</v>
      </c>
      <c r="AR87" s="17">
        <f t="shared" si="11"/>
        <v>1.1116860469999999E-12</v>
      </c>
      <c r="AS87" s="17">
        <f t="shared" si="11"/>
        <v>2.6309087287000001E-12</v>
      </c>
      <c r="AT87" s="17">
        <f t="shared" si="11"/>
        <v>4.5200449676000003E-5</v>
      </c>
      <c r="AU87" s="17">
        <f t="shared" si="11"/>
        <v>0.83529940000000003</v>
      </c>
      <c r="AV87" s="18">
        <f>VDFB_MNG!AV87</f>
        <v>4.1780146626371706E-7</v>
      </c>
      <c r="AW87" s="17">
        <f t="shared" si="1"/>
        <v>1.493563</v>
      </c>
      <c r="AX87" s="18">
        <f>VDFB_MNG!AX87</f>
        <v>1.7852180865468392E-7</v>
      </c>
      <c r="AY87" s="17">
        <f t="shared" si="2"/>
        <v>2.5280859999999999E-2</v>
      </c>
      <c r="AZ87" s="17">
        <f t="shared" si="2"/>
        <v>3.0027890000000001E-3</v>
      </c>
      <c r="BA87" s="17">
        <f t="shared" si="2"/>
        <v>2.2926729999999999E-2</v>
      </c>
      <c r="BB87" s="18">
        <f>VDFB_MNG!BB87</f>
        <v>1.8182787941419153E-7</v>
      </c>
      <c r="BC87" s="17">
        <f t="shared" si="3"/>
        <v>1.831313E-3</v>
      </c>
      <c r="BD87" s="17">
        <f t="shared" si="3"/>
        <v>0.36455789999999999</v>
      </c>
      <c r="BE87" s="17">
        <f t="shared" si="3"/>
        <v>5.0758719999999995E-4</v>
      </c>
      <c r="BF87" s="17">
        <f t="shared" si="3"/>
        <v>2.3521280000000002E-3</v>
      </c>
      <c r="BG87" s="17">
        <f t="shared" ref="BG87:BU87" si="16">BG12</f>
        <v>0.50846760000000002</v>
      </c>
      <c r="BH87" s="17">
        <f t="shared" si="16"/>
        <v>5.5565140000000002E-4</v>
      </c>
      <c r="BI87" s="17">
        <f t="shared" si="16"/>
        <v>1.7616339999999999E-4</v>
      </c>
      <c r="BJ87" s="17">
        <f t="shared" si="16"/>
        <v>5.5717242503000003E-5</v>
      </c>
      <c r="BK87" s="17">
        <f t="shared" si="16"/>
        <v>6.0651979999999999E-3</v>
      </c>
      <c r="BL87" s="17">
        <f t="shared" si="16"/>
        <v>2.5810930000000001E-4</v>
      </c>
      <c r="BM87" s="17">
        <f t="shared" si="16"/>
        <v>2.998009E-4</v>
      </c>
      <c r="BN87" s="17">
        <f t="shared" si="16"/>
        <v>1.7232969185000001E-6</v>
      </c>
      <c r="BO87" s="17">
        <f t="shared" si="16"/>
        <v>6.7720479999999999E-4</v>
      </c>
      <c r="BP87" s="17">
        <f t="shared" si="16"/>
        <v>3.2826679999999999E-3</v>
      </c>
      <c r="BQ87" s="17">
        <f t="shared" si="16"/>
        <v>3.5178509999999998E-3</v>
      </c>
      <c r="BR87" s="17">
        <f t="shared" si="16"/>
        <v>0.1607585</v>
      </c>
      <c r="BS87" s="17">
        <f t="shared" si="16"/>
        <v>9.3328049999999996E-2</v>
      </c>
      <c r="BT87" s="17">
        <f t="shared" si="16"/>
        <v>3.6967350000000003E-2</v>
      </c>
      <c r="BU87" s="17">
        <f t="shared" si="16"/>
        <v>2.557932E-4</v>
      </c>
    </row>
    <row r="88" spans="1:73" x14ac:dyDescent="0.3">
      <c r="A88" t="s">
        <v>85</v>
      </c>
      <c r="B88" s="17">
        <f t="shared" si="5"/>
        <v>7.1067518093000006E-8</v>
      </c>
      <c r="C88" s="17">
        <f t="shared" si="11"/>
        <v>1.3555657460999999E-5</v>
      </c>
      <c r="D88" s="17">
        <f t="shared" si="11"/>
        <v>5.2619225244000004E-7</v>
      </c>
      <c r="E88" s="17">
        <f t="shared" si="11"/>
        <v>4.2608746297999997E-5</v>
      </c>
      <c r="F88" s="17">
        <f t="shared" si="11"/>
        <v>5.1967622312000004E-6</v>
      </c>
      <c r="G88" s="17">
        <f t="shared" si="11"/>
        <v>1.6199765014E-6</v>
      </c>
      <c r="H88" s="17">
        <f t="shared" si="11"/>
        <v>6.4328952476000005E-7</v>
      </c>
      <c r="I88" s="17">
        <f t="shared" si="11"/>
        <v>1.9325056200999999E-5</v>
      </c>
      <c r="J88" s="17">
        <f t="shared" si="11"/>
        <v>0.42035529999999999</v>
      </c>
      <c r="K88" s="17">
        <f t="shared" si="11"/>
        <v>8.1869319999999992E-3</v>
      </c>
      <c r="L88" s="17">
        <f t="shared" si="11"/>
        <v>0.16059309999999999</v>
      </c>
      <c r="M88" s="17">
        <f t="shared" si="11"/>
        <v>0.36189339999999998</v>
      </c>
      <c r="N88" s="17">
        <f t="shared" si="11"/>
        <v>4.0632503441999997E-6</v>
      </c>
      <c r="O88" s="17">
        <f t="shared" si="11"/>
        <v>3.6451829145999999E-6</v>
      </c>
      <c r="P88" s="17">
        <f t="shared" si="11"/>
        <v>2.2970202735000001E-6</v>
      </c>
      <c r="Q88" s="17">
        <f t="shared" si="11"/>
        <v>5.5288495559999998E-8</v>
      </c>
      <c r="R88" s="17">
        <f t="shared" si="11"/>
        <v>1.4572145712000001E-9</v>
      </c>
      <c r="S88" s="17">
        <f t="shared" si="11"/>
        <v>1.9525874960999999E-7</v>
      </c>
      <c r="T88" s="17">
        <f t="shared" si="11"/>
        <v>5.6127817515999998E-5</v>
      </c>
      <c r="U88" s="17">
        <f t="shared" si="11"/>
        <v>9.2320580734000002E-5</v>
      </c>
      <c r="V88" s="17">
        <f t="shared" si="11"/>
        <v>2.3070853671999999E-7</v>
      </c>
      <c r="W88" s="17">
        <f t="shared" si="11"/>
        <v>1.5713107132000001E-5</v>
      </c>
      <c r="X88" s="17">
        <f t="shared" si="11"/>
        <v>3.2039480401999998E-8</v>
      </c>
      <c r="Y88" s="17">
        <f t="shared" si="11"/>
        <v>4.6752084870000002E-8</v>
      </c>
      <c r="Z88" s="17">
        <f t="shared" si="11"/>
        <v>3.880555596E-5</v>
      </c>
      <c r="AA88" s="17">
        <f t="shared" si="11"/>
        <v>1.2204935956E-5</v>
      </c>
      <c r="AB88" s="17">
        <f t="shared" si="11"/>
        <v>3.7524820000000001</v>
      </c>
      <c r="AC88" s="17">
        <f t="shared" si="11"/>
        <v>1.3873359999999999</v>
      </c>
      <c r="AD88" s="17">
        <f t="shared" si="11"/>
        <v>7.2417700000000002E-2</v>
      </c>
      <c r="AE88" s="17">
        <f t="shared" si="11"/>
        <v>3.2329869999999999E-4</v>
      </c>
      <c r="AF88" s="17">
        <f t="shared" si="11"/>
        <v>2.1085019632E-15</v>
      </c>
      <c r="AG88" s="17">
        <f t="shared" ref="C88:AU94" si="17">AG13</f>
        <v>2.0948796030999999E-9</v>
      </c>
      <c r="AH88" s="17">
        <f t="shared" si="17"/>
        <v>8.0946128946E-6</v>
      </c>
      <c r="AI88" s="17">
        <f t="shared" si="17"/>
        <v>1.0445180275999999E-9</v>
      </c>
      <c r="AJ88" s="17">
        <f t="shared" si="17"/>
        <v>3.0747716663999997E-5</v>
      </c>
      <c r="AK88" s="17">
        <f t="shared" si="17"/>
        <v>6.9523030000000002E-4</v>
      </c>
      <c r="AL88" s="17">
        <f t="shared" si="17"/>
        <v>2.5258681258000002E-10</v>
      </c>
      <c r="AM88" s="17">
        <f t="shared" si="17"/>
        <v>3.6089755184E-8</v>
      </c>
      <c r="AN88" s="17">
        <f t="shared" si="17"/>
        <v>3.1067933955000001E-15</v>
      </c>
      <c r="AO88" s="17">
        <f t="shared" si="17"/>
        <v>4.3113557733999999E-15</v>
      </c>
      <c r="AP88" s="17">
        <f t="shared" si="17"/>
        <v>4.8007904686000002E-15</v>
      </c>
      <c r="AQ88" s="17">
        <f t="shared" si="17"/>
        <v>7.7009652114000004E-15</v>
      </c>
      <c r="AR88" s="17">
        <f t="shared" si="17"/>
        <v>1.4954570500999999E-16</v>
      </c>
      <c r="AS88" s="17">
        <f t="shared" si="17"/>
        <v>3.2537253949999998E-16</v>
      </c>
      <c r="AT88" s="17">
        <f t="shared" si="17"/>
        <v>3.742488E-3</v>
      </c>
      <c r="AU88" s="17">
        <f t="shared" si="17"/>
        <v>1.154410802E-5</v>
      </c>
      <c r="AV88" s="18">
        <f>VDFB_MNG!AV88</f>
        <v>4.0744401103005579E-9</v>
      </c>
      <c r="AW88" s="17">
        <f t="shared" si="1"/>
        <v>2.0641526134999999E-5</v>
      </c>
      <c r="AX88" s="18">
        <f>VDFB_MNG!AX88</f>
        <v>1.7342418856651666E-9</v>
      </c>
      <c r="AY88" s="17">
        <f t="shared" si="2"/>
        <v>3.4938975090999997E-7</v>
      </c>
      <c r="AZ88" s="17">
        <f t="shared" si="2"/>
        <v>4.1499511383000003E-8</v>
      </c>
      <c r="BA88" s="17">
        <f t="shared" si="2"/>
        <v>3.1685479485000001E-7</v>
      </c>
      <c r="BB88" s="18">
        <f>VDFB_MNG!BB88</f>
        <v>1.8002760338038769E-9</v>
      </c>
      <c r="BC88" s="17">
        <f t="shared" si="3"/>
        <v>2.5309345729999999E-8</v>
      </c>
      <c r="BD88" s="17">
        <f t="shared" si="3"/>
        <v>9.4015755167000005E-5</v>
      </c>
      <c r="BE88" s="17">
        <f t="shared" si="3"/>
        <v>2.3558840000000001E-4</v>
      </c>
      <c r="BF88" s="17">
        <f t="shared" si="3"/>
        <v>5.1847560826E-5</v>
      </c>
      <c r="BG88" s="17">
        <f t="shared" ref="BG88:BU88" si="18">BG13</f>
        <v>2.3765710000000001E-3</v>
      </c>
      <c r="BH88" s="17">
        <f t="shared" si="18"/>
        <v>3.2294643460999997E-5</v>
      </c>
      <c r="BI88" s="17">
        <f t="shared" si="18"/>
        <v>6.6833972595999998E-6</v>
      </c>
      <c r="BJ88" s="17">
        <f t="shared" si="18"/>
        <v>2.5648509999999999E-3</v>
      </c>
      <c r="BK88" s="17">
        <f t="shared" si="18"/>
        <v>5.1046867156E-5</v>
      </c>
      <c r="BL88" s="17">
        <f t="shared" si="18"/>
        <v>4.8488980000000001E-4</v>
      </c>
      <c r="BM88" s="17">
        <f t="shared" si="18"/>
        <v>6.9122080503999999E-7</v>
      </c>
      <c r="BN88" s="17">
        <f t="shared" si="18"/>
        <v>2.5546219362000001E-8</v>
      </c>
      <c r="BO88" s="17">
        <f t="shared" si="18"/>
        <v>1.216841E-3</v>
      </c>
      <c r="BP88" s="17">
        <f t="shared" si="18"/>
        <v>2.7958209103E-5</v>
      </c>
      <c r="BQ88" s="17">
        <f t="shared" si="18"/>
        <v>2.4050999999999999E-3</v>
      </c>
      <c r="BR88" s="17">
        <f t="shared" si="18"/>
        <v>1.418861E-3</v>
      </c>
      <c r="BS88" s="17">
        <f t="shared" si="18"/>
        <v>2.5214196284999999E-5</v>
      </c>
      <c r="BT88" s="17">
        <f t="shared" si="18"/>
        <v>4.3574400478999999E-5</v>
      </c>
      <c r="BU88" s="17">
        <f t="shared" si="18"/>
        <v>1.6348619999999999E-3</v>
      </c>
    </row>
    <row r="89" spans="1:73" x14ac:dyDescent="0.3">
      <c r="A89" t="s">
        <v>86</v>
      </c>
      <c r="B89" s="17">
        <f t="shared" si="5"/>
        <v>3.2655407266999999E-6</v>
      </c>
      <c r="C89" s="17">
        <f t="shared" si="17"/>
        <v>4.1977353248999999E-5</v>
      </c>
      <c r="D89" s="17">
        <f t="shared" si="17"/>
        <v>5.0441526581999996E-6</v>
      </c>
      <c r="E89" s="17">
        <f t="shared" si="17"/>
        <v>7.0269479999999997E-4</v>
      </c>
      <c r="F89" s="17">
        <f t="shared" si="17"/>
        <v>1.030428E-4</v>
      </c>
      <c r="G89" s="17">
        <f t="shared" si="17"/>
        <v>5.9866970332000001E-6</v>
      </c>
      <c r="H89" s="17">
        <f t="shared" si="17"/>
        <v>2.5547986296999999E-5</v>
      </c>
      <c r="I89" s="17">
        <f t="shared" si="17"/>
        <v>2.111065E-4</v>
      </c>
      <c r="J89" s="17">
        <f t="shared" si="17"/>
        <v>2.8441769999999998E-3</v>
      </c>
      <c r="K89" s="17">
        <f t="shared" si="17"/>
        <v>2.6932571927000001E-5</v>
      </c>
      <c r="L89" s="17">
        <f t="shared" si="17"/>
        <v>9.3198860000000001E-4</v>
      </c>
      <c r="M89" s="17">
        <f t="shared" si="17"/>
        <v>2.002316E-4</v>
      </c>
      <c r="N89" s="17">
        <f t="shared" si="17"/>
        <v>4.3997599999999998E-2</v>
      </c>
      <c r="O89" s="17">
        <f t="shared" si="17"/>
        <v>1.1645270206E-5</v>
      </c>
      <c r="P89" s="17">
        <f t="shared" si="17"/>
        <v>1.6864179999999999E-2</v>
      </c>
      <c r="Q89" s="17">
        <f t="shared" si="17"/>
        <v>9.7040348918999995E-5</v>
      </c>
      <c r="R89" s="17">
        <f t="shared" si="17"/>
        <v>3.1402157674000001E-7</v>
      </c>
      <c r="S89" s="17">
        <f t="shared" si="17"/>
        <v>4.3359130000000003E-2</v>
      </c>
      <c r="T89" s="17">
        <f t="shared" si="17"/>
        <v>3.6201639999999999E-3</v>
      </c>
      <c r="U89" s="17">
        <f t="shared" si="17"/>
        <v>1.19311E-3</v>
      </c>
      <c r="V89" s="17">
        <f t="shared" si="17"/>
        <v>8.6317004389000004E-6</v>
      </c>
      <c r="W89" s="17">
        <f t="shared" si="17"/>
        <v>1.385685E-3</v>
      </c>
      <c r="X89" s="17">
        <f t="shared" si="17"/>
        <v>5.2474229051000002E-6</v>
      </c>
      <c r="Y89" s="17">
        <f t="shared" si="17"/>
        <v>5.4107345022000003E-6</v>
      </c>
      <c r="Z89" s="17">
        <f t="shared" si="17"/>
        <v>8.9069720000000008E-3</v>
      </c>
      <c r="AA89" s="17">
        <f t="shared" si="17"/>
        <v>4.1873780000000003E-3</v>
      </c>
      <c r="AB89" s="17">
        <f t="shared" si="17"/>
        <v>6.0478770000000001E-3</v>
      </c>
      <c r="AC89" s="17">
        <f t="shared" si="17"/>
        <v>0.1087086</v>
      </c>
      <c r="AD89" s="17">
        <f t="shared" si="17"/>
        <v>0.1781083</v>
      </c>
      <c r="AE89" s="17">
        <f t="shared" si="17"/>
        <v>2.0560580000000002</v>
      </c>
      <c r="AF89" s="17">
        <f t="shared" si="17"/>
        <v>1.4208041687999999E-10</v>
      </c>
      <c r="AG89" s="17">
        <f t="shared" si="17"/>
        <v>1.6427096852999999E-5</v>
      </c>
      <c r="AH89" s="17">
        <f t="shared" si="17"/>
        <v>1.3987976217000001E-6</v>
      </c>
      <c r="AI89" s="17">
        <f t="shared" si="17"/>
        <v>4.4922895625999998E-8</v>
      </c>
      <c r="AJ89" s="17">
        <f t="shared" si="17"/>
        <v>3.2957373718999998E-7</v>
      </c>
      <c r="AK89" s="17">
        <f t="shared" si="17"/>
        <v>1.279732E-3</v>
      </c>
      <c r="AL89" s="17">
        <f t="shared" si="17"/>
        <v>2.6405828975999999E-5</v>
      </c>
      <c r="AM89" s="17">
        <f t="shared" si="17"/>
        <v>1.4992500000000001E-2</v>
      </c>
      <c r="AN89" s="17">
        <f t="shared" si="17"/>
        <v>1.138513242E-11</v>
      </c>
      <c r="AO89" s="17">
        <f t="shared" si="17"/>
        <v>4.5358695641000002E-13</v>
      </c>
      <c r="AP89" s="17">
        <f t="shared" si="17"/>
        <v>1.128132757E-13</v>
      </c>
      <c r="AQ89" s="17">
        <f t="shared" si="17"/>
        <v>6.9002041494E-13</v>
      </c>
      <c r="AR89" s="17">
        <f t="shared" si="17"/>
        <v>1.143143631E-12</v>
      </c>
      <c r="AS89" s="17">
        <f t="shared" si="17"/>
        <v>8.4573164443999995E-12</v>
      </c>
      <c r="AT89" s="17">
        <f t="shared" si="17"/>
        <v>5.7050629999999998E-2</v>
      </c>
      <c r="AU89" s="17">
        <f t="shared" si="17"/>
        <v>2.072857E-3</v>
      </c>
      <c r="AV89" s="18">
        <f>VDFB_MNG!AV89</f>
        <v>6.6863466154008931E-6</v>
      </c>
      <c r="AW89" s="17">
        <f t="shared" si="1"/>
        <v>3.7063859999999999E-3</v>
      </c>
      <c r="AX89" s="18">
        <f>VDFB_MNG!AX89</f>
        <v>2.8568219135346697E-6</v>
      </c>
      <c r="AY89" s="17">
        <f t="shared" si="2"/>
        <v>6.2736318796000005E-5</v>
      </c>
      <c r="AZ89" s="17">
        <f t="shared" si="2"/>
        <v>7.4516401582999997E-6</v>
      </c>
      <c r="BA89" s="17">
        <f t="shared" si="2"/>
        <v>5.6894350563999997E-5</v>
      </c>
      <c r="BB89" s="18">
        <f>VDFB_MNG!BB89</f>
        <v>2.9101102031232905E-6</v>
      </c>
      <c r="BC89" s="17">
        <f t="shared" si="3"/>
        <v>4.5445385695000001E-6</v>
      </c>
      <c r="BD89" s="17">
        <f t="shared" si="3"/>
        <v>1.8393749999999999E-4</v>
      </c>
      <c r="BE89" s="17">
        <f t="shared" si="3"/>
        <v>0.1066846</v>
      </c>
      <c r="BF89" s="17">
        <f t="shared" si="3"/>
        <v>4.6864840000000003E-3</v>
      </c>
      <c r="BG89" s="17">
        <f t="shared" ref="BG89:BU89" si="19">BG14</f>
        <v>1.9529370000000001E-2</v>
      </c>
      <c r="BH89" s="17">
        <f t="shared" si="19"/>
        <v>4.0682460000000002E-3</v>
      </c>
      <c r="BI89" s="17">
        <f t="shared" si="19"/>
        <v>6.5106669999999997E-4</v>
      </c>
      <c r="BJ89" s="17">
        <f t="shared" si="19"/>
        <v>3.5504790000000003E-4</v>
      </c>
      <c r="BK89" s="17">
        <f t="shared" si="19"/>
        <v>7.2119749999999998E-4</v>
      </c>
      <c r="BL89" s="17">
        <f t="shared" si="19"/>
        <v>3.084936E-4</v>
      </c>
      <c r="BM89" s="17">
        <f t="shared" si="19"/>
        <v>1.4132850000000001E-4</v>
      </c>
      <c r="BN89" s="17">
        <f t="shared" si="19"/>
        <v>2.8339016353E-5</v>
      </c>
      <c r="BO89" s="17">
        <f t="shared" si="19"/>
        <v>5.4300635383999997E-5</v>
      </c>
      <c r="BP89" s="17">
        <f t="shared" si="19"/>
        <v>1.6805570000000001E-3</v>
      </c>
      <c r="BQ89" s="17">
        <f t="shared" si="19"/>
        <v>2.856019E-4</v>
      </c>
      <c r="BR89" s="17">
        <f t="shared" si="19"/>
        <v>3.0567819999999999E-2</v>
      </c>
      <c r="BS89" s="17">
        <f t="shared" si="19"/>
        <v>9.7182870376999998E-5</v>
      </c>
      <c r="BT89" s="17">
        <f t="shared" si="19"/>
        <v>1.8042230000000001E-4</v>
      </c>
      <c r="BU89" s="17">
        <f t="shared" si="19"/>
        <v>4.9292673793E-5</v>
      </c>
    </row>
    <row r="90" spans="1:73" x14ac:dyDescent="0.3">
      <c r="A90" t="s">
        <v>87</v>
      </c>
      <c r="B90" s="17">
        <f t="shared" si="5"/>
        <v>1.5533207715999999E-6</v>
      </c>
      <c r="C90" s="17">
        <f t="shared" si="17"/>
        <v>3.3708831323999999E-5</v>
      </c>
      <c r="D90" s="17">
        <f t="shared" si="17"/>
        <v>1.8923245760999999E-6</v>
      </c>
      <c r="E90" s="17">
        <f t="shared" si="17"/>
        <v>2.23172E-4</v>
      </c>
      <c r="F90" s="17">
        <f t="shared" si="17"/>
        <v>1.0433574062E-5</v>
      </c>
      <c r="G90" s="17">
        <f t="shared" si="17"/>
        <v>4.1565926948999997E-6</v>
      </c>
      <c r="H90" s="17">
        <f t="shared" si="17"/>
        <v>4.1918960959999999E-6</v>
      </c>
      <c r="I90" s="17">
        <f t="shared" si="17"/>
        <v>2.8677923182999999E-5</v>
      </c>
      <c r="J90" s="17">
        <f t="shared" si="17"/>
        <v>5.6382999999999997E-4</v>
      </c>
      <c r="K90" s="17">
        <f t="shared" si="17"/>
        <v>7.5320676841999999E-5</v>
      </c>
      <c r="L90" s="17">
        <f t="shared" si="17"/>
        <v>1.608972E-4</v>
      </c>
      <c r="M90" s="17">
        <f t="shared" si="17"/>
        <v>3.0739865905999997E-5</v>
      </c>
      <c r="N90" s="17">
        <f t="shared" si="17"/>
        <v>8.0887031799999998E-5</v>
      </c>
      <c r="O90" s="17">
        <f t="shared" si="17"/>
        <v>1.1900039999999999E-3</v>
      </c>
      <c r="P90" s="17">
        <f t="shared" si="17"/>
        <v>1.106468E-4</v>
      </c>
      <c r="Q90" s="17">
        <f t="shared" si="17"/>
        <v>4.0653023347999999E-7</v>
      </c>
      <c r="R90" s="17">
        <f t="shared" si="17"/>
        <v>1.5176929935000001E-7</v>
      </c>
      <c r="S90" s="17">
        <f t="shared" si="17"/>
        <v>9.2450754891999995E-5</v>
      </c>
      <c r="T90" s="17">
        <f t="shared" si="17"/>
        <v>2.6137380000000002E-2</v>
      </c>
      <c r="U90" s="17">
        <f t="shared" si="17"/>
        <v>4.8996209999999998E-3</v>
      </c>
      <c r="V90" s="17">
        <f t="shared" si="17"/>
        <v>2.7007603421E-5</v>
      </c>
      <c r="W90" s="17">
        <f t="shared" si="17"/>
        <v>6.0849429999999998E-3</v>
      </c>
      <c r="X90" s="17">
        <f t="shared" si="17"/>
        <v>4.4055439502999997E-5</v>
      </c>
      <c r="Y90" s="17">
        <f t="shared" si="17"/>
        <v>1.0304712532000001E-6</v>
      </c>
      <c r="Z90" s="17">
        <f t="shared" si="17"/>
        <v>7.7684039999999996E-2</v>
      </c>
      <c r="AA90" s="17">
        <f t="shared" si="17"/>
        <v>3.9359699999999996E-3</v>
      </c>
      <c r="AB90" s="17">
        <f t="shared" si="17"/>
        <v>0.9164137</v>
      </c>
      <c r="AC90" s="17">
        <f t="shared" si="17"/>
        <v>0.1129319</v>
      </c>
      <c r="AD90" s="17">
        <f t="shared" si="17"/>
        <v>4.5649330000000002E-3</v>
      </c>
      <c r="AE90" s="17">
        <f t="shared" si="17"/>
        <v>4.7199429999999999E-4</v>
      </c>
      <c r="AF90" s="17">
        <f t="shared" si="17"/>
        <v>7.2317222740000003E-13</v>
      </c>
      <c r="AG90" s="17">
        <f t="shared" si="17"/>
        <v>1.1523244439E-6</v>
      </c>
      <c r="AH90" s="17">
        <f t="shared" si="17"/>
        <v>5.5033848412E-7</v>
      </c>
      <c r="AI90" s="17">
        <f t="shared" si="17"/>
        <v>1.6293994065E-7</v>
      </c>
      <c r="AJ90" s="17">
        <f t="shared" si="17"/>
        <v>8.0061245170999992E-6</v>
      </c>
      <c r="AK90" s="17">
        <f t="shared" si="17"/>
        <v>2.5730160000000002E-4</v>
      </c>
      <c r="AL90" s="17">
        <f t="shared" si="17"/>
        <v>2.0660556287999999E-7</v>
      </c>
      <c r="AM90" s="17">
        <f t="shared" si="17"/>
        <v>1.6371252059000001E-5</v>
      </c>
      <c r="AN90" s="17">
        <f t="shared" si="17"/>
        <v>1.0888709639000001E-12</v>
      </c>
      <c r="AO90" s="17">
        <f t="shared" si="17"/>
        <v>2.5398297831000002E-13</v>
      </c>
      <c r="AP90" s="17">
        <f t="shared" si="17"/>
        <v>3.6407148454999998E-13</v>
      </c>
      <c r="AQ90" s="17">
        <f t="shared" si="17"/>
        <v>6.5110834476000004E-13</v>
      </c>
      <c r="AR90" s="17">
        <f t="shared" si="17"/>
        <v>2.7371824966999999E-13</v>
      </c>
      <c r="AS90" s="17">
        <f t="shared" si="17"/>
        <v>1.6678443565E-12</v>
      </c>
      <c r="AT90" s="17">
        <f t="shared" si="17"/>
        <v>1.048867E-3</v>
      </c>
      <c r="AU90" s="17">
        <f t="shared" si="17"/>
        <v>3.0907009999999997E-4</v>
      </c>
      <c r="AV90" s="18">
        <f>VDFB_MNG!AV90</f>
        <v>1.9607195861634208E-6</v>
      </c>
      <c r="AW90" s="17">
        <f t="shared" si="1"/>
        <v>5.5263510000000003E-4</v>
      </c>
      <c r="AX90" s="18">
        <f>VDFB_MNG!AX90</f>
        <v>8.3774393634510353E-7</v>
      </c>
      <c r="AY90" s="17">
        <f t="shared" si="2"/>
        <v>9.3542021204000005E-6</v>
      </c>
      <c r="AZ90" s="17">
        <f t="shared" si="2"/>
        <v>1.1110653303999999E-6</v>
      </c>
      <c r="BA90" s="17">
        <f t="shared" si="2"/>
        <v>8.4831453932999995E-6</v>
      </c>
      <c r="BB90" s="18">
        <f>VDFB_MNG!BB90</f>
        <v>8.533308400230375E-7</v>
      </c>
      <c r="BC90" s="17">
        <f t="shared" si="3"/>
        <v>6.7760640831999998E-7</v>
      </c>
      <c r="BD90" s="17">
        <f t="shared" si="3"/>
        <v>4.3050600651999997E-5</v>
      </c>
      <c r="BE90" s="17">
        <f t="shared" si="3"/>
        <v>2.6224720000000003E-4</v>
      </c>
      <c r="BF90" s="17">
        <f t="shared" si="3"/>
        <v>7.1721169999999996E-4</v>
      </c>
      <c r="BG90" s="17">
        <f t="shared" ref="BG90:BU90" si="20">BG15</f>
        <v>0.17700250000000001</v>
      </c>
      <c r="BH90" s="17">
        <f t="shared" si="20"/>
        <v>3.6237557651000002E-5</v>
      </c>
      <c r="BI90" s="17">
        <f t="shared" si="20"/>
        <v>4.810975588E-5</v>
      </c>
      <c r="BJ90" s="17">
        <f t="shared" si="20"/>
        <v>2.3778551621999999E-5</v>
      </c>
      <c r="BK90" s="17">
        <f t="shared" si="20"/>
        <v>5.8236673794000001E-5</v>
      </c>
      <c r="BL90" s="17">
        <f t="shared" si="20"/>
        <v>2.2663450000000001E-4</v>
      </c>
      <c r="BM90" s="17">
        <f t="shared" si="20"/>
        <v>7.2477814682999993E-5</v>
      </c>
      <c r="BN90" s="17">
        <f t="shared" si="20"/>
        <v>2.7300645797000002E-6</v>
      </c>
      <c r="BO90" s="17">
        <f t="shared" si="20"/>
        <v>1.5384790458E-5</v>
      </c>
      <c r="BP90" s="17">
        <f t="shared" si="20"/>
        <v>1.8742469999999999E-4</v>
      </c>
      <c r="BQ90" s="17">
        <f t="shared" si="20"/>
        <v>1.167282E-4</v>
      </c>
      <c r="BR90" s="17">
        <f t="shared" si="20"/>
        <v>9.6267960000000002E-4</v>
      </c>
      <c r="BS90" s="17">
        <f t="shared" si="20"/>
        <v>5.953238724E-5</v>
      </c>
      <c r="BT90" s="17">
        <f t="shared" si="20"/>
        <v>5.7287769999999998E-4</v>
      </c>
      <c r="BU90" s="17">
        <f t="shared" si="20"/>
        <v>4.5814795158000002E-6</v>
      </c>
    </row>
    <row r="91" spans="1:73" x14ac:dyDescent="0.3">
      <c r="A91" t="s">
        <v>88</v>
      </c>
      <c r="B91" s="17">
        <f t="shared" si="5"/>
        <v>1.3230712283999999E-5</v>
      </c>
      <c r="C91" s="17">
        <f t="shared" si="17"/>
        <v>4.8870270000000004E-3</v>
      </c>
      <c r="D91" s="17">
        <f t="shared" si="17"/>
        <v>1.6885850000000001E-4</v>
      </c>
      <c r="E91" s="17">
        <f t="shared" si="17"/>
        <v>1.41598E-2</v>
      </c>
      <c r="F91" s="17">
        <f t="shared" si="17"/>
        <v>3.1372050000000001E-3</v>
      </c>
      <c r="G91" s="17">
        <f t="shared" si="17"/>
        <v>3.5161734559000002E-5</v>
      </c>
      <c r="H91" s="17">
        <f t="shared" si="17"/>
        <v>2.7509970000000003E-4</v>
      </c>
      <c r="I91" s="17">
        <f t="shared" si="17"/>
        <v>1.7664859999999999E-4</v>
      </c>
      <c r="J91" s="17">
        <f t="shared" si="17"/>
        <v>6.8229940000000003E-2</v>
      </c>
      <c r="K91" s="17">
        <f t="shared" si="17"/>
        <v>1.1902270000000001E-3</v>
      </c>
      <c r="L91" s="17">
        <f t="shared" si="17"/>
        <v>2.3433740000000002E-2</v>
      </c>
      <c r="M91" s="17">
        <f t="shared" si="17"/>
        <v>3.2216979999999999E-2</v>
      </c>
      <c r="N91" s="17">
        <f t="shared" si="17"/>
        <v>4.4991889999999998E-4</v>
      </c>
      <c r="O91" s="17">
        <f t="shared" si="17"/>
        <v>3.0412686555999999E-6</v>
      </c>
      <c r="P91" s="17">
        <f t="shared" si="17"/>
        <v>9.6573839999999994E-2</v>
      </c>
      <c r="Q91" s="17">
        <f t="shared" si="17"/>
        <v>2.1835066377E-7</v>
      </c>
      <c r="R91" s="17">
        <f t="shared" si="17"/>
        <v>3.3794610000000003E-2</v>
      </c>
      <c r="S91" s="17">
        <f t="shared" si="17"/>
        <v>8.7003419999999998E-2</v>
      </c>
      <c r="T91" s="17">
        <f t="shared" si="17"/>
        <v>4.2898480000000003E-2</v>
      </c>
      <c r="U91" s="17">
        <f t="shared" si="17"/>
        <v>5.9173990000000003E-3</v>
      </c>
      <c r="V91" s="17">
        <f t="shared" si="17"/>
        <v>2.152395E-2</v>
      </c>
      <c r="W91" s="17">
        <f t="shared" si="17"/>
        <v>2.221586E-2</v>
      </c>
      <c r="X91" s="17">
        <f t="shared" si="17"/>
        <v>1.7674712580999998E-5</v>
      </c>
      <c r="Y91" s="17">
        <f t="shared" si="17"/>
        <v>1.2537234396999999E-5</v>
      </c>
      <c r="Z91" s="17">
        <f t="shared" si="17"/>
        <v>0.1822443</v>
      </c>
      <c r="AA91" s="17">
        <f t="shared" si="17"/>
        <v>6.7343639999999996E-2</v>
      </c>
      <c r="AB91" s="17">
        <f t="shared" si="17"/>
        <v>9.8148850000000006E-3</v>
      </c>
      <c r="AC91" s="17">
        <f t="shared" si="17"/>
        <v>0.1024996</v>
      </c>
      <c r="AD91" s="17">
        <f t="shared" si="17"/>
        <v>0.1592375</v>
      </c>
      <c r="AE91" s="17">
        <f t="shared" si="17"/>
        <v>1.288657E-2</v>
      </c>
      <c r="AF91" s="17">
        <f t="shared" si="17"/>
        <v>5.2655380000000002E-2</v>
      </c>
      <c r="AG91" s="17">
        <f t="shared" si="17"/>
        <v>2.9335960000000001</v>
      </c>
      <c r="AH91" s="17">
        <f t="shared" si="17"/>
        <v>0.63501830000000004</v>
      </c>
      <c r="AI91" s="17">
        <f t="shared" si="17"/>
        <v>4.1333479999999999E-2</v>
      </c>
      <c r="AJ91" s="17">
        <f t="shared" si="17"/>
        <v>1.6988739999999999E-2</v>
      </c>
      <c r="AK91" s="17">
        <f t="shared" si="17"/>
        <v>1.874409</v>
      </c>
      <c r="AL91" s="17">
        <f t="shared" si="17"/>
        <v>0.70435789999999998</v>
      </c>
      <c r="AM91" s="17">
        <f t="shared" si="17"/>
        <v>0.20153689999999999</v>
      </c>
      <c r="AN91" s="17">
        <f t="shared" si="17"/>
        <v>0.13855999999999999</v>
      </c>
      <c r="AO91" s="17">
        <f t="shared" si="17"/>
        <v>2.168146E-2</v>
      </c>
      <c r="AP91" s="17">
        <f t="shared" si="17"/>
        <v>2.5108329282E-5</v>
      </c>
      <c r="AQ91" s="17">
        <f t="shared" si="17"/>
        <v>6.5164029999999998E-4</v>
      </c>
      <c r="AR91" s="17">
        <f t="shared" si="17"/>
        <v>1.591559E-3</v>
      </c>
      <c r="AS91" s="17">
        <f t="shared" si="17"/>
        <v>4.9480319999999998E-3</v>
      </c>
      <c r="AT91" s="17">
        <f t="shared" si="17"/>
        <v>0.3730272</v>
      </c>
      <c r="AU91" s="17">
        <f t="shared" si="17"/>
        <v>0</v>
      </c>
      <c r="AV91" s="18">
        <f>VDFB_MNG!AV91</f>
        <v>0</v>
      </c>
      <c r="AW91" s="17">
        <f t="shared" si="1"/>
        <v>255.5224</v>
      </c>
      <c r="AX91" s="18">
        <f>VDFB_MNG!AX91</f>
        <v>0</v>
      </c>
      <c r="AY91" s="17">
        <f t="shared" si="2"/>
        <v>0</v>
      </c>
      <c r="AZ91" s="17">
        <f t="shared" si="2"/>
        <v>0</v>
      </c>
      <c r="BA91" s="17">
        <f t="shared" si="2"/>
        <v>0</v>
      </c>
      <c r="BB91" s="18">
        <f>VDFB_MNG!BB91</f>
        <v>0</v>
      </c>
      <c r="BC91" s="17">
        <f t="shared" si="3"/>
        <v>0</v>
      </c>
      <c r="BD91" s="17">
        <f t="shared" si="3"/>
        <v>3.2944260000000001</v>
      </c>
      <c r="BE91" s="17">
        <f t="shared" si="3"/>
        <v>8.7937669999999996E-2</v>
      </c>
      <c r="BF91" s="17">
        <f t="shared" si="3"/>
        <v>1.848589</v>
      </c>
      <c r="BG91" s="17">
        <f t="shared" ref="BG91:BU91" si="21">BG16</f>
        <v>4.4330369999999997</v>
      </c>
      <c r="BH91" s="17">
        <f t="shared" si="21"/>
        <v>1.8840460000000001</v>
      </c>
      <c r="BI91" s="17">
        <f t="shared" si="21"/>
        <v>8.0458300000000003E-3</v>
      </c>
      <c r="BJ91" s="17">
        <f t="shared" si="21"/>
        <v>1.085543E-3</v>
      </c>
      <c r="BK91" s="17">
        <f t="shared" si="21"/>
        <v>3.8842590000000003E-2</v>
      </c>
      <c r="BL91" s="17">
        <f t="shared" si="21"/>
        <v>1.3764749999999999</v>
      </c>
      <c r="BM91" s="17">
        <f t="shared" si="21"/>
        <v>0.1032986</v>
      </c>
      <c r="BN91" s="17">
        <f t="shared" si="21"/>
        <v>2.42055E-4</v>
      </c>
      <c r="BO91" s="17">
        <f t="shared" si="21"/>
        <v>1.258368E-2</v>
      </c>
      <c r="BP91" s="17">
        <f t="shared" si="21"/>
        <v>2.2269130000000001</v>
      </c>
      <c r="BQ91" s="17">
        <f t="shared" si="21"/>
        <v>4.2392950000000003</v>
      </c>
      <c r="BR91" s="17">
        <f t="shared" si="21"/>
        <v>0.23964369999999999</v>
      </c>
      <c r="BS91" s="17">
        <f t="shared" si="21"/>
        <v>1.51145</v>
      </c>
      <c r="BT91" s="17">
        <f t="shared" si="21"/>
        <v>3.2300660000000002E-2</v>
      </c>
      <c r="BU91" s="17">
        <f t="shared" si="21"/>
        <v>1.0318193516999999E-6</v>
      </c>
    </row>
    <row r="92" spans="1:73" x14ac:dyDescent="0.3">
      <c r="A92" t="s">
        <v>89</v>
      </c>
      <c r="B92" s="17">
        <f t="shared" si="5"/>
        <v>1.4537036018999999E-9</v>
      </c>
      <c r="C92" s="17">
        <f t="shared" si="17"/>
        <v>2.7802173008000001E-7</v>
      </c>
      <c r="D92" s="17">
        <f t="shared" si="17"/>
        <v>1.2147589601000001E-8</v>
      </c>
      <c r="E92" s="17">
        <f t="shared" si="17"/>
        <v>5.2370705816000001E-6</v>
      </c>
      <c r="F92" s="17">
        <f t="shared" si="17"/>
        <v>3.7720744217E-7</v>
      </c>
      <c r="G92" s="17">
        <f t="shared" si="17"/>
        <v>6.3827457096999999E-8</v>
      </c>
      <c r="H92" s="17">
        <f t="shared" si="17"/>
        <v>8.3726696686999997E-8</v>
      </c>
      <c r="I92" s="17">
        <f t="shared" si="17"/>
        <v>8.8805211362000001E-7</v>
      </c>
      <c r="J92" s="17">
        <f t="shared" si="17"/>
        <v>5.0246471800999996E-6</v>
      </c>
      <c r="K92" s="17">
        <f t="shared" si="17"/>
        <v>9.7086086725999993E-8</v>
      </c>
      <c r="L92" s="17">
        <f t="shared" si="17"/>
        <v>1.4946723468000001E-6</v>
      </c>
      <c r="M92" s="17">
        <f t="shared" si="17"/>
        <v>1.6240534251E-6</v>
      </c>
      <c r="N92" s="17">
        <f t="shared" si="17"/>
        <v>2.4321207092999999E-7</v>
      </c>
      <c r="O92" s="17">
        <f t="shared" si="17"/>
        <v>3.7887545545000002E-8</v>
      </c>
      <c r="P92" s="17">
        <f t="shared" si="17"/>
        <v>4.3327080000000002E-3</v>
      </c>
      <c r="Q92" s="17">
        <f t="shared" si="17"/>
        <v>4.1311020000000002E-3</v>
      </c>
      <c r="R92" s="17">
        <f t="shared" si="17"/>
        <v>2.2515259999999999E-4</v>
      </c>
      <c r="S92" s="17">
        <f t="shared" si="17"/>
        <v>9.4071369999999994E-3</v>
      </c>
      <c r="T92" s="17">
        <f t="shared" si="17"/>
        <v>6.9432949202999999E-6</v>
      </c>
      <c r="U92" s="17">
        <f t="shared" si="17"/>
        <v>2.9346690553000001E-6</v>
      </c>
      <c r="V92" s="17">
        <f t="shared" si="17"/>
        <v>2.4993552117000001E-8</v>
      </c>
      <c r="W92" s="17">
        <f t="shared" si="17"/>
        <v>2.3258642159E-6</v>
      </c>
      <c r="X92" s="17">
        <f t="shared" si="17"/>
        <v>4.7761444798999996E-10</v>
      </c>
      <c r="Y92" s="17">
        <f t="shared" si="17"/>
        <v>5.4678719330000002E-9</v>
      </c>
      <c r="Z92" s="17">
        <f t="shared" si="17"/>
        <v>4.4656803766000003E-6</v>
      </c>
      <c r="AA92" s="17">
        <f t="shared" si="17"/>
        <v>7.3699234234999996E-6</v>
      </c>
      <c r="AB92" s="17">
        <f t="shared" si="17"/>
        <v>2.3612219593000001E-6</v>
      </c>
      <c r="AC92" s="17">
        <f t="shared" si="17"/>
        <v>8.2439186143999996E-7</v>
      </c>
      <c r="AD92" s="17">
        <f t="shared" si="17"/>
        <v>1.8686938574000001E-7</v>
      </c>
      <c r="AE92" s="17">
        <f t="shared" si="17"/>
        <v>9.2939080787000007E-6</v>
      </c>
      <c r="AF92" s="17">
        <f t="shared" si="17"/>
        <v>7.5904370078E-7</v>
      </c>
      <c r="AG92" s="17">
        <f t="shared" si="17"/>
        <v>2.2553080000000001E-3</v>
      </c>
      <c r="AH92" s="17">
        <f t="shared" si="17"/>
        <v>2.730098E-4</v>
      </c>
      <c r="AI92" s="17">
        <f t="shared" si="17"/>
        <v>3.7773781969E-7</v>
      </c>
      <c r="AJ92" s="17">
        <f t="shared" si="17"/>
        <v>9.2657801360000002E-6</v>
      </c>
      <c r="AK92" s="17">
        <f t="shared" si="17"/>
        <v>2.9316184737000001E-5</v>
      </c>
      <c r="AL92" s="17">
        <f t="shared" si="17"/>
        <v>6.6525973352000004E-7</v>
      </c>
      <c r="AM92" s="17">
        <f t="shared" si="17"/>
        <v>7.2548464231999997E-6</v>
      </c>
      <c r="AN92" s="17">
        <f t="shared" si="17"/>
        <v>3.6995874098000001E-7</v>
      </c>
      <c r="AO92" s="17">
        <f t="shared" si="17"/>
        <v>4.2159300051E-7</v>
      </c>
      <c r="AP92" s="17">
        <f t="shared" si="17"/>
        <v>6.0029009319E-8</v>
      </c>
      <c r="AQ92" s="17">
        <f t="shared" si="17"/>
        <v>5.9623084779999995E-7</v>
      </c>
      <c r="AR92" s="17">
        <f t="shared" si="17"/>
        <v>3.3055560067000002E-8</v>
      </c>
      <c r="AS92" s="17">
        <f t="shared" si="17"/>
        <v>2.2233464847000001E-7</v>
      </c>
      <c r="AT92" s="17">
        <f t="shared" si="17"/>
        <v>6.8493193339000002E-7</v>
      </c>
      <c r="AU92" s="17">
        <f t="shared" si="17"/>
        <v>0</v>
      </c>
      <c r="AV92" s="18">
        <f>VDFB_MNG!AV92</f>
        <v>0</v>
      </c>
      <c r="AW92" s="17">
        <f t="shared" si="1"/>
        <v>0</v>
      </c>
      <c r="AX92" s="18">
        <f>VDFB_MNG!AX92</f>
        <v>0</v>
      </c>
      <c r="AY92" s="17">
        <f t="shared" si="2"/>
        <v>0</v>
      </c>
      <c r="AZ92" s="17">
        <f t="shared" si="2"/>
        <v>0</v>
      </c>
      <c r="BA92" s="17">
        <f t="shared" si="2"/>
        <v>4.8059129999999999E-4</v>
      </c>
      <c r="BB92" s="18">
        <f>VDFB_MNG!BB92</f>
        <v>0</v>
      </c>
      <c r="BC92" s="17">
        <f t="shared" si="3"/>
        <v>0</v>
      </c>
      <c r="BD92" s="17">
        <f t="shared" si="3"/>
        <v>2.6298499999999998E-4</v>
      </c>
      <c r="BE92" s="17">
        <f t="shared" si="3"/>
        <v>3.0891380000000002E-4</v>
      </c>
      <c r="BF92" s="17">
        <f t="shared" si="3"/>
        <v>4.5873061936E-6</v>
      </c>
      <c r="BG92" s="17">
        <f t="shared" ref="BG92:BU92" si="22">BG17</f>
        <v>1.5678257341000001E-6</v>
      </c>
      <c r="BH92" s="17">
        <f t="shared" si="22"/>
        <v>7.1485280000000003E-4</v>
      </c>
      <c r="BI92" s="17">
        <f t="shared" si="22"/>
        <v>1.8987778958000001E-6</v>
      </c>
      <c r="BJ92" s="17">
        <f t="shared" si="22"/>
        <v>1.8834230104E-6</v>
      </c>
      <c r="BK92" s="17">
        <f t="shared" si="22"/>
        <v>7.8069333540000002E-6</v>
      </c>
      <c r="BL92" s="17">
        <f t="shared" si="22"/>
        <v>1.1300513734E-6</v>
      </c>
      <c r="BM92" s="17">
        <f t="shared" si="22"/>
        <v>1.9648048236999999E-6</v>
      </c>
      <c r="BN92" s="17">
        <f t="shared" si="22"/>
        <v>8.7971223194999997E-8</v>
      </c>
      <c r="BO92" s="17">
        <f t="shared" si="22"/>
        <v>2.0530915208000002E-6</v>
      </c>
      <c r="BP92" s="17">
        <f t="shared" si="22"/>
        <v>7.5697671490999999E-6</v>
      </c>
      <c r="BQ92" s="17">
        <f t="shared" si="22"/>
        <v>2.3078618483000001E-7</v>
      </c>
      <c r="BR92" s="17">
        <f t="shared" si="22"/>
        <v>9.711390021E-7</v>
      </c>
      <c r="BS92" s="17">
        <f t="shared" si="22"/>
        <v>5.1212276730000005E-7</v>
      </c>
      <c r="BT92" s="17">
        <f t="shared" si="22"/>
        <v>6.1793235773E-7</v>
      </c>
      <c r="BU92" s="17">
        <f t="shared" si="22"/>
        <v>1.3343605110000001E-9</v>
      </c>
    </row>
    <row r="93" spans="1:73" x14ac:dyDescent="0.3">
      <c r="A93" t="s">
        <v>90</v>
      </c>
      <c r="B93" s="17">
        <f t="shared" si="5"/>
        <v>2.0559383529E-8</v>
      </c>
      <c r="C93" s="17">
        <f t="shared" si="17"/>
        <v>1.8630693376000001E-5</v>
      </c>
      <c r="D93" s="17">
        <f t="shared" si="17"/>
        <v>1.1829180265999999E-6</v>
      </c>
      <c r="E93" s="17">
        <f t="shared" si="17"/>
        <v>2.1386920000000001E-4</v>
      </c>
      <c r="F93" s="17">
        <f t="shared" si="17"/>
        <v>9.7115276730999994E-5</v>
      </c>
      <c r="G93" s="17">
        <f t="shared" si="17"/>
        <v>9.9064433015999995E-5</v>
      </c>
      <c r="H93" s="17">
        <f t="shared" si="17"/>
        <v>6.1198857110999999E-6</v>
      </c>
      <c r="I93" s="17">
        <f t="shared" si="17"/>
        <v>1.6573725588000001E-5</v>
      </c>
      <c r="J93" s="17">
        <f t="shared" si="17"/>
        <v>5.8851659560000003E-5</v>
      </c>
      <c r="K93" s="17">
        <f t="shared" si="17"/>
        <v>1.2722910014E-6</v>
      </c>
      <c r="L93" s="17">
        <f t="shared" si="17"/>
        <v>1.7841808584999999E-5</v>
      </c>
      <c r="M93" s="17">
        <f t="shared" si="17"/>
        <v>2.5011104299000001E-5</v>
      </c>
      <c r="N93" s="17">
        <f t="shared" si="17"/>
        <v>4.5111937652E-6</v>
      </c>
      <c r="O93" s="17">
        <f t="shared" si="17"/>
        <v>8.4328922867000003E-7</v>
      </c>
      <c r="P93" s="17">
        <f t="shared" si="17"/>
        <v>3.1305460000000001E-3</v>
      </c>
      <c r="Q93" s="17">
        <f t="shared" si="17"/>
        <v>8.431132E-4</v>
      </c>
      <c r="R93" s="17">
        <f t="shared" si="17"/>
        <v>8.4304480000000001E-2</v>
      </c>
      <c r="S93" s="17">
        <f t="shared" si="17"/>
        <v>1.047797E-2</v>
      </c>
      <c r="T93" s="17">
        <f t="shared" si="17"/>
        <v>3.6792839999999998E-4</v>
      </c>
      <c r="U93" s="17">
        <f t="shared" si="17"/>
        <v>1.207354E-4</v>
      </c>
      <c r="V93" s="17">
        <f t="shared" si="17"/>
        <v>1.489215E-4</v>
      </c>
      <c r="W93" s="17">
        <f t="shared" si="17"/>
        <v>1.683595E-3</v>
      </c>
      <c r="X93" s="17">
        <f t="shared" si="17"/>
        <v>1.0796595973000001E-7</v>
      </c>
      <c r="Y93" s="17">
        <f t="shared" si="17"/>
        <v>4.3157336904E-7</v>
      </c>
      <c r="Z93" s="17">
        <f t="shared" si="17"/>
        <v>9.7966059999999994E-3</v>
      </c>
      <c r="AA93" s="17">
        <f t="shared" si="17"/>
        <v>1.9781429999999999E-2</v>
      </c>
      <c r="AB93" s="17">
        <f t="shared" si="17"/>
        <v>5.5765509999999999E-3</v>
      </c>
      <c r="AC93" s="17">
        <f t="shared" si="17"/>
        <v>3.7278749999999999E-3</v>
      </c>
      <c r="AD93" s="17">
        <f t="shared" si="17"/>
        <v>1.3449040000000001E-3</v>
      </c>
      <c r="AE93" s="17">
        <f t="shared" si="17"/>
        <v>2.260711E-4</v>
      </c>
      <c r="AF93" s="17">
        <f t="shared" si="17"/>
        <v>3.1032817787000001E-5</v>
      </c>
      <c r="AG93" s="17">
        <f t="shared" si="17"/>
        <v>1.2932519999999999E-3</v>
      </c>
      <c r="AH93" s="17">
        <f t="shared" si="17"/>
        <v>4.2022629999999999E-4</v>
      </c>
      <c r="AI93" s="17">
        <f t="shared" si="17"/>
        <v>2.305636E-4</v>
      </c>
      <c r="AJ93" s="17">
        <f t="shared" si="17"/>
        <v>4.2657509999999998E-4</v>
      </c>
      <c r="AK93" s="17">
        <f t="shared" si="17"/>
        <v>1.9562420000000001E-2</v>
      </c>
      <c r="AL93" s="17">
        <f t="shared" si="17"/>
        <v>4.8243619999999996E-3</v>
      </c>
      <c r="AM93" s="17">
        <f t="shared" si="17"/>
        <v>3.0300210000000001E-2</v>
      </c>
      <c r="AN93" s="17">
        <f t="shared" si="17"/>
        <v>8.2007840000000005E-4</v>
      </c>
      <c r="AO93" s="17">
        <f t="shared" si="17"/>
        <v>5.3737661800999999E-5</v>
      </c>
      <c r="AP93" s="17">
        <f t="shared" si="17"/>
        <v>7.6179130700999994E-5</v>
      </c>
      <c r="AQ93" s="17">
        <f t="shared" si="17"/>
        <v>8.1039383076000006E-5</v>
      </c>
      <c r="AR93" s="17">
        <f t="shared" si="17"/>
        <v>1.2319950000000001E-4</v>
      </c>
      <c r="AS93" s="17">
        <f t="shared" si="17"/>
        <v>2.3392150000000001E-4</v>
      </c>
      <c r="AT93" s="17">
        <f t="shared" si="17"/>
        <v>3.053919E-3</v>
      </c>
      <c r="AU93" s="17">
        <f t="shared" si="17"/>
        <v>6.6287689999999996E-2</v>
      </c>
      <c r="AV93" s="18">
        <f>VDFB_MNG!AV93</f>
        <v>0</v>
      </c>
      <c r="AW93" s="17">
        <f t="shared" si="1"/>
        <v>5.7193069999999999E-2</v>
      </c>
      <c r="AX93" s="18">
        <f>VDFB_MNG!AX93</f>
        <v>2.272781273699212E-4</v>
      </c>
      <c r="AY93" s="17">
        <f t="shared" si="2"/>
        <v>0</v>
      </c>
      <c r="AZ93" s="17">
        <f t="shared" si="2"/>
        <v>0</v>
      </c>
      <c r="BA93" s="17">
        <f t="shared" si="2"/>
        <v>0.86290310000000003</v>
      </c>
      <c r="BB93" s="18">
        <f>VDFB_MNG!BB93</f>
        <v>0</v>
      </c>
      <c r="BC93" s="17">
        <f t="shared" si="3"/>
        <v>0</v>
      </c>
      <c r="BD93" s="17">
        <f t="shared" si="3"/>
        <v>1.9606120000000001E-2</v>
      </c>
      <c r="BE93" s="17">
        <f t="shared" si="3"/>
        <v>3.7926519999999998E-2</v>
      </c>
      <c r="BF93" s="17">
        <f t="shared" si="3"/>
        <v>6.8994109999999997E-2</v>
      </c>
      <c r="BG93" s="17">
        <f t="shared" ref="BG93:BU93" si="23">BG18</f>
        <v>6.4882410000000001E-2</v>
      </c>
      <c r="BH93" s="17">
        <f t="shared" si="23"/>
        <v>1.0313599999999999E-2</v>
      </c>
      <c r="BI93" s="17">
        <f t="shared" si="23"/>
        <v>9.3338654550999996E-5</v>
      </c>
      <c r="BJ93" s="17">
        <f t="shared" si="23"/>
        <v>5.6799070000000001E-4</v>
      </c>
      <c r="BK93" s="17">
        <f t="shared" si="23"/>
        <v>4.9798509999999998E-4</v>
      </c>
      <c r="BL93" s="17">
        <f t="shared" si="23"/>
        <v>5.429049E-3</v>
      </c>
      <c r="BM93" s="17">
        <f t="shared" si="23"/>
        <v>3.5395740000000002E-3</v>
      </c>
      <c r="BN93" s="17">
        <f t="shared" si="23"/>
        <v>2.175441E-4</v>
      </c>
      <c r="BO93" s="17">
        <f t="shared" si="23"/>
        <v>7.1499980000000003E-3</v>
      </c>
      <c r="BP93" s="17">
        <f t="shared" si="23"/>
        <v>2.8265789999999999E-2</v>
      </c>
      <c r="BQ93" s="17">
        <f t="shared" si="23"/>
        <v>1.3452779999999999E-2</v>
      </c>
      <c r="BR93" s="17">
        <f t="shared" si="23"/>
        <v>2.3416820000000001E-2</v>
      </c>
      <c r="BS93" s="17">
        <f t="shared" si="23"/>
        <v>3.9374060000000002E-2</v>
      </c>
      <c r="BT93" s="17">
        <f t="shared" si="23"/>
        <v>2.499148E-2</v>
      </c>
      <c r="BU93" s="17">
        <f t="shared" si="23"/>
        <v>1.545199E-4</v>
      </c>
    </row>
    <row r="94" spans="1:73" x14ac:dyDescent="0.3">
      <c r="A94" t="s">
        <v>91</v>
      </c>
      <c r="B94" s="17">
        <f t="shared" si="5"/>
        <v>1.2040700312E-6</v>
      </c>
      <c r="C94" s="17">
        <f t="shared" si="17"/>
        <v>2.7663109999999998E-4</v>
      </c>
      <c r="D94" s="17">
        <f t="shared" si="17"/>
        <v>8.5948835475999999E-5</v>
      </c>
      <c r="E94" s="17">
        <f t="shared" si="17"/>
        <v>9.0325759999999996E-4</v>
      </c>
      <c r="F94" s="17">
        <f t="shared" si="17"/>
        <v>1.510426E-3</v>
      </c>
      <c r="G94" s="17">
        <f t="shared" si="17"/>
        <v>1.015395E-4</v>
      </c>
      <c r="H94" s="17">
        <f t="shared" si="17"/>
        <v>5.0603571252999997E-6</v>
      </c>
      <c r="I94" s="17">
        <f t="shared" si="17"/>
        <v>6.4348900000000002E-4</v>
      </c>
      <c r="J94" s="17">
        <f t="shared" si="17"/>
        <v>1.591922E-3</v>
      </c>
      <c r="K94" s="17">
        <f t="shared" si="17"/>
        <v>3.7217476346999998E-5</v>
      </c>
      <c r="L94" s="17">
        <f t="shared" si="17"/>
        <v>4.4019319999999998E-4</v>
      </c>
      <c r="M94" s="17">
        <f t="shared" si="17"/>
        <v>2.7529369999999999E-4</v>
      </c>
      <c r="N94" s="17">
        <f t="shared" si="17"/>
        <v>1.2183429999999999E-4</v>
      </c>
      <c r="O94" s="17">
        <f t="shared" si="17"/>
        <v>1.7080360000000001E-4</v>
      </c>
      <c r="P94" s="17">
        <f t="shared" si="17"/>
        <v>31.602789999999999</v>
      </c>
      <c r="Q94" s="17">
        <f t="shared" si="17"/>
        <v>5.7311719999999999</v>
      </c>
      <c r="R94" s="17">
        <f t="shared" ref="C94:AU99" si="24">R19</f>
        <v>3.5137929999999999E-3</v>
      </c>
      <c r="S94" s="17">
        <f t="shared" si="24"/>
        <v>127.27930000000001</v>
      </c>
      <c r="T94" s="17">
        <f t="shared" si="24"/>
        <v>1.3064120000000001E-3</v>
      </c>
      <c r="U94" s="17">
        <f t="shared" si="24"/>
        <v>5.8392239999999998E-4</v>
      </c>
      <c r="V94" s="17">
        <f t="shared" si="24"/>
        <v>3.1423767268E-6</v>
      </c>
      <c r="W94" s="17">
        <f t="shared" si="24"/>
        <v>9.8696089999999992E-4</v>
      </c>
      <c r="X94" s="17">
        <f t="shared" si="24"/>
        <v>2.8504553029000001E-7</v>
      </c>
      <c r="Y94" s="17">
        <f t="shared" si="24"/>
        <v>1.8247646949E-6</v>
      </c>
      <c r="Z94" s="17">
        <f t="shared" si="24"/>
        <v>6.0445999999999998E-3</v>
      </c>
      <c r="AA94" s="17">
        <f t="shared" si="24"/>
        <v>8.5563010000000005E-3</v>
      </c>
      <c r="AB94" s="17">
        <f t="shared" si="24"/>
        <v>2.1983720000000001E-3</v>
      </c>
      <c r="AC94" s="17">
        <f t="shared" si="24"/>
        <v>5.6960460000000002E-4</v>
      </c>
      <c r="AD94" s="17">
        <f t="shared" si="24"/>
        <v>1.1917069999999999E-4</v>
      </c>
      <c r="AE94" s="17">
        <f t="shared" si="24"/>
        <v>4.0417880000000002E-3</v>
      </c>
      <c r="AF94" s="17">
        <f t="shared" si="24"/>
        <v>1.7990059094999999E-11</v>
      </c>
      <c r="AG94" s="17">
        <f t="shared" si="24"/>
        <v>7.3053280000000005E-4</v>
      </c>
      <c r="AH94" s="17">
        <f t="shared" si="24"/>
        <v>1.797844E-4</v>
      </c>
      <c r="AI94" s="17">
        <f t="shared" si="24"/>
        <v>7.1115591709000002E-6</v>
      </c>
      <c r="AJ94" s="17">
        <f t="shared" si="24"/>
        <v>7.2040741371999999E-8</v>
      </c>
      <c r="AK94" s="17">
        <f t="shared" si="24"/>
        <v>0.60315719999999995</v>
      </c>
      <c r="AL94" s="17">
        <f t="shared" si="24"/>
        <v>7.5029570000000004E-2</v>
      </c>
      <c r="AM94" s="17">
        <f t="shared" si="24"/>
        <v>46.65551</v>
      </c>
      <c r="AN94" s="17">
        <f t="shared" si="24"/>
        <v>4.5392614111999998E-9</v>
      </c>
      <c r="AO94" s="17">
        <f t="shared" si="24"/>
        <v>7.1079821716000003E-12</v>
      </c>
      <c r="AP94" s="17">
        <f t="shared" si="24"/>
        <v>9.6602283463999999E-12</v>
      </c>
      <c r="AQ94" s="17">
        <f t="shared" si="24"/>
        <v>2.1813583925E-11</v>
      </c>
      <c r="AR94" s="17">
        <f t="shared" si="24"/>
        <v>8.9713271534000003E-11</v>
      </c>
      <c r="AS94" s="17">
        <f t="shared" si="24"/>
        <v>5.6361623701E-11</v>
      </c>
      <c r="AT94" s="17">
        <f t="shared" si="24"/>
        <v>1.0129030000000001E-2</v>
      </c>
      <c r="AU94" s="17">
        <f t="shared" si="24"/>
        <v>0.85098450000000003</v>
      </c>
      <c r="AV94" s="18">
        <f>VDFB_MNG!AV94</f>
        <v>1.7542140145543464E-5</v>
      </c>
      <c r="AW94" s="17">
        <f t="shared" si="1"/>
        <v>1.521609</v>
      </c>
      <c r="AX94" s="18">
        <f>VDFB_MNG!AX94</f>
        <v>7.4950781131383655E-7</v>
      </c>
      <c r="AY94" s="17">
        <f t="shared" si="2"/>
        <v>2.575558E-2</v>
      </c>
      <c r="AZ94" s="17">
        <f t="shared" si="2"/>
        <v>3.059174E-3</v>
      </c>
      <c r="BA94" s="17">
        <f t="shared" si="2"/>
        <v>2.3357240000000001E-2</v>
      </c>
      <c r="BB94" s="18">
        <f>VDFB_MNG!BB94</f>
        <v>7.6346106041554797E-7</v>
      </c>
      <c r="BC94" s="17">
        <f t="shared" si="3"/>
        <v>1.865701E-3</v>
      </c>
      <c r="BD94" s="17">
        <f t="shared" si="3"/>
        <v>0.25528640000000002</v>
      </c>
      <c r="BE94" s="17">
        <f t="shared" si="3"/>
        <v>9.6194489999999995</v>
      </c>
      <c r="BF94" s="17">
        <f t="shared" si="3"/>
        <v>0.3135599</v>
      </c>
      <c r="BG94" s="17">
        <f t="shared" ref="BG94:BU94" si="25">BG19</f>
        <v>1.516814E-2</v>
      </c>
      <c r="BH94" s="17">
        <f t="shared" si="25"/>
        <v>1.9910609999999999E-2</v>
      </c>
      <c r="BI94" s="17">
        <f t="shared" si="25"/>
        <v>1.3128910000000001E-3</v>
      </c>
      <c r="BJ94" s="17">
        <f t="shared" si="25"/>
        <v>5.4109140000000002E-3</v>
      </c>
      <c r="BK94" s="17">
        <f t="shared" si="25"/>
        <v>4.8437439999999997E-3</v>
      </c>
      <c r="BL94" s="17">
        <f t="shared" si="25"/>
        <v>2.526936E-3</v>
      </c>
      <c r="BM94" s="17">
        <f t="shared" si="25"/>
        <v>4.469215E-2</v>
      </c>
      <c r="BN94" s="17">
        <f t="shared" si="25"/>
        <v>2.6145560696E-5</v>
      </c>
      <c r="BO94" s="17">
        <f t="shared" si="25"/>
        <v>3.361129E-3</v>
      </c>
      <c r="BP94" s="17">
        <f t="shared" si="25"/>
        <v>3.7375279999999997E-2</v>
      </c>
      <c r="BQ94" s="17">
        <f t="shared" si="25"/>
        <v>8.1457530000000004E-3</v>
      </c>
      <c r="BR94" s="17">
        <f t="shared" si="25"/>
        <v>4.9053459999999997E-3</v>
      </c>
      <c r="BS94" s="17">
        <f t="shared" si="25"/>
        <v>5.1543350000000003E-3</v>
      </c>
      <c r="BT94" s="17">
        <f t="shared" si="25"/>
        <v>1.868656E-3</v>
      </c>
      <c r="BU94" s="17">
        <f t="shared" si="25"/>
        <v>6.4877629999999997E-3</v>
      </c>
    </row>
    <row r="95" spans="1:73" x14ac:dyDescent="0.3">
      <c r="A95" t="s">
        <v>92</v>
      </c>
      <c r="B95" s="17">
        <f t="shared" si="5"/>
        <v>1.8992347250000001E-8</v>
      </c>
      <c r="C95" s="17">
        <f t="shared" si="24"/>
        <v>1.1746936933999999E-6</v>
      </c>
      <c r="D95" s="17">
        <f t="shared" si="24"/>
        <v>1.6371957655999999E-7</v>
      </c>
      <c r="E95" s="17">
        <f t="shared" si="24"/>
        <v>9.8618402261999999E-6</v>
      </c>
      <c r="F95" s="17">
        <f t="shared" si="24"/>
        <v>7.5058446781999996E-6</v>
      </c>
      <c r="G95" s="17">
        <f t="shared" si="24"/>
        <v>6.0477725582999995E-7</v>
      </c>
      <c r="H95" s="17">
        <f t="shared" si="24"/>
        <v>8.9766821532000005E-8</v>
      </c>
      <c r="I95" s="17">
        <f t="shared" si="24"/>
        <v>7.3642872848999996E-6</v>
      </c>
      <c r="J95" s="17">
        <f t="shared" si="24"/>
        <v>2.3273280000000001E-4</v>
      </c>
      <c r="K95" s="17">
        <f t="shared" si="24"/>
        <v>1.2733634321000001E-5</v>
      </c>
      <c r="L95" s="17">
        <f t="shared" si="24"/>
        <v>2.319488E-4</v>
      </c>
      <c r="M95" s="17">
        <f t="shared" si="24"/>
        <v>1.8119624656000001E-5</v>
      </c>
      <c r="N95" s="17">
        <f t="shared" si="24"/>
        <v>5.306913863E-6</v>
      </c>
      <c r="O95" s="17">
        <f t="shared" si="24"/>
        <v>1.6997564671000002E-5</v>
      </c>
      <c r="P95" s="17">
        <f t="shared" si="24"/>
        <v>0.42895260000000002</v>
      </c>
      <c r="Q95" s="17">
        <f t="shared" si="24"/>
        <v>0.2663471</v>
      </c>
      <c r="R95" s="17">
        <f t="shared" si="24"/>
        <v>1.192489E-4</v>
      </c>
      <c r="S95" s="17">
        <f t="shared" si="24"/>
        <v>0.56359930000000003</v>
      </c>
      <c r="T95" s="17">
        <f t="shared" si="24"/>
        <v>0.74836610000000003</v>
      </c>
      <c r="U95" s="17">
        <f t="shared" si="24"/>
        <v>6.2288839999999996E-3</v>
      </c>
      <c r="V95" s="17">
        <f t="shared" si="24"/>
        <v>5.3573949117000003E-5</v>
      </c>
      <c r="W95" s="17">
        <f t="shared" si="24"/>
        <v>1.7587340000000001E-3</v>
      </c>
      <c r="X95" s="17">
        <f t="shared" si="24"/>
        <v>4.4661686616E-7</v>
      </c>
      <c r="Y95" s="17">
        <f t="shared" si="24"/>
        <v>2.8986403322000002E-7</v>
      </c>
      <c r="Z95" s="17">
        <f t="shared" si="24"/>
        <v>5.559184E-3</v>
      </c>
      <c r="AA95" s="17">
        <f t="shared" si="24"/>
        <v>7.6561365858999998E-5</v>
      </c>
      <c r="AB95" s="17">
        <f t="shared" si="24"/>
        <v>1.165302E-3</v>
      </c>
      <c r="AC95" s="17">
        <f t="shared" si="24"/>
        <v>3.1405719999999999E-3</v>
      </c>
      <c r="AD95" s="17">
        <f t="shared" si="24"/>
        <v>3.8667279999999998E-3</v>
      </c>
      <c r="AE95" s="17">
        <f t="shared" si="24"/>
        <v>2.1098079999999999E-4</v>
      </c>
      <c r="AF95" s="17">
        <f t="shared" si="24"/>
        <v>1.0505932235E-10</v>
      </c>
      <c r="AG95" s="17">
        <f t="shared" si="24"/>
        <v>3.167661E-3</v>
      </c>
      <c r="AH95" s="17">
        <f t="shared" si="24"/>
        <v>2.9322421823999999E-7</v>
      </c>
      <c r="AI95" s="17">
        <f t="shared" si="24"/>
        <v>1.5793965247E-8</v>
      </c>
      <c r="AJ95" s="17">
        <f t="shared" si="24"/>
        <v>1.8634043197E-9</v>
      </c>
      <c r="AK95" s="17">
        <f t="shared" si="24"/>
        <v>0.2180965</v>
      </c>
      <c r="AL95" s="17">
        <f t="shared" si="24"/>
        <v>1.966312E-3</v>
      </c>
      <c r="AM95" s="17">
        <f t="shared" si="24"/>
        <v>0.17932429999999999</v>
      </c>
      <c r="AN95" s="17">
        <f t="shared" si="24"/>
        <v>1.9383279704000001E-11</v>
      </c>
      <c r="AO95" s="17">
        <f t="shared" si="24"/>
        <v>1.5666051788999998E-11</v>
      </c>
      <c r="AP95" s="17">
        <f t="shared" si="24"/>
        <v>4.7604772907000001E-14</v>
      </c>
      <c r="AQ95" s="17">
        <f t="shared" si="24"/>
        <v>1.4016184860000001E-13</v>
      </c>
      <c r="AR95" s="17">
        <f t="shared" si="24"/>
        <v>1.3348156402000001E-13</v>
      </c>
      <c r="AS95" s="17">
        <f t="shared" si="24"/>
        <v>1.6641357346000001E-12</v>
      </c>
      <c r="AT95" s="17">
        <f t="shared" si="24"/>
        <v>2.0948140000000001E-2</v>
      </c>
      <c r="AU95" s="17">
        <f t="shared" si="24"/>
        <v>8.983824E-2</v>
      </c>
      <c r="AV95" s="18">
        <f>VDFB_MNG!AV95</f>
        <v>9.9382067699751656E-7</v>
      </c>
      <c r="AW95" s="17">
        <f t="shared" si="1"/>
        <v>0.1606359</v>
      </c>
      <c r="AX95" s="18">
        <f>VDFB_MNG!AX95</f>
        <v>4.2462649806589531E-7</v>
      </c>
      <c r="AY95" s="17">
        <f t="shared" si="2"/>
        <v>2.7190109999999999E-3</v>
      </c>
      <c r="AZ95" s="17">
        <f t="shared" si="2"/>
        <v>3.2295639999999998E-4</v>
      </c>
      <c r="BA95" s="17">
        <f t="shared" si="2"/>
        <v>2.4658190000000002E-3</v>
      </c>
      <c r="BB95" s="18">
        <f>VDFB_MNG!BB95</f>
        <v>4.3257032540239547E-7</v>
      </c>
      <c r="BC95" s="17">
        <f t="shared" si="3"/>
        <v>1.9696169999999999E-4</v>
      </c>
      <c r="BD95" s="17">
        <f t="shared" si="3"/>
        <v>4.8797509999999999E-3</v>
      </c>
      <c r="BE95" s="17">
        <f t="shared" si="3"/>
        <v>0.1612191</v>
      </c>
      <c r="BF95" s="17">
        <f t="shared" si="3"/>
        <v>0.76383440000000002</v>
      </c>
      <c r="BG95" s="17">
        <f t="shared" ref="BG95:BU95" si="26">BG20</f>
        <v>48.404519999999998</v>
      </c>
      <c r="BH95" s="17">
        <f t="shared" si="26"/>
        <v>1.9521110000000001E-3</v>
      </c>
      <c r="BI95" s="17">
        <f t="shared" si="26"/>
        <v>1.860535E-2</v>
      </c>
      <c r="BJ95" s="17">
        <f t="shared" si="26"/>
        <v>1.2349600000000001E-4</v>
      </c>
      <c r="BK95" s="17">
        <f t="shared" si="26"/>
        <v>9.1058019999999999E-4</v>
      </c>
      <c r="BL95" s="17">
        <f t="shared" si="26"/>
        <v>0.13796069999999999</v>
      </c>
      <c r="BM95" s="17">
        <f t="shared" si="26"/>
        <v>3.2312550000000002E-4</v>
      </c>
      <c r="BN95" s="17">
        <f t="shared" si="26"/>
        <v>5.5331038311000003E-6</v>
      </c>
      <c r="BO95" s="17">
        <f t="shared" si="26"/>
        <v>2.167324E-3</v>
      </c>
      <c r="BP95" s="17">
        <f t="shared" si="26"/>
        <v>1.0840080000000001</v>
      </c>
      <c r="BQ95" s="17">
        <f t="shared" si="26"/>
        <v>1.578892</v>
      </c>
      <c r="BR95" s="17">
        <f t="shared" si="26"/>
        <v>0.18312690000000001</v>
      </c>
      <c r="BS95" s="17">
        <f t="shared" si="26"/>
        <v>1.7055039999999999</v>
      </c>
      <c r="BT95" s="17">
        <f t="shared" si="26"/>
        <v>0.62141159999999995</v>
      </c>
      <c r="BU95" s="17">
        <f t="shared" si="26"/>
        <v>2.2033679999999999E-4</v>
      </c>
    </row>
    <row r="96" spans="1:73" x14ac:dyDescent="0.3">
      <c r="A96" t="s">
        <v>93</v>
      </c>
      <c r="B96" s="17">
        <f t="shared" si="5"/>
        <v>2.7897797849999999E-8</v>
      </c>
      <c r="C96" s="17">
        <f t="shared" si="24"/>
        <v>1.1849484736000001E-6</v>
      </c>
      <c r="D96" s="17">
        <f t="shared" si="24"/>
        <v>1.5172186352E-7</v>
      </c>
      <c r="E96" s="17">
        <f t="shared" si="24"/>
        <v>1.0823497178E-5</v>
      </c>
      <c r="F96" s="17">
        <f t="shared" si="24"/>
        <v>6.9716788856999999E-6</v>
      </c>
      <c r="G96" s="17">
        <f t="shared" si="24"/>
        <v>7.5536632949000003E-7</v>
      </c>
      <c r="H96" s="17">
        <f t="shared" si="24"/>
        <v>9.0017820752999996E-8</v>
      </c>
      <c r="I96" s="17">
        <f t="shared" si="24"/>
        <v>8.0609606812000001E-6</v>
      </c>
      <c r="J96" s="17">
        <f t="shared" si="24"/>
        <v>2.4828200000000001E-4</v>
      </c>
      <c r="K96" s="17">
        <f t="shared" si="24"/>
        <v>1.6469022739000001E-5</v>
      </c>
      <c r="L96" s="17">
        <f t="shared" si="24"/>
        <v>2.6376239999999999E-4</v>
      </c>
      <c r="M96" s="17">
        <f t="shared" si="24"/>
        <v>2.1308876966999999E-5</v>
      </c>
      <c r="N96" s="17">
        <f t="shared" si="24"/>
        <v>6.1237119553000002E-6</v>
      </c>
      <c r="O96" s="17">
        <f t="shared" si="24"/>
        <v>1.7977405149999999E-5</v>
      </c>
      <c r="P96" s="17">
        <f t="shared" si="24"/>
        <v>0.39481539999999998</v>
      </c>
      <c r="Q96" s="17">
        <f t="shared" si="24"/>
        <v>0.27191860000000001</v>
      </c>
      <c r="R96" s="17">
        <f t="shared" si="24"/>
        <v>2.5969399999999998E-4</v>
      </c>
      <c r="S96" s="17">
        <f t="shared" si="24"/>
        <v>0.51874600000000004</v>
      </c>
      <c r="T96" s="17">
        <f t="shared" si="24"/>
        <v>1.127232E-4</v>
      </c>
      <c r="U96" s="17">
        <f t="shared" si="24"/>
        <v>0.62216130000000003</v>
      </c>
      <c r="V96" s="17">
        <f t="shared" si="24"/>
        <v>6.6405686083999995E-5</v>
      </c>
      <c r="W96" s="17">
        <f t="shared" si="24"/>
        <v>6.5647079999999998E-3</v>
      </c>
      <c r="X96" s="17">
        <f t="shared" si="24"/>
        <v>3.9885722457999999E-7</v>
      </c>
      <c r="Y96" s="17">
        <f t="shared" si="24"/>
        <v>3.2153613461E-7</v>
      </c>
      <c r="Z96" s="17">
        <f t="shared" si="24"/>
        <v>3.3845460000000001E-2</v>
      </c>
      <c r="AA96" s="17">
        <f t="shared" si="24"/>
        <v>8.7427062681E-5</v>
      </c>
      <c r="AB96" s="17">
        <f t="shared" si="24"/>
        <v>1.364648E-3</v>
      </c>
      <c r="AC96" s="17">
        <f t="shared" si="24"/>
        <v>2.9768720000000002E-3</v>
      </c>
      <c r="AD96" s="17">
        <f t="shared" si="24"/>
        <v>1.1638040000000001E-3</v>
      </c>
      <c r="AE96" s="17">
        <f t="shared" si="24"/>
        <v>2.0734329999999999E-4</v>
      </c>
      <c r="AF96" s="17">
        <f t="shared" si="24"/>
        <v>9.6906843661E-11</v>
      </c>
      <c r="AG96" s="17">
        <f t="shared" si="24"/>
        <v>2.9155420000000001E-3</v>
      </c>
      <c r="AH96" s="17">
        <f t="shared" si="24"/>
        <v>3.4452716591000001E-7</v>
      </c>
      <c r="AI96" s="17">
        <f t="shared" si="24"/>
        <v>1.7713507106E-8</v>
      </c>
      <c r="AJ96" s="17">
        <f t="shared" si="24"/>
        <v>2.3515396296999999E-9</v>
      </c>
      <c r="AK96" s="17">
        <f t="shared" si="24"/>
        <v>0.20067979999999999</v>
      </c>
      <c r="AL96" s="17">
        <f t="shared" si="24"/>
        <v>1.809602E-3</v>
      </c>
      <c r="AM96" s="17">
        <f t="shared" si="24"/>
        <v>0.16503019999999999</v>
      </c>
      <c r="AN96" s="17">
        <f t="shared" si="24"/>
        <v>1.8164816873000001E-11</v>
      </c>
      <c r="AO96" s="17">
        <f t="shared" si="24"/>
        <v>1.4442486269000001E-11</v>
      </c>
      <c r="AP96" s="17">
        <f t="shared" si="24"/>
        <v>2.8194201462999999E-14</v>
      </c>
      <c r="AQ96" s="17">
        <f t="shared" si="24"/>
        <v>1.384307301E-13</v>
      </c>
      <c r="AR96" s="17">
        <f t="shared" si="24"/>
        <v>2.3957851219E-13</v>
      </c>
      <c r="AS96" s="17">
        <f t="shared" si="24"/>
        <v>1.7329852830999999E-12</v>
      </c>
      <c r="AT96" s="17">
        <f t="shared" si="24"/>
        <v>1.9376270000000001E-2</v>
      </c>
      <c r="AU96" s="17">
        <f t="shared" si="24"/>
        <v>1.128638E-2</v>
      </c>
      <c r="AV96" s="18">
        <f>VDFB_MNG!AV96</f>
        <v>3.5784246254708844E-6</v>
      </c>
      <c r="AW96" s="17">
        <f t="shared" si="1"/>
        <v>2.0180690000000001E-2</v>
      </c>
      <c r="AX96" s="18">
        <f>VDFB_MNG!AX96</f>
        <v>1.5289181569592937E-6</v>
      </c>
      <c r="AY96" s="17">
        <f t="shared" si="2"/>
        <v>3.4158929999999999E-4</v>
      </c>
      <c r="AZ96" s="17">
        <f t="shared" si="2"/>
        <v>4.0572998842E-5</v>
      </c>
      <c r="BA96" s="17">
        <f t="shared" si="2"/>
        <v>3.0978069999999997E-4</v>
      </c>
      <c r="BB96" s="18">
        <f>VDFB_MNG!BB96</f>
        <v>1.5574548023644099E-6</v>
      </c>
      <c r="BC96" s="17">
        <f t="shared" si="3"/>
        <v>2.4744291295000002E-5</v>
      </c>
      <c r="BD96" s="17">
        <f t="shared" si="3"/>
        <v>1.469937E-2</v>
      </c>
      <c r="BE96" s="17">
        <f t="shared" si="3"/>
        <v>0.14840980000000001</v>
      </c>
      <c r="BF96" s="17">
        <f t="shared" si="3"/>
        <v>0.70350170000000001</v>
      </c>
      <c r="BG96" s="17">
        <f t="shared" ref="BG96:BU96" si="27">BG21</f>
        <v>44.69</v>
      </c>
      <c r="BH96" s="17">
        <f t="shared" si="27"/>
        <v>1.231949E-3</v>
      </c>
      <c r="BI96" s="17">
        <f t="shared" si="27"/>
        <v>1.748868E-2</v>
      </c>
      <c r="BJ96" s="17">
        <f t="shared" si="27"/>
        <v>7.8993100032999998E-5</v>
      </c>
      <c r="BK96" s="17">
        <f t="shared" si="27"/>
        <v>9.1680579999999998E-4</v>
      </c>
      <c r="BL96" s="17">
        <f t="shared" si="27"/>
        <v>0.1271061</v>
      </c>
      <c r="BM96" s="17">
        <f t="shared" si="27"/>
        <v>3.1672090000000003E-4</v>
      </c>
      <c r="BN96" s="17">
        <f t="shared" si="27"/>
        <v>6.4611654124999997E-6</v>
      </c>
      <c r="BO96" s="17">
        <f t="shared" si="27"/>
        <v>1.068491E-3</v>
      </c>
      <c r="BP96" s="17">
        <f t="shared" si="27"/>
        <v>0.99771600000000005</v>
      </c>
      <c r="BQ96" s="17">
        <f t="shared" si="27"/>
        <v>1.453732</v>
      </c>
      <c r="BR96" s="17">
        <f t="shared" si="27"/>
        <v>0.16757839999999999</v>
      </c>
      <c r="BS96" s="17">
        <f t="shared" si="27"/>
        <v>1.569612</v>
      </c>
      <c r="BT96" s="17">
        <f t="shared" si="27"/>
        <v>0.57382339999999998</v>
      </c>
      <c r="BU96" s="17">
        <f t="shared" si="27"/>
        <v>1.1484430000000001E-3</v>
      </c>
    </row>
    <row r="97" spans="1:73" x14ac:dyDescent="0.3">
      <c r="A97" t="s">
        <v>94</v>
      </c>
      <c r="B97" s="17">
        <f t="shared" si="5"/>
        <v>3.9724056932999999E-8</v>
      </c>
      <c r="C97" s="17">
        <f t="shared" si="24"/>
        <v>3.2980849482999999E-6</v>
      </c>
      <c r="D97" s="17">
        <f t="shared" si="24"/>
        <v>1.6798464911999999E-6</v>
      </c>
      <c r="E97" s="17">
        <f t="shared" si="24"/>
        <v>9.5695453638000005E-5</v>
      </c>
      <c r="F97" s="17">
        <f t="shared" si="24"/>
        <v>1.9363284082E-5</v>
      </c>
      <c r="G97" s="17">
        <f t="shared" si="24"/>
        <v>1.8969589064000001E-6</v>
      </c>
      <c r="H97" s="17">
        <f t="shared" si="24"/>
        <v>2.4146336840999998E-7</v>
      </c>
      <c r="I97" s="17">
        <f t="shared" si="24"/>
        <v>3.0210774639E-5</v>
      </c>
      <c r="J97" s="17">
        <f t="shared" si="24"/>
        <v>1.837076E-2</v>
      </c>
      <c r="K97" s="17">
        <f t="shared" si="24"/>
        <v>4.313745E-4</v>
      </c>
      <c r="L97" s="17">
        <f t="shared" si="24"/>
        <v>9.0236670000000008E-3</v>
      </c>
      <c r="M97" s="17">
        <f t="shared" si="24"/>
        <v>5.9481680000000002E-3</v>
      </c>
      <c r="N97" s="17">
        <f t="shared" si="24"/>
        <v>6.9870675361000002E-6</v>
      </c>
      <c r="O97" s="17">
        <f t="shared" si="24"/>
        <v>1.3509789823999999E-5</v>
      </c>
      <c r="P97" s="17">
        <f t="shared" si="24"/>
        <v>2.0120189999999999E-3</v>
      </c>
      <c r="Q97" s="17">
        <f t="shared" si="24"/>
        <v>9.7485004516999993E-5</v>
      </c>
      <c r="R97" s="17">
        <f t="shared" si="24"/>
        <v>4.5131173465000002E-6</v>
      </c>
      <c r="S97" s="17">
        <f t="shared" si="24"/>
        <v>8.6307650000000001E-4</v>
      </c>
      <c r="T97" s="17">
        <f t="shared" si="24"/>
        <v>8.9242230000000002E-3</v>
      </c>
      <c r="U97" s="17">
        <f t="shared" si="24"/>
        <v>5.6461269999999999E-3</v>
      </c>
      <c r="V97" s="17">
        <f t="shared" si="24"/>
        <v>2.9032730000000001E-3</v>
      </c>
      <c r="W97" s="17">
        <f t="shared" si="24"/>
        <v>7.0739290000000003E-4</v>
      </c>
      <c r="X97" s="17">
        <f t="shared" si="24"/>
        <v>3.3727649999999998E-3</v>
      </c>
      <c r="Y97" s="17">
        <f t="shared" si="24"/>
        <v>7.2293919999999998E-4</v>
      </c>
      <c r="Z97" s="17">
        <f t="shared" si="24"/>
        <v>0.1195794</v>
      </c>
      <c r="AA97" s="17">
        <f t="shared" si="24"/>
        <v>3.3176750000000002E-4</v>
      </c>
      <c r="AB97" s="17">
        <f t="shared" si="24"/>
        <v>4.4966443966E-5</v>
      </c>
      <c r="AC97" s="17">
        <f t="shared" si="24"/>
        <v>1.9381423044000001E-5</v>
      </c>
      <c r="AD97" s="17">
        <f t="shared" si="24"/>
        <v>3.2143056159999997E-5</v>
      </c>
      <c r="AE97" s="17">
        <f t="shared" si="24"/>
        <v>2.3995260562999999E-5</v>
      </c>
      <c r="AF97" s="17">
        <f t="shared" si="24"/>
        <v>4.7331593938999998E-13</v>
      </c>
      <c r="AG97" s="17">
        <f t="shared" si="24"/>
        <v>1.1092676687E-5</v>
      </c>
      <c r="AH97" s="17">
        <f t="shared" si="24"/>
        <v>1.3963938272E-6</v>
      </c>
      <c r="AI97" s="17">
        <f t="shared" si="24"/>
        <v>7.0188661994000001E-8</v>
      </c>
      <c r="AJ97" s="17">
        <f t="shared" si="24"/>
        <v>2.8366455851000001E-9</v>
      </c>
      <c r="AK97" s="17">
        <f t="shared" si="24"/>
        <v>4.1613490000000001E-4</v>
      </c>
      <c r="AL97" s="17">
        <f t="shared" si="24"/>
        <v>4.9547873003999995E-7</v>
      </c>
      <c r="AM97" s="17">
        <f t="shared" si="24"/>
        <v>2.4922810000000003E-4</v>
      </c>
      <c r="AN97" s="17">
        <f t="shared" si="24"/>
        <v>3.6944395026000002E-13</v>
      </c>
      <c r="AO97" s="17">
        <f t="shared" si="24"/>
        <v>7.3375835029999999E-14</v>
      </c>
      <c r="AP97" s="17">
        <f t="shared" si="24"/>
        <v>1.2930808361000001E-14</v>
      </c>
      <c r="AQ97" s="17">
        <f t="shared" si="24"/>
        <v>5.6093259377999999E-14</v>
      </c>
      <c r="AR97" s="17">
        <f t="shared" si="24"/>
        <v>8.4171229286000002E-14</v>
      </c>
      <c r="AS97" s="17">
        <f t="shared" si="24"/>
        <v>3.3050081768999998E-13</v>
      </c>
      <c r="AT97" s="17">
        <f t="shared" si="24"/>
        <v>2.3991419999999999E-4</v>
      </c>
      <c r="AU97" s="17">
        <f t="shared" si="24"/>
        <v>3.0425109999999999E-4</v>
      </c>
      <c r="AV97" s="18">
        <f>VDFB_MNG!AV97</f>
        <v>1.1240123661294568E-6</v>
      </c>
      <c r="AW97" s="17">
        <f t="shared" si="1"/>
        <v>5.4401829999999995E-4</v>
      </c>
      <c r="AX97" s="18">
        <f>VDFB_MNG!AX97</f>
        <v>4.8027989676042288E-7</v>
      </c>
      <c r="AY97" s="17">
        <f t="shared" si="2"/>
        <v>9.2083510026000006E-6</v>
      </c>
      <c r="AZ97" s="17">
        <f t="shared" si="2"/>
        <v>1.0937415027000001E-6</v>
      </c>
      <c r="BA97" s="17">
        <f t="shared" si="2"/>
        <v>8.3508748502999996E-6</v>
      </c>
      <c r="BB97" s="18">
        <f>VDFB_MNG!BB97</f>
        <v>4.8924301494654151E-7</v>
      </c>
      <c r="BC97" s="17">
        <f t="shared" si="3"/>
        <v>6.6704114942999999E-7</v>
      </c>
      <c r="BD97" s="17">
        <f t="shared" si="3"/>
        <v>3.5744740000000002E-4</v>
      </c>
      <c r="BE97" s="17">
        <f t="shared" si="3"/>
        <v>2.5428339999999998E-4</v>
      </c>
      <c r="BF97" s="17">
        <f t="shared" si="3"/>
        <v>5.0774180000000002E-2</v>
      </c>
      <c r="BG97" s="17">
        <f t="shared" ref="BG97:BU97" si="28">BG22</f>
        <v>0.88436859999999995</v>
      </c>
      <c r="BH97" s="17">
        <f t="shared" si="28"/>
        <v>4.5610939999999998E-4</v>
      </c>
      <c r="BI97" s="17">
        <f t="shared" si="28"/>
        <v>7.2019320213999999E-5</v>
      </c>
      <c r="BJ97" s="17">
        <f t="shared" si="28"/>
        <v>3.5867273255000001E-5</v>
      </c>
      <c r="BK97" s="17">
        <f t="shared" si="28"/>
        <v>1.3808120000000001E-4</v>
      </c>
      <c r="BL97" s="17">
        <f t="shared" si="28"/>
        <v>3.8457070000000001E-4</v>
      </c>
      <c r="BM97" s="17">
        <f t="shared" si="28"/>
        <v>7.5819538324000001E-5</v>
      </c>
      <c r="BN97" s="17">
        <f t="shared" si="28"/>
        <v>6.3479828896000001E-6</v>
      </c>
      <c r="BO97" s="17">
        <f t="shared" si="28"/>
        <v>5.8357541093E-6</v>
      </c>
      <c r="BP97" s="17">
        <f t="shared" si="28"/>
        <v>2.1116160000000002E-3</v>
      </c>
      <c r="BQ97" s="17">
        <f t="shared" si="28"/>
        <v>1.2658070000000001E-3</v>
      </c>
      <c r="BR97" s="17">
        <f t="shared" si="28"/>
        <v>1.0729890000000001E-2</v>
      </c>
      <c r="BS97" s="17">
        <f t="shared" si="28"/>
        <v>3.0059579999999999E-2</v>
      </c>
      <c r="BT97" s="17">
        <f t="shared" si="28"/>
        <v>6.4370759999999999E-3</v>
      </c>
      <c r="BU97" s="17">
        <f t="shared" si="28"/>
        <v>5.995794254E-6</v>
      </c>
    </row>
    <row r="98" spans="1:73" x14ac:dyDescent="0.3">
      <c r="A98" t="s">
        <v>95</v>
      </c>
      <c r="B98" s="17">
        <f t="shared" si="5"/>
        <v>6.2095629970999997E-8</v>
      </c>
      <c r="C98" s="17">
        <f t="shared" si="24"/>
        <v>4.6796817514000001E-6</v>
      </c>
      <c r="D98" s="17">
        <f t="shared" si="24"/>
        <v>3.8086983523000002E-7</v>
      </c>
      <c r="E98" s="17">
        <f t="shared" si="24"/>
        <v>2.4618271708999999E-5</v>
      </c>
      <c r="F98" s="17">
        <f t="shared" si="24"/>
        <v>1.7132848370000001E-5</v>
      </c>
      <c r="G98" s="17">
        <f t="shared" si="24"/>
        <v>8.1599199575E-7</v>
      </c>
      <c r="H98" s="17">
        <f t="shared" si="24"/>
        <v>1.2642661318E-7</v>
      </c>
      <c r="I98" s="17">
        <f t="shared" si="24"/>
        <v>7.2918369369E-6</v>
      </c>
      <c r="J98" s="17">
        <f t="shared" si="24"/>
        <v>6.1746999999999995E-4</v>
      </c>
      <c r="K98" s="17">
        <f t="shared" si="24"/>
        <v>1.3564749678999999E-5</v>
      </c>
      <c r="L98" s="17">
        <f t="shared" si="24"/>
        <v>3.0034989999999998E-4</v>
      </c>
      <c r="M98" s="17">
        <f t="shared" si="24"/>
        <v>6.5903227550999997E-6</v>
      </c>
      <c r="N98" s="17">
        <f t="shared" si="24"/>
        <v>2.9116838049999999E-5</v>
      </c>
      <c r="O98" s="17">
        <f t="shared" si="24"/>
        <v>1.1466200704E-5</v>
      </c>
      <c r="P98" s="17">
        <f t="shared" si="24"/>
        <v>0.51240750000000002</v>
      </c>
      <c r="Q98" s="17">
        <f t="shared" si="24"/>
        <v>5.3180807298999998E-5</v>
      </c>
      <c r="R98" s="17">
        <f t="shared" si="24"/>
        <v>3.3489050000000002E-4</v>
      </c>
      <c r="S98" s="17">
        <f t="shared" si="24"/>
        <v>0.81403950000000003</v>
      </c>
      <c r="T98" s="17">
        <f t="shared" si="24"/>
        <v>9.1995570000000006E-3</v>
      </c>
      <c r="U98" s="17">
        <f t="shared" si="24"/>
        <v>5.5088239999999998E-3</v>
      </c>
      <c r="V98" s="17">
        <f t="shared" si="24"/>
        <v>1.595707181E-5</v>
      </c>
      <c r="W98" s="17">
        <f t="shared" si="24"/>
        <v>0.71558029999999995</v>
      </c>
      <c r="X98" s="17">
        <f t="shared" si="24"/>
        <v>1.6196385332E-5</v>
      </c>
      <c r="Y98" s="17">
        <f t="shared" si="24"/>
        <v>5.5087430155000003E-6</v>
      </c>
      <c r="Z98" s="17">
        <f t="shared" si="24"/>
        <v>1.2306140000000001</v>
      </c>
      <c r="AA98" s="17">
        <f t="shared" si="24"/>
        <v>2.7593489999999998</v>
      </c>
      <c r="AB98" s="17">
        <f t="shared" si="24"/>
        <v>1.9662799999999999E-4</v>
      </c>
      <c r="AC98" s="17">
        <f t="shared" si="24"/>
        <v>6.8511348218000003E-5</v>
      </c>
      <c r="AD98" s="17">
        <f t="shared" si="24"/>
        <v>3.1194820622E-5</v>
      </c>
      <c r="AE98" s="17">
        <f t="shared" si="24"/>
        <v>1.474247E-4</v>
      </c>
      <c r="AF98" s="17">
        <f t="shared" si="24"/>
        <v>3.4247565721000002E-12</v>
      </c>
      <c r="AG98" s="17">
        <f t="shared" si="24"/>
        <v>3.3923040000000002E-2</v>
      </c>
      <c r="AH98" s="17">
        <f t="shared" si="24"/>
        <v>3.5683143550999998E-7</v>
      </c>
      <c r="AI98" s="17">
        <f t="shared" si="24"/>
        <v>1.0220822588000001E-7</v>
      </c>
      <c r="AJ98" s="17">
        <f t="shared" si="24"/>
        <v>7.450479643E-6</v>
      </c>
      <c r="AK98" s="17">
        <f t="shared" si="24"/>
        <v>0.41822619999999999</v>
      </c>
      <c r="AL98" s="17">
        <f t="shared" si="24"/>
        <v>2.7768230000000001E-4</v>
      </c>
      <c r="AM98" s="17">
        <f t="shared" si="24"/>
        <v>0.24761279999999999</v>
      </c>
      <c r="AN98" s="17">
        <f t="shared" si="24"/>
        <v>3.1038071418999998E-11</v>
      </c>
      <c r="AO98" s="17">
        <f t="shared" si="24"/>
        <v>5.2992176619000002E-11</v>
      </c>
      <c r="AP98" s="17">
        <f t="shared" si="24"/>
        <v>3.1705814188999998E-12</v>
      </c>
      <c r="AQ98" s="17">
        <f t="shared" si="24"/>
        <v>4.6792201190000002E-12</v>
      </c>
      <c r="AR98" s="17">
        <f t="shared" si="24"/>
        <v>1.2771713373999999E-11</v>
      </c>
      <c r="AS98" s="17">
        <f t="shared" si="24"/>
        <v>6.6053711111999994E-11</v>
      </c>
      <c r="AT98" s="17">
        <f t="shared" si="24"/>
        <v>1.0318510000000001E-3</v>
      </c>
      <c r="AU98" s="17">
        <f t="shared" si="24"/>
        <v>3.4778770000000001E-2</v>
      </c>
      <c r="AV98" s="18">
        <f>VDFB_MNG!AV98</f>
        <v>1.0796885503501124E-6</v>
      </c>
      <c r="AW98" s="17">
        <f t="shared" si="1"/>
        <v>6.2186440000000003E-2</v>
      </c>
      <c r="AX98" s="18">
        <f>VDFB_MNG!AX98</f>
        <v>4.6130834158693423E-7</v>
      </c>
      <c r="AY98" s="17">
        <f t="shared" si="2"/>
        <v>1.0526019999999999E-3</v>
      </c>
      <c r="AZ98" s="17">
        <f t="shared" si="2"/>
        <v>1.2502499999999999E-4</v>
      </c>
      <c r="BA98" s="17">
        <f t="shared" si="2"/>
        <v>9.5458399999999997E-4</v>
      </c>
      <c r="BB98" s="18">
        <f>VDFB_MNG!BB98</f>
        <v>4.6994405586416401E-7</v>
      </c>
      <c r="BC98" s="17">
        <f t="shared" si="3"/>
        <v>7.6249110861999995E-5</v>
      </c>
      <c r="BD98" s="17">
        <f t="shared" si="3"/>
        <v>8.7271860000000007E-2</v>
      </c>
      <c r="BE98" s="17">
        <f t="shared" si="3"/>
        <v>2.3367140000000002</v>
      </c>
      <c r="BF98" s="17">
        <f t="shared" si="3"/>
        <v>7.8957189999999997E-2</v>
      </c>
      <c r="BG98" s="17">
        <f t="shared" ref="BG98:BU98" si="29">BG23</f>
        <v>5.5414490000000001</v>
      </c>
      <c r="BH98" s="17">
        <f t="shared" si="29"/>
        <v>2.2846030000000001E-4</v>
      </c>
      <c r="BI98" s="17">
        <f t="shared" si="29"/>
        <v>2.840782E-3</v>
      </c>
      <c r="BJ98" s="17">
        <f t="shared" si="29"/>
        <v>2.0040309999999999E-2</v>
      </c>
      <c r="BK98" s="17">
        <f t="shared" si="29"/>
        <v>6.2374649999999995E-4</v>
      </c>
      <c r="BL98" s="17">
        <f t="shared" si="29"/>
        <v>0.16557620000000001</v>
      </c>
      <c r="BM98" s="17">
        <f t="shared" si="29"/>
        <v>4.7326189999999998E-4</v>
      </c>
      <c r="BN98" s="17">
        <f t="shared" si="29"/>
        <v>6.8356043811999997E-6</v>
      </c>
      <c r="BO98" s="17">
        <f t="shared" si="29"/>
        <v>1.466943E-4</v>
      </c>
      <c r="BP98" s="17">
        <f t="shared" si="29"/>
        <v>0.82961309999999999</v>
      </c>
      <c r="BQ98" s="17">
        <f t="shared" si="29"/>
        <v>3.6688770000000002E-2</v>
      </c>
      <c r="BR98" s="17">
        <f t="shared" si="29"/>
        <v>0.60064450000000003</v>
      </c>
      <c r="BS98" s="17">
        <f t="shared" si="29"/>
        <v>1.669916</v>
      </c>
      <c r="BT98" s="17">
        <f t="shared" si="29"/>
        <v>0.39409929999999999</v>
      </c>
      <c r="BU98" s="17">
        <f t="shared" si="29"/>
        <v>2.3616309999999999E-4</v>
      </c>
    </row>
    <row r="99" spans="1:73" x14ac:dyDescent="0.3">
      <c r="A99" t="s">
        <v>96</v>
      </c>
      <c r="B99" s="17">
        <f t="shared" si="5"/>
        <v>3.872798402E-7</v>
      </c>
      <c r="C99" s="17">
        <f t="shared" si="24"/>
        <v>3.3244104998000001E-6</v>
      </c>
      <c r="D99" s="17">
        <f t="shared" si="24"/>
        <v>4.5804461023999999E-7</v>
      </c>
      <c r="E99" s="17">
        <f t="shared" si="24"/>
        <v>1.0849959999999999E-4</v>
      </c>
      <c r="F99" s="17">
        <f t="shared" si="24"/>
        <v>3.5592696803999999E-5</v>
      </c>
      <c r="G99" s="17">
        <f t="shared" si="24"/>
        <v>2.8939334697E-6</v>
      </c>
      <c r="H99" s="17">
        <f t="shared" si="24"/>
        <v>3.5252654128999999E-7</v>
      </c>
      <c r="I99" s="17">
        <f t="shared" si="24"/>
        <v>6.1518716393000006E-5</v>
      </c>
      <c r="J99" s="17">
        <f t="shared" si="24"/>
        <v>6.2191700000000004E-4</v>
      </c>
      <c r="K99" s="17">
        <f t="shared" si="24"/>
        <v>1.171879E-4</v>
      </c>
      <c r="L99" s="17">
        <f t="shared" si="24"/>
        <v>4.658544E-4</v>
      </c>
      <c r="M99" s="17">
        <f t="shared" si="24"/>
        <v>2.2301261197000002E-5</v>
      </c>
      <c r="N99" s="17">
        <f t="shared" si="24"/>
        <v>3.1956082238999997E-5</v>
      </c>
      <c r="O99" s="17">
        <f t="shared" si="24"/>
        <v>8.8164233602999996E-6</v>
      </c>
      <c r="P99" s="17">
        <f t="shared" si="24"/>
        <v>7.1443750000000001E-4</v>
      </c>
      <c r="Q99" s="17">
        <f t="shared" si="24"/>
        <v>1.3483732801E-5</v>
      </c>
      <c r="R99" s="17">
        <f t="shared" si="24"/>
        <v>1.3062469860999999E-6</v>
      </c>
      <c r="S99" s="17">
        <f t="shared" si="24"/>
        <v>6.9662670000000002E-4</v>
      </c>
      <c r="T99" s="17">
        <f t="shared" si="24"/>
        <v>1.6560779999999999E-4</v>
      </c>
      <c r="U99" s="17">
        <f t="shared" si="24"/>
        <v>1.5191449999999999E-4</v>
      </c>
      <c r="V99" s="17">
        <f t="shared" si="24"/>
        <v>1.30897688E-5</v>
      </c>
      <c r="W99" s="17">
        <f t="shared" si="24"/>
        <v>5.5179702030999998E-5</v>
      </c>
      <c r="X99" s="17">
        <f t="shared" si="24"/>
        <v>1.873101E-4</v>
      </c>
      <c r="Y99" s="17">
        <f t="shared" si="24"/>
        <v>1.3199974091999999E-7</v>
      </c>
      <c r="Z99" s="17">
        <f t="shared" si="24"/>
        <v>1.1059879999999999E-2</v>
      </c>
      <c r="AA99" s="17">
        <f t="shared" si="24"/>
        <v>6.7138900000000001E-3</v>
      </c>
      <c r="AB99" s="17">
        <f t="shared" si="24"/>
        <v>6.8319248384999994E-5</v>
      </c>
      <c r="AC99" s="17">
        <f t="shared" si="24"/>
        <v>3.961531911E-5</v>
      </c>
      <c r="AD99" s="17">
        <f t="shared" si="24"/>
        <v>1.1202323548999999E-5</v>
      </c>
      <c r="AE99" s="17">
        <f t="shared" si="24"/>
        <v>1.4516821465999999E-5</v>
      </c>
      <c r="AF99" s="17">
        <f t="shared" si="24"/>
        <v>7.3980345503999997E-13</v>
      </c>
      <c r="AG99" s="17">
        <f t="shared" si="24"/>
        <v>2.0411901004999999E-6</v>
      </c>
      <c r="AH99" s="17">
        <f t="shared" si="24"/>
        <v>1.1909403952E-7</v>
      </c>
      <c r="AI99" s="17">
        <f t="shared" si="24"/>
        <v>1.0151145702E-8</v>
      </c>
      <c r="AJ99" s="17">
        <f t="shared" si="24"/>
        <v>3.0654871974E-9</v>
      </c>
      <c r="AK99" s="17">
        <f t="shared" si="24"/>
        <v>1.1671346328999999E-5</v>
      </c>
      <c r="AL99" s="17">
        <f t="shared" si="24"/>
        <v>2.7682040127E-7</v>
      </c>
      <c r="AM99" s="17">
        <f t="shared" si="24"/>
        <v>1.874314E-4</v>
      </c>
      <c r="AN99" s="17">
        <f t="shared" si="24"/>
        <v>3.4562793166E-13</v>
      </c>
      <c r="AO99" s="17">
        <f t="shared" si="24"/>
        <v>8.4192073071999996E-14</v>
      </c>
      <c r="AP99" s="17">
        <f t="shared" si="24"/>
        <v>2.8009062083999999E-14</v>
      </c>
      <c r="AQ99" s="17">
        <f t="shared" si="24"/>
        <v>6.6638704375000001E-14</v>
      </c>
      <c r="AR99" s="17">
        <f t="shared" si="24"/>
        <v>6.5627787493000003E-13</v>
      </c>
      <c r="AS99" s="17">
        <f t="shared" si="24"/>
        <v>2.5147826530000001E-12</v>
      </c>
      <c r="AT99" s="17">
        <f t="shared" si="24"/>
        <v>6.6073531342999997E-5</v>
      </c>
      <c r="AU99" s="17">
        <f t="shared" si="24"/>
        <v>1.168544E-4</v>
      </c>
      <c r="AV99" s="18">
        <f>VDFB_MNG!AV99</f>
        <v>4.538812046236215E-6</v>
      </c>
      <c r="AW99" s="17">
        <f t="shared" si="1"/>
        <v>2.0894239999999999E-4</v>
      </c>
      <c r="AX99" s="18">
        <f>VDFB_MNG!AX99</f>
        <v>1.9392502976645548E-6</v>
      </c>
      <c r="AY99" s="17">
        <f t="shared" si="2"/>
        <v>3.5366738301999998E-6</v>
      </c>
      <c r="AZ99" s="17">
        <f t="shared" si="2"/>
        <v>4.2007599177000002E-7</v>
      </c>
      <c r="BA99" s="17">
        <f t="shared" si="2"/>
        <v>3.2073410239000001E-6</v>
      </c>
      <c r="BB99" s="18">
        <f>VDFB_MNG!BB99</f>
        <v>1.9754068863723179E-6</v>
      </c>
      <c r="BC99" s="17">
        <f t="shared" si="3"/>
        <v>2.5619212351999998E-7</v>
      </c>
      <c r="BD99" s="17">
        <f t="shared" si="3"/>
        <v>6.3882696849999995E-5</v>
      </c>
      <c r="BE99" s="17">
        <f t="shared" si="3"/>
        <v>2.7159530000000001E-4</v>
      </c>
      <c r="BF99" s="17">
        <f t="shared" si="3"/>
        <v>2.5034390000000001E-3</v>
      </c>
      <c r="BG99" s="17">
        <f t="shared" ref="BG99:BU99" si="30">BG24</f>
        <v>9.1598170000000007E-2</v>
      </c>
      <c r="BH99" s="17">
        <f t="shared" si="30"/>
        <v>7.1217524236999994E-5</v>
      </c>
      <c r="BI99" s="17">
        <f t="shared" si="30"/>
        <v>4.7282483137999997E-5</v>
      </c>
      <c r="BJ99" s="17">
        <f t="shared" si="30"/>
        <v>7.7309865445999995E-5</v>
      </c>
      <c r="BK99" s="17">
        <f t="shared" si="30"/>
        <v>2.9295089999999997E-4</v>
      </c>
      <c r="BL99" s="17">
        <f t="shared" si="30"/>
        <v>4.9129410000000001E-4</v>
      </c>
      <c r="BM99" s="17">
        <f t="shared" si="30"/>
        <v>2.2041770000000001E-4</v>
      </c>
      <c r="BN99" s="17">
        <f t="shared" si="30"/>
        <v>9.1753227025000006E-6</v>
      </c>
      <c r="BO99" s="17">
        <f t="shared" si="30"/>
        <v>1.4964097318E-5</v>
      </c>
      <c r="BP99" s="17">
        <f t="shared" si="30"/>
        <v>4.3233529999999999E-4</v>
      </c>
      <c r="BQ99" s="17">
        <f t="shared" si="30"/>
        <v>4.694748E-4</v>
      </c>
      <c r="BR99" s="17">
        <f t="shared" si="30"/>
        <v>3.0447220000000001E-3</v>
      </c>
      <c r="BS99" s="17">
        <f t="shared" si="30"/>
        <v>2.8808969999999999E-3</v>
      </c>
      <c r="BT99" s="17">
        <f t="shared" si="30"/>
        <v>2.4115880000000001E-3</v>
      </c>
      <c r="BU99" s="17">
        <f t="shared" si="30"/>
        <v>4.7188377720999997E-6</v>
      </c>
    </row>
    <row r="100" spans="1:73" x14ac:dyDescent="0.3">
      <c r="A100" t="s">
        <v>97</v>
      </c>
      <c r="B100" s="17">
        <f t="shared" si="5"/>
        <v>1.4465146414E-8</v>
      </c>
      <c r="C100" s="17">
        <f t="shared" ref="C100:AU105" si="31">C25</f>
        <v>6.1864568579000001E-7</v>
      </c>
      <c r="D100" s="17">
        <f t="shared" si="31"/>
        <v>6.3795106086999995E-8</v>
      </c>
      <c r="E100" s="17">
        <f t="shared" si="31"/>
        <v>9.7136671684000005E-6</v>
      </c>
      <c r="F100" s="17">
        <f t="shared" si="31"/>
        <v>3.842699698E-6</v>
      </c>
      <c r="G100" s="17">
        <f t="shared" si="31"/>
        <v>1.3218661934E-6</v>
      </c>
      <c r="H100" s="17">
        <f t="shared" si="31"/>
        <v>2.7157668114000002E-7</v>
      </c>
      <c r="I100" s="17">
        <f t="shared" si="31"/>
        <v>5.4895340327000002E-6</v>
      </c>
      <c r="J100" s="17">
        <f t="shared" si="31"/>
        <v>3.7110799999999998E-3</v>
      </c>
      <c r="K100" s="17">
        <f t="shared" si="31"/>
        <v>2.66908E-4</v>
      </c>
      <c r="L100" s="17">
        <f t="shared" si="31"/>
        <v>1.64284E-3</v>
      </c>
      <c r="M100" s="17">
        <f t="shared" si="31"/>
        <v>1.516473E-4</v>
      </c>
      <c r="N100" s="17">
        <f t="shared" si="31"/>
        <v>3.7350811907999999E-5</v>
      </c>
      <c r="O100" s="17">
        <f t="shared" si="31"/>
        <v>2.9724165869999998E-5</v>
      </c>
      <c r="P100" s="17">
        <f t="shared" si="31"/>
        <v>4.8228909999999998E-4</v>
      </c>
      <c r="Q100" s="17">
        <f t="shared" si="31"/>
        <v>7.0652909016999997E-6</v>
      </c>
      <c r="R100" s="17">
        <f t="shared" si="31"/>
        <v>9.0581227140999996E-7</v>
      </c>
      <c r="S100" s="17">
        <f t="shared" si="31"/>
        <v>4.0780649999999999E-4</v>
      </c>
      <c r="T100" s="17">
        <f t="shared" si="31"/>
        <v>3.9919409999999999E-4</v>
      </c>
      <c r="U100" s="17">
        <f t="shared" si="31"/>
        <v>3.2082559999999999E-4</v>
      </c>
      <c r="V100" s="17">
        <f t="shared" si="31"/>
        <v>8.0811814768999996E-6</v>
      </c>
      <c r="W100" s="17">
        <f t="shared" si="31"/>
        <v>8.205345E-4</v>
      </c>
      <c r="X100" s="17">
        <f t="shared" si="31"/>
        <v>8.5500259955999999E-6</v>
      </c>
      <c r="Y100" s="17">
        <f t="shared" si="31"/>
        <v>4.9154717999000001E-5</v>
      </c>
      <c r="Z100" s="17">
        <f t="shared" si="31"/>
        <v>1.9079120000000001E-2</v>
      </c>
      <c r="AA100" s="17">
        <f t="shared" si="31"/>
        <v>1.0848170000000001E-2</v>
      </c>
      <c r="AB100" s="17">
        <f t="shared" si="31"/>
        <v>2.2567899578000001E-5</v>
      </c>
      <c r="AC100" s="17">
        <f t="shared" si="31"/>
        <v>1.6247806342999999E-5</v>
      </c>
      <c r="AD100" s="17">
        <f t="shared" si="31"/>
        <v>7.7982331276999996E-6</v>
      </c>
      <c r="AE100" s="17">
        <f t="shared" si="31"/>
        <v>1.4430948795E-5</v>
      </c>
      <c r="AF100" s="17">
        <f t="shared" si="31"/>
        <v>5.0254635522000002E-13</v>
      </c>
      <c r="AG100" s="17">
        <f t="shared" si="31"/>
        <v>1.1884698097000001E-6</v>
      </c>
      <c r="AH100" s="17">
        <f t="shared" si="31"/>
        <v>1.9282616393E-7</v>
      </c>
      <c r="AI100" s="17">
        <f t="shared" si="31"/>
        <v>1.7330544111E-8</v>
      </c>
      <c r="AJ100" s="17">
        <f t="shared" si="31"/>
        <v>1.7574927069E-9</v>
      </c>
      <c r="AK100" s="17">
        <f t="shared" si="31"/>
        <v>5.5567661548000003E-6</v>
      </c>
      <c r="AL100" s="17">
        <f t="shared" si="31"/>
        <v>1.710129709E-7</v>
      </c>
      <c r="AM100" s="17">
        <f t="shared" si="31"/>
        <v>1.378439E-4</v>
      </c>
      <c r="AN100" s="17">
        <f t="shared" si="31"/>
        <v>2.4960177154000001E-13</v>
      </c>
      <c r="AO100" s="17">
        <f t="shared" si="31"/>
        <v>3.6562438053999997E-14</v>
      </c>
      <c r="AP100" s="17">
        <f t="shared" si="31"/>
        <v>4.2796919030999997E-14</v>
      </c>
      <c r="AQ100" s="17">
        <f t="shared" si="31"/>
        <v>8.6081722261999996E-14</v>
      </c>
      <c r="AR100" s="17">
        <f t="shared" si="31"/>
        <v>1.9806666073E-13</v>
      </c>
      <c r="AS100" s="17">
        <f t="shared" si="31"/>
        <v>1.1637038989E-12</v>
      </c>
      <c r="AT100" s="17">
        <f t="shared" si="31"/>
        <v>3.2595460652E-5</v>
      </c>
      <c r="AU100" s="17">
        <f t="shared" si="31"/>
        <v>5.8580800000000005E-4</v>
      </c>
      <c r="AV100" s="18">
        <f>VDFB_MNG!AV100</f>
        <v>9.9526767441986626E-7</v>
      </c>
      <c r="AW100" s="17">
        <f t="shared" si="1"/>
        <v>1.047458E-3</v>
      </c>
      <c r="AX100" s="18">
        <f>VDFB_MNG!AX100</f>
        <v>4.2525713147886447E-7</v>
      </c>
      <c r="AY100" s="17">
        <f t="shared" si="2"/>
        <v>1.7729849787E-5</v>
      </c>
      <c r="AZ100" s="17">
        <f t="shared" si="2"/>
        <v>2.1059004211999999E-6</v>
      </c>
      <c r="BA100" s="17">
        <f t="shared" si="2"/>
        <v>1.6078856788000002E-5</v>
      </c>
      <c r="BB100" s="18">
        <f>VDFB_MNG!BB100</f>
        <v>4.3314641373321273E-7</v>
      </c>
      <c r="BC100" s="17">
        <f t="shared" si="3"/>
        <v>1.2843274817000001E-6</v>
      </c>
      <c r="BD100" s="17">
        <f t="shared" si="3"/>
        <v>6.3178064011000002E-5</v>
      </c>
      <c r="BE100" s="17">
        <f t="shared" si="3"/>
        <v>2.0805650000000001E-4</v>
      </c>
      <c r="BF100" s="17">
        <f t="shared" si="3"/>
        <v>1.43323E-3</v>
      </c>
      <c r="BG100" s="17">
        <f t="shared" ref="BG100:BU100" si="32">BG25</f>
        <v>2.365979E-2</v>
      </c>
      <c r="BH100" s="17">
        <f t="shared" si="32"/>
        <v>2.7482379663999999E-5</v>
      </c>
      <c r="BI100" s="17">
        <f t="shared" si="32"/>
        <v>1.5956158677000001E-5</v>
      </c>
      <c r="BJ100" s="17">
        <f t="shared" si="32"/>
        <v>3.1265877624000003E-5</v>
      </c>
      <c r="BK100" s="17">
        <f t="shared" si="32"/>
        <v>1.4246770000000001E-4</v>
      </c>
      <c r="BL100" s="17">
        <f t="shared" si="32"/>
        <v>3.0607140000000002E-4</v>
      </c>
      <c r="BM100" s="17">
        <f t="shared" si="32"/>
        <v>1.65243E-4</v>
      </c>
      <c r="BN100" s="17">
        <f t="shared" si="32"/>
        <v>2.7835696528000001E-5</v>
      </c>
      <c r="BO100" s="17">
        <f t="shared" si="32"/>
        <v>2.3282947949999999E-5</v>
      </c>
      <c r="BP100" s="17">
        <f t="shared" si="32"/>
        <v>3.9524539999999999E-4</v>
      </c>
      <c r="BQ100" s="17">
        <f t="shared" si="32"/>
        <v>2.014502E-4</v>
      </c>
      <c r="BR100" s="17">
        <f t="shared" si="32"/>
        <v>2.4118870000000001E-3</v>
      </c>
      <c r="BS100" s="17">
        <f t="shared" si="32"/>
        <v>1.916149E-3</v>
      </c>
      <c r="BT100" s="17">
        <f t="shared" si="32"/>
        <v>2.1400830000000001E-3</v>
      </c>
      <c r="BU100" s="17">
        <f t="shared" si="32"/>
        <v>2.1418932192E-6</v>
      </c>
    </row>
    <row r="101" spans="1:73" x14ac:dyDescent="0.3">
      <c r="A101" t="s">
        <v>98</v>
      </c>
      <c r="B101" s="17">
        <f t="shared" si="5"/>
        <v>4.6250006562E-5</v>
      </c>
      <c r="C101" s="17">
        <f t="shared" si="31"/>
        <v>5.9469537518000002E-5</v>
      </c>
      <c r="D101" s="17">
        <f t="shared" si="31"/>
        <v>3.8753864827999998E-6</v>
      </c>
      <c r="E101" s="17">
        <f t="shared" si="31"/>
        <v>5.2283040000000003E-2</v>
      </c>
      <c r="F101" s="17">
        <f t="shared" si="31"/>
        <v>2.4812050000000001E-4</v>
      </c>
      <c r="G101" s="17">
        <f t="shared" si="31"/>
        <v>3.7579432046000001E-6</v>
      </c>
      <c r="H101" s="17">
        <f t="shared" si="31"/>
        <v>7.8942514392000002E-7</v>
      </c>
      <c r="I101" s="17">
        <f t="shared" si="31"/>
        <v>6.4168269999999999E-4</v>
      </c>
      <c r="J101" s="17">
        <f t="shared" si="31"/>
        <v>3.2383169999999999</v>
      </c>
      <c r="K101" s="17">
        <f t="shared" si="31"/>
        <v>0.1029302</v>
      </c>
      <c r="L101" s="17">
        <f t="shared" si="31"/>
        <v>1.257682</v>
      </c>
      <c r="M101" s="17">
        <f t="shared" si="31"/>
        <v>0.86440459999999997</v>
      </c>
      <c r="N101" s="17">
        <f t="shared" si="31"/>
        <v>3.3119540000000003E-2</v>
      </c>
      <c r="O101" s="17">
        <f t="shared" si="31"/>
        <v>2.491718E-3</v>
      </c>
      <c r="P101" s="17">
        <f t="shared" si="31"/>
        <v>3.0550860000000002</v>
      </c>
      <c r="Q101" s="17">
        <f t="shared" si="31"/>
        <v>2.390475E-3</v>
      </c>
      <c r="R101" s="17">
        <f t="shared" si="31"/>
        <v>2.2747920000000001E-4</v>
      </c>
      <c r="S101" s="17">
        <f t="shared" si="31"/>
        <v>2.1104180000000001</v>
      </c>
      <c r="T101" s="17">
        <f t="shared" si="31"/>
        <v>9.0766659999999999E-2</v>
      </c>
      <c r="U101" s="17">
        <f t="shared" si="31"/>
        <v>6.0435929999999999E-2</v>
      </c>
      <c r="V101" s="17">
        <f t="shared" si="31"/>
        <v>1.210994E-2</v>
      </c>
      <c r="W101" s="17">
        <f t="shared" si="31"/>
        <v>0.3025853</v>
      </c>
      <c r="X101" s="17">
        <f t="shared" si="31"/>
        <v>4.2238650000000003E-4</v>
      </c>
      <c r="Y101" s="17">
        <f t="shared" si="31"/>
        <v>1.1998999999999999E-4</v>
      </c>
      <c r="Z101" s="17">
        <f t="shared" si="31"/>
        <v>9.8314850000000007</v>
      </c>
      <c r="AA101" s="17">
        <f t="shared" si="31"/>
        <v>2.8938950000000001</v>
      </c>
      <c r="AB101" s="17">
        <f t="shared" si="31"/>
        <v>1.668186E-2</v>
      </c>
      <c r="AC101" s="17">
        <f t="shared" si="31"/>
        <v>4.5310940000000001E-2</v>
      </c>
      <c r="AD101" s="17">
        <f t="shared" si="31"/>
        <v>3.8396089999999999E-3</v>
      </c>
      <c r="AE101" s="17">
        <f t="shared" si="31"/>
        <v>9.4533159999999998E-4</v>
      </c>
      <c r="AF101" s="17">
        <f t="shared" si="31"/>
        <v>1.9202150287E-11</v>
      </c>
      <c r="AG101" s="17">
        <f t="shared" si="31"/>
        <v>5.5499750000000004E-3</v>
      </c>
      <c r="AH101" s="17">
        <f t="shared" si="31"/>
        <v>5.1094182708999998E-5</v>
      </c>
      <c r="AI101" s="17">
        <f t="shared" si="31"/>
        <v>3.1170873172E-6</v>
      </c>
      <c r="AJ101" s="17">
        <f t="shared" si="31"/>
        <v>7.0867286012999997E-6</v>
      </c>
      <c r="AK101" s="17">
        <f t="shared" si="31"/>
        <v>7.1658110000000002E-3</v>
      </c>
      <c r="AL101" s="17">
        <f t="shared" si="31"/>
        <v>7.7118379999999999E-4</v>
      </c>
      <c r="AM101" s="17">
        <f t="shared" si="31"/>
        <v>0.70311889999999999</v>
      </c>
      <c r="AN101" s="17">
        <f t="shared" si="31"/>
        <v>2.8241700644999999E-10</v>
      </c>
      <c r="AO101" s="17">
        <f t="shared" si="31"/>
        <v>9.2928338635000002E-11</v>
      </c>
      <c r="AP101" s="17">
        <f t="shared" si="31"/>
        <v>1.2942935612E-10</v>
      </c>
      <c r="AQ101" s="17">
        <f t="shared" si="31"/>
        <v>4.0586256578000002E-10</v>
      </c>
      <c r="AR101" s="17">
        <f t="shared" si="31"/>
        <v>1.4501664314000001E-9</v>
      </c>
      <c r="AS101" s="17">
        <f t="shared" si="31"/>
        <v>1.6551833236999999E-9</v>
      </c>
      <c r="AT101" s="17">
        <f t="shared" si="31"/>
        <v>1.1247450000000001E-2</v>
      </c>
      <c r="AU101" s="17">
        <f t="shared" si="31"/>
        <v>0.38873999999999997</v>
      </c>
      <c r="AV101" s="18">
        <f>VDFB_MNG!AV101</f>
        <v>1.3569934211019871E-4</v>
      </c>
      <c r="AW101" s="17">
        <f t="shared" si="1"/>
        <v>0.69508930000000002</v>
      </c>
      <c r="AX101" s="18">
        <f>VDFB_MNG!AX101</f>
        <v>5.7979017063204597E-5</v>
      </c>
      <c r="AY101" s="17">
        <f t="shared" si="2"/>
        <v>1.176546E-2</v>
      </c>
      <c r="AZ101" s="17">
        <f t="shared" si="2"/>
        <v>1.397468E-3</v>
      </c>
      <c r="BA101" s="17">
        <f t="shared" si="2"/>
        <v>1.066987E-2</v>
      </c>
      <c r="BB101" s="18">
        <f>VDFB_MNG!BB101</f>
        <v>5.9059999587052682E-5</v>
      </c>
      <c r="BC101" s="17">
        <f t="shared" si="3"/>
        <v>8.5227489999999996E-4</v>
      </c>
      <c r="BD101" s="17">
        <f t="shared" si="3"/>
        <v>0.1089233</v>
      </c>
      <c r="BE101" s="17">
        <f t="shared" si="3"/>
        <v>0.61972000000000005</v>
      </c>
      <c r="BF101" s="17">
        <f t="shared" si="3"/>
        <v>0.50063480000000005</v>
      </c>
      <c r="BG101" s="17">
        <f t="shared" ref="BG101:BU101" si="33">BG26</f>
        <v>14.046139999999999</v>
      </c>
      <c r="BH101" s="17">
        <f t="shared" si="33"/>
        <v>1.553149E-2</v>
      </c>
      <c r="BI101" s="17">
        <f t="shared" si="33"/>
        <v>3.0825990000000001E-3</v>
      </c>
      <c r="BJ101" s="17">
        <f t="shared" si="33"/>
        <v>6.3048969999999996E-2</v>
      </c>
      <c r="BK101" s="17">
        <f t="shared" si="33"/>
        <v>7.8819630000000005E-3</v>
      </c>
      <c r="BL101" s="17">
        <f t="shared" si="33"/>
        <v>0.23309150000000001</v>
      </c>
      <c r="BM101" s="17">
        <f t="shared" si="33"/>
        <v>0.72121840000000004</v>
      </c>
      <c r="BN101" s="17">
        <f t="shared" si="33"/>
        <v>3.1402820000000001E-4</v>
      </c>
      <c r="BO101" s="17">
        <f t="shared" si="33"/>
        <v>2.374851E-2</v>
      </c>
      <c r="BP101" s="17">
        <f t="shared" si="33"/>
        <v>0.70304800000000001</v>
      </c>
      <c r="BQ101" s="17">
        <f t="shared" si="33"/>
        <v>0.16105839999999999</v>
      </c>
      <c r="BR101" s="17">
        <f t="shared" si="33"/>
        <v>2.6947359999999998</v>
      </c>
      <c r="BS101" s="17">
        <f t="shared" si="33"/>
        <v>6.378215</v>
      </c>
      <c r="BT101" s="17">
        <f t="shared" si="33"/>
        <v>1.644531</v>
      </c>
      <c r="BU101" s="17">
        <f t="shared" si="33"/>
        <v>3.4063639759999997E-5</v>
      </c>
    </row>
    <row r="102" spans="1:73" x14ac:dyDescent="0.3">
      <c r="A102" t="s">
        <v>99</v>
      </c>
      <c r="B102" s="17">
        <f t="shared" si="5"/>
        <v>1.4874800057999999E-7</v>
      </c>
      <c r="C102" s="17">
        <f t="shared" si="31"/>
        <v>6.8867698245999997E-6</v>
      </c>
      <c r="D102" s="17">
        <f t="shared" si="31"/>
        <v>6.8481716652999995E-7</v>
      </c>
      <c r="E102" s="17">
        <f t="shared" si="31"/>
        <v>4.5063407014999997E-5</v>
      </c>
      <c r="F102" s="17">
        <f t="shared" si="31"/>
        <v>3.3552216336999997E-5</v>
      </c>
      <c r="G102" s="17">
        <f t="shared" si="31"/>
        <v>2.9701766834000001E-5</v>
      </c>
      <c r="H102" s="17">
        <f t="shared" si="31"/>
        <v>3.3857330095000002E-7</v>
      </c>
      <c r="I102" s="17">
        <f t="shared" si="31"/>
        <v>2.4653336368000001E-5</v>
      </c>
      <c r="J102" s="17">
        <f t="shared" si="31"/>
        <v>1.659962E-4</v>
      </c>
      <c r="K102" s="17">
        <f t="shared" si="31"/>
        <v>5.8107125369000003E-6</v>
      </c>
      <c r="L102" s="17">
        <f t="shared" si="31"/>
        <v>6.0839491197999997E-5</v>
      </c>
      <c r="M102" s="17">
        <f t="shared" si="31"/>
        <v>2.9160049962E-5</v>
      </c>
      <c r="N102" s="17">
        <f t="shared" si="31"/>
        <v>5.1069364417000003E-5</v>
      </c>
      <c r="O102" s="17">
        <f t="shared" si="31"/>
        <v>8.2927894254999993E-5</v>
      </c>
      <c r="P102" s="17">
        <f t="shared" si="31"/>
        <v>1.6613770000000001</v>
      </c>
      <c r="Q102" s="17">
        <f t="shared" si="31"/>
        <v>8.0807214544999998E-5</v>
      </c>
      <c r="R102" s="17">
        <f t="shared" si="31"/>
        <v>1.9181352400000001E-5</v>
      </c>
      <c r="S102" s="17">
        <f t="shared" si="31"/>
        <v>0.49569770000000002</v>
      </c>
      <c r="T102" s="17">
        <f t="shared" si="31"/>
        <v>3.3197119999999998E-3</v>
      </c>
      <c r="U102" s="17">
        <f t="shared" si="31"/>
        <v>2.7965099999999999E-3</v>
      </c>
      <c r="V102" s="17">
        <f t="shared" si="31"/>
        <v>6.8171143538999998E-6</v>
      </c>
      <c r="W102" s="17">
        <f t="shared" si="31"/>
        <v>0.84756109999999996</v>
      </c>
      <c r="X102" s="17">
        <f t="shared" si="31"/>
        <v>4.836182E-2</v>
      </c>
      <c r="Y102" s="17">
        <f t="shared" si="31"/>
        <v>1.227428E-2</v>
      </c>
      <c r="Z102" s="17">
        <f t="shared" si="31"/>
        <v>1.4411970000000001</v>
      </c>
      <c r="AA102" s="17">
        <f t="shared" si="31"/>
        <v>11.71991</v>
      </c>
      <c r="AB102" s="17">
        <f t="shared" si="31"/>
        <v>2.4185259999999998E-3</v>
      </c>
      <c r="AC102" s="17">
        <f t="shared" si="31"/>
        <v>8.0686009999999999E-3</v>
      </c>
      <c r="AD102" s="17">
        <f t="shared" si="31"/>
        <v>3.6088819999999998E-4</v>
      </c>
      <c r="AE102" s="17">
        <f t="shared" si="31"/>
        <v>2.3361279999999999E-4</v>
      </c>
      <c r="AF102" s="17">
        <f t="shared" si="31"/>
        <v>9.0621989078999998E-12</v>
      </c>
      <c r="AG102" s="17">
        <f t="shared" si="31"/>
        <v>2.4788909999999998E-4</v>
      </c>
      <c r="AH102" s="17">
        <f t="shared" si="31"/>
        <v>1.5811834828E-6</v>
      </c>
      <c r="AI102" s="17">
        <f t="shared" si="31"/>
        <v>4.8701822378999998E-6</v>
      </c>
      <c r="AJ102" s="17">
        <f t="shared" si="31"/>
        <v>2.2236372387999999E-5</v>
      </c>
      <c r="AK102" s="17">
        <f t="shared" si="31"/>
        <v>3.0676769999999999E-2</v>
      </c>
      <c r="AL102" s="17">
        <f t="shared" si="31"/>
        <v>2.0093190000000001E-4</v>
      </c>
      <c r="AM102" s="17">
        <f t="shared" si="31"/>
        <v>0.15125179999999999</v>
      </c>
      <c r="AN102" s="17">
        <f t="shared" si="31"/>
        <v>4.0282330423000001E-12</v>
      </c>
      <c r="AO102" s="17">
        <f t="shared" si="31"/>
        <v>6.8961746035999999E-11</v>
      </c>
      <c r="AP102" s="17">
        <f t="shared" si="31"/>
        <v>3.6122648383999999E-13</v>
      </c>
      <c r="AQ102" s="17">
        <f t="shared" si="31"/>
        <v>1.1380551449000001E-12</v>
      </c>
      <c r="AR102" s="17">
        <f t="shared" si="31"/>
        <v>1.6347358579999999E-12</v>
      </c>
      <c r="AS102" s="17">
        <f t="shared" si="31"/>
        <v>1.3916701125E-11</v>
      </c>
      <c r="AT102" s="17">
        <f t="shared" si="31"/>
        <v>1.114739E-3</v>
      </c>
      <c r="AU102" s="17">
        <f t="shared" si="31"/>
        <v>0.14246310000000001</v>
      </c>
      <c r="AV102" s="18">
        <f>VDFB_MNG!AV102</f>
        <v>6.6477346315518777E-5</v>
      </c>
      <c r="AW102" s="17">
        <f t="shared" si="1"/>
        <v>0.25473210000000002</v>
      </c>
      <c r="AX102" s="18">
        <f>VDFB_MNG!AX102</f>
        <v>2.8403150839502024E-5</v>
      </c>
      <c r="AY102" s="17">
        <f t="shared" si="2"/>
        <v>4.3117349999999997E-3</v>
      </c>
      <c r="AZ102" s="17">
        <f t="shared" si="2"/>
        <v>5.121355E-4</v>
      </c>
      <c r="BA102" s="17">
        <f t="shared" si="2"/>
        <v>3.9102290000000003E-3</v>
      </c>
      <c r="BB102" s="18">
        <f>VDFB_MNG!BB102</f>
        <v>2.8932812227592923E-5</v>
      </c>
      <c r="BC102" s="17">
        <f t="shared" si="3"/>
        <v>3.1233649999999998E-4</v>
      </c>
      <c r="BD102" s="17">
        <f t="shared" si="3"/>
        <v>3.8539690000000001E-2</v>
      </c>
      <c r="BE102" s="17">
        <f t="shared" si="3"/>
        <v>0.34270850000000003</v>
      </c>
      <c r="BF102" s="17">
        <f t="shared" si="3"/>
        <v>0.16811429999999999</v>
      </c>
      <c r="BG102" s="17">
        <f t="shared" ref="BG102:BU102" si="34">BG27</f>
        <v>20.695640000000001</v>
      </c>
      <c r="BH102" s="17">
        <f t="shared" si="34"/>
        <v>4.1722340000000004E-3</v>
      </c>
      <c r="BI102" s="17">
        <f t="shared" si="34"/>
        <v>5.1487910000000002E-4</v>
      </c>
      <c r="BJ102" s="17">
        <f t="shared" si="34"/>
        <v>0.3919319</v>
      </c>
      <c r="BK102" s="17">
        <f t="shared" si="34"/>
        <v>1.913814E-3</v>
      </c>
      <c r="BL102" s="17">
        <f t="shared" si="34"/>
        <v>0.17889389999999999</v>
      </c>
      <c r="BM102" s="17">
        <f t="shared" si="34"/>
        <v>1.248641E-3</v>
      </c>
      <c r="BN102" s="17">
        <f t="shared" si="34"/>
        <v>1.2695060000000001E-4</v>
      </c>
      <c r="BO102" s="17">
        <f t="shared" si="34"/>
        <v>1.177368E-3</v>
      </c>
      <c r="BP102" s="17">
        <f t="shared" si="34"/>
        <v>0.2287901</v>
      </c>
      <c r="BQ102" s="17">
        <f t="shared" si="34"/>
        <v>7.9765900000000001E-2</v>
      </c>
      <c r="BR102" s="17">
        <f t="shared" si="34"/>
        <v>4.0837970000000001E-3</v>
      </c>
      <c r="BS102" s="17">
        <f t="shared" si="34"/>
        <v>8.9011730000000001E-3</v>
      </c>
      <c r="BT102" s="17">
        <f t="shared" si="34"/>
        <v>4.6091429999999996E-3</v>
      </c>
      <c r="BU102" s="17">
        <f t="shared" si="34"/>
        <v>1.9322025763999999E-5</v>
      </c>
    </row>
    <row r="103" spans="1:73" x14ac:dyDescent="0.3">
      <c r="A103" t="s">
        <v>100</v>
      </c>
      <c r="B103" s="17">
        <f t="shared" si="5"/>
        <v>2.2439044186999998E-6</v>
      </c>
      <c r="C103" s="17">
        <f t="shared" si="31"/>
        <v>7.0389498432999999E-5</v>
      </c>
      <c r="D103" s="17">
        <f t="shared" si="31"/>
        <v>3.9945975914000004E-6</v>
      </c>
      <c r="E103" s="17">
        <f t="shared" si="31"/>
        <v>1.0137760000000001E-3</v>
      </c>
      <c r="F103" s="17">
        <f t="shared" si="31"/>
        <v>2.8786380000000002E-4</v>
      </c>
      <c r="G103" s="17">
        <f t="shared" si="31"/>
        <v>6.2678827816999997E-6</v>
      </c>
      <c r="H103" s="17">
        <f t="shared" si="31"/>
        <v>1.7742889999999999E-4</v>
      </c>
      <c r="I103" s="17">
        <f t="shared" si="31"/>
        <v>3.4771630000000002E-4</v>
      </c>
      <c r="J103" s="17">
        <f t="shared" si="31"/>
        <v>9.8057409999999993E-4</v>
      </c>
      <c r="K103" s="17">
        <f t="shared" si="31"/>
        <v>3.3817195798999998E-5</v>
      </c>
      <c r="L103" s="17">
        <f t="shared" si="31"/>
        <v>3.8359160000000001E-4</v>
      </c>
      <c r="M103" s="17">
        <f t="shared" si="31"/>
        <v>4.0441210000000002E-4</v>
      </c>
      <c r="N103" s="17">
        <f t="shared" si="31"/>
        <v>1.5621370000000001E-4</v>
      </c>
      <c r="O103" s="17">
        <f t="shared" si="31"/>
        <v>2.6375420000000001E-4</v>
      </c>
      <c r="P103" s="17">
        <f t="shared" si="31"/>
        <v>0.65915259999999998</v>
      </c>
      <c r="Q103" s="17">
        <f t="shared" si="31"/>
        <v>0.4761995</v>
      </c>
      <c r="R103" s="17">
        <f t="shared" si="31"/>
        <v>6.6253799999999995E-4</v>
      </c>
      <c r="S103" s="17">
        <f t="shared" si="31"/>
        <v>3.181524</v>
      </c>
      <c r="T103" s="17">
        <f t="shared" si="31"/>
        <v>9.520611E-3</v>
      </c>
      <c r="U103" s="17">
        <f t="shared" si="31"/>
        <v>2.1591430000000001E-3</v>
      </c>
      <c r="V103" s="17">
        <f t="shared" si="31"/>
        <v>7.0211672210000002E-6</v>
      </c>
      <c r="W103" s="17">
        <f t="shared" si="31"/>
        <v>1.725318E-2</v>
      </c>
      <c r="X103" s="17">
        <f t="shared" si="31"/>
        <v>2.0408791896999999E-5</v>
      </c>
      <c r="Y103" s="17">
        <f t="shared" si="31"/>
        <v>7.0164705903000003E-6</v>
      </c>
      <c r="Z103" s="17">
        <f t="shared" si="31"/>
        <v>0.41888959999999997</v>
      </c>
      <c r="AA103" s="17">
        <f t="shared" si="31"/>
        <v>0.2174586</v>
      </c>
      <c r="AB103" s="17">
        <f t="shared" si="31"/>
        <v>32.150860000000002</v>
      </c>
      <c r="AC103" s="17">
        <f t="shared" si="31"/>
        <v>21.580439999999999</v>
      </c>
      <c r="AD103" s="17">
        <f t="shared" si="31"/>
        <v>1.42839</v>
      </c>
      <c r="AE103" s="17">
        <f t="shared" si="31"/>
        <v>3.2866190000000003E-2</v>
      </c>
      <c r="AF103" s="17">
        <f t="shared" si="31"/>
        <v>3.1830760250000001E-9</v>
      </c>
      <c r="AG103" s="17">
        <f t="shared" si="31"/>
        <v>3.112578E-3</v>
      </c>
      <c r="AH103" s="17">
        <f t="shared" si="31"/>
        <v>7.9750228906000004E-5</v>
      </c>
      <c r="AI103" s="17">
        <f t="shared" si="31"/>
        <v>9.360076092E-8</v>
      </c>
      <c r="AJ103" s="17">
        <f t="shared" si="31"/>
        <v>2.478243E-4</v>
      </c>
      <c r="AK103" s="17">
        <f t="shared" si="31"/>
        <v>0.167208</v>
      </c>
      <c r="AL103" s="17">
        <f t="shared" si="31"/>
        <v>1.4258770000000001E-3</v>
      </c>
      <c r="AM103" s="17">
        <f t="shared" si="31"/>
        <v>1.0179400000000001</v>
      </c>
      <c r="AN103" s="17">
        <f t="shared" si="31"/>
        <v>2.5505997314000001E-10</v>
      </c>
      <c r="AO103" s="17">
        <f t="shared" si="31"/>
        <v>5.0892373649E-11</v>
      </c>
      <c r="AP103" s="17">
        <f t="shared" si="31"/>
        <v>1.2419278279E-11</v>
      </c>
      <c r="AQ103" s="17">
        <f t="shared" si="31"/>
        <v>3.1363401459000002E-11</v>
      </c>
      <c r="AR103" s="17">
        <f t="shared" si="31"/>
        <v>3.5579894585999999E-10</v>
      </c>
      <c r="AS103" s="17">
        <f t="shared" si="31"/>
        <v>4.7981135731000005E-10</v>
      </c>
      <c r="AT103" s="17">
        <f t="shared" si="31"/>
        <v>0.4146109</v>
      </c>
      <c r="AU103" s="17">
        <f t="shared" si="31"/>
        <v>0.14722959999999999</v>
      </c>
      <c r="AV103" s="18">
        <f>VDFB_MNG!AV103</f>
        <v>2.4965823336942436E-4</v>
      </c>
      <c r="AW103" s="17">
        <f t="shared" si="1"/>
        <v>0.26325510000000002</v>
      </c>
      <c r="AX103" s="18">
        <f>VDFB_MNG!AX103</f>
        <v>1.0666938203400216E-4</v>
      </c>
      <c r="AY103" s="17">
        <f t="shared" si="2"/>
        <v>4.4559990000000004E-3</v>
      </c>
      <c r="AZ103" s="17">
        <f t="shared" si="2"/>
        <v>5.292707E-4</v>
      </c>
      <c r="BA103" s="17">
        <f t="shared" si="2"/>
        <v>4.0410589999999996E-3</v>
      </c>
      <c r="BB103" s="18">
        <f>VDFB_MNG!BB103</f>
        <v>1.0865846845084572E-4</v>
      </c>
      <c r="BC103" s="17">
        <f t="shared" si="3"/>
        <v>3.2278679999999998E-4</v>
      </c>
      <c r="BD103" s="17">
        <f t="shared" si="3"/>
        <v>0.71209109999999998</v>
      </c>
      <c r="BE103" s="17">
        <f t="shared" si="3"/>
        <v>5.0229109999999997</v>
      </c>
      <c r="BF103" s="17">
        <f t="shared" si="3"/>
        <v>3.855086</v>
      </c>
      <c r="BG103" s="17">
        <f t="shared" ref="BG103:BU103" si="35">BG28</f>
        <v>1.0108459999999999</v>
      </c>
      <c r="BH103" s="17">
        <f t="shared" si="35"/>
        <v>7.0887179999999994E-2</v>
      </c>
      <c r="BI103" s="17">
        <f t="shared" si="35"/>
        <v>5.8036299999999999E-2</v>
      </c>
      <c r="BJ103" s="17">
        <f t="shared" si="35"/>
        <v>0.17735690000000001</v>
      </c>
      <c r="BK103" s="17">
        <f t="shared" si="35"/>
        <v>8.5643979999999995E-2</v>
      </c>
      <c r="BL103" s="17">
        <f t="shared" si="35"/>
        <v>0.42891669999999998</v>
      </c>
      <c r="BM103" s="17">
        <f t="shared" si="35"/>
        <v>1.8869189999999999E-3</v>
      </c>
      <c r="BN103" s="17">
        <f t="shared" si="35"/>
        <v>3.6409048334E-5</v>
      </c>
      <c r="BO103" s="17">
        <f t="shared" si="35"/>
        <v>2.9087169999999999E-2</v>
      </c>
      <c r="BP103" s="17">
        <f t="shared" si="35"/>
        <v>1.4177329999999999</v>
      </c>
      <c r="BQ103" s="17">
        <f t="shared" si="35"/>
        <v>0.44218669999999999</v>
      </c>
      <c r="BR103" s="17">
        <f t="shared" si="35"/>
        <v>0.52111289999999999</v>
      </c>
      <c r="BS103" s="17">
        <f t="shared" si="35"/>
        <v>3.3842569999999998</v>
      </c>
      <c r="BT103" s="17">
        <f t="shared" si="35"/>
        <v>0.22777819999999999</v>
      </c>
      <c r="BU103" s="17">
        <f t="shared" si="35"/>
        <v>4.3080170000000001E-2</v>
      </c>
    </row>
    <row r="104" spans="1:73" x14ac:dyDescent="0.3">
      <c r="A104" t="s">
        <v>101</v>
      </c>
      <c r="B104" s="17">
        <f t="shared" si="5"/>
        <v>1.9524333766000001E-5</v>
      </c>
      <c r="C104" s="17">
        <f t="shared" si="31"/>
        <v>7.5995760000000002E-3</v>
      </c>
      <c r="D104" s="17">
        <f t="shared" si="31"/>
        <v>4.78608E-4</v>
      </c>
      <c r="E104" s="17">
        <f t="shared" si="31"/>
        <v>0.1824065</v>
      </c>
      <c r="F104" s="17">
        <f t="shared" si="31"/>
        <v>4.8811939999999998E-2</v>
      </c>
      <c r="G104" s="17">
        <f t="shared" si="31"/>
        <v>3.112447E-3</v>
      </c>
      <c r="H104" s="17">
        <f t="shared" si="31"/>
        <v>2.4677840000000002E-3</v>
      </c>
      <c r="I104" s="17">
        <f t="shared" si="31"/>
        <v>3.1469280000000002E-2</v>
      </c>
      <c r="J104" s="17">
        <f t="shared" si="31"/>
        <v>5.4143750000000004E-4</v>
      </c>
      <c r="K104" s="17">
        <f t="shared" si="31"/>
        <v>1.5047971829E-5</v>
      </c>
      <c r="L104" s="17">
        <f t="shared" si="31"/>
        <v>1.7554929999999999E-4</v>
      </c>
      <c r="M104" s="17">
        <f t="shared" si="31"/>
        <v>3.123868E-4</v>
      </c>
      <c r="N104" s="17">
        <f t="shared" si="31"/>
        <v>1.565012E-2</v>
      </c>
      <c r="O104" s="17">
        <f t="shared" si="31"/>
        <v>2.6202902517999999E-5</v>
      </c>
      <c r="P104" s="17">
        <f t="shared" si="31"/>
        <v>1.568201</v>
      </c>
      <c r="Q104" s="17">
        <f t="shared" si="31"/>
        <v>0.47035389999999999</v>
      </c>
      <c r="R104" s="17">
        <f t="shared" si="31"/>
        <v>4.633746E-4</v>
      </c>
      <c r="S104" s="17">
        <f t="shared" si="31"/>
        <v>0.35855330000000002</v>
      </c>
      <c r="T104" s="17">
        <f t="shared" si="31"/>
        <v>9.8602E-4</v>
      </c>
      <c r="U104" s="17">
        <f t="shared" si="31"/>
        <v>2.848638E-4</v>
      </c>
      <c r="V104" s="17">
        <f t="shared" si="31"/>
        <v>2.604853762E-6</v>
      </c>
      <c r="W104" s="17">
        <f t="shared" si="31"/>
        <v>3.5680489999999998E-3</v>
      </c>
      <c r="X104" s="17">
        <f t="shared" si="31"/>
        <v>1.4147861974999999E-6</v>
      </c>
      <c r="Y104" s="17">
        <f t="shared" si="31"/>
        <v>1.0341663028000001E-6</v>
      </c>
      <c r="Z104" s="17">
        <f t="shared" si="31"/>
        <v>2.6908419999999999E-2</v>
      </c>
      <c r="AA104" s="17">
        <f t="shared" si="31"/>
        <v>7.9835410000000002E-3</v>
      </c>
      <c r="AB104" s="17">
        <f t="shared" si="31"/>
        <v>1.279555</v>
      </c>
      <c r="AC104" s="17">
        <f t="shared" si="31"/>
        <v>1.0645199999999999</v>
      </c>
      <c r="AD104" s="17">
        <f t="shared" si="31"/>
        <v>8.2050349999999994E-2</v>
      </c>
      <c r="AE104" s="17">
        <f t="shared" si="31"/>
        <v>2.398088E-3</v>
      </c>
      <c r="AF104" s="17">
        <f t="shared" si="31"/>
        <v>4.8555193198999995E-10</v>
      </c>
      <c r="AG104" s="17">
        <f t="shared" si="31"/>
        <v>5.2901040000000003E-3</v>
      </c>
      <c r="AH104" s="17">
        <f t="shared" si="31"/>
        <v>3.6755611745000001E-6</v>
      </c>
      <c r="AI104" s="17">
        <f t="shared" si="31"/>
        <v>2.9266388423999999E-7</v>
      </c>
      <c r="AJ104" s="17">
        <f t="shared" si="31"/>
        <v>8.3565018940000007E-6</v>
      </c>
      <c r="AK104" s="17">
        <f t="shared" si="31"/>
        <v>3.4390450000000003E-2</v>
      </c>
      <c r="AL104" s="17">
        <f t="shared" si="31"/>
        <v>5.4453770000000002E-4</v>
      </c>
      <c r="AM104" s="17">
        <f t="shared" si="31"/>
        <v>0.1324177</v>
      </c>
      <c r="AN104" s="17">
        <f t="shared" si="31"/>
        <v>4.4154321865000002E-10</v>
      </c>
      <c r="AO104" s="17">
        <f t="shared" si="31"/>
        <v>3.7330896707000001E-10</v>
      </c>
      <c r="AP104" s="17">
        <f t="shared" si="31"/>
        <v>8.2311810145999998E-11</v>
      </c>
      <c r="AQ104" s="17">
        <f t="shared" si="31"/>
        <v>1.512825698E-10</v>
      </c>
      <c r="AR104" s="17">
        <f t="shared" si="31"/>
        <v>1.3044169078000001E-9</v>
      </c>
      <c r="AS104" s="17">
        <f t="shared" si="31"/>
        <v>2.5899771216999999E-9</v>
      </c>
      <c r="AT104" s="17">
        <f t="shared" si="31"/>
        <v>2.5152009999999999E-2</v>
      </c>
      <c r="AU104" s="17">
        <f t="shared" si="31"/>
        <v>0.51786379999999999</v>
      </c>
      <c r="AV104" s="18">
        <f>VDFB_MNG!AV104</f>
        <v>1.1144800802153302E-4</v>
      </c>
      <c r="AW104" s="17">
        <f t="shared" si="1"/>
        <v>0.92596999999999996</v>
      </c>
      <c r="AX104" s="18">
        <f>VDFB_MNG!AX104</f>
        <v>4.7617394771414954E-5</v>
      </c>
      <c r="AY104" s="17">
        <f t="shared" si="2"/>
        <v>1.567348E-2</v>
      </c>
      <c r="AZ104" s="17">
        <f t="shared" si="2"/>
        <v>1.8616500000000001E-3</v>
      </c>
      <c r="BA104" s="17">
        <f t="shared" si="2"/>
        <v>1.4213969999999999E-2</v>
      </c>
      <c r="BB104" s="18">
        <f>VDFB_MNG!BB104</f>
        <v>4.8505269245025964E-5</v>
      </c>
      <c r="BC104" s="17">
        <f t="shared" si="3"/>
        <v>1.135367E-3</v>
      </c>
      <c r="BD104" s="17">
        <f t="shared" si="3"/>
        <v>0.29494409999999999</v>
      </c>
      <c r="BE104" s="17">
        <f t="shared" si="3"/>
        <v>0.84288260000000004</v>
      </c>
      <c r="BF104" s="17">
        <f t="shared" si="3"/>
        <v>1.121624</v>
      </c>
      <c r="BG104" s="17">
        <f t="shared" ref="BG104:BU104" si="36">BG29</f>
        <v>0.43329830000000003</v>
      </c>
      <c r="BH104" s="17">
        <f t="shared" si="36"/>
        <v>0.2023103</v>
      </c>
      <c r="BI104" s="17">
        <f t="shared" si="36"/>
        <v>9.6237760000000006E-3</v>
      </c>
      <c r="BJ104" s="17">
        <f t="shared" si="36"/>
        <v>0.3160386</v>
      </c>
      <c r="BK104" s="17">
        <f t="shared" si="36"/>
        <v>0.1140198</v>
      </c>
      <c r="BL104" s="17">
        <f t="shared" si="36"/>
        <v>0.60303960000000001</v>
      </c>
      <c r="BM104" s="17">
        <f t="shared" si="36"/>
        <v>1.3110980000000001</v>
      </c>
      <c r="BN104" s="17">
        <f t="shared" si="36"/>
        <v>2.5102129999999999E-3</v>
      </c>
      <c r="BO104" s="17">
        <f t="shared" si="36"/>
        <v>3.1495300000000002E-3</v>
      </c>
      <c r="BP104" s="17">
        <f t="shared" si="36"/>
        <v>8.5274669999999997E-2</v>
      </c>
      <c r="BQ104" s="17">
        <f t="shared" si="36"/>
        <v>0.1458768</v>
      </c>
      <c r="BR104" s="17">
        <f t="shared" si="36"/>
        <v>2.8524569999999998</v>
      </c>
      <c r="BS104" s="17">
        <f t="shared" si="36"/>
        <v>0.44124780000000002</v>
      </c>
      <c r="BT104" s="17">
        <f t="shared" si="36"/>
        <v>0.33546910000000002</v>
      </c>
      <c r="BU104" s="17">
        <f t="shared" si="36"/>
        <v>6.8775379986999997E-6</v>
      </c>
    </row>
    <row r="105" spans="1:73" x14ac:dyDescent="0.3">
      <c r="A105" t="s">
        <v>102</v>
      </c>
      <c r="B105" s="17">
        <f t="shared" si="5"/>
        <v>9.3101121479E-8</v>
      </c>
      <c r="C105" s="17">
        <f t="shared" si="31"/>
        <v>1.747162969E-6</v>
      </c>
      <c r="D105" s="17">
        <f t="shared" si="31"/>
        <v>3.0554429031E-7</v>
      </c>
      <c r="E105" s="17">
        <f t="shared" si="31"/>
        <v>2.9094502679000001E-5</v>
      </c>
      <c r="F105" s="17">
        <f t="shared" si="31"/>
        <v>1.7981941710000001E-5</v>
      </c>
      <c r="G105" s="17">
        <f t="shared" si="31"/>
        <v>1.7329963383999999E-6</v>
      </c>
      <c r="H105" s="17">
        <f t="shared" si="31"/>
        <v>1.0005329613999999E-6</v>
      </c>
      <c r="I105" s="17">
        <f t="shared" si="31"/>
        <v>2.0965493604E-5</v>
      </c>
      <c r="J105" s="17">
        <f t="shared" si="31"/>
        <v>3.3321888623000001E-5</v>
      </c>
      <c r="K105" s="17">
        <f t="shared" si="31"/>
        <v>2.4679475246000002E-6</v>
      </c>
      <c r="L105" s="17">
        <f t="shared" si="31"/>
        <v>5.9162016440999997E-6</v>
      </c>
      <c r="M105" s="17">
        <f t="shared" si="31"/>
        <v>6.0376173678000002E-6</v>
      </c>
      <c r="N105" s="17">
        <f t="shared" si="31"/>
        <v>1.9642382540000002E-5</v>
      </c>
      <c r="O105" s="17">
        <f t="shared" si="31"/>
        <v>3.2521536467999999E-6</v>
      </c>
      <c r="P105" s="17">
        <f t="shared" si="31"/>
        <v>0.13979810000000001</v>
      </c>
      <c r="Q105" s="17">
        <f t="shared" si="31"/>
        <v>0.1069587</v>
      </c>
      <c r="R105" s="17">
        <f t="shared" si="31"/>
        <v>6.5072109999999997E-4</v>
      </c>
      <c r="S105" s="17">
        <f t="shared" si="31"/>
        <v>0.23106009999999999</v>
      </c>
      <c r="T105" s="17">
        <f t="shared" si="31"/>
        <v>3.9952210000000001E-4</v>
      </c>
      <c r="U105" s="17">
        <f t="shared" si="31"/>
        <v>2.2420329999999999E-4</v>
      </c>
      <c r="V105" s="17">
        <f t="shared" si="31"/>
        <v>7.1260512867999999E-7</v>
      </c>
      <c r="W105" s="17">
        <f t="shared" si="31"/>
        <v>3.0064270000000002E-4</v>
      </c>
      <c r="X105" s="17">
        <f t="shared" si="31"/>
        <v>8.3018636587000003E-7</v>
      </c>
      <c r="Y105" s="17">
        <f t="shared" si="31"/>
        <v>4.6106862328E-7</v>
      </c>
      <c r="Z105" s="17">
        <f t="shared" si="31"/>
        <v>1.8696819999999999E-2</v>
      </c>
      <c r="AA105" s="17">
        <f t="shared" si="31"/>
        <v>3.4553050000000001E-3</v>
      </c>
      <c r="AB105" s="17">
        <f t="shared" si="31"/>
        <v>0.26412449999999998</v>
      </c>
      <c r="AC105" s="17">
        <f t="shared" si="31"/>
        <v>0.58498499999999998</v>
      </c>
      <c r="AD105" s="17">
        <f t="shared" si="31"/>
        <v>0.43661169999999999</v>
      </c>
      <c r="AE105" s="17">
        <f t="shared" si="31"/>
        <v>2.6368089999999999E-3</v>
      </c>
      <c r="AF105" s="17">
        <f t="shared" si="31"/>
        <v>7.5824242718000005E-11</v>
      </c>
      <c r="AG105" s="17">
        <f t="shared" ref="C105:AU111" si="37">AG30</f>
        <v>3.9556729461999999E-5</v>
      </c>
      <c r="AH105" s="17">
        <f t="shared" si="37"/>
        <v>1.8284835335E-7</v>
      </c>
      <c r="AI105" s="17">
        <f t="shared" si="37"/>
        <v>8.2419626679000006E-9</v>
      </c>
      <c r="AJ105" s="17">
        <f t="shared" si="37"/>
        <v>1.2249553265E-6</v>
      </c>
      <c r="AK105" s="17">
        <f t="shared" si="37"/>
        <v>7.0956470000000001E-3</v>
      </c>
      <c r="AL105" s="17">
        <f t="shared" si="37"/>
        <v>3.3307980000000002E-4</v>
      </c>
      <c r="AM105" s="17">
        <f t="shared" si="37"/>
        <v>0.2068612</v>
      </c>
      <c r="AN105" s="17">
        <f t="shared" si="37"/>
        <v>4.7532400238000004E-10</v>
      </c>
      <c r="AO105" s="17">
        <f t="shared" si="37"/>
        <v>9.4856796028999997E-12</v>
      </c>
      <c r="AP105" s="17">
        <f t="shared" si="37"/>
        <v>3.4248575113000001E-13</v>
      </c>
      <c r="AQ105" s="17">
        <f t="shared" si="37"/>
        <v>2.1416716057E-12</v>
      </c>
      <c r="AR105" s="17">
        <f t="shared" si="37"/>
        <v>5.6952433221000003E-12</v>
      </c>
      <c r="AS105" s="17">
        <f t="shared" si="37"/>
        <v>5.2256332940999999E-12</v>
      </c>
      <c r="AT105" s="17">
        <f t="shared" si="37"/>
        <v>1.5726319999999998E-2</v>
      </c>
      <c r="AU105" s="17">
        <f t="shared" si="37"/>
        <v>8.1324640000000004E-2</v>
      </c>
      <c r="AV105" s="18">
        <f>VDFB_MNG!AV105</f>
        <v>1.9902870745451608E-4</v>
      </c>
      <c r="AW105" s="17">
        <f t="shared" si="1"/>
        <v>0.14541309999999999</v>
      </c>
      <c r="AX105" s="18">
        <f>VDFB_MNG!AX105</f>
        <v>8.503760491347198E-5</v>
      </c>
      <c r="AY105" s="17">
        <f t="shared" si="2"/>
        <v>2.4613410000000001E-3</v>
      </c>
      <c r="AZ105" s="17">
        <f t="shared" si="2"/>
        <v>2.9235109999999997E-4</v>
      </c>
      <c r="BA105" s="17">
        <f t="shared" si="2"/>
        <v>2.2321429999999998E-3</v>
      </c>
      <c r="BB105" s="18">
        <f>VDFB_MNG!BB105</f>
        <v>8.6623089797086271E-5</v>
      </c>
      <c r="BC105" s="17">
        <f t="shared" si="3"/>
        <v>1.7829639999999999E-4</v>
      </c>
      <c r="BD105" s="17">
        <f t="shared" si="3"/>
        <v>2.3328430000000001E-2</v>
      </c>
      <c r="BE105" s="17">
        <f t="shared" si="3"/>
        <v>0.31886789999999998</v>
      </c>
      <c r="BF105" s="17">
        <f t="shared" si="3"/>
        <v>0.4186957</v>
      </c>
      <c r="BG105" s="17">
        <f t="shared" ref="BG105:BU105" si="38">BG30</f>
        <v>7.5586559999999997E-2</v>
      </c>
      <c r="BH105" s="17">
        <f t="shared" si="38"/>
        <v>7.1821259999999998E-2</v>
      </c>
      <c r="BI105" s="17">
        <f t="shared" si="38"/>
        <v>1.1809190000000001E-2</v>
      </c>
      <c r="BJ105" s="17">
        <f t="shared" si="38"/>
        <v>2.3796850000000001E-2</v>
      </c>
      <c r="BK105" s="17">
        <f t="shared" si="38"/>
        <v>1.0854219999999999E-2</v>
      </c>
      <c r="BL105" s="17">
        <f t="shared" si="38"/>
        <v>3.7185940000000001E-2</v>
      </c>
      <c r="BM105" s="17">
        <f t="shared" si="38"/>
        <v>5.2612619999999998E-4</v>
      </c>
      <c r="BN105" s="17">
        <f t="shared" si="38"/>
        <v>6.6228472860999993E-5</v>
      </c>
      <c r="BO105" s="17">
        <f t="shared" si="38"/>
        <v>2.836098E-3</v>
      </c>
      <c r="BP105" s="17">
        <f t="shared" si="38"/>
        <v>0.16018679999999999</v>
      </c>
      <c r="BQ105" s="17">
        <f t="shared" si="38"/>
        <v>9.8822709999999994E-2</v>
      </c>
      <c r="BR105" s="17">
        <f t="shared" si="38"/>
        <v>2.5431329999999999E-2</v>
      </c>
      <c r="BS105" s="17">
        <f t="shared" si="38"/>
        <v>3.088468E-3</v>
      </c>
      <c r="BT105" s="17">
        <f t="shared" si="38"/>
        <v>1.2396799999999999E-2</v>
      </c>
      <c r="BU105" s="17">
        <f t="shared" si="38"/>
        <v>7.0779201451E-6</v>
      </c>
    </row>
    <row r="106" spans="1:73" x14ac:dyDescent="0.3">
      <c r="A106" t="s">
        <v>103</v>
      </c>
      <c r="B106" s="17">
        <f t="shared" si="5"/>
        <v>1.1177432498000001E-5</v>
      </c>
      <c r="C106" s="17">
        <f t="shared" si="37"/>
        <v>4.3131879999999999E-3</v>
      </c>
      <c r="D106" s="17">
        <f t="shared" si="37"/>
        <v>2.6837029999999997E-4</v>
      </c>
      <c r="E106" s="17">
        <f t="shared" si="37"/>
        <v>8.9342270000000001E-2</v>
      </c>
      <c r="F106" s="17">
        <f t="shared" si="37"/>
        <v>2.7747440000000002E-2</v>
      </c>
      <c r="G106" s="17">
        <f t="shared" si="37"/>
        <v>1.7522760000000001E-3</v>
      </c>
      <c r="H106" s="17">
        <f t="shared" si="37"/>
        <v>1.385853E-3</v>
      </c>
      <c r="I106" s="17">
        <f t="shared" si="37"/>
        <v>1.786219E-2</v>
      </c>
      <c r="J106" s="17">
        <f t="shared" si="37"/>
        <v>3.4194770000000002E-3</v>
      </c>
      <c r="K106" s="17">
        <f t="shared" si="37"/>
        <v>7.3870658525000002E-5</v>
      </c>
      <c r="L106" s="17">
        <f t="shared" si="37"/>
        <v>4.0098019999999998E-3</v>
      </c>
      <c r="M106" s="17">
        <f t="shared" si="37"/>
        <v>1.2250989999999999E-3</v>
      </c>
      <c r="N106" s="17">
        <f t="shared" si="37"/>
        <v>4.0940280000000001E-4</v>
      </c>
      <c r="O106" s="17">
        <f t="shared" si="37"/>
        <v>1.3542200000000001E-4</v>
      </c>
      <c r="P106" s="17">
        <f t="shared" si="37"/>
        <v>0.7230415</v>
      </c>
      <c r="Q106" s="17">
        <f t="shared" si="37"/>
        <v>0.49698500000000001</v>
      </c>
      <c r="R106" s="17">
        <f t="shared" si="37"/>
        <v>7.6808632001999997E-5</v>
      </c>
      <c r="S106" s="17">
        <f t="shared" si="37"/>
        <v>1.0958570000000001</v>
      </c>
      <c r="T106" s="17">
        <f t="shared" si="37"/>
        <v>3.9564650000000002E-3</v>
      </c>
      <c r="U106" s="17">
        <f t="shared" si="37"/>
        <v>8.350384E-4</v>
      </c>
      <c r="V106" s="17">
        <f t="shared" si="37"/>
        <v>1.4879477021000001E-5</v>
      </c>
      <c r="W106" s="17">
        <f t="shared" si="37"/>
        <v>1.117859E-2</v>
      </c>
      <c r="X106" s="17">
        <f t="shared" si="37"/>
        <v>3.9645433389999997E-6</v>
      </c>
      <c r="Y106" s="17">
        <f t="shared" si="37"/>
        <v>1.4173449472E-6</v>
      </c>
      <c r="Z106" s="17">
        <f t="shared" si="37"/>
        <v>7.4960949999999998E-2</v>
      </c>
      <c r="AA106" s="17">
        <f t="shared" si="37"/>
        <v>0.12711700000000001</v>
      </c>
      <c r="AB106" s="17">
        <f t="shared" si="37"/>
        <v>6.7107100000000003E-2</v>
      </c>
      <c r="AC106" s="17">
        <f t="shared" si="37"/>
        <v>6.1548640000000002E-2</v>
      </c>
      <c r="AD106" s="17">
        <f t="shared" si="37"/>
        <v>1.981786E-2</v>
      </c>
      <c r="AE106" s="17">
        <f t="shared" si="37"/>
        <v>2.1227909999999999</v>
      </c>
      <c r="AF106" s="17">
        <f t="shared" si="37"/>
        <v>1.1151863433000001E-8</v>
      </c>
      <c r="AG106" s="17">
        <f t="shared" si="37"/>
        <v>1.1894689999999999E-2</v>
      </c>
      <c r="AH106" s="17">
        <f t="shared" si="37"/>
        <v>5.4268230086999998E-6</v>
      </c>
      <c r="AI106" s="17">
        <f t="shared" si="37"/>
        <v>9.8745999821000003E-7</v>
      </c>
      <c r="AJ106" s="17">
        <f t="shared" si="37"/>
        <v>1.3522004565000001E-6</v>
      </c>
      <c r="AK106" s="17">
        <f t="shared" si="37"/>
        <v>7.3277499999999995E-2</v>
      </c>
      <c r="AL106" s="17">
        <f t="shared" si="37"/>
        <v>3.1137280000000001E-3</v>
      </c>
      <c r="AM106" s="17">
        <f t="shared" si="37"/>
        <v>0.40146120000000002</v>
      </c>
      <c r="AN106" s="17">
        <f t="shared" si="37"/>
        <v>3.1593894168000002E-9</v>
      </c>
      <c r="AO106" s="17">
        <f t="shared" si="37"/>
        <v>3.0497684932999998E-10</v>
      </c>
      <c r="AP106" s="17">
        <f t="shared" si="37"/>
        <v>1.7621855364E-10</v>
      </c>
      <c r="AQ106" s="17">
        <f t="shared" si="37"/>
        <v>2.9338156904000002E-10</v>
      </c>
      <c r="AR106" s="17">
        <f t="shared" si="37"/>
        <v>1.2919482151E-9</v>
      </c>
      <c r="AS106" s="17">
        <f t="shared" si="37"/>
        <v>8.3324236400000001E-9</v>
      </c>
      <c r="AT106" s="17">
        <f t="shared" si="37"/>
        <v>1.7060010000000001</v>
      </c>
      <c r="AU106" s="17">
        <f t="shared" si="37"/>
        <v>5.2962889999999998</v>
      </c>
      <c r="AV106" s="18">
        <f>VDFB_MNG!AV106</f>
        <v>2.2547841141652635E-4</v>
      </c>
      <c r="AW106" s="17">
        <f t="shared" si="1"/>
        <v>9.4700679999999995</v>
      </c>
      <c r="AX106" s="18">
        <f>VDFB_MNG!AX106</f>
        <v>9.6338292909957097E-5</v>
      </c>
      <c r="AY106" s="17">
        <f t="shared" si="2"/>
        <v>0.16029550000000001</v>
      </c>
      <c r="AZ106" s="17">
        <f t="shared" si="2"/>
        <v>1.9039440000000001E-2</v>
      </c>
      <c r="BA106" s="17">
        <f t="shared" si="2"/>
        <v>0.1453689</v>
      </c>
      <c r="BB106" s="18">
        <f>VDFB_MNG!BB106</f>
        <v>9.8134774867641777E-5</v>
      </c>
      <c r="BC106" s="17">
        <f t="shared" si="3"/>
        <v>1.161161E-2</v>
      </c>
      <c r="BD106" s="17">
        <f t="shared" si="3"/>
        <v>4.578219E-2</v>
      </c>
      <c r="BE106" s="17">
        <f t="shared" si="3"/>
        <v>23.3751</v>
      </c>
      <c r="BF106" s="17">
        <f t="shared" si="3"/>
        <v>0.45129979999999997</v>
      </c>
      <c r="BG106" s="17">
        <f t="shared" ref="BG106:BU106" si="39">BG31</f>
        <v>1.71913</v>
      </c>
      <c r="BH106" s="17">
        <f t="shared" si="39"/>
        <v>0.15625739999999999</v>
      </c>
      <c r="BI106" s="17">
        <f t="shared" si="39"/>
        <v>3.303586E-2</v>
      </c>
      <c r="BJ106" s="17">
        <f t="shared" si="39"/>
        <v>2.0480930000000001E-2</v>
      </c>
      <c r="BK106" s="17">
        <f t="shared" si="39"/>
        <v>0.2660323</v>
      </c>
      <c r="BL106" s="17">
        <f t="shared" si="39"/>
        <v>1.4126270000000001</v>
      </c>
      <c r="BM106" s="17">
        <f t="shared" si="39"/>
        <v>1.6507290000000001E-3</v>
      </c>
      <c r="BN106" s="17">
        <f t="shared" si="39"/>
        <v>1.1273245036E-5</v>
      </c>
      <c r="BO106" s="17">
        <f t="shared" si="39"/>
        <v>0.38801000000000002</v>
      </c>
      <c r="BP106" s="17">
        <f t="shared" si="39"/>
        <v>1.5841400000000001</v>
      </c>
      <c r="BQ106" s="17">
        <f t="shared" si="39"/>
        <v>0.19123589999999999</v>
      </c>
      <c r="BR106" s="17">
        <f t="shared" si="39"/>
        <v>1.5634849999999999E-2</v>
      </c>
      <c r="BS106" s="17">
        <f t="shared" si="39"/>
        <v>0.1943327</v>
      </c>
      <c r="BT106" s="17">
        <f t="shared" si="39"/>
        <v>0.16953799999999999</v>
      </c>
      <c r="BU106" s="17">
        <f t="shared" si="39"/>
        <v>8.6972659999999993E-2</v>
      </c>
    </row>
    <row r="107" spans="1:73" x14ac:dyDescent="0.3">
      <c r="A107" t="s">
        <v>104</v>
      </c>
      <c r="B107" s="17">
        <f t="shared" si="5"/>
        <v>1.0148056617E-6</v>
      </c>
      <c r="C107" s="17">
        <f t="shared" si="37"/>
        <v>2.9757600000000003E-4</v>
      </c>
      <c r="D107" s="17">
        <f t="shared" si="37"/>
        <v>2.0698744265E-5</v>
      </c>
      <c r="E107" s="17">
        <f t="shared" si="37"/>
        <v>1.02109E-2</v>
      </c>
      <c r="F107" s="17">
        <f t="shared" si="37"/>
        <v>2.0055170000000001E-3</v>
      </c>
      <c r="G107" s="17">
        <f t="shared" si="37"/>
        <v>1.1623E-4</v>
      </c>
      <c r="H107" s="17">
        <f t="shared" si="37"/>
        <v>7.8748147643999998E-5</v>
      </c>
      <c r="I107" s="17">
        <f t="shared" si="37"/>
        <v>1.6219590000000001E-3</v>
      </c>
      <c r="J107" s="17">
        <f t="shared" si="37"/>
        <v>3.3146849999999999E-3</v>
      </c>
      <c r="K107" s="17">
        <f t="shared" si="37"/>
        <v>1.8983509999999999E-4</v>
      </c>
      <c r="L107" s="17">
        <f t="shared" si="37"/>
        <v>1.441445E-3</v>
      </c>
      <c r="M107" s="17">
        <f t="shared" si="37"/>
        <v>1.0423209999999999E-3</v>
      </c>
      <c r="N107" s="17">
        <f t="shared" si="37"/>
        <v>1.4515789999999999E-3</v>
      </c>
      <c r="O107" s="17">
        <f t="shared" si="37"/>
        <v>8.1274549301999999E-5</v>
      </c>
      <c r="P107" s="17">
        <f t="shared" si="37"/>
        <v>0.37726789999999999</v>
      </c>
      <c r="Q107" s="17">
        <f t="shared" si="37"/>
        <v>5.5527420000000003E-3</v>
      </c>
      <c r="R107" s="17">
        <f t="shared" si="37"/>
        <v>2.5836570000000001E-4</v>
      </c>
      <c r="S107" s="17">
        <f t="shared" si="37"/>
        <v>0.10547869999999999</v>
      </c>
      <c r="T107" s="17">
        <f t="shared" si="37"/>
        <v>3.056238E-2</v>
      </c>
      <c r="U107" s="17">
        <f t="shared" si="37"/>
        <v>6.8294760000000001E-3</v>
      </c>
      <c r="V107" s="17">
        <f t="shared" si="37"/>
        <v>1.9049329999999999E-3</v>
      </c>
      <c r="W107" s="17">
        <f t="shared" si="37"/>
        <v>0.22078819999999999</v>
      </c>
      <c r="X107" s="17">
        <f t="shared" si="37"/>
        <v>3.1049465179000002E-5</v>
      </c>
      <c r="Y107" s="17">
        <f t="shared" si="37"/>
        <v>1.4975367776000001E-5</v>
      </c>
      <c r="Z107" s="17">
        <f t="shared" si="37"/>
        <v>0.45720650000000002</v>
      </c>
      <c r="AA107" s="17">
        <f t="shared" si="37"/>
        <v>2.4305330000000001</v>
      </c>
      <c r="AB107" s="17">
        <f t="shared" si="37"/>
        <v>8.0483089999999993E-2</v>
      </c>
      <c r="AC107" s="17">
        <f t="shared" si="37"/>
        <v>8.3350179999999996E-2</v>
      </c>
      <c r="AD107" s="17">
        <f t="shared" si="37"/>
        <v>6.7849629999999998E-3</v>
      </c>
      <c r="AE107" s="17">
        <f t="shared" si="37"/>
        <v>9.6801409999999997E-3</v>
      </c>
      <c r="AF107" s="17">
        <f t="shared" si="37"/>
        <v>2.3068245980000001E-8</v>
      </c>
      <c r="AG107" s="17">
        <f t="shared" si="37"/>
        <v>1.796796E-3</v>
      </c>
      <c r="AH107" s="17">
        <f t="shared" si="37"/>
        <v>3.0012788557000002E-5</v>
      </c>
      <c r="AI107" s="17">
        <f t="shared" si="37"/>
        <v>2.6113244530000001E-5</v>
      </c>
      <c r="AJ107" s="17">
        <f t="shared" si="37"/>
        <v>7.2916755016E-6</v>
      </c>
      <c r="AK107" s="17">
        <f t="shared" si="37"/>
        <v>9.6061189999999998E-3</v>
      </c>
      <c r="AL107" s="17">
        <f t="shared" si="37"/>
        <v>1.7445830000000001E-3</v>
      </c>
      <c r="AM107" s="17">
        <f t="shared" si="37"/>
        <v>6.5950140000000004E-2</v>
      </c>
      <c r="AN107" s="17">
        <f t="shared" si="37"/>
        <v>2.2518817365999999E-10</v>
      </c>
      <c r="AO107" s="17">
        <f t="shared" si="37"/>
        <v>2.1695426010999999E-10</v>
      </c>
      <c r="AP107" s="17">
        <f t="shared" si="37"/>
        <v>2.0286133883999999E-10</v>
      </c>
      <c r="AQ107" s="17">
        <f t="shared" si="37"/>
        <v>1.8213261455000001E-10</v>
      </c>
      <c r="AR107" s="17">
        <f t="shared" si="37"/>
        <v>3.2086219792000001E-10</v>
      </c>
      <c r="AS107" s="17">
        <f t="shared" si="37"/>
        <v>5.7690507926000002E-10</v>
      </c>
      <c r="AT107" s="17">
        <f t="shared" si="37"/>
        <v>6.0997589999999997E-2</v>
      </c>
      <c r="AU107" s="17">
        <f t="shared" si="37"/>
        <v>7.4429819999999994E-2</v>
      </c>
      <c r="AV107" s="18">
        <f>VDFB_MNG!AV107</f>
        <v>1.4502760138777391E-4</v>
      </c>
      <c r="AW107" s="17">
        <f t="shared" si="1"/>
        <v>0.1330848</v>
      </c>
      <c r="AX107" s="18">
        <f>VDFB_MNG!AX107</f>
        <v>6.1964515127600804E-5</v>
      </c>
      <c r="AY107" s="17">
        <f t="shared" si="2"/>
        <v>2.252666E-3</v>
      </c>
      <c r="AZ107" s="17">
        <f t="shared" si="2"/>
        <v>2.675652E-4</v>
      </c>
      <c r="BA107" s="17">
        <f t="shared" si="2"/>
        <v>2.0428989999999999E-3</v>
      </c>
      <c r="BB107" s="18">
        <f>VDFB_MNG!BB107</f>
        <v>6.3119838076404488E-5</v>
      </c>
      <c r="BC107" s="17">
        <f t="shared" si="3"/>
        <v>1.6318020000000001E-4</v>
      </c>
      <c r="BD107" s="17">
        <f t="shared" si="3"/>
        <v>1.5944940000000001E-2</v>
      </c>
      <c r="BE107" s="17">
        <f t="shared" si="3"/>
        <v>0.61665420000000004</v>
      </c>
      <c r="BF107" s="17">
        <f t="shared" si="3"/>
        <v>0.47182750000000001</v>
      </c>
      <c r="BG107" s="17">
        <f t="shared" ref="BG107:BU107" si="40">BG32</f>
        <v>0.35211799999999999</v>
      </c>
      <c r="BH107" s="17">
        <f t="shared" si="40"/>
        <v>5.2508119999999998E-2</v>
      </c>
      <c r="BI107" s="17">
        <f t="shared" si="40"/>
        <v>3.2598729999999999E-3</v>
      </c>
      <c r="BJ107" s="17">
        <f t="shared" si="40"/>
        <v>5.9617129999999997E-2</v>
      </c>
      <c r="BK107" s="17">
        <f t="shared" si="40"/>
        <v>4.945422E-2</v>
      </c>
      <c r="BL107" s="17">
        <f t="shared" si="40"/>
        <v>2.0793140000000001</v>
      </c>
      <c r="BM107" s="17">
        <f t="shared" si="40"/>
        <v>2.8210929999999999</v>
      </c>
      <c r="BN107" s="17">
        <f t="shared" si="40"/>
        <v>5.1115479999999998E-2</v>
      </c>
      <c r="BO107" s="17">
        <f t="shared" si="40"/>
        <v>9.4730439999999999E-2</v>
      </c>
      <c r="BP107" s="17">
        <f t="shared" si="40"/>
        <v>0.85089029999999999</v>
      </c>
      <c r="BQ107" s="17">
        <f t="shared" si="40"/>
        <v>0.1672882</v>
      </c>
      <c r="BR107" s="17">
        <f t="shared" si="40"/>
        <v>0.69657590000000003</v>
      </c>
      <c r="BS107" s="17">
        <f t="shared" si="40"/>
        <v>0.30199930000000003</v>
      </c>
      <c r="BT107" s="17">
        <f t="shared" si="40"/>
        <v>8.0127420000000005E-2</v>
      </c>
      <c r="BU107" s="17">
        <f t="shared" si="40"/>
        <v>1.974424E-2</v>
      </c>
    </row>
    <row r="108" spans="1:73" x14ac:dyDescent="0.3">
      <c r="A108" t="s">
        <v>105</v>
      </c>
      <c r="B108" s="17">
        <f t="shared" si="5"/>
        <v>2.3460632292E-5</v>
      </c>
      <c r="C108" s="17">
        <f t="shared" si="37"/>
        <v>7.5379269999999998E-3</v>
      </c>
      <c r="D108" s="17">
        <f t="shared" si="37"/>
        <v>3.7793080000000001E-4</v>
      </c>
      <c r="E108" s="17">
        <f t="shared" si="37"/>
        <v>0.15577460000000001</v>
      </c>
      <c r="F108" s="17">
        <f t="shared" si="37"/>
        <v>8.4822499999999995E-2</v>
      </c>
      <c r="G108" s="17">
        <f t="shared" si="37"/>
        <v>2.3242839999999998E-3</v>
      </c>
      <c r="H108" s="17">
        <f t="shared" si="37"/>
        <v>1.869199E-3</v>
      </c>
      <c r="I108" s="17">
        <f t="shared" si="37"/>
        <v>2.4223629999999999E-2</v>
      </c>
      <c r="J108" s="17">
        <f t="shared" si="37"/>
        <v>0.32131670000000001</v>
      </c>
      <c r="K108" s="17">
        <f t="shared" si="37"/>
        <v>6.2741719999999997E-3</v>
      </c>
      <c r="L108" s="17">
        <f t="shared" si="37"/>
        <v>0.1223178</v>
      </c>
      <c r="M108" s="17">
        <f t="shared" si="37"/>
        <v>0.1002749</v>
      </c>
      <c r="N108" s="17">
        <f t="shared" si="37"/>
        <v>1.24066E-2</v>
      </c>
      <c r="O108" s="17">
        <f t="shared" si="37"/>
        <v>5.2989390000000001E-4</v>
      </c>
      <c r="P108" s="17">
        <f t="shared" si="37"/>
        <v>5.3982209999999999E-3</v>
      </c>
      <c r="Q108" s="17">
        <f t="shared" si="37"/>
        <v>7.1613060000000003E-4</v>
      </c>
      <c r="R108" s="17">
        <f t="shared" si="37"/>
        <v>1.182144E-4</v>
      </c>
      <c r="S108" s="17">
        <f t="shared" si="37"/>
        <v>2.9986259999999998</v>
      </c>
      <c r="T108" s="17">
        <f t="shared" si="37"/>
        <v>1.882818E-2</v>
      </c>
      <c r="U108" s="17">
        <f t="shared" si="37"/>
        <v>4.4169949999999999E-3</v>
      </c>
      <c r="V108" s="17">
        <f t="shared" si="37"/>
        <v>2.056696E-4</v>
      </c>
      <c r="W108" s="17">
        <f t="shared" si="37"/>
        <v>7.2956770000000004E-3</v>
      </c>
      <c r="X108" s="17">
        <f t="shared" si="37"/>
        <v>6.1099399317999996E-6</v>
      </c>
      <c r="Y108" s="17">
        <f t="shared" si="37"/>
        <v>1.165499998E-5</v>
      </c>
      <c r="Z108" s="17">
        <f t="shared" si="37"/>
        <v>6.5314990000000003E-2</v>
      </c>
      <c r="AA108" s="17">
        <f t="shared" si="37"/>
        <v>5.5575760000000002E-2</v>
      </c>
      <c r="AB108" s="17">
        <f t="shared" si="37"/>
        <v>2.0833000000000001E-2</v>
      </c>
      <c r="AC108" s="17">
        <f t="shared" si="37"/>
        <v>2.174748E-2</v>
      </c>
      <c r="AD108" s="17">
        <f t="shared" si="37"/>
        <v>5.3995730000000004E-3</v>
      </c>
      <c r="AE108" s="17">
        <f t="shared" si="37"/>
        <v>4.7409350000000003E-2</v>
      </c>
      <c r="AF108" s="17">
        <f t="shared" si="37"/>
        <v>9.5472079999999997E-3</v>
      </c>
      <c r="AG108" s="17">
        <f t="shared" si="37"/>
        <v>9.4753260000000006E-2</v>
      </c>
      <c r="AH108" s="17">
        <f t="shared" si="37"/>
        <v>0.50950720000000005</v>
      </c>
      <c r="AI108" s="17">
        <f t="shared" si="37"/>
        <v>3.6038530000000002E-3</v>
      </c>
      <c r="AJ108" s="17">
        <f t="shared" si="37"/>
        <v>1.090108E-2</v>
      </c>
      <c r="AK108" s="17">
        <f t="shared" si="37"/>
        <v>0.1778798</v>
      </c>
      <c r="AL108" s="17">
        <f t="shared" si="37"/>
        <v>0.19400919999999999</v>
      </c>
      <c r="AM108" s="17">
        <f t="shared" si="37"/>
        <v>3.7489160000000001E-2</v>
      </c>
      <c r="AN108" s="17">
        <f t="shared" si="37"/>
        <v>4.8090540000000001E-2</v>
      </c>
      <c r="AO108" s="17">
        <f t="shared" si="37"/>
        <v>8.5489299999999997E-3</v>
      </c>
      <c r="AP108" s="17">
        <f t="shared" si="37"/>
        <v>1.2324470000000001E-2</v>
      </c>
      <c r="AQ108" s="17">
        <f t="shared" si="37"/>
        <v>2.3399260000000002E-2</v>
      </c>
      <c r="AR108" s="17">
        <f t="shared" si="37"/>
        <v>3.2577750000000001E-3</v>
      </c>
      <c r="AS108" s="17">
        <f t="shared" si="37"/>
        <v>1.348708E-2</v>
      </c>
      <c r="AT108" s="17">
        <f t="shared" si="37"/>
        <v>0.16869899999999999</v>
      </c>
      <c r="AU108" s="17">
        <f t="shared" si="37"/>
        <v>1.111737E-2</v>
      </c>
      <c r="AV108" s="18">
        <f>VDFB_MNG!AV108</f>
        <v>0</v>
      </c>
      <c r="AW108" s="17">
        <f t="shared" si="1"/>
        <v>1.399976E-2</v>
      </c>
      <c r="AX108" s="18">
        <f>VDFB_MNG!AX108</f>
        <v>3.4874283038620758E-2</v>
      </c>
      <c r="AY108" s="17">
        <f t="shared" si="2"/>
        <v>0</v>
      </c>
      <c r="AZ108" s="17">
        <f t="shared" si="2"/>
        <v>0</v>
      </c>
      <c r="BA108" s="17">
        <f t="shared" si="2"/>
        <v>1.5873440000000001</v>
      </c>
      <c r="BB108" s="18">
        <f>VDFB_MNG!BB108</f>
        <v>4.7926262018658558E-2</v>
      </c>
      <c r="BC108" s="17">
        <f t="shared" si="3"/>
        <v>0</v>
      </c>
      <c r="BD108" s="17">
        <f t="shared" si="3"/>
        <v>1.679493E-3</v>
      </c>
      <c r="BE108" s="17">
        <f t="shared" si="3"/>
        <v>0.75293739999999998</v>
      </c>
      <c r="BF108" s="17">
        <f t="shared" si="3"/>
        <v>8.7269020000000003E-2</v>
      </c>
      <c r="BG108" s="17">
        <f t="shared" ref="BG108:BU108" si="41">BG33</f>
        <v>2.0467470000000001E-2</v>
      </c>
      <c r="BH108" s="17">
        <f t="shared" si="41"/>
        <v>5.9127489999999998</v>
      </c>
      <c r="BI108" s="17">
        <f t="shared" si="41"/>
        <v>0.25445190000000001</v>
      </c>
      <c r="BJ108" s="17">
        <f t="shared" si="41"/>
        <v>0.85680270000000003</v>
      </c>
      <c r="BK108" s="17">
        <f t="shared" si="41"/>
        <v>5.1394009999999997E-2</v>
      </c>
      <c r="BL108" s="17">
        <f t="shared" si="41"/>
        <v>1.1630919999999999E-2</v>
      </c>
      <c r="BM108" s="17">
        <f t="shared" si="41"/>
        <v>9.3737969999999997E-3</v>
      </c>
      <c r="BN108" s="17">
        <f t="shared" si="41"/>
        <v>4.1112890000000001E-4</v>
      </c>
      <c r="BO108" s="17">
        <f t="shared" si="41"/>
        <v>4.5921069999999998E-3</v>
      </c>
      <c r="BP108" s="17">
        <f t="shared" si="41"/>
        <v>2.6309309999999999E-2</v>
      </c>
      <c r="BQ108" s="17">
        <f t="shared" si="41"/>
        <v>4.5477649999999996E-3</v>
      </c>
      <c r="BR108" s="17">
        <f t="shared" si="41"/>
        <v>2.0263929999999999E-2</v>
      </c>
      <c r="BS108" s="17">
        <f t="shared" si="41"/>
        <v>3.397256E-3</v>
      </c>
      <c r="BT108" s="17">
        <f t="shared" si="41"/>
        <v>5.4375719999999999E-3</v>
      </c>
      <c r="BU108" s="17">
        <f t="shared" si="41"/>
        <v>1.9659098598000001E-6</v>
      </c>
    </row>
    <row r="109" spans="1:73" x14ac:dyDescent="0.3">
      <c r="A109" t="s">
        <v>106</v>
      </c>
      <c r="B109" s="17">
        <f t="shared" si="5"/>
        <v>4.4438239999999998E-4</v>
      </c>
      <c r="C109" s="17">
        <f t="shared" si="37"/>
        <v>0.13283729999999999</v>
      </c>
      <c r="D109" s="17">
        <f t="shared" si="37"/>
        <v>8.478757E-3</v>
      </c>
      <c r="E109" s="17">
        <f t="shared" si="37"/>
        <v>2.5772189999999999</v>
      </c>
      <c r="F109" s="17">
        <f t="shared" si="37"/>
        <v>0.77716390000000002</v>
      </c>
      <c r="G109" s="17">
        <f t="shared" si="37"/>
        <v>5.0610040000000002E-2</v>
      </c>
      <c r="H109" s="17">
        <f t="shared" si="37"/>
        <v>3.8997850000000001E-2</v>
      </c>
      <c r="I109" s="17">
        <f t="shared" si="37"/>
        <v>0.49792950000000002</v>
      </c>
      <c r="J109" s="17">
        <f t="shared" si="37"/>
        <v>1.8083130000000001</v>
      </c>
      <c r="K109" s="17">
        <f t="shared" si="37"/>
        <v>3.49012E-2</v>
      </c>
      <c r="L109" s="17">
        <f t="shared" si="37"/>
        <v>0.68373470000000003</v>
      </c>
      <c r="M109" s="17">
        <f t="shared" si="37"/>
        <v>0.58530800000000005</v>
      </c>
      <c r="N109" s="17">
        <f t="shared" si="37"/>
        <v>3.7755410000000003E-2</v>
      </c>
      <c r="O109" s="17">
        <f t="shared" si="37"/>
        <v>6.4502957684000001E-5</v>
      </c>
      <c r="P109" s="17">
        <f t="shared" si="37"/>
        <v>42.376530000000002</v>
      </c>
      <c r="Q109" s="17">
        <f t="shared" si="37"/>
        <v>2.285625</v>
      </c>
      <c r="R109" s="17">
        <f t="shared" si="37"/>
        <v>2.8528189999999999E-3</v>
      </c>
      <c r="S109" s="17">
        <f t="shared" si="37"/>
        <v>11.487410000000001</v>
      </c>
      <c r="T109" s="17">
        <f t="shared" si="37"/>
        <v>3.0319510000000001E-2</v>
      </c>
      <c r="U109" s="17">
        <f t="shared" si="37"/>
        <v>5.9943310000000003E-3</v>
      </c>
      <c r="V109" s="17">
        <f t="shared" si="37"/>
        <v>1.9793409999999999E-3</v>
      </c>
      <c r="W109" s="17">
        <f t="shared" si="37"/>
        <v>0.1083455</v>
      </c>
      <c r="X109" s="17">
        <f t="shared" si="37"/>
        <v>1.5109532796000001E-5</v>
      </c>
      <c r="Y109" s="17">
        <f t="shared" si="37"/>
        <v>1.4457407815E-5</v>
      </c>
      <c r="Z109" s="17">
        <f t="shared" si="37"/>
        <v>0.26521620000000001</v>
      </c>
      <c r="AA109" s="17">
        <f t="shared" si="37"/>
        <v>1.233617</v>
      </c>
      <c r="AB109" s="17">
        <f t="shared" si="37"/>
        <v>0.57811000000000001</v>
      </c>
      <c r="AC109" s="17">
        <f t="shared" si="37"/>
        <v>0.45623350000000001</v>
      </c>
      <c r="AD109" s="17">
        <f t="shared" si="37"/>
        <v>0.1452743</v>
      </c>
      <c r="AE109" s="17">
        <f t="shared" si="37"/>
        <v>9.5074889999999995E-2</v>
      </c>
      <c r="AF109" s="17">
        <f t="shared" si="37"/>
        <v>1.3851543911999999E-8</v>
      </c>
      <c r="AG109" s="17">
        <f t="shared" si="37"/>
        <v>9.4981500000000003E-3</v>
      </c>
      <c r="AH109" s="17">
        <f t="shared" si="37"/>
        <v>3.6661319999999999E-3</v>
      </c>
      <c r="AI109" s="17">
        <f t="shared" si="37"/>
        <v>1.078193E-4</v>
      </c>
      <c r="AJ109" s="17">
        <f t="shared" si="37"/>
        <v>1.527182E-4</v>
      </c>
      <c r="AK109" s="17">
        <f t="shared" si="37"/>
        <v>0.53077850000000004</v>
      </c>
      <c r="AL109" s="17">
        <f t="shared" si="37"/>
        <v>1.1155770000000001E-2</v>
      </c>
      <c r="AM109" s="17">
        <f t="shared" si="37"/>
        <v>4.1518199999999998</v>
      </c>
      <c r="AN109" s="17">
        <f t="shared" si="37"/>
        <v>9.4034762198999996E-9</v>
      </c>
      <c r="AO109" s="17">
        <f t="shared" si="37"/>
        <v>8.2892537279000001E-9</v>
      </c>
      <c r="AP109" s="17">
        <f t="shared" si="37"/>
        <v>7.0157235577000003E-10</v>
      </c>
      <c r="AQ109" s="17">
        <f t="shared" si="37"/>
        <v>5.6916860114000003E-10</v>
      </c>
      <c r="AR109" s="17">
        <f t="shared" si="37"/>
        <v>2.9895177444999999E-9</v>
      </c>
      <c r="AS109" s="17">
        <f t="shared" si="37"/>
        <v>5.7352376182000003E-9</v>
      </c>
      <c r="AT109" s="17">
        <f t="shared" si="37"/>
        <v>0.21964549999999999</v>
      </c>
      <c r="AU109" s="17">
        <f t="shared" si="37"/>
        <v>2.2255240000000001</v>
      </c>
      <c r="AV109" s="18">
        <f>VDFB_MNG!AV109</f>
        <v>1.230414381892444E-2</v>
      </c>
      <c r="AW109" s="17">
        <f t="shared" si="1"/>
        <v>3.9793639999999999</v>
      </c>
      <c r="AX109" s="18">
        <f>VDFB_MNG!AX109</f>
        <v>5.2570983443338557E-3</v>
      </c>
      <c r="AY109" s="17">
        <f t="shared" si="2"/>
        <v>6.7356890000000003E-2</v>
      </c>
      <c r="AZ109" s="17">
        <f t="shared" si="2"/>
        <v>8.0004599999999992E-3</v>
      </c>
      <c r="BA109" s="17">
        <f t="shared" si="2"/>
        <v>6.1084670000000001E-2</v>
      </c>
      <c r="BB109" s="18">
        <f>VDFB_MNG!BB109</f>
        <v>5.3551201730789701E-3</v>
      </c>
      <c r="BC109" s="17">
        <f t="shared" si="3"/>
        <v>4.8792469999999998E-3</v>
      </c>
      <c r="BD109" s="17">
        <f t="shared" si="3"/>
        <v>0.62973939999999995</v>
      </c>
      <c r="BE109" s="17">
        <f t="shared" si="3"/>
        <v>4.7411919999999999</v>
      </c>
      <c r="BF109" s="17">
        <f t="shared" si="3"/>
        <v>0.75342149999999997</v>
      </c>
      <c r="BG109" s="17">
        <f t="shared" ref="BG109:BU109" si="42">BG34</f>
        <v>3.500391</v>
      </c>
      <c r="BH109" s="17">
        <f t="shared" si="42"/>
        <v>0.10784000000000001</v>
      </c>
      <c r="BI109" s="17">
        <f t="shared" si="42"/>
        <v>3.6303199999999998E-3</v>
      </c>
      <c r="BJ109" s="17">
        <f t="shared" si="42"/>
        <v>0.1138946</v>
      </c>
      <c r="BK109" s="17">
        <f t="shared" si="42"/>
        <v>7.3242749999999995E-2</v>
      </c>
      <c r="BL109" s="17">
        <f t="shared" si="42"/>
        <v>1.9056550000000001</v>
      </c>
      <c r="BM109" s="17">
        <f t="shared" si="42"/>
        <v>0.51649730000000005</v>
      </c>
      <c r="BN109" s="17">
        <f t="shared" si="42"/>
        <v>1.172305E-4</v>
      </c>
      <c r="BO109" s="17">
        <f t="shared" si="42"/>
        <v>0.11903329999999999</v>
      </c>
      <c r="BP109" s="17">
        <f t="shared" si="42"/>
        <v>3.7947959999999998</v>
      </c>
      <c r="BQ109" s="17">
        <f t="shared" si="42"/>
        <v>0.21904940000000001</v>
      </c>
      <c r="BR109" s="17">
        <f t="shared" si="42"/>
        <v>0.36790440000000002</v>
      </c>
      <c r="BS109" s="17">
        <f t="shared" si="42"/>
        <v>0.68532009999999999</v>
      </c>
      <c r="BT109" s="17">
        <f t="shared" si="42"/>
        <v>1.0239799999999999</v>
      </c>
      <c r="BU109" s="17">
        <f t="shared" si="42"/>
        <v>9.4394839999999994E-2</v>
      </c>
    </row>
    <row r="110" spans="1:73" x14ac:dyDescent="0.3">
      <c r="A110" t="s">
        <v>107</v>
      </c>
      <c r="B110" s="17">
        <f t="shared" si="5"/>
        <v>3.3334541172000001E-7</v>
      </c>
      <c r="C110" s="17">
        <f t="shared" si="37"/>
        <v>5.8581976190999997E-5</v>
      </c>
      <c r="D110" s="17">
        <f t="shared" si="37"/>
        <v>4.1693342609999997E-6</v>
      </c>
      <c r="E110" s="17">
        <f t="shared" si="37"/>
        <v>1.8723629999999999E-4</v>
      </c>
      <c r="F110" s="17">
        <f t="shared" si="37"/>
        <v>9.1522211732999998E-5</v>
      </c>
      <c r="G110" s="17">
        <f t="shared" si="37"/>
        <v>7.7121003414999998E-6</v>
      </c>
      <c r="H110" s="17">
        <f t="shared" si="37"/>
        <v>8.1296484494999993E-6</v>
      </c>
      <c r="I110" s="17">
        <f t="shared" si="37"/>
        <v>1.7745827789999999E-5</v>
      </c>
      <c r="J110" s="17">
        <f t="shared" si="37"/>
        <v>7.6329599999999997E-2</v>
      </c>
      <c r="K110" s="17">
        <f t="shared" si="37"/>
        <v>1.783389E-3</v>
      </c>
      <c r="L110" s="17">
        <f t="shared" si="37"/>
        <v>2.883196E-2</v>
      </c>
      <c r="M110" s="17">
        <f t="shared" si="37"/>
        <v>2.2797089999999999E-2</v>
      </c>
      <c r="N110" s="17">
        <f t="shared" si="37"/>
        <v>2.0462708561999999E-5</v>
      </c>
      <c r="O110" s="17">
        <f t="shared" si="37"/>
        <v>3.4205841075E-5</v>
      </c>
      <c r="P110" s="17">
        <f t="shared" si="37"/>
        <v>1.8095540000000001</v>
      </c>
      <c r="Q110" s="17">
        <f t="shared" si="37"/>
        <v>0.29806179999999999</v>
      </c>
      <c r="R110" s="17">
        <f t="shared" si="37"/>
        <v>6.3713341659999999E-6</v>
      </c>
      <c r="S110" s="17">
        <f t="shared" si="37"/>
        <v>1.52685</v>
      </c>
      <c r="T110" s="17">
        <f t="shared" si="37"/>
        <v>2.8002339999999999E-4</v>
      </c>
      <c r="U110" s="17">
        <f t="shared" si="37"/>
        <v>7.3780698585000003E-5</v>
      </c>
      <c r="V110" s="17">
        <f t="shared" si="37"/>
        <v>1.0458142014999999E-6</v>
      </c>
      <c r="W110" s="17">
        <f t="shared" si="37"/>
        <v>1.167961E-2</v>
      </c>
      <c r="X110" s="17">
        <f t="shared" si="37"/>
        <v>8.5604312972000003E-7</v>
      </c>
      <c r="Y110" s="17">
        <f t="shared" si="37"/>
        <v>2.5434366079999999E-7</v>
      </c>
      <c r="Z110" s="17">
        <f t="shared" si="37"/>
        <v>2.088394E-2</v>
      </c>
      <c r="AA110" s="17">
        <f t="shared" si="37"/>
        <v>0.15819510000000001</v>
      </c>
      <c r="AB110" s="17">
        <f t="shared" si="37"/>
        <v>1.169263E-3</v>
      </c>
      <c r="AC110" s="17">
        <f t="shared" si="37"/>
        <v>3.4386619999999999E-3</v>
      </c>
      <c r="AD110" s="17">
        <f t="shared" si="37"/>
        <v>2.0051849999999999E-4</v>
      </c>
      <c r="AE110" s="17">
        <f t="shared" si="37"/>
        <v>2.178898E-4</v>
      </c>
      <c r="AF110" s="17">
        <f t="shared" si="37"/>
        <v>7.1057097706000006E-11</v>
      </c>
      <c r="AG110" s="17">
        <f t="shared" si="37"/>
        <v>8.8315100584000002E-6</v>
      </c>
      <c r="AH110" s="17">
        <f t="shared" si="37"/>
        <v>1.0764359104000001E-5</v>
      </c>
      <c r="AI110" s="17">
        <f t="shared" si="37"/>
        <v>1.776413E-4</v>
      </c>
      <c r="AJ110" s="17">
        <f t="shared" si="37"/>
        <v>3.8320681028E-7</v>
      </c>
      <c r="AK110" s="17">
        <f t="shared" si="37"/>
        <v>1.3482069999999999E-3</v>
      </c>
      <c r="AL110" s="17">
        <f t="shared" si="37"/>
        <v>8.1954740000000003E-4</v>
      </c>
      <c r="AM110" s="17">
        <f t="shared" si="37"/>
        <v>0.51556619999999997</v>
      </c>
      <c r="AN110" s="17">
        <f t="shared" si="37"/>
        <v>2.0272110378999999E-11</v>
      </c>
      <c r="AO110" s="17">
        <f t="shared" si="37"/>
        <v>5.6846480648E-12</v>
      </c>
      <c r="AP110" s="17">
        <f t="shared" si="37"/>
        <v>1.8069932757E-13</v>
      </c>
      <c r="AQ110" s="17">
        <f t="shared" si="37"/>
        <v>3.3013229736999999E-13</v>
      </c>
      <c r="AR110" s="17">
        <f t="shared" si="37"/>
        <v>9.5974042514999995E-13</v>
      </c>
      <c r="AS110" s="17">
        <f t="shared" si="37"/>
        <v>4.2084426222000002E-12</v>
      </c>
      <c r="AT110" s="17">
        <f t="shared" si="37"/>
        <v>1.3381950000000001E-4</v>
      </c>
      <c r="AU110" s="17">
        <f t="shared" si="37"/>
        <v>6.7390540000000004E-3</v>
      </c>
      <c r="AV110" s="18">
        <f>VDFB_MNG!AV110</f>
        <v>8.7932890989807085E-6</v>
      </c>
      <c r="AW110" s="17">
        <f t="shared" si="1"/>
        <v>1.2049809999999999E-2</v>
      </c>
      <c r="AX110" s="18">
        <f>VDFB_MNG!AX110</f>
        <v>3.7570511105481335E-6</v>
      </c>
      <c r="AY110" s="17">
        <f t="shared" si="2"/>
        <v>2.039617E-4</v>
      </c>
      <c r="AZ110" s="17">
        <f t="shared" si="2"/>
        <v>2.4225990273E-5</v>
      </c>
      <c r="BA110" s="17">
        <f t="shared" si="2"/>
        <v>1.84969E-4</v>
      </c>
      <c r="BB110" s="18">
        <f>VDFB_MNG!BB110</f>
        <v>3.8270988037016331E-6</v>
      </c>
      <c r="BC110" s="17">
        <f t="shared" si="3"/>
        <v>1.4774726878E-5</v>
      </c>
      <c r="BD110" s="17">
        <f t="shared" si="3"/>
        <v>8.1777210000000003E-2</v>
      </c>
      <c r="BE110" s="17">
        <f t="shared" si="3"/>
        <v>0.51203719999999997</v>
      </c>
      <c r="BF110" s="17">
        <f t="shared" si="3"/>
        <v>6.3419349999999999E-3</v>
      </c>
      <c r="BG110" s="17">
        <f t="shared" ref="BG110:BU110" si="43">BG35</f>
        <v>0.1427301</v>
      </c>
      <c r="BH110" s="17">
        <f t="shared" si="43"/>
        <v>1.430253E-3</v>
      </c>
      <c r="BI110" s="17">
        <f t="shared" si="43"/>
        <v>2.724445E-4</v>
      </c>
      <c r="BJ110" s="17">
        <f t="shared" si="43"/>
        <v>1.7395280000000001E-4</v>
      </c>
      <c r="BK110" s="17">
        <f t="shared" si="43"/>
        <v>2.0917209999999999E-4</v>
      </c>
      <c r="BL110" s="17">
        <f t="shared" si="43"/>
        <v>7.4329939999999997E-2</v>
      </c>
      <c r="BM110" s="17">
        <f t="shared" si="43"/>
        <v>7.907837E-4</v>
      </c>
      <c r="BN110" s="17">
        <f t="shared" si="43"/>
        <v>2.059875078E-5</v>
      </c>
      <c r="BO110" s="17">
        <f t="shared" si="43"/>
        <v>9.5641400549000002E-5</v>
      </c>
      <c r="BP110" s="17">
        <f t="shared" si="43"/>
        <v>0.60954909999999995</v>
      </c>
      <c r="BQ110" s="17">
        <f t="shared" si="43"/>
        <v>8.1271820000000002E-3</v>
      </c>
      <c r="BR110" s="17">
        <f t="shared" si="43"/>
        <v>0.42675299999999999</v>
      </c>
      <c r="BS110" s="17">
        <f t="shared" si="43"/>
        <v>0.1024325</v>
      </c>
      <c r="BT110" s="17">
        <f t="shared" si="43"/>
        <v>5.8302490000000002</v>
      </c>
      <c r="BU110" s="17">
        <f t="shared" si="43"/>
        <v>2.8354761525000001E-5</v>
      </c>
    </row>
    <row r="111" spans="1:73" x14ac:dyDescent="0.3">
      <c r="A111" t="s">
        <v>108</v>
      </c>
      <c r="B111" s="17">
        <f t="shared" si="5"/>
        <v>1.3907353604999999E-5</v>
      </c>
      <c r="C111" s="17">
        <f t="shared" si="37"/>
        <v>2.9391109999999999E-3</v>
      </c>
      <c r="D111" s="17">
        <f t="shared" si="37"/>
        <v>1.5661599999999999E-4</v>
      </c>
      <c r="E111" s="17">
        <f t="shared" si="37"/>
        <v>4.8744780000000001E-2</v>
      </c>
      <c r="F111" s="17">
        <f t="shared" si="37"/>
        <v>1.5016730000000001E-2</v>
      </c>
      <c r="G111" s="17">
        <f t="shared" si="37"/>
        <v>8.4293040000000001E-4</v>
      </c>
      <c r="H111" s="17">
        <f t="shared" si="37"/>
        <v>6.4687770000000004E-4</v>
      </c>
      <c r="I111" s="17">
        <f t="shared" si="37"/>
        <v>1.1354299999999999E-2</v>
      </c>
      <c r="J111" s="17">
        <f t="shared" si="37"/>
        <v>1.8633449999999999E-2</v>
      </c>
      <c r="K111" s="17">
        <f t="shared" si="37"/>
        <v>3.260634E-4</v>
      </c>
      <c r="L111" s="17">
        <f t="shared" si="37"/>
        <v>6.3812620000000004E-3</v>
      </c>
      <c r="M111" s="17">
        <f t="shared" si="37"/>
        <v>6.5518310000000001E-3</v>
      </c>
      <c r="N111" s="17">
        <f t="shared" si="37"/>
        <v>1.748835E-3</v>
      </c>
      <c r="O111" s="17">
        <f t="shared" si="37"/>
        <v>1.4826260000000001E-4</v>
      </c>
      <c r="P111" s="17">
        <f t="shared" si="37"/>
        <v>10.31049</v>
      </c>
      <c r="Q111" s="17">
        <f t="shared" si="37"/>
        <v>0.94142159999999997</v>
      </c>
      <c r="R111" s="17">
        <f t="shared" ref="C111:AU116" si="44">R36</f>
        <v>1.4237371033E-5</v>
      </c>
      <c r="S111" s="17">
        <f t="shared" si="44"/>
        <v>1.770149</v>
      </c>
      <c r="T111" s="17">
        <f t="shared" si="44"/>
        <v>4.2598579999999997E-2</v>
      </c>
      <c r="U111" s="17">
        <f t="shared" si="44"/>
        <v>8.2693880000000008E-3</v>
      </c>
      <c r="V111" s="17">
        <f t="shared" si="44"/>
        <v>2.4696050000000002E-3</v>
      </c>
      <c r="W111" s="17">
        <f t="shared" si="44"/>
        <v>0.12153700000000001</v>
      </c>
      <c r="X111" s="17">
        <f t="shared" si="44"/>
        <v>2.5602215828E-5</v>
      </c>
      <c r="Y111" s="17">
        <f t="shared" si="44"/>
        <v>8.6499439931000005E-6</v>
      </c>
      <c r="Z111" s="17">
        <f t="shared" si="44"/>
        <v>0.2840743</v>
      </c>
      <c r="AA111" s="17">
        <f t="shared" si="44"/>
        <v>1.535593</v>
      </c>
      <c r="AB111" s="17">
        <f t="shared" si="44"/>
        <v>0.102878</v>
      </c>
      <c r="AC111" s="17">
        <f t="shared" si="44"/>
        <v>5.3556520000000003E-2</v>
      </c>
      <c r="AD111" s="17">
        <f t="shared" si="44"/>
        <v>3.1777300000000001E-2</v>
      </c>
      <c r="AE111" s="17">
        <f t="shared" si="44"/>
        <v>1.630593E-2</v>
      </c>
      <c r="AF111" s="17">
        <f t="shared" si="44"/>
        <v>4.1684358742999998E-10</v>
      </c>
      <c r="AG111" s="17">
        <f t="shared" si="44"/>
        <v>9.9989410000000008E-3</v>
      </c>
      <c r="AH111" s="17">
        <f t="shared" si="44"/>
        <v>2.8107146135999999E-5</v>
      </c>
      <c r="AI111" s="17">
        <f t="shared" si="44"/>
        <v>5.2444465837000001E-6</v>
      </c>
      <c r="AJ111" s="17">
        <f t="shared" si="44"/>
        <v>9.2925089120000004E-5</v>
      </c>
      <c r="AK111" s="17">
        <f t="shared" si="44"/>
        <v>0.22754949999999999</v>
      </c>
      <c r="AL111" s="17">
        <f t="shared" si="44"/>
        <v>1.573238E-3</v>
      </c>
      <c r="AM111" s="17">
        <f t="shared" si="44"/>
        <v>0.529304</v>
      </c>
      <c r="AN111" s="17">
        <f t="shared" si="44"/>
        <v>1.7503907213E-9</v>
      </c>
      <c r="AO111" s="17">
        <f t="shared" si="44"/>
        <v>3.9647526928E-10</v>
      </c>
      <c r="AP111" s="17">
        <f t="shared" si="44"/>
        <v>8.9367874212000004E-11</v>
      </c>
      <c r="AQ111" s="17">
        <f t="shared" si="44"/>
        <v>1.1848387549000001E-10</v>
      </c>
      <c r="AR111" s="17">
        <f t="shared" si="44"/>
        <v>1.2740557498000001E-9</v>
      </c>
      <c r="AS111" s="17">
        <f t="shared" si="44"/>
        <v>7.6698236650999997E-10</v>
      </c>
      <c r="AT111" s="17">
        <f t="shared" si="44"/>
        <v>6.0998070000000001E-2</v>
      </c>
      <c r="AU111" s="17">
        <f t="shared" si="44"/>
        <v>0.2156537</v>
      </c>
      <c r="AV111" s="18">
        <f>VDFB_MNG!AV111</f>
        <v>1.8124546707530553E-3</v>
      </c>
      <c r="AW111" s="17">
        <f t="shared" si="1"/>
        <v>0.38560109999999997</v>
      </c>
      <c r="AX111" s="18">
        <f>VDFB_MNG!AX111</f>
        <v>7.7439208026175508E-4</v>
      </c>
      <c r="AY111" s="17">
        <f t="shared" si="2"/>
        <v>6.5268949999999996E-3</v>
      </c>
      <c r="AZ111" s="17">
        <f t="shared" si="2"/>
        <v>7.7524590000000002E-4</v>
      </c>
      <c r="BA111" s="17">
        <f t="shared" si="2"/>
        <v>5.919115E-3</v>
      </c>
      <c r="BB111" s="18">
        <f>VDFB_MNG!BB111</f>
        <v>7.8883314268140094E-4</v>
      </c>
      <c r="BC111" s="17">
        <f t="shared" si="3"/>
        <v>4.7279990000000002E-4</v>
      </c>
      <c r="BD111" s="17">
        <f t="shared" si="3"/>
        <v>0.1791094</v>
      </c>
      <c r="BE111" s="17">
        <f t="shared" si="3"/>
        <v>3.2540339999999999</v>
      </c>
      <c r="BF111" s="17">
        <f t="shared" si="3"/>
        <v>2.9023219999999998</v>
      </c>
      <c r="BG111" s="17">
        <f t="shared" ref="BG111:BU111" si="45">BG36</f>
        <v>0.60655950000000003</v>
      </c>
      <c r="BH111" s="17">
        <f t="shared" si="45"/>
        <v>0.50617049999999997</v>
      </c>
      <c r="BI111" s="17">
        <f t="shared" si="45"/>
        <v>1.021011E-2</v>
      </c>
      <c r="BJ111" s="17">
        <f t="shared" si="45"/>
        <v>0.1845995</v>
      </c>
      <c r="BK111" s="17">
        <f t="shared" si="45"/>
        <v>0.25469560000000002</v>
      </c>
      <c r="BL111" s="17">
        <f t="shared" si="45"/>
        <v>0.57721230000000001</v>
      </c>
      <c r="BM111" s="17">
        <f t="shared" si="45"/>
        <v>4.4370010000000003E-3</v>
      </c>
      <c r="BN111" s="17">
        <f t="shared" si="45"/>
        <v>1.985574E-4</v>
      </c>
      <c r="BO111" s="17">
        <f t="shared" si="45"/>
        <v>2.584115E-2</v>
      </c>
      <c r="BP111" s="17">
        <f t="shared" si="45"/>
        <v>0.70846430000000005</v>
      </c>
      <c r="BQ111" s="17">
        <f t="shared" si="45"/>
        <v>7.5711479999999998E-2</v>
      </c>
      <c r="BR111" s="17">
        <f t="shared" si="45"/>
        <v>5.0953159999999997E-2</v>
      </c>
      <c r="BS111" s="17">
        <f t="shared" si="45"/>
        <v>0.306898</v>
      </c>
      <c r="BT111" s="17">
        <f t="shared" si="45"/>
        <v>0.1915172</v>
      </c>
      <c r="BU111" s="17">
        <f t="shared" si="45"/>
        <v>3.1909519999999997E-2</v>
      </c>
    </row>
    <row r="112" spans="1:73" x14ac:dyDescent="0.3">
      <c r="A112" t="s">
        <v>109</v>
      </c>
      <c r="B112" s="17">
        <f t="shared" si="5"/>
        <v>1.0947390364999999E-5</v>
      </c>
      <c r="C112" s="17">
        <f t="shared" si="44"/>
        <v>3.415108E-3</v>
      </c>
      <c r="D112" s="17">
        <f t="shared" si="44"/>
        <v>1.4886009999999999E-4</v>
      </c>
      <c r="E112" s="17">
        <f t="shared" si="44"/>
        <v>3.092789E-2</v>
      </c>
      <c r="F112" s="17">
        <f t="shared" si="44"/>
        <v>8.6329470000000002E-3</v>
      </c>
      <c r="G112" s="17">
        <f t="shared" si="44"/>
        <v>4.5742340000000002E-4</v>
      </c>
      <c r="H112" s="17">
        <f t="shared" si="44"/>
        <v>4.9321759999999999E-4</v>
      </c>
      <c r="I112" s="17">
        <f t="shared" si="44"/>
        <v>4.6915070000000001E-3</v>
      </c>
      <c r="J112" s="17">
        <f t="shared" si="44"/>
        <v>6.0917029999999997E-2</v>
      </c>
      <c r="K112" s="17">
        <f t="shared" si="44"/>
        <v>1.1266749999999999E-3</v>
      </c>
      <c r="L112" s="17">
        <f t="shared" si="44"/>
        <v>2.1700810000000001E-2</v>
      </c>
      <c r="M112" s="17">
        <f t="shared" si="44"/>
        <v>2.5440540000000001E-2</v>
      </c>
      <c r="N112" s="17">
        <f t="shared" si="44"/>
        <v>3.7061700000000001E-4</v>
      </c>
      <c r="O112" s="17">
        <f t="shared" si="44"/>
        <v>2.5375262339000001E-5</v>
      </c>
      <c r="P112" s="17">
        <f t="shared" si="44"/>
        <v>5.8492360000000003</v>
      </c>
      <c r="Q112" s="17">
        <f t="shared" si="44"/>
        <v>3.8045499999999999</v>
      </c>
      <c r="R112" s="17">
        <f t="shared" si="44"/>
        <v>1.476293E-3</v>
      </c>
      <c r="S112" s="17">
        <f t="shared" si="44"/>
        <v>5.5197390000000004</v>
      </c>
      <c r="T112" s="17">
        <f t="shared" si="44"/>
        <v>3.342403E-2</v>
      </c>
      <c r="U112" s="17">
        <f t="shared" si="44"/>
        <v>4.403957E-3</v>
      </c>
      <c r="V112" s="17">
        <f t="shared" si="44"/>
        <v>3.9781169999999998E-3</v>
      </c>
      <c r="W112" s="17">
        <f t="shared" si="44"/>
        <v>0.42416809999999999</v>
      </c>
      <c r="X112" s="17">
        <f t="shared" si="44"/>
        <v>2.9594637454000001E-5</v>
      </c>
      <c r="Y112" s="17">
        <f t="shared" si="44"/>
        <v>6.2210956456999997E-6</v>
      </c>
      <c r="Z112" s="17">
        <f t="shared" si="44"/>
        <v>0.5365434</v>
      </c>
      <c r="AA112" s="17">
        <f t="shared" si="44"/>
        <v>5.7388479999999999</v>
      </c>
      <c r="AB112" s="17">
        <f t="shared" si="44"/>
        <v>5.5396020000000002E-3</v>
      </c>
      <c r="AC112" s="17">
        <f t="shared" si="44"/>
        <v>6.763102E-3</v>
      </c>
      <c r="AD112" s="17">
        <f t="shared" si="44"/>
        <v>1.7828469999999999E-2</v>
      </c>
      <c r="AE112" s="17">
        <f t="shared" si="44"/>
        <v>2.199471</v>
      </c>
      <c r="AF112" s="17">
        <f t="shared" si="44"/>
        <v>5.2723669874000004E-10</v>
      </c>
      <c r="AG112" s="17">
        <f t="shared" si="44"/>
        <v>1.0228910000000001E-2</v>
      </c>
      <c r="AH112" s="17">
        <f t="shared" si="44"/>
        <v>7.0992355176999994E-5</v>
      </c>
      <c r="AI112" s="17">
        <f t="shared" si="44"/>
        <v>6.6176988183999999E-5</v>
      </c>
      <c r="AJ112" s="17">
        <f t="shared" si="44"/>
        <v>2.234223E-4</v>
      </c>
      <c r="AK112" s="17">
        <f t="shared" si="44"/>
        <v>7.8256399999999999</v>
      </c>
      <c r="AL112" s="17">
        <f t="shared" si="44"/>
        <v>4.4359079999999997E-3</v>
      </c>
      <c r="AM112" s="17">
        <f t="shared" si="44"/>
        <v>1.492985</v>
      </c>
      <c r="AN112" s="17">
        <f t="shared" si="44"/>
        <v>2.6816853182999998E-9</v>
      </c>
      <c r="AO112" s="17">
        <f t="shared" si="44"/>
        <v>2.0038079528999999E-10</v>
      </c>
      <c r="AP112" s="17">
        <f t="shared" si="44"/>
        <v>2.2802351117999999E-9</v>
      </c>
      <c r="AQ112" s="17">
        <f t="shared" si="44"/>
        <v>2.0678090351E-9</v>
      </c>
      <c r="AR112" s="17">
        <f t="shared" si="44"/>
        <v>1.4829147688000001E-8</v>
      </c>
      <c r="AS112" s="17">
        <f t="shared" si="44"/>
        <v>2.4465469649999999E-8</v>
      </c>
      <c r="AT112" s="17">
        <f t="shared" si="44"/>
        <v>0.1465253</v>
      </c>
      <c r="AU112" s="17">
        <f t="shared" si="44"/>
        <v>0.79922530000000003</v>
      </c>
      <c r="AV112" s="18">
        <f>VDFB_MNG!AV112</f>
        <v>1.2643383682609801E-4</v>
      </c>
      <c r="AW112" s="17">
        <f t="shared" si="1"/>
        <v>1.42906</v>
      </c>
      <c r="AX112" s="18">
        <f>VDFB_MNG!AX112</f>
        <v>5.4020320918859583E-5</v>
      </c>
      <c r="AY112" s="17">
        <f t="shared" si="2"/>
        <v>2.4189059999999998E-2</v>
      </c>
      <c r="AZ112" s="17">
        <f t="shared" si="2"/>
        <v>2.8731070000000002E-3</v>
      </c>
      <c r="BA112" s="17">
        <f t="shared" si="2"/>
        <v>2.1936589999999999E-2</v>
      </c>
      <c r="BB112" s="18">
        <f>VDFB_MNG!BB112</f>
        <v>5.5027669315497401E-5</v>
      </c>
      <c r="BC112" s="17">
        <f t="shared" si="3"/>
        <v>1.7522239999999999E-3</v>
      </c>
      <c r="BD112" s="17">
        <f t="shared" si="3"/>
        <v>0.93122830000000001</v>
      </c>
      <c r="BE112" s="17">
        <f t="shared" si="3"/>
        <v>78.432590000000005</v>
      </c>
      <c r="BF112" s="17">
        <f t="shared" si="3"/>
        <v>1.047498</v>
      </c>
      <c r="BG112" s="17">
        <f t="shared" ref="BG112:BU112" si="46">BG37</f>
        <v>1.6169629999999999</v>
      </c>
      <c r="BH112" s="17">
        <f t="shared" si="46"/>
        <v>0.51168729999999996</v>
      </c>
      <c r="BI112" s="17">
        <f t="shared" si="46"/>
        <v>9.0548279999999995E-2</v>
      </c>
      <c r="BJ112" s="17">
        <f t="shared" si="46"/>
        <v>0.43258479999999999</v>
      </c>
      <c r="BK112" s="17">
        <f t="shared" si="46"/>
        <v>0.68332420000000005</v>
      </c>
      <c r="BL112" s="17">
        <f t="shared" si="46"/>
        <v>0.4271025</v>
      </c>
      <c r="BM112" s="17">
        <f t="shared" si="46"/>
        <v>2.864264E-3</v>
      </c>
      <c r="BN112" s="17">
        <f t="shared" si="46"/>
        <v>2.0383575246999999E-5</v>
      </c>
      <c r="BO112" s="17">
        <f t="shared" si="46"/>
        <v>1.1351989999999999E-2</v>
      </c>
      <c r="BP112" s="17">
        <f t="shared" si="46"/>
        <v>2.196726</v>
      </c>
      <c r="BQ112" s="17">
        <f t="shared" si="46"/>
        <v>0.1273167</v>
      </c>
      <c r="BR112" s="17">
        <f t="shared" si="46"/>
        <v>7.8053659999999997E-2</v>
      </c>
      <c r="BS112" s="17">
        <f t="shared" si="46"/>
        <v>0.94445690000000004</v>
      </c>
      <c r="BT112" s="17">
        <f t="shared" si="46"/>
        <v>6.3064899999999993E-2</v>
      </c>
      <c r="BU112" s="17">
        <f t="shared" si="46"/>
        <v>0.1183954</v>
      </c>
    </row>
    <row r="113" spans="1:73" x14ac:dyDescent="0.3">
      <c r="A113" t="s">
        <v>110</v>
      </c>
      <c r="B113" s="17">
        <f t="shared" si="5"/>
        <v>3.9948594349E-5</v>
      </c>
      <c r="C113" s="17">
        <f t="shared" si="44"/>
        <v>1.6431479999999998E-2</v>
      </c>
      <c r="D113" s="17">
        <f t="shared" si="44"/>
        <v>9.0277330000000005E-4</v>
      </c>
      <c r="E113" s="17">
        <f t="shared" si="44"/>
        <v>0.3012531</v>
      </c>
      <c r="F113" s="17">
        <f t="shared" si="44"/>
        <v>9.2533829999999997E-2</v>
      </c>
      <c r="G113" s="17">
        <f t="shared" si="44"/>
        <v>5.8169659999999998E-3</v>
      </c>
      <c r="H113" s="17">
        <f t="shared" si="44"/>
        <v>4.691438E-3</v>
      </c>
      <c r="I113" s="17">
        <f t="shared" si="44"/>
        <v>5.8757730000000001E-2</v>
      </c>
      <c r="J113" s="17">
        <f t="shared" si="44"/>
        <v>4.2559260000000002E-2</v>
      </c>
      <c r="K113" s="17">
        <f t="shared" si="44"/>
        <v>6.7394269999999999E-4</v>
      </c>
      <c r="L113" s="17">
        <f t="shared" si="44"/>
        <v>1.481567E-2</v>
      </c>
      <c r="M113" s="17">
        <f t="shared" si="44"/>
        <v>1.858684E-2</v>
      </c>
      <c r="N113" s="17">
        <f t="shared" si="44"/>
        <v>2.0119809999999999E-4</v>
      </c>
      <c r="O113" s="17">
        <f t="shared" si="44"/>
        <v>7.126080618E-6</v>
      </c>
      <c r="P113" s="17">
        <f t="shared" si="44"/>
        <v>41.789439999999999</v>
      </c>
      <c r="Q113" s="17">
        <f t="shared" si="44"/>
        <v>8.2388680000000001</v>
      </c>
      <c r="R113" s="17">
        <f t="shared" si="44"/>
        <v>7.0669080000000002E-3</v>
      </c>
      <c r="S113" s="17">
        <f t="shared" si="44"/>
        <v>4.9518800000000001</v>
      </c>
      <c r="T113" s="17">
        <f t="shared" si="44"/>
        <v>6.1509759999999998E-3</v>
      </c>
      <c r="U113" s="17">
        <f t="shared" si="44"/>
        <v>8.0619589999999998E-4</v>
      </c>
      <c r="V113" s="17">
        <f t="shared" si="44"/>
        <v>2.0240242975000001E-6</v>
      </c>
      <c r="W113" s="17">
        <f t="shared" si="44"/>
        <v>4.5877859999999999E-3</v>
      </c>
      <c r="X113" s="17">
        <f t="shared" si="44"/>
        <v>2.9666250612E-6</v>
      </c>
      <c r="Y113" s="17">
        <f t="shared" si="44"/>
        <v>2.988494316E-6</v>
      </c>
      <c r="Z113" s="17">
        <f t="shared" si="44"/>
        <v>4.2592690000000002E-2</v>
      </c>
      <c r="AA113" s="17">
        <f t="shared" si="44"/>
        <v>5.2324879999999997E-2</v>
      </c>
      <c r="AB113" s="17">
        <f t="shared" si="44"/>
        <v>1.473704E-2</v>
      </c>
      <c r="AC113" s="17">
        <f t="shared" si="44"/>
        <v>1.284407E-3</v>
      </c>
      <c r="AD113" s="17">
        <f t="shared" si="44"/>
        <v>1.2336549999999999E-4</v>
      </c>
      <c r="AE113" s="17">
        <f t="shared" si="44"/>
        <v>9.6647239999999995E-3</v>
      </c>
      <c r="AF113" s="17">
        <f t="shared" si="44"/>
        <v>3.5038688616999998E-10</v>
      </c>
      <c r="AG113" s="17">
        <f t="shared" si="44"/>
        <v>4.6870050000000002E-3</v>
      </c>
      <c r="AH113" s="17">
        <f t="shared" si="44"/>
        <v>2.2220319806000001E-6</v>
      </c>
      <c r="AI113" s="17">
        <f t="shared" si="44"/>
        <v>3.7326213230999998E-8</v>
      </c>
      <c r="AJ113" s="17">
        <f t="shared" si="44"/>
        <v>1.4667534742E-6</v>
      </c>
      <c r="AK113" s="17">
        <f t="shared" si="44"/>
        <v>0.21518899999999999</v>
      </c>
      <c r="AL113" s="17">
        <f t="shared" si="44"/>
        <v>3.7786420000000001E-2</v>
      </c>
      <c r="AM113" s="17">
        <f t="shared" si="44"/>
        <v>1.5168820000000001</v>
      </c>
      <c r="AN113" s="17">
        <f t="shared" si="44"/>
        <v>1.2589477193999999E-7</v>
      </c>
      <c r="AO113" s="17">
        <f t="shared" si="44"/>
        <v>2.2665841426E-10</v>
      </c>
      <c r="AP113" s="17">
        <f t="shared" si="44"/>
        <v>5.3277476874999998E-10</v>
      </c>
      <c r="AQ113" s="17">
        <f t="shared" si="44"/>
        <v>2.1682597939000001E-9</v>
      </c>
      <c r="AR113" s="17">
        <f t="shared" si="44"/>
        <v>5.8741225217000001E-9</v>
      </c>
      <c r="AS113" s="17">
        <f t="shared" si="44"/>
        <v>2.2181176007000001E-8</v>
      </c>
      <c r="AT113" s="17">
        <f t="shared" si="44"/>
        <v>0.16611890000000001</v>
      </c>
      <c r="AU113" s="17">
        <f t="shared" si="44"/>
        <v>3.435314</v>
      </c>
      <c r="AV113" s="18">
        <f>VDFB_MNG!AV113</f>
        <v>1.2448713026760366E-3</v>
      </c>
      <c r="AW113" s="17">
        <f t="shared" si="1"/>
        <v>6.1425390000000002</v>
      </c>
      <c r="AX113" s="18">
        <f>VDFB_MNG!AX113</f>
        <v>5.3188604786886769E-4</v>
      </c>
      <c r="AY113" s="17">
        <f t="shared" si="2"/>
        <v>0.10397199999999999</v>
      </c>
      <c r="AZ113" s="17">
        <f t="shared" si="2"/>
        <v>1.2349489999999999E-2</v>
      </c>
      <c r="BA113" s="17">
        <f t="shared" si="2"/>
        <v>9.4290170000000006E-2</v>
      </c>
      <c r="BB113" s="18">
        <f>VDFB_MNG!BB113</f>
        <v>5.4180416207364498E-4</v>
      </c>
      <c r="BC113" s="17">
        <f t="shared" si="3"/>
        <v>7.5315959999999998E-3</v>
      </c>
      <c r="BD113" s="17">
        <f t="shared" si="3"/>
        <v>0.39884720000000001</v>
      </c>
      <c r="BE113" s="17">
        <f t="shared" si="3"/>
        <v>23.005690000000001</v>
      </c>
      <c r="BF113" s="17">
        <f t="shared" si="3"/>
        <v>0.71008660000000001</v>
      </c>
      <c r="BG113" s="17">
        <f t="shared" ref="BG113:BU113" si="47">BG38</f>
        <v>0.16718649999999999</v>
      </c>
      <c r="BH113" s="17">
        <f t="shared" si="47"/>
        <v>0.37985619999999998</v>
      </c>
      <c r="BI113" s="17">
        <f t="shared" si="47"/>
        <v>0.1059161</v>
      </c>
      <c r="BJ113" s="17">
        <f t="shared" si="47"/>
        <v>1.8559920000000001E-2</v>
      </c>
      <c r="BK113" s="17">
        <f t="shared" si="47"/>
        <v>0.27952090000000002</v>
      </c>
      <c r="BL113" s="17">
        <f t="shared" si="47"/>
        <v>0.64304090000000003</v>
      </c>
      <c r="BM113" s="17">
        <f t="shared" si="47"/>
        <v>1.357292E-3</v>
      </c>
      <c r="BN113" s="17">
        <f t="shared" si="47"/>
        <v>2.6554521355000001E-6</v>
      </c>
      <c r="BO113" s="17">
        <f t="shared" si="47"/>
        <v>0.1363627</v>
      </c>
      <c r="BP113" s="17">
        <f t="shared" si="47"/>
        <v>1.120609</v>
      </c>
      <c r="BQ113" s="17">
        <f t="shared" si="47"/>
        <v>1.7869050000000001E-2</v>
      </c>
      <c r="BR113" s="17">
        <f t="shared" si="47"/>
        <v>3.125675E-2</v>
      </c>
      <c r="BS113" s="17">
        <f t="shared" si="47"/>
        <v>0.10671949999999999</v>
      </c>
      <c r="BT113" s="17">
        <f t="shared" si="47"/>
        <v>5.4325140000000003E-3</v>
      </c>
      <c r="BU113" s="17">
        <f t="shared" si="47"/>
        <v>0.11494890000000001</v>
      </c>
    </row>
    <row r="114" spans="1:73" x14ac:dyDescent="0.3">
      <c r="A114" t="s">
        <v>111</v>
      </c>
      <c r="B114" s="17">
        <f t="shared" si="5"/>
        <v>3.9453366297999997E-6</v>
      </c>
      <c r="C114" s="17">
        <f t="shared" si="44"/>
        <v>1.51223E-3</v>
      </c>
      <c r="D114" s="17">
        <f t="shared" si="44"/>
        <v>5.2687973948E-5</v>
      </c>
      <c r="E114" s="17">
        <f t="shared" si="44"/>
        <v>4.6584180000000001E-3</v>
      </c>
      <c r="F114" s="17">
        <f t="shared" si="44"/>
        <v>1.1446080000000001E-3</v>
      </c>
      <c r="G114" s="17">
        <f t="shared" si="44"/>
        <v>1.5901632651E-5</v>
      </c>
      <c r="H114" s="17">
        <f t="shared" si="44"/>
        <v>8.9433742687000003E-5</v>
      </c>
      <c r="I114" s="17">
        <f t="shared" si="44"/>
        <v>1.174234E-4</v>
      </c>
      <c r="J114" s="17">
        <f t="shared" si="44"/>
        <v>2.042563E-2</v>
      </c>
      <c r="K114" s="17">
        <f t="shared" si="44"/>
        <v>3.5479259999999997E-4</v>
      </c>
      <c r="L114" s="17">
        <f t="shared" si="44"/>
        <v>6.999908E-3</v>
      </c>
      <c r="M114" s="17">
        <f t="shared" si="44"/>
        <v>9.7450999999999996E-3</v>
      </c>
      <c r="N114" s="17">
        <f t="shared" si="44"/>
        <v>8.3595172327000002E-5</v>
      </c>
      <c r="O114" s="17">
        <f t="shared" si="44"/>
        <v>4.8977663026999998E-6</v>
      </c>
      <c r="P114" s="17">
        <f t="shared" si="44"/>
        <v>3.0090020000000002E-3</v>
      </c>
      <c r="Q114" s="17">
        <f t="shared" si="44"/>
        <v>0.108538</v>
      </c>
      <c r="R114" s="17">
        <f t="shared" si="44"/>
        <v>4.199464E-3</v>
      </c>
      <c r="S114" s="17">
        <f t="shared" si="44"/>
        <v>3.2422249999999999</v>
      </c>
      <c r="T114" s="17">
        <f t="shared" si="44"/>
        <v>2.718565E-3</v>
      </c>
      <c r="U114" s="17">
        <f t="shared" si="44"/>
        <v>3.0719269999999999E-4</v>
      </c>
      <c r="V114" s="17">
        <f t="shared" si="44"/>
        <v>1.3087689013E-6</v>
      </c>
      <c r="W114" s="17">
        <f t="shared" si="44"/>
        <v>6.1640879999999999E-4</v>
      </c>
      <c r="X114" s="17">
        <f t="shared" si="44"/>
        <v>5.9502940529999997E-7</v>
      </c>
      <c r="Y114" s="17">
        <f t="shared" si="44"/>
        <v>3.0894932479E-7</v>
      </c>
      <c r="Z114" s="17">
        <f t="shared" si="44"/>
        <v>6.503988E-4</v>
      </c>
      <c r="AA114" s="17">
        <f t="shared" si="44"/>
        <v>9.1413690000000005E-4</v>
      </c>
      <c r="AB114" s="17">
        <f t="shared" si="44"/>
        <v>4.6880890000000001E-4</v>
      </c>
      <c r="AC114" s="17">
        <f t="shared" si="44"/>
        <v>1.061753E-4</v>
      </c>
      <c r="AD114" s="17">
        <f t="shared" si="44"/>
        <v>5.1272581913999998E-5</v>
      </c>
      <c r="AE114" s="17">
        <f t="shared" si="44"/>
        <v>1.2172270000000001E-2</v>
      </c>
      <c r="AF114" s="17">
        <f t="shared" si="44"/>
        <v>2.6076330330999999E-11</v>
      </c>
      <c r="AG114" s="17">
        <f t="shared" si="44"/>
        <v>5.1135666581000003E-5</v>
      </c>
      <c r="AH114" s="17">
        <f t="shared" si="44"/>
        <v>2.2961000922999998E-6</v>
      </c>
      <c r="AI114" s="17">
        <f t="shared" si="44"/>
        <v>6.1890681024999994E-8</v>
      </c>
      <c r="AJ114" s="17">
        <f t="shared" si="44"/>
        <v>2.4235339423999998E-7</v>
      </c>
      <c r="AK114" s="17">
        <f t="shared" si="44"/>
        <v>6.5741690000000004E-3</v>
      </c>
      <c r="AL114" s="17">
        <f t="shared" si="44"/>
        <v>1.1099899999999999E-2</v>
      </c>
      <c r="AM114" s="17">
        <f t="shared" si="44"/>
        <v>7.2503630000000001</v>
      </c>
      <c r="AN114" s="17">
        <f t="shared" si="44"/>
        <v>5.2396975647E-9</v>
      </c>
      <c r="AO114" s="17">
        <f t="shared" si="44"/>
        <v>1.0658691291E-10</v>
      </c>
      <c r="AP114" s="17">
        <f t="shared" si="44"/>
        <v>7.7403572440000002E-10</v>
      </c>
      <c r="AQ114" s="17">
        <f t="shared" si="44"/>
        <v>6.9887490239000003E-10</v>
      </c>
      <c r="AR114" s="17">
        <f t="shared" si="44"/>
        <v>2.0208887896000001E-9</v>
      </c>
      <c r="AS114" s="17">
        <f t="shared" si="44"/>
        <v>2.4307018620000002E-9</v>
      </c>
      <c r="AT114" s="17">
        <f t="shared" si="44"/>
        <v>0.17662369999999999</v>
      </c>
      <c r="AU114" s="17">
        <f t="shared" si="44"/>
        <v>0.67459199999999997</v>
      </c>
      <c r="AV114" s="18">
        <f>VDFB_MNG!AV114</f>
        <v>4.7868018915776702E-4</v>
      </c>
      <c r="AW114" s="17">
        <f t="shared" si="1"/>
        <v>1.2062090000000001</v>
      </c>
      <c r="AX114" s="18">
        <f>VDFB_MNG!AX114</f>
        <v>2.0452103747673197E-4</v>
      </c>
      <c r="AY114" s="17">
        <f t="shared" si="2"/>
        <v>2.0416960000000001E-2</v>
      </c>
      <c r="AZ114" s="17">
        <f t="shared" si="2"/>
        <v>2.4250669999999999E-3</v>
      </c>
      <c r="BA114" s="17">
        <f t="shared" si="2"/>
        <v>1.8515739999999999E-2</v>
      </c>
      <c r="BB114" s="18">
        <f>VDFB_MNG!BB114</f>
        <v>2.0833471166967172E-4</v>
      </c>
      <c r="BC114" s="17">
        <f t="shared" si="3"/>
        <v>1.4789779999999999E-3</v>
      </c>
      <c r="BD114" s="17">
        <f t="shared" si="3"/>
        <v>0.81066099999999996</v>
      </c>
      <c r="BE114" s="17">
        <f t="shared" si="3"/>
        <v>4.946733</v>
      </c>
      <c r="BF114" s="17">
        <f t="shared" si="3"/>
        <v>1.8564509999999999E-2</v>
      </c>
      <c r="BG114" s="17">
        <f t="shared" ref="BG114:BU114" si="48">BG39</f>
        <v>4.8818919999999997E-3</v>
      </c>
      <c r="BH114" s="17">
        <f t="shared" si="48"/>
        <v>8.4778119999999995E-3</v>
      </c>
      <c r="BI114" s="17">
        <f t="shared" si="48"/>
        <v>1.318712E-4</v>
      </c>
      <c r="BJ114" s="17">
        <f t="shared" si="48"/>
        <v>9.4256720000000002E-4</v>
      </c>
      <c r="BK114" s="17">
        <f t="shared" si="48"/>
        <v>8.139739E-2</v>
      </c>
      <c r="BL114" s="17">
        <f t="shared" si="48"/>
        <v>9.7637139999999997E-2</v>
      </c>
      <c r="BM114" s="17">
        <f t="shared" si="48"/>
        <v>1.1236109999999999</v>
      </c>
      <c r="BN114" s="17">
        <f t="shared" si="48"/>
        <v>2.8340132302999998E-6</v>
      </c>
      <c r="BO114" s="17">
        <f t="shared" si="48"/>
        <v>1.026905E-2</v>
      </c>
      <c r="BP114" s="17">
        <f t="shared" si="48"/>
        <v>0.10878</v>
      </c>
      <c r="BQ114" s="17">
        <f t="shared" si="48"/>
        <v>1.258431E-2</v>
      </c>
      <c r="BR114" s="17">
        <f t="shared" si="48"/>
        <v>7.3942720000000003E-4</v>
      </c>
      <c r="BS114" s="17">
        <f t="shared" si="48"/>
        <v>5.4535594245000001E-5</v>
      </c>
      <c r="BT114" s="17">
        <f t="shared" si="48"/>
        <v>2.0321200000000001E-3</v>
      </c>
      <c r="BU114" s="17">
        <f t="shared" si="48"/>
        <v>1.081463E-2</v>
      </c>
    </row>
    <row r="115" spans="1:73" x14ac:dyDescent="0.3">
      <c r="A115" t="s">
        <v>112</v>
      </c>
      <c r="B115" s="17">
        <f t="shared" si="5"/>
        <v>3.5405244033999998E-6</v>
      </c>
      <c r="C115" s="17">
        <f t="shared" si="44"/>
        <v>1.3033680000000001E-3</v>
      </c>
      <c r="D115" s="17">
        <f t="shared" si="44"/>
        <v>6.4635336457000004E-5</v>
      </c>
      <c r="E115" s="17">
        <f t="shared" si="44"/>
        <v>1.858127E-2</v>
      </c>
      <c r="F115" s="17">
        <f t="shared" si="44"/>
        <v>5.6797039999999998E-3</v>
      </c>
      <c r="G115" s="17">
        <f t="shared" si="44"/>
        <v>3.114433E-4</v>
      </c>
      <c r="H115" s="17">
        <f t="shared" si="44"/>
        <v>2.6766769999999999E-4</v>
      </c>
      <c r="I115" s="17">
        <f t="shared" si="44"/>
        <v>3.561594E-3</v>
      </c>
      <c r="J115" s="17">
        <f t="shared" si="44"/>
        <v>8.7160699999999994E-3</v>
      </c>
      <c r="K115" s="17">
        <f t="shared" si="44"/>
        <v>1.754293E-4</v>
      </c>
      <c r="L115" s="17">
        <f t="shared" si="44"/>
        <v>3.1308899999999999E-3</v>
      </c>
      <c r="M115" s="17">
        <f t="shared" si="44"/>
        <v>4.0972309999999998E-3</v>
      </c>
      <c r="N115" s="17">
        <f t="shared" si="44"/>
        <v>1.8825199999999999E-3</v>
      </c>
      <c r="O115" s="17">
        <f t="shared" si="44"/>
        <v>1.556701E-3</v>
      </c>
      <c r="P115" s="17">
        <f t="shared" si="44"/>
        <v>3.7863069999999999</v>
      </c>
      <c r="Q115" s="17">
        <f t="shared" si="44"/>
        <v>1.3426549999999999</v>
      </c>
      <c r="R115" s="17">
        <f t="shared" si="44"/>
        <v>1.4760070000000001E-3</v>
      </c>
      <c r="S115" s="17">
        <f t="shared" si="44"/>
        <v>2.5941869999999998</v>
      </c>
      <c r="T115" s="17">
        <f t="shared" si="44"/>
        <v>9.3891029999999993E-3</v>
      </c>
      <c r="U115" s="17">
        <f t="shared" si="44"/>
        <v>3.2390119999999999E-3</v>
      </c>
      <c r="V115" s="17">
        <f t="shared" si="44"/>
        <v>7.7999895439000004E-5</v>
      </c>
      <c r="W115" s="17">
        <f t="shared" si="44"/>
        <v>4.2846619999999998E-3</v>
      </c>
      <c r="X115" s="17">
        <f t="shared" si="44"/>
        <v>4.5037777454000003E-6</v>
      </c>
      <c r="Y115" s="17">
        <f t="shared" si="44"/>
        <v>4.6237701099E-6</v>
      </c>
      <c r="Z115" s="17">
        <f t="shared" si="44"/>
        <v>3.9418509999999997E-2</v>
      </c>
      <c r="AA115" s="17">
        <f t="shared" si="44"/>
        <v>3.8289400000000001E-2</v>
      </c>
      <c r="AB115" s="17">
        <f t="shared" si="44"/>
        <v>8.5438719999999996E-2</v>
      </c>
      <c r="AC115" s="17">
        <f t="shared" si="44"/>
        <v>0.1389138</v>
      </c>
      <c r="AD115" s="17">
        <f t="shared" si="44"/>
        <v>2.8410419999999999E-2</v>
      </c>
      <c r="AE115" s="17">
        <f t="shared" si="44"/>
        <v>0.34759830000000003</v>
      </c>
      <c r="AF115" s="17">
        <f t="shared" si="44"/>
        <v>3.1355562591000001E-10</v>
      </c>
      <c r="AG115" s="17">
        <f t="shared" si="44"/>
        <v>3.1215069999999999E-3</v>
      </c>
      <c r="AH115" s="17">
        <f t="shared" si="44"/>
        <v>7.7014601629000004E-6</v>
      </c>
      <c r="AI115" s="17">
        <f t="shared" si="44"/>
        <v>1.4593854303000001E-6</v>
      </c>
      <c r="AJ115" s="17">
        <f t="shared" si="44"/>
        <v>2.0038482944000001E-6</v>
      </c>
      <c r="AK115" s="17">
        <f t="shared" si="44"/>
        <v>0.13082189999999999</v>
      </c>
      <c r="AL115" s="17">
        <f t="shared" si="44"/>
        <v>5.4524710000000004E-3</v>
      </c>
      <c r="AM115" s="17">
        <f t="shared" si="44"/>
        <v>0.8708842</v>
      </c>
      <c r="AN115" s="17">
        <f t="shared" si="44"/>
        <v>8.8162179778999999E-9</v>
      </c>
      <c r="AO115" s="17">
        <f t="shared" si="44"/>
        <v>3.2478295053E-10</v>
      </c>
      <c r="AP115" s="17">
        <f t="shared" si="44"/>
        <v>7.9952278130999996E-10</v>
      </c>
      <c r="AQ115" s="17">
        <f t="shared" si="44"/>
        <v>2.6372057871000002E-9</v>
      </c>
      <c r="AR115" s="17">
        <f t="shared" si="44"/>
        <v>5.4674971216999997E-9</v>
      </c>
      <c r="AS115" s="17">
        <f t="shared" si="44"/>
        <v>1.9070897749999999E-8</v>
      </c>
      <c r="AT115" s="17">
        <f t="shared" si="44"/>
        <v>0.1192182</v>
      </c>
      <c r="AU115" s="17">
        <f t="shared" si="44"/>
        <v>1.9391400000000001</v>
      </c>
      <c r="AV115" s="18">
        <f>VDFB_MNG!AV115</f>
        <v>3.6187886947250899E-3</v>
      </c>
      <c r="AW115" s="17">
        <f t="shared" si="1"/>
        <v>3.4672930000000002</v>
      </c>
      <c r="AX115" s="18">
        <f>VDFB_MNG!AX115</f>
        <v>1.5461737060633088E-3</v>
      </c>
      <c r="AY115" s="17">
        <f t="shared" si="2"/>
        <v>5.86893E-2</v>
      </c>
      <c r="AZ115" s="17">
        <f t="shared" si="2"/>
        <v>6.9709469999999999E-3</v>
      </c>
      <c r="BA115" s="17">
        <f t="shared" si="2"/>
        <v>5.3224189999999998E-2</v>
      </c>
      <c r="BB115" s="18">
        <f>VDFB_MNG!BB115</f>
        <v>1.5750008686781934E-3</v>
      </c>
      <c r="BC115" s="17">
        <f t="shared" si="3"/>
        <v>4.2513780000000001E-3</v>
      </c>
      <c r="BD115" s="17">
        <f t="shared" si="3"/>
        <v>9.4246579999999996E-2</v>
      </c>
      <c r="BE115" s="17">
        <f t="shared" si="3"/>
        <v>7.529121</v>
      </c>
      <c r="BF115" s="17">
        <f t="shared" si="3"/>
        <v>0.56927519999999998</v>
      </c>
      <c r="BG115" s="17">
        <f t="shared" ref="BG115:BU115" si="49">BG40</f>
        <v>0.22592209999999999</v>
      </c>
      <c r="BH115" s="17">
        <f t="shared" si="49"/>
        <v>2.4202439999999998</v>
      </c>
      <c r="BI115" s="17">
        <f t="shared" si="49"/>
        <v>0.2279603</v>
      </c>
      <c r="BJ115" s="17">
        <f t="shared" si="49"/>
        <v>5.0037390000000001E-2</v>
      </c>
      <c r="BK115" s="17">
        <f t="shared" si="49"/>
        <v>0.16536509999999999</v>
      </c>
      <c r="BL115" s="17">
        <f t="shared" si="49"/>
        <v>0.6217028</v>
      </c>
      <c r="BM115" s="17">
        <f t="shared" si="49"/>
        <v>4.7309919999999998E-3</v>
      </c>
      <c r="BN115" s="17">
        <f t="shared" si="49"/>
        <v>1.3326040000000001E-4</v>
      </c>
      <c r="BO115" s="17">
        <f t="shared" si="49"/>
        <v>5.8420949999999999E-2</v>
      </c>
      <c r="BP115" s="17">
        <f t="shared" si="49"/>
        <v>0.87315790000000004</v>
      </c>
      <c r="BQ115" s="17">
        <f t="shared" si="49"/>
        <v>0.13068179999999999</v>
      </c>
      <c r="BR115" s="17">
        <f t="shared" si="49"/>
        <v>0.31564409999999998</v>
      </c>
      <c r="BS115" s="17">
        <f t="shared" si="49"/>
        <v>0.1808372</v>
      </c>
      <c r="BT115" s="17">
        <f t="shared" si="49"/>
        <v>0.16629179999999999</v>
      </c>
      <c r="BU115" s="17">
        <f t="shared" si="49"/>
        <v>7.7846319999999997E-2</v>
      </c>
    </row>
    <row r="116" spans="1:73" x14ac:dyDescent="0.3">
      <c r="A116" t="s">
        <v>113</v>
      </c>
      <c r="B116" s="17">
        <f t="shared" si="5"/>
        <v>7.9396625097000001E-7</v>
      </c>
      <c r="C116" s="17">
        <f t="shared" si="44"/>
        <v>7.4198986112999996E-5</v>
      </c>
      <c r="D116" s="17">
        <f t="shared" si="44"/>
        <v>6.5529015956000004E-6</v>
      </c>
      <c r="E116" s="17">
        <f t="shared" si="44"/>
        <v>1.663826E-3</v>
      </c>
      <c r="F116" s="17">
        <f t="shared" si="44"/>
        <v>5.1242430000000003E-4</v>
      </c>
      <c r="G116" s="17">
        <f t="shared" si="44"/>
        <v>5.0569295126000003E-5</v>
      </c>
      <c r="H116" s="17">
        <f t="shared" si="44"/>
        <v>2.1085625121E-5</v>
      </c>
      <c r="I116" s="17">
        <f t="shared" si="44"/>
        <v>3.335705E-4</v>
      </c>
      <c r="J116" s="17">
        <f t="shared" si="44"/>
        <v>3.7300339999999998E-4</v>
      </c>
      <c r="K116" s="17">
        <f t="shared" si="44"/>
        <v>1.7562888388000001E-5</v>
      </c>
      <c r="L116" s="17">
        <f t="shared" si="44"/>
        <v>1.13812E-4</v>
      </c>
      <c r="M116" s="17">
        <f t="shared" si="44"/>
        <v>5.4737909521999999E-5</v>
      </c>
      <c r="N116" s="17">
        <f t="shared" si="44"/>
        <v>1.1557930000000001E-4</v>
      </c>
      <c r="O116" s="17">
        <f t="shared" si="44"/>
        <v>1.1563332919E-5</v>
      </c>
      <c r="P116" s="17">
        <f t="shared" si="44"/>
        <v>3.3340979999999999E-2</v>
      </c>
      <c r="Q116" s="17">
        <f t="shared" si="44"/>
        <v>1.325546E-2</v>
      </c>
      <c r="R116" s="17">
        <f t="shared" si="44"/>
        <v>2.1044874302E-5</v>
      </c>
      <c r="S116" s="17">
        <f t="shared" si="44"/>
        <v>2.9601470000000001E-2</v>
      </c>
      <c r="T116" s="17">
        <f t="shared" si="44"/>
        <v>5.4814740000000005E-4</v>
      </c>
      <c r="U116" s="17">
        <f t="shared" si="44"/>
        <v>4.748504E-4</v>
      </c>
      <c r="V116" s="17">
        <f t="shared" si="44"/>
        <v>1.8021877394999999E-6</v>
      </c>
      <c r="W116" s="17">
        <f t="shared" si="44"/>
        <v>5.608198E-4</v>
      </c>
      <c r="X116" s="17">
        <f t="shared" si="44"/>
        <v>1.0511629398000001E-6</v>
      </c>
      <c r="Y116" s="17">
        <f t="shared" si="44"/>
        <v>5.2216973927000001E-6</v>
      </c>
      <c r="Z116" s="17">
        <f t="shared" si="44"/>
        <v>8.8968870000000005E-4</v>
      </c>
      <c r="AA116" s="17">
        <f t="shared" si="44"/>
        <v>1.5545450000000001E-3</v>
      </c>
      <c r="AB116" s="17">
        <f t="shared" si="44"/>
        <v>2.240807E-3</v>
      </c>
      <c r="AC116" s="17">
        <f t="shared" si="44"/>
        <v>2.5634820000000002E-3</v>
      </c>
      <c r="AD116" s="17">
        <f t="shared" si="44"/>
        <v>4.8082600000000001E-4</v>
      </c>
      <c r="AE116" s="17">
        <f t="shared" si="44"/>
        <v>6.7278729999999999E-4</v>
      </c>
      <c r="AF116" s="17">
        <f t="shared" si="44"/>
        <v>2.3121882880999999E-11</v>
      </c>
      <c r="AG116" s="17">
        <f t="shared" si="44"/>
        <v>1.4928399999999999E-4</v>
      </c>
      <c r="AH116" s="17">
        <f t="shared" si="44"/>
        <v>5.4313477448999996E-7</v>
      </c>
      <c r="AI116" s="17">
        <f t="shared" si="44"/>
        <v>2.1388448345999999E-8</v>
      </c>
      <c r="AJ116" s="17">
        <f t="shared" si="44"/>
        <v>5.3027694236000001E-8</v>
      </c>
      <c r="AK116" s="17">
        <f t="shared" si="44"/>
        <v>2.5481050000000002E-3</v>
      </c>
      <c r="AL116" s="17">
        <f t="shared" si="44"/>
        <v>1.7379697964999999E-5</v>
      </c>
      <c r="AM116" s="17">
        <f t="shared" si="44"/>
        <v>9.7575660000000005E-3</v>
      </c>
      <c r="AN116" s="17">
        <f t="shared" si="44"/>
        <v>5.3798642624000002E-11</v>
      </c>
      <c r="AO116" s="17">
        <f t="shared" si="44"/>
        <v>1.1274533529E-9</v>
      </c>
      <c r="AP116" s="17">
        <f t="shared" si="44"/>
        <v>8.0944265179000004E-11</v>
      </c>
      <c r="AQ116" s="17">
        <f t="shared" si="44"/>
        <v>1.3950657296E-10</v>
      </c>
      <c r="AR116" s="17">
        <f t="shared" si="44"/>
        <v>2.0972926174E-10</v>
      </c>
      <c r="AS116" s="17">
        <f t="shared" si="44"/>
        <v>2.4661991892999998E-10</v>
      </c>
      <c r="AT116" s="17">
        <f t="shared" si="44"/>
        <v>3.2938379999999999E-3</v>
      </c>
      <c r="AU116" s="17">
        <f t="shared" si="44"/>
        <v>0.1224486</v>
      </c>
      <c r="AV116" s="18">
        <f>VDFB_MNG!AV116</f>
        <v>8.7561100233686127E-4</v>
      </c>
      <c r="AW116" s="17">
        <f t="shared" si="1"/>
        <v>0.21894520000000001</v>
      </c>
      <c r="AX116" s="18">
        <f>VDFB_MNG!AX116</f>
        <v>3.7411565209020904E-4</v>
      </c>
      <c r="AY116" s="17">
        <f t="shared" si="2"/>
        <v>3.7059860000000001E-3</v>
      </c>
      <c r="AZ116" s="17">
        <f t="shared" si="2"/>
        <v>4.4018639999999999E-4</v>
      </c>
      <c r="BA116" s="17">
        <f t="shared" si="2"/>
        <v>3.3608869999999999E-3</v>
      </c>
      <c r="BB116" s="18">
        <f>VDFB_MNG!BB116</f>
        <v>3.8109172025993905E-4</v>
      </c>
      <c r="BC116" s="17">
        <f t="shared" si="3"/>
        <v>2.6845679999999998E-4</v>
      </c>
      <c r="BD116" s="17">
        <f t="shared" si="3"/>
        <v>1.207715E-2</v>
      </c>
      <c r="BE116" s="17">
        <f t="shared" si="3"/>
        <v>9.1164469999999997E-2</v>
      </c>
      <c r="BF116" s="17">
        <f t="shared" si="3"/>
        <v>5.035328E-2</v>
      </c>
      <c r="BG116" s="17">
        <f t="shared" ref="BG116:BU116" si="50">BG41</f>
        <v>7.9343469999999996E-3</v>
      </c>
      <c r="BH116" s="17">
        <f t="shared" si="50"/>
        <v>5.6400469999999996E-3</v>
      </c>
      <c r="BI116" s="17">
        <f t="shared" si="50"/>
        <v>1.168367E-3</v>
      </c>
      <c r="BJ116" s="17">
        <f t="shared" si="50"/>
        <v>2.6426519999999998E-2</v>
      </c>
      <c r="BK116" s="17">
        <f t="shared" si="50"/>
        <v>1.5092029999999999E-2</v>
      </c>
      <c r="BL116" s="17">
        <f t="shared" si="50"/>
        <v>0.45096120000000001</v>
      </c>
      <c r="BM116" s="17">
        <f t="shared" si="50"/>
        <v>8.2465330000000003E-3</v>
      </c>
      <c r="BN116" s="17">
        <f t="shared" si="50"/>
        <v>7.0080749999999997E-4</v>
      </c>
      <c r="BO116" s="17">
        <f t="shared" si="50"/>
        <v>1.487541E-3</v>
      </c>
      <c r="BP116" s="17">
        <f t="shared" si="50"/>
        <v>0.11482920000000001</v>
      </c>
      <c r="BQ116" s="17">
        <f t="shared" si="50"/>
        <v>1.482839E-2</v>
      </c>
      <c r="BR116" s="17">
        <f t="shared" si="50"/>
        <v>9.3237109999999998E-2</v>
      </c>
      <c r="BS116" s="17">
        <f t="shared" si="50"/>
        <v>1.9849100000000001E-2</v>
      </c>
      <c r="BT116" s="17">
        <f t="shared" si="50"/>
        <v>5.647108E-2</v>
      </c>
      <c r="BU116" s="17">
        <f t="shared" si="50"/>
        <v>7.7702112321000004E-5</v>
      </c>
    </row>
    <row r="117" spans="1:73" x14ac:dyDescent="0.3">
      <c r="A117" t="s">
        <v>114</v>
      </c>
      <c r="B117" s="17">
        <f t="shared" si="5"/>
        <v>2.9921113763999998E-7</v>
      </c>
      <c r="C117" s="17">
        <f t="shared" ref="C117:AU122" si="51">C42</f>
        <v>1.412393E-4</v>
      </c>
      <c r="D117" s="17">
        <f t="shared" si="51"/>
        <v>7.8276571003000007E-6</v>
      </c>
      <c r="E117" s="17">
        <f t="shared" si="51"/>
        <v>1.531321E-3</v>
      </c>
      <c r="F117" s="17">
        <f t="shared" si="51"/>
        <v>1.97445E-4</v>
      </c>
      <c r="G117" s="17">
        <f t="shared" si="51"/>
        <v>8.4902239904999994E-5</v>
      </c>
      <c r="H117" s="17">
        <f t="shared" si="51"/>
        <v>5.2411462092999997E-5</v>
      </c>
      <c r="I117" s="17">
        <f t="shared" si="51"/>
        <v>4.9715239999999997E-4</v>
      </c>
      <c r="J117" s="17">
        <f t="shared" si="51"/>
        <v>3.279765E-3</v>
      </c>
      <c r="K117" s="17">
        <f t="shared" si="51"/>
        <v>1.1768769999999999E-4</v>
      </c>
      <c r="L117" s="17">
        <f t="shared" si="51"/>
        <v>1.3063529999999999E-3</v>
      </c>
      <c r="M117" s="17">
        <f t="shared" si="51"/>
        <v>7.489377E-4</v>
      </c>
      <c r="N117" s="17">
        <f t="shared" si="51"/>
        <v>8.9355299999999995E-4</v>
      </c>
      <c r="O117" s="17">
        <f t="shared" si="51"/>
        <v>6.8934903537999994E-5</v>
      </c>
      <c r="P117" s="17">
        <f t="shared" si="51"/>
        <v>0.27244980000000002</v>
      </c>
      <c r="Q117" s="17">
        <f t="shared" si="51"/>
        <v>1.9935539999999998E-3</v>
      </c>
      <c r="R117" s="17">
        <f t="shared" si="51"/>
        <v>3.3363996862999999E-6</v>
      </c>
      <c r="S117" s="17">
        <f t="shared" si="51"/>
        <v>2.824246E-2</v>
      </c>
      <c r="T117" s="17">
        <f t="shared" si="51"/>
        <v>9.2069730000000005E-4</v>
      </c>
      <c r="U117" s="17">
        <f t="shared" si="51"/>
        <v>1.6634979999999999E-4</v>
      </c>
      <c r="V117" s="17">
        <f t="shared" si="51"/>
        <v>1.5560973452E-6</v>
      </c>
      <c r="W117" s="17">
        <f t="shared" si="51"/>
        <v>2.8250269999999998E-4</v>
      </c>
      <c r="X117" s="17">
        <f t="shared" si="51"/>
        <v>2.5237261525000001E-7</v>
      </c>
      <c r="Y117" s="17">
        <f t="shared" si="51"/>
        <v>3.3838034597000003E-7</v>
      </c>
      <c r="Z117" s="17">
        <f t="shared" si="51"/>
        <v>7.3704529999999997E-4</v>
      </c>
      <c r="AA117" s="17">
        <f t="shared" si="51"/>
        <v>5.5078729999999995E-4</v>
      </c>
      <c r="AB117" s="17">
        <f t="shared" si="51"/>
        <v>5.1806739999999997E-3</v>
      </c>
      <c r="AC117" s="17">
        <f t="shared" si="51"/>
        <v>2.18877E-3</v>
      </c>
      <c r="AD117" s="17">
        <f t="shared" si="51"/>
        <v>1.386591E-4</v>
      </c>
      <c r="AE117" s="17">
        <f t="shared" si="51"/>
        <v>1.8748949999999999E-3</v>
      </c>
      <c r="AF117" s="17">
        <f t="shared" si="51"/>
        <v>9.5595927007999996E-12</v>
      </c>
      <c r="AG117" s="17">
        <f t="shared" si="51"/>
        <v>1.241006E-4</v>
      </c>
      <c r="AH117" s="17">
        <f t="shared" si="51"/>
        <v>3.5213611227000002E-7</v>
      </c>
      <c r="AI117" s="17">
        <f t="shared" si="51"/>
        <v>1.9686179797000001E-8</v>
      </c>
      <c r="AJ117" s="17">
        <f t="shared" si="51"/>
        <v>4.6414491806E-8</v>
      </c>
      <c r="AK117" s="17">
        <f t="shared" si="51"/>
        <v>1.7868440000000001E-3</v>
      </c>
      <c r="AL117" s="17">
        <f t="shared" si="51"/>
        <v>7.2278162406E-5</v>
      </c>
      <c r="AM117" s="17">
        <f t="shared" si="51"/>
        <v>2.0027300000000001E-2</v>
      </c>
      <c r="AN117" s="17">
        <f t="shared" si="51"/>
        <v>8.3639255244000003E-11</v>
      </c>
      <c r="AO117" s="17">
        <f t="shared" si="51"/>
        <v>1.2438995667000001E-10</v>
      </c>
      <c r="AP117" s="17">
        <f t="shared" si="51"/>
        <v>2.0853474503E-10</v>
      </c>
      <c r="AQ117" s="17">
        <f t="shared" si="51"/>
        <v>9.1255648871E-11</v>
      </c>
      <c r="AR117" s="17">
        <f t="shared" si="51"/>
        <v>4.2528908172999999E-10</v>
      </c>
      <c r="AS117" s="17">
        <f t="shared" si="51"/>
        <v>3.8127617730000001E-10</v>
      </c>
      <c r="AT117" s="17">
        <f t="shared" si="51"/>
        <v>6.0912300000000004E-3</v>
      </c>
      <c r="AU117" s="17">
        <f t="shared" si="51"/>
        <v>0.1782281</v>
      </c>
      <c r="AV117" s="18">
        <f>VDFB_MNG!AV117</f>
        <v>8.5736169551157582E-3</v>
      </c>
      <c r="AW117" s="17">
        <f t="shared" si="1"/>
        <v>0.31868200000000002</v>
      </c>
      <c r="AX117" s="18">
        <f>VDFB_MNG!AX117</f>
        <v>3.6631831138223461E-3</v>
      </c>
      <c r="AY117" s="17">
        <f t="shared" si="2"/>
        <v>5.3941850000000001E-3</v>
      </c>
      <c r="AZ117" s="17">
        <f t="shared" si="2"/>
        <v>6.4070589999999997E-4</v>
      </c>
      <c r="BA117" s="17">
        <f t="shared" si="2"/>
        <v>4.8918820000000002E-3</v>
      </c>
      <c r="BB117" s="18">
        <f>VDFB_MNG!BB117</f>
        <v>3.7314847033254822E-3</v>
      </c>
      <c r="BC117" s="17">
        <f t="shared" si="3"/>
        <v>3.9074790000000003E-4</v>
      </c>
      <c r="BD117" s="17">
        <f t="shared" si="3"/>
        <v>5.2997799999999996E-3</v>
      </c>
      <c r="BE117" s="17">
        <f t="shared" si="3"/>
        <v>0.50800509999999999</v>
      </c>
      <c r="BF117" s="17">
        <f t="shared" si="3"/>
        <v>3.0945259999999999E-2</v>
      </c>
      <c r="BG117" s="17">
        <f t="shared" ref="BG117:BU117" si="52">BG42</f>
        <v>7.5317670000000003E-2</v>
      </c>
      <c r="BH117" s="17">
        <f t="shared" si="52"/>
        <v>3.5677750000000001E-2</v>
      </c>
      <c r="BI117" s="17">
        <f t="shared" si="52"/>
        <v>1.622437E-3</v>
      </c>
      <c r="BJ117" s="17">
        <f t="shared" si="52"/>
        <v>8.0965119999999995E-4</v>
      </c>
      <c r="BK117" s="17">
        <f t="shared" si="52"/>
        <v>4.6282230000000001E-2</v>
      </c>
      <c r="BL117" s="17">
        <f t="shared" si="52"/>
        <v>0.10330259999999999</v>
      </c>
      <c r="BM117" s="17">
        <f t="shared" si="52"/>
        <v>3.1510319999999998E-3</v>
      </c>
      <c r="BN117" s="17">
        <f t="shared" si="52"/>
        <v>2.251752E-4</v>
      </c>
      <c r="BO117" s="17">
        <f t="shared" si="52"/>
        <v>5.3942640000000002E-3</v>
      </c>
      <c r="BP117" s="17">
        <f t="shared" si="52"/>
        <v>3.2966839999999997E-2</v>
      </c>
      <c r="BQ117" s="17">
        <f t="shared" si="52"/>
        <v>7.6025800000000003E-3</v>
      </c>
      <c r="BR117" s="17">
        <f t="shared" si="52"/>
        <v>4.6138890000000004E-3</v>
      </c>
      <c r="BS117" s="17">
        <f t="shared" si="52"/>
        <v>1.425296E-2</v>
      </c>
      <c r="BT117" s="17">
        <f t="shared" si="52"/>
        <v>8.198337E-3</v>
      </c>
      <c r="BU117" s="17">
        <f t="shared" si="52"/>
        <v>4.5789190000000002E-4</v>
      </c>
    </row>
    <row r="118" spans="1:73" x14ac:dyDescent="0.3">
      <c r="A118" t="s">
        <v>115</v>
      </c>
      <c r="B118" s="17">
        <f t="shared" si="5"/>
        <v>9.7215488494999998E-6</v>
      </c>
      <c r="C118" s="17">
        <f t="shared" si="51"/>
        <v>1.468046E-3</v>
      </c>
      <c r="D118" s="17">
        <f t="shared" si="51"/>
        <v>6.9720364991000006E-5</v>
      </c>
      <c r="E118" s="17">
        <f t="shared" si="51"/>
        <v>1.6192789999999999E-2</v>
      </c>
      <c r="F118" s="17">
        <f t="shared" si="51"/>
        <v>5.5380560000000004E-3</v>
      </c>
      <c r="G118" s="17">
        <f t="shared" si="51"/>
        <v>1.5223919999999999E-4</v>
      </c>
      <c r="H118" s="17">
        <f t="shared" si="51"/>
        <v>2.1641710000000001E-4</v>
      </c>
      <c r="I118" s="17">
        <f t="shared" si="51"/>
        <v>4.4508509999999996E-3</v>
      </c>
      <c r="J118" s="17">
        <f t="shared" si="51"/>
        <v>2.4060109999999999E-2</v>
      </c>
      <c r="K118" s="17">
        <f t="shared" si="51"/>
        <v>3.5771030000000001E-4</v>
      </c>
      <c r="L118" s="17">
        <f t="shared" si="51"/>
        <v>7.7983740000000003E-3</v>
      </c>
      <c r="M118" s="17">
        <f t="shared" si="51"/>
        <v>8.7733289999999998E-3</v>
      </c>
      <c r="N118" s="17">
        <f t="shared" si="51"/>
        <v>6.4403319999999998E-4</v>
      </c>
      <c r="O118" s="17">
        <f t="shared" si="51"/>
        <v>7.1181049860999994E-5</v>
      </c>
      <c r="P118" s="17">
        <f t="shared" si="51"/>
        <v>0.4366025</v>
      </c>
      <c r="Q118" s="17">
        <f t="shared" si="51"/>
        <v>0.16428029999999999</v>
      </c>
      <c r="R118" s="17">
        <f t="shared" si="51"/>
        <v>4.9426740588000001E-5</v>
      </c>
      <c r="S118" s="17">
        <f t="shared" si="51"/>
        <v>0.32602999999999999</v>
      </c>
      <c r="T118" s="17">
        <f t="shared" si="51"/>
        <v>8.5900639999999997E-4</v>
      </c>
      <c r="U118" s="17">
        <f t="shared" si="51"/>
        <v>4.9238340000000002E-4</v>
      </c>
      <c r="V118" s="17">
        <f t="shared" si="51"/>
        <v>8.4532994151E-6</v>
      </c>
      <c r="W118" s="17">
        <f t="shared" si="51"/>
        <v>1.2780230000000001E-3</v>
      </c>
      <c r="X118" s="17">
        <f t="shared" si="51"/>
        <v>9.1220869081000003E-7</v>
      </c>
      <c r="Y118" s="17">
        <f t="shared" si="51"/>
        <v>1.5173397969E-6</v>
      </c>
      <c r="Z118" s="17">
        <f t="shared" si="51"/>
        <v>7.2910190000000001E-3</v>
      </c>
      <c r="AA118" s="17">
        <f t="shared" si="51"/>
        <v>9.8184840000000006E-3</v>
      </c>
      <c r="AB118" s="17">
        <f t="shared" si="51"/>
        <v>3.1517699999999999E-3</v>
      </c>
      <c r="AC118" s="17">
        <f t="shared" si="51"/>
        <v>2.3868869999999999E-3</v>
      </c>
      <c r="AD118" s="17">
        <f t="shared" si="51"/>
        <v>4.8547919999999999E-4</v>
      </c>
      <c r="AE118" s="17">
        <f t="shared" si="51"/>
        <v>4.5418949999999998E-3</v>
      </c>
      <c r="AF118" s="17">
        <f t="shared" si="51"/>
        <v>2.9817304875000003E-11</v>
      </c>
      <c r="AG118" s="17">
        <f t="shared" si="51"/>
        <v>1.2734350000000001E-3</v>
      </c>
      <c r="AH118" s="17">
        <f t="shared" si="51"/>
        <v>1.5998263052000001E-6</v>
      </c>
      <c r="AI118" s="17">
        <f t="shared" si="51"/>
        <v>5.4435915331000003E-8</v>
      </c>
      <c r="AJ118" s="17">
        <f t="shared" si="51"/>
        <v>7.6024650753000003E-7</v>
      </c>
      <c r="AK118" s="17">
        <f t="shared" si="51"/>
        <v>6.6071489999999997E-3</v>
      </c>
      <c r="AL118" s="17">
        <f t="shared" si="51"/>
        <v>2.3477249999999999E-4</v>
      </c>
      <c r="AM118" s="17">
        <f t="shared" si="51"/>
        <v>0.10689949999999999</v>
      </c>
      <c r="AN118" s="17">
        <f t="shared" si="51"/>
        <v>3.8639724753E-10</v>
      </c>
      <c r="AO118" s="17">
        <f t="shared" si="51"/>
        <v>5.1147364121999999E-11</v>
      </c>
      <c r="AP118" s="17">
        <f t="shared" si="51"/>
        <v>3.1406030554000002E-11</v>
      </c>
      <c r="AQ118" s="17">
        <f t="shared" si="51"/>
        <v>4.3143744133000001E-10</v>
      </c>
      <c r="AR118" s="17">
        <f t="shared" si="51"/>
        <v>2.0542517686999999E-10</v>
      </c>
      <c r="AS118" s="17">
        <f t="shared" si="51"/>
        <v>1.2989461728E-9</v>
      </c>
      <c r="AT118" s="17">
        <f t="shared" si="51"/>
        <v>8.8377109999999998E-3</v>
      </c>
      <c r="AU118" s="17">
        <f t="shared" si="51"/>
        <v>8.2049460000000005E-2</v>
      </c>
      <c r="AV118" s="18">
        <f>VDFB_MNG!AV118</f>
        <v>3.7312243927240148E-3</v>
      </c>
      <c r="AW118" s="17">
        <f t="shared" si="1"/>
        <v>0.14670910000000001</v>
      </c>
      <c r="AX118" s="18">
        <f>VDFB_MNG!AX118</f>
        <v>1.5942133099047066E-3</v>
      </c>
      <c r="AY118" s="17">
        <f t="shared" si="2"/>
        <v>2.4832790000000001E-3</v>
      </c>
      <c r="AZ118" s="17">
        <f t="shared" si="2"/>
        <v>2.9495669999999999E-4</v>
      </c>
      <c r="BA118" s="17">
        <f t="shared" si="2"/>
        <v>2.2520370000000001E-3</v>
      </c>
      <c r="BB118" s="18">
        <f>VDFB_MNG!BB118</f>
        <v>1.6239351797075951E-3</v>
      </c>
      <c r="BC118" s="17">
        <f t="shared" si="3"/>
        <v>1.798855E-4</v>
      </c>
      <c r="BD118" s="17">
        <f t="shared" si="3"/>
        <v>2.9487900000000001E-2</v>
      </c>
      <c r="BE118" s="17">
        <f t="shared" si="3"/>
        <v>0.33225470000000001</v>
      </c>
      <c r="BF118" s="17">
        <f t="shared" si="3"/>
        <v>3.4803050000000002E-2</v>
      </c>
      <c r="BG118" s="17">
        <f t="shared" ref="BG118:BU118" si="53">BG43</f>
        <v>3.7421299999999998E-2</v>
      </c>
      <c r="BH118" s="17">
        <f t="shared" si="53"/>
        <v>1.8076100000000001E-2</v>
      </c>
      <c r="BI118" s="17">
        <f t="shared" si="53"/>
        <v>2.048706E-3</v>
      </c>
      <c r="BJ118" s="17">
        <f t="shared" si="53"/>
        <v>3.627192E-3</v>
      </c>
      <c r="BK118" s="17">
        <f t="shared" si="53"/>
        <v>6.8013889999999994E-2</v>
      </c>
      <c r="BL118" s="17">
        <f t="shared" si="53"/>
        <v>4.0665949999999999E-2</v>
      </c>
      <c r="BM118" s="17">
        <f t="shared" si="53"/>
        <v>3.2103489999999999E-3</v>
      </c>
      <c r="BN118" s="17">
        <f t="shared" si="53"/>
        <v>1.75692E-4</v>
      </c>
      <c r="BO118" s="17">
        <f t="shared" si="53"/>
        <v>1.119946E-2</v>
      </c>
      <c r="BP118" s="17">
        <f t="shared" si="53"/>
        <v>8.6934150000000002E-2</v>
      </c>
      <c r="BQ118" s="17">
        <f t="shared" si="53"/>
        <v>5.6488500000000004E-3</v>
      </c>
      <c r="BR118" s="17">
        <f t="shared" si="53"/>
        <v>1.5702230000000001E-2</v>
      </c>
      <c r="BS118" s="17">
        <f t="shared" si="53"/>
        <v>1.7574300000000001E-2</v>
      </c>
      <c r="BT118" s="17">
        <f t="shared" si="53"/>
        <v>2.1594729999999999E-2</v>
      </c>
      <c r="BU118" s="17">
        <f t="shared" si="53"/>
        <v>4.3691230000000001E-4</v>
      </c>
    </row>
    <row r="119" spans="1:73" x14ac:dyDescent="0.3">
      <c r="A119" t="s">
        <v>116</v>
      </c>
      <c r="B119" s="17">
        <f t="shared" si="5"/>
        <v>1.0228433212E-6</v>
      </c>
      <c r="C119" s="17">
        <f t="shared" si="51"/>
        <v>1.6352599999999999E-4</v>
      </c>
      <c r="D119" s="17">
        <f t="shared" si="51"/>
        <v>3.9710706914999998E-5</v>
      </c>
      <c r="E119" s="17">
        <f t="shared" si="51"/>
        <v>4.6262350000000002E-3</v>
      </c>
      <c r="F119" s="17">
        <f t="shared" si="51"/>
        <v>2.607042E-3</v>
      </c>
      <c r="G119" s="17">
        <f t="shared" si="51"/>
        <v>1.596608E-4</v>
      </c>
      <c r="H119" s="17">
        <f t="shared" si="51"/>
        <v>6.6549873736000003E-5</v>
      </c>
      <c r="I119" s="17">
        <f t="shared" si="51"/>
        <v>4.1746740000000001E-4</v>
      </c>
      <c r="J119" s="17">
        <f t="shared" si="51"/>
        <v>4.0679419999999997E-3</v>
      </c>
      <c r="K119" s="17">
        <f t="shared" si="51"/>
        <v>7.5212148657999997E-5</v>
      </c>
      <c r="L119" s="17">
        <f t="shared" si="51"/>
        <v>1.7817429999999999E-3</v>
      </c>
      <c r="M119" s="17">
        <f t="shared" si="51"/>
        <v>6.5506980000000004E-4</v>
      </c>
      <c r="N119" s="17">
        <f t="shared" si="51"/>
        <v>4.6700110000000002E-4</v>
      </c>
      <c r="O119" s="17">
        <f t="shared" si="51"/>
        <v>1.2469558897E-5</v>
      </c>
      <c r="P119" s="17">
        <f t="shared" si="51"/>
        <v>0.1104482</v>
      </c>
      <c r="Q119" s="17">
        <f t="shared" si="51"/>
        <v>4.8157119999999998E-3</v>
      </c>
      <c r="R119" s="17">
        <f t="shared" si="51"/>
        <v>2.1137334443E-6</v>
      </c>
      <c r="S119" s="17">
        <f t="shared" si="51"/>
        <v>0.1430014</v>
      </c>
      <c r="T119" s="17">
        <f t="shared" si="51"/>
        <v>3.2396269999999998E-4</v>
      </c>
      <c r="U119" s="17">
        <f t="shared" si="51"/>
        <v>1.939923E-4</v>
      </c>
      <c r="V119" s="17">
        <f t="shared" si="51"/>
        <v>3.9275805648000003E-6</v>
      </c>
      <c r="W119" s="17">
        <f t="shared" si="51"/>
        <v>7.3556330000000005E-4</v>
      </c>
      <c r="X119" s="17">
        <f t="shared" si="51"/>
        <v>2.6175047196000002E-7</v>
      </c>
      <c r="Y119" s="17">
        <f t="shared" si="51"/>
        <v>2.0217346446E-6</v>
      </c>
      <c r="Z119" s="17">
        <f t="shared" si="51"/>
        <v>2.083278E-3</v>
      </c>
      <c r="AA119" s="17">
        <f t="shared" si="51"/>
        <v>2.4635310000000001E-3</v>
      </c>
      <c r="AB119" s="17">
        <f t="shared" si="51"/>
        <v>3.0656780000000001E-3</v>
      </c>
      <c r="AC119" s="17">
        <f t="shared" si="51"/>
        <v>3.5687869999999999E-3</v>
      </c>
      <c r="AD119" s="17">
        <f t="shared" si="51"/>
        <v>2.1777729999999999E-4</v>
      </c>
      <c r="AE119" s="17">
        <f t="shared" si="51"/>
        <v>3.0388329999999999E-3</v>
      </c>
      <c r="AF119" s="17">
        <f t="shared" si="51"/>
        <v>1.5242019452000001E-11</v>
      </c>
      <c r="AG119" s="17">
        <f t="shared" si="51"/>
        <v>8.4540297393999997E-5</v>
      </c>
      <c r="AH119" s="17">
        <f t="shared" si="51"/>
        <v>7.4437019748000003E-7</v>
      </c>
      <c r="AI119" s="17">
        <f t="shared" si="51"/>
        <v>5.1995936444999999E-8</v>
      </c>
      <c r="AJ119" s="17">
        <f t="shared" si="51"/>
        <v>9.1719321914999998E-8</v>
      </c>
      <c r="AK119" s="17">
        <f t="shared" si="51"/>
        <v>2.7327200000000001E-3</v>
      </c>
      <c r="AL119" s="17">
        <f t="shared" si="51"/>
        <v>3.2971282053000001E-5</v>
      </c>
      <c r="AM119" s="17">
        <f t="shared" si="51"/>
        <v>1.405765E-2</v>
      </c>
      <c r="AN119" s="17">
        <f t="shared" si="51"/>
        <v>4.5205228448999998E-11</v>
      </c>
      <c r="AO119" s="17">
        <f t="shared" si="51"/>
        <v>2.4252542249E-12</v>
      </c>
      <c r="AP119" s="17">
        <f t="shared" si="51"/>
        <v>1.3577803161E-12</v>
      </c>
      <c r="AQ119" s="17">
        <f t="shared" si="51"/>
        <v>1.8200760343000001E-11</v>
      </c>
      <c r="AR119" s="17">
        <f t="shared" si="51"/>
        <v>4.3293559848E-9</v>
      </c>
      <c r="AS119" s="17">
        <f t="shared" si="51"/>
        <v>5.1567938807999995E-10</v>
      </c>
      <c r="AT119" s="17">
        <f t="shared" si="51"/>
        <v>1.8942410000000001E-3</v>
      </c>
      <c r="AU119" s="17">
        <f t="shared" si="51"/>
        <v>5.2113039999999999E-3</v>
      </c>
      <c r="AV119" s="18">
        <f>VDFB_MNG!AV119</f>
        <v>1.3599395840116501E-4</v>
      </c>
      <c r="AW119" s="17">
        <f t="shared" si="1"/>
        <v>9.3181099999999992E-3</v>
      </c>
      <c r="AX119" s="18">
        <f>VDFB_MNG!AX119</f>
        <v>5.8104880981876363E-5</v>
      </c>
      <c r="AY119" s="17">
        <f t="shared" si="2"/>
        <v>1.5772339999999999E-4</v>
      </c>
      <c r="AZ119" s="17">
        <f t="shared" si="2"/>
        <v>1.8733935576000001E-5</v>
      </c>
      <c r="BA119" s="17">
        <f t="shared" si="2"/>
        <v>1.430363E-4</v>
      </c>
      <c r="BB119" s="18">
        <f>VDFB_MNG!BB119</f>
        <v>5.9188179240659522E-5</v>
      </c>
      <c r="BC119" s="17">
        <f t="shared" si="3"/>
        <v>1.1425282536999999E-5</v>
      </c>
      <c r="BD119" s="17">
        <f t="shared" si="3"/>
        <v>9.3908870000000005E-3</v>
      </c>
      <c r="BE119" s="17">
        <f t="shared" si="3"/>
        <v>2.5779799999999999E-2</v>
      </c>
      <c r="BF119" s="17">
        <f t="shared" si="3"/>
        <v>0.15108769999999999</v>
      </c>
      <c r="BG119" s="17">
        <f t="shared" ref="BG119:BU119" si="54">BG44</f>
        <v>5.4127849999999998E-3</v>
      </c>
      <c r="BH119" s="17">
        <f t="shared" si="54"/>
        <v>0.12722169999999999</v>
      </c>
      <c r="BI119" s="17">
        <f t="shared" si="54"/>
        <v>2.993467E-4</v>
      </c>
      <c r="BJ119" s="17">
        <f t="shared" si="54"/>
        <v>3.4268200000000002E-4</v>
      </c>
      <c r="BK119" s="17">
        <f t="shared" si="54"/>
        <v>6.3169110000000001E-2</v>
      </c>
      <c r="BL119" s="17">
        <f t="shared" si="54"/>
        <v>1.7243970000000001E-2</v>
      </c>
      <c r="BM119" s="17">
        <f t="shared" si="54"/>
        <v>1.804642E-3</v>
      </c>
      <c r="BN119" s="17">
        <f t="shared" si="54"/>
        <v>5.9420195611999997E-5</v>
      </c>
      <c r="BO119" s="17">
        <f t="shared" si="54"/>
        <v>5.4690119999999997E-3</v>
      </c>
      <c r="BP119" s="17">
        <f t="shared" si="54"/>
        <v>6.7578460000000007E-2</v>
      </c>
      <c r="BQ119" s="17">
        <f t="shared" si="54"/>
        <v>2.4924589999999998E-3</v>
      </c>
      <c r="BR119" s="17">
        <f t="shared" si="54"/>
        <v>8.0704450000000007E-3</v>
      </c>
      <c r="BS119" s="17">
        <f t="shared" si="54"/>
        <v>2.9297619999999998E-3</v>
      </c>
      <c r="BT119" s="17">
        <f t="shared" si="54"/>
        <v>9.5098309999999998E-3</v>
      </c>
      <c r="BU119" s="17">
        <f t="shared" si="54"/>
        <v>4.4742857425999998E-5</v>
      </c>
    </row>
    <row r="120" spans="1:73" x14ac:dyDescent="0.3">
      <c r="A120" t="s">
        <v>117</v>
      </c>
      <c r="B120" s="17">
        <f t="shared" si="5"/>
        <v>9.1427818916000002E-7</v>
      </c>
      <c r="C120" s="17">
        <f t="shared" si="51"/>
        <v>8.4220388089E-5</v>
      </c>
      <c r="D120" s="17">
        <f t="shared" si="51"/>
        <v>6.6791917561000004E-6</v>
      </c>
      <c r="E120" s="17">
        <f t="shared" si="51"/>
        <v>5.5102579999999996E-3</v>
      </c>
      <c r="F120" s="17">
        <f t="shared" si="51"/>
        <v>1.964759E-4</v>
      </c>
      <c r="G120" s="17">
        <f t="shared" si="51"/>
        <v>5.7534940424E-5</v>
      </c>
      <c r="H120" s="17">
        <f t="shared" si="51"/>
        <v>1.7306063454999999E-5</v>
      </c>
      <c r="I120" s="17">
        <f t="shared" si="51"/>
        <v>1.2767659999999999E-3</v>
      </c>
      <c r="J120" s="17">
        <f t="shared" si="51"/>
        <v>6.9556610000000004E-4</v>
      </c>
      <c r="K120" s="17">
        <f t="shared" si="51"/>
        <v>5.1647901273E-5</v>
      </c>
      <c r="L120" s="17">
        <f t="shared" si="51"/>
        <v>3.3852680000000002E-4</v>
      </c>
      <c r="M120" s="17">
        <f t="shared" si="51"/>
        <v>8.1127538578999999E-5</v>
      </c>
      <c r="N120" s="17">
        <f t="shared" si="51"/>
        <v>1.267428E-4</v>
      </c>
      <c r="O120" s="17">
        <f t="shared" si="51"/>
        <v>1.99094E-4</v>
      </c>
      <c r="P120" s="17">
        <f t="shared" si="51"/>
        <v>0.59638259999999998</v>
      </c>
      <c r="Q120" s="17">
        <f t="shared" si="51"/>
        <v>8.277588E-4</v>
      </c>
      <c r="R120" s="17">
        <f t="shared" si="51"/>
        <v>3.2048639695999997E-5</v>
      </c>
      <c r="S120" s="17">
        <f t="shared" si="51"/>
        <v>8.4213479999999993E-2</v>
      </c>
      <c r="T120" s="17">
        <f t="shared" si="51"/>
        <v>1.0108200000000001E-4</v>
      </c>
      <c r="U120" s="17">
        <f t="shared" si="51"/>
        <v>3.6709756387000001E-5</v>
      </c>
      <c r="V120" s="17">
        <f t="shared" si="51"/>
        <v>7.7104203910000001E-7</v>
      </c>
      <c r="W120" s="17">
        <f t="shared" si="51"/>
        <v>5.2558472817000003E-5</v>
      </c>
      <c r="X120" s="17">
        <f t="shared" si="51"/>
        <v>7.4378519343999994E-8</v>
      </c>
      <c r="Y120" s="17">
        <f t="shared" si="51"/>
        <v>2.3234910884000001E-7</v>
      </c>
      <c r="Z120" s="17">
        <f t="shared" si="51"/>
        <v>1.4996439999999999E-4</v>
      </c>
      <c r="AA120" s="17">
        <f t="shared" si="51"/>
        <v>2.5240640000000002E-4</v>
      </c>
      <c r="AB120" s="17">
        <f t="shared" si="51"/>
        <v>1.0777460000000001E-3</v>
      </c>
      <c r="AC120" s="17">
        <f t="shared" si="51"/>
        <v>3.1661630000000003E-4</v>
      </c>
      <c r="AD120" s="17">
        <f t="shared" si="51"/>
        <v>2.1828804165E-5</v>
      </c>
      <c r="AE120" s="17">
        <f t="shared" si="51"/>
        <v>4.426872E-4</v>
      </c>
      <c r="AF120" s="17">
        <f t="shared" si="51"/>
        <v>4.6941274652000004E-12</v>
      </c>
      <c r="AG120" s="17">
        <f t="shared" si="51"/>
        <v>1.187552E-4</v>
      </c>
      <c r="AH120" s="17">
        <f t="shared" si="51"/>
        <v>3.5384607600000002E-7</v>
      </c>
      <c r="AI120" s="17">
        <f t="shared" si="51"/>
        <v>2.9231828069000002E-9</v>
      </c>
      <c r="AJ120" s="17">
        <f t="shared" si="51"/>
        <v>1.6597427431999998E-8</v>
      </c>
      <c r="AK120" s="17">
        <f t="shared" si="51"/>
        <v>3.5388580000000002E-4</v>
      </c>
      <c r="AL120" s="17">
        <f t="shared" si="51"/>
        <v>3.4388558561E-6</v>
      </c>
      <c r="AM120" s="17">
        <f t="shared" si="51"/>
        <v>1.8896449999999999E-3</v>
      </c>
      <c r="AN120" s="17">
        <f t="shared" si="51"/>
        <v>7.0222790256000001E-12</v>
      </c>
      <c r="AO120" s="17">
        <f t="shared" si="51"/>
        <v>1.1480937728E-12</v>
      </c>
      <c r="AP120" s="17">
        <f t="shared" si="51"/>
        <v>3.4370165676E-13</v>
      </c>
      <c r="AQ120" s="17">
        <f t="shared" si="51"/>
        <v>4.4199570218999997E-12</v>
      </c>
      <c r="AR120" s="17">
        <f t="shared" si="51"/>
        <v>2.1678303250000001E-11</v>
      </c>
      <c r="AS120" s="17">
        <f t="shared" si="51"/>
        <v>2.5420892057999998E-9</v>
      </c>
      <c r="AT120" s="17">
        <f t="shared" si="51"/>
        <v>3.1186609999999998E-4</v>
      </c>
      <c r="AU120" s="17">
        <f t="shared" si="51"/>
        <v>6.6185860000000001E-3</v>
      </c>
      <c r="AV120" s="18">
        <f>VDFB_MNG!AV120</f>
        <v>2.1068130153893941E-5</v>
      </c>
      <c r="AW120" s="17">
        <f t="shared" si="1"/>
        <v>1.183441E-2</v>
      </c>
      <c r="AX120" s="18">
        <f>VDFB_MNG!AX120</f>
        <v>9.0016087839372535E-6</v>
      </c>
      <c r="AY120" s="17">
        <f t="shared" si="2"/>
        <v>2.003157E-4</v>
      </c>
      <c r="AZ120" s="17">
        <f t="shared" si="2"/>
        <v>2.3792923457000001E-5</v>
      </c>
      <c r="BA120" s="17">
        <f t="shared" si="2"/>
        <v>1.816624E-4</v>
      </c>
      <c r="BB120" s="18">
        <f>VDFB_MNG!BB120</f>
        <v>9.1694539395353137E-6</v>
      </c>
      <c r="BC120" s="17">
        <f t="shared" si="3"/>
        <v>1.4510612345E-5</v>
      </c>
      <c r="BD120" s="17">
        <f t="shared" si="3"/>
        <v>3.9060910000000002E-4</v>
      </c>
      <c r="BE120" s="17">
        <f t="shared" si="3"/>
        <v>5.8009000000000003E-3</v>
      </c>
      <c r="BF120" s="17">
        <f t="shared" si="3"/>
        <v>5.728131E-3</v>
      </c>
      <c r="BG120" s="17">
        <f t="shared" ref="BG120:BU120" si="55">BG45</f>
        <v>5.6632829999999999E-3</v>
      </c>
      <c r="BH120" s="17">
        <f t="shared" si="55"/>
        <v>0.18137610000000001</v>
      </c>
      <c r="BI120" s="17">
        <f t="shared" si="55"/>
        <v>2.4660419999999999E-2</v>
      </c>
      <c r="BJ120" s="17">
        <f t="shared" si="55"/>
        <v>5.1746010000000002E-2</v>
      </c>
      <c r="BK120" s="17">
        <f t="shared" si="55"/>
        <v>1.3598519999999999E-2</v>
      </c>
      <c r="BL120" s="17">
        <f t="shared" si="55"/>
        <v>2.7916669999999998E-3</v>
      </c>
      <c r="BM120" s="17">
        <f t="shared" si="55"/>
        <v>9.7904099999999994E-4</v>
      </c>
      <c r="BN120" s="17">
        <f t="shared" si="55"/>
        <v>3.9531583751999997E-5</v>
      </c>
      <c r="BO120" s="17">
        <f t="shared" si="55"/>
        <v>5.2028909999999999E-4</v>
      </c>
      <c r="BP120" s="17">
        <f t="shared" si="55"/>
        <v>8.8884299999999992E-3</v>
      </c>
      <c r="BQ120" s="17">
        <f t="shared" si="55"/>
        <v>7.5742620000000002E-4</v>
      </c>
      <c r="BR120" s="17">
        <f t="shared" si="55"/>
        <v>2.1694910000000001E-2</v>
      </c>
      <c r="BS120" s="17">
        <f t="shared" si="55"/>
        <v>7.8057120000000005E-4</v>
      </c>
      <c r="BT120" s="17">
        <f t="shared" si="55"/>
        <v>4.632169E-4</v>
      </c>
      <c r="BU120" s="17">
        <f t="shared" si="55"/>
        <v>1.7752139683999999E-5</v>
      </c>
    </row>
    <row r="121" spans="1:73" x14ac:dyDescent="0.3">
      <c r="A121" t="s">
        <v>118</v>
      </c>
      <c r="B121" s="17">
        <f t="shared" si="5"/>
        <v>1.4108379999999999E-4</v>
      </c>
      <c r="C121" s="17">
        <f t="shared" si="51"/>
        <v>5.5417500000000001E-2</v>
      </c>
      <c r="D121" s="17">
        <f t="shared" si="51"/>
        <v>3.6178709999999999E-3</v>
      </c>
      <c r="E121" s="17">
        <f t="shared" si="51"/>
        <v>1.1350389999999999</v>
      </c>
      <c r="F121" s="17">
        <f t="shared" si="51"/>
        <v>0.34708509999999998</v>
      </c>
      <c r="G121" s="17">
        <f t="shared" si="51"/>
        <v>2.2055269999999998E-2</v>
      </c>
      <c r="H121" s="17">
        <f t="shared" si="51"/>
        <v>1.7436750000000001E-2</v>
      </c>
      <c r="I121" s="17">
        <f t="shared" si="51"/>
        <v>0.22291150000000001</v>
      </c>
      <c r="J121" s="17">
        <f t="shared" si="51"/>
        <v>0.74914460000000005</v>
      </c>
      <c r="K121" s="17">
        <f t="shared" si="51"/>
        <v>1.457716E-2</v>
      </c>
      <c r="L121" s="17">
        <f t="shared" si="51"/>
        <v>0.28493649999999998</v>
      </c>
      <c r="M121" s="17">
        <f t="shared" si="51"/>
        <v>0.23366729999999999</v>
      </c>
      <c r="N121" s="17">
        <f t="shared" si="51"/>
        <v>9.2957260000000007E-3</v>
      </c>
      <c r="O121" s="17">
        <f t="shared" si="51"/>
        <v>1.312455E-4</v>
      </c>
      <c r="P121" s="17">
        <f t="shared" si="51"/>
        <v>5.784821</v>
      </c>
      <c r="Q121" s="17">
        <f t="shared" si="51"/>
        <v>0.67247579999999996</v>
      </c>
      <c r="R121" s="17">
        <f t="shared" si="51"/>
        <v>3.6054609999999999E-3</v>
      </c>
      <c r="S121" s="17">
        <f t="shared" si="51"/>
        <v>3.2355749999999999</v>
      </c>
      <c r="T121" s="17">
        <f t="shared" si="51"/>
        <v>8.8318679999999997E-3</v>
      </c>
      <c r="U121" s="17">
        <f t="shared" si="51"/>
        <v>8.4925360000000002E-3</v>
      </c>
      <c r="V121" s="17">
        <f t="shared" si="51"/>
        <v>3.0143710000000001E-3</v>
      </c>
      <c r="W121" s="17">
        <f t="shared" si="51"/>
        <v>1.1258600000000001E-2</v>
      </c>
      <c r="X121" s="17">
        <f t="shared" si="51"/>
        <v>6.5039683250000006E-5</v>
      </c>
      <c r="Y121" s="17">
        <f t="shared" si="51"/>
        <v>2.6766492738E-6</v>
      </c>
      <c r="Z121" s="17">
        <f t="shared" si="51"/>
        <v>0.1368634</v>
      </c>
      <c r="AA121" s="17">
        <f t="shared" si="51"/>
        <v>0.12141349999999999</v>
      </c>
      <c r="AB121" s="17">
        <f t="shared" si="51"/>
        <v>0.1862848</v>
      </c>
      <c r="AC121" s="17">
        <f t="shared" si="51"/>
        <v>0.2071142</v>
      </c>
      <c r="AD121" s="17">
        <f t="shared" si="51"/>
        <v>4.093836E-2</v>
      </c>
      <c r="AE121" s="17">
        <f t="shared" si="51"/>
        <v>3.765375E-2</v>
      </c>
      <c r="AF121" s="17">
        <f t="shared" si="51"/>
        <v>2.2576636116000001E-9</v>
      </c>
      <c r="AG121" s="17">
        <f t="shared" si="51"/>
        <v>1.4670330000000001E-2</v>
      </c>
      <c r="AH121" s="17">
        <f t="shared" si="51"/>
        <v>1.2358909999999999E-4</v>
      </c>
      <c r="AI121" s="17">
        <f t="shared" si="51"/>
        <v>1.4719058526999999E-5</v>
      </c>
      <c r="AJ121" s="17">
        <f t="shared" si="51"/>
        <v>4.3744389586000001E-6</v>
      </c>
      <c r="AK121" s="17">
        <f t="shared" si="51"/>
        <v>7.0522409999999994E-2</v>
      </c>
      <c r="AL121" s="17">
        <f t="shared" si="51"/>
        <v>2.143472E-3</v>
      </c>
      <c r="AM121" s="17">
        <f t="shared" si="51"/>
        <v>1.015366</v>
      </c>
      <c r="AN121" s="17">
        <f t="shared" si="51"/>
        <v>8.4626368135000006E-9</v>
      </c>
      <c r="AO121" s="17">
        <f t="shared" si="51"/>
        <v>8.7438961627000003E-10</v>
      </c>
      <c r="AP121" s="17">
        <f t="shared" si="51"/>
        <v>7.4343098343999995E-10</v>
      </c>
      <c r="AQ121" s="17">
        <f t="shared" si="51"/>
        <v>2.1968225016999999E-9</v>
      </c>
      <c r="AR121" s="17">
        <f t="shared" si="51"/>
        <v>1.0279595841E-8</v>
      </c>
      <c r="AS121" s="17">
        <f t="shared" si="51"/>
        <v>4.1250217463999998E-8</v>
      </c>
      <c r="AT121" s="17">
        <f t="shared" si="51"/>
        <v>0.2750438</v>
      </c>
      <c r="AU121" s="17">
        <f t="shared" si="51"/>
        <v>3.6122809999999999</v>
      </c>
      <c r="AV121" s="18">
        <f>VDFB_MNG!AV121</f>
        <v>1.521191110893207E-3</v>
      </c>
      <c r="AW121" s="17">
        <f t="shared" si="1"/>
        <v>6.4589650000000001</v>
      </c>
      <c r="AX121" s="18">
        <f>VDFB_MNG!AX121</f>
        <v>6.4994687655803827E-4</v>
      </c>
      <c r="AY121" s="17">
        <f t="shared" si="2"/>
        <v>0.10932799999999999</v>
      </c>
      <c r="AZ121" s="17">
        <f t="shared" si="2"/>
        <v>1.298566E-2</v>
      </c>
      <c r="BA121" s="17">
        <f t="shared" si="2"/>
        <v>9.914742E-2</v>
      </c>
      <c r="BB121" s="18">
        <f>VDFB_MNG!BB121</f>
        <v>6.6206648972797703E-4</v>
      </c>
      <c r="BC121" s="17">
        <f t="shared" si="3"/>
        <v>7.919578E-3</v>
      </c>
      <c r="BD121" s="17">
        <f t="shared" si="3"/>
        <v>2.4103210000000002</v>
      </c>
      <c r="BE121" s="17">
        <f t="shared" si="3"/>
        <v>6.5639770000000004</v>
      </c>
      <c r="BF121" s="17">
        <f t="shared" si="3"/>
        <v>1.7352590000000001</v>
      </c>
      <c r="BG121" s="17">
        <f t="shared" ref="BG121:BU121" si="56">BG46</f>
        <v>2.0229149999999998</v>
      </c>
      <c r="BH121" s="17">
        <f t="shared" si="56"/>
        <v>1.153332</v>
      </c>
      <c r="BI121" s="17">
        <f t="shared" si="56"/>
        <v>0.1259332</v>
      </c>
      <c r="BJ121" s="17">
        <f t="shared" si="56"/>
        <v>0.67283059999999995</v>
      </c>
      <c r="BK121" s="17">
        <f t="shared" si="56"/>
        <v>0.29164390000000001</v>
      </c>
      <c r="BL121" s="17">
        <f t="shared" si="56"/>
        <v>1.8386020000000001</v>
      </c>
      <c r="BM121" s="17">
        <f t="shared" si="56"/>
        <v>0.51605469999999998</v>
      </c>
      <c r="BN121" s="17">
        <f t="shared" si="56"/>
        <v>7.4175529999999997E-4</v>
      </c>
      <c r="BO121" s="17">
        <f t="shared" si="56"/>
        <v>0.13406680000000001</v>
      </c>
      <c r="BP121" s="17">
        <f t="shared" si="56"/>
        <v>3.6953320000000001</v>
      </c>
      <c r="BQ121" s="17">
        <f t="shared" si="56"/>
        <v>1.2806660000000001</v>
      </c>
      <c r="BR121" s="17">
        <f t="shared" si="56"/>
        <v>1.0062739999999999</v>
      </c>
      <c r="BS121" s="17">
        <f t="shared" si="56"/>
        <v>2.2062689999999998</v>
      </c>
      <c r="BT121" s="17">
        <f t="shared" si="56"/>
        <v>3.1044890000000001</v>
      </c>
      <c r="BU121" s="17">
        <f t="shared" si="56"/>
        <v>4.5021150000000003E-2</v>
      </c>
    </row>
    <row r="122" spans="1:73" x14ac:dyDescent="0.3">
      <c r="A122" t="s">
        <v>119</v>
      </c>
      <c r="B122" s="17">
        <f t="shared" si="5"/>
        <v>4.8866790000000001E-4</v>
      </c>
      <c r="C122" s="17">
        <f t="shared" si="51"/>
        <v>0.1056151</v>
      </c>
      <c r="D122" s="17">
        <f t="shared" si="51"/>
        <v>6.8415730000000001E-3</v>
      </c>
      <c r="E122" s="17">
        <f t="shared" si="51"/>
        <v>2.7044630000000001</v>
      </c>
      <c r="F122" s="17">
        <f t="shared" si="51"/>
        <v>0.64058499999999996</v>
      </c>
      <c r="G122" s="17">
        <f t="shared" si="51"/>
        <v>3.2020170000000001E-2</v>
      </c>
      <c r="H122" s="17">
        <f t="shared" si="51"/>
        <v>3.2975310000000001E-2</v>
      </c>
      <c r="I122" s="17">
        <f t="shared" si="51"/>
        <v>0.54199679999999995</v>
      </c>
      <c r="J122" s="17">
        <f t="shared" si="51"/>
        <v>0.23155220000000001</v>
      </c>
      <c r="K122" s="17">
        <f t="shared" si="51"/>
        <v>5.8745790000000004E-3</v>
      </c>
      <c r="L122" s="17">
        <f t="shared" si="51"/>
        <v>8.8669010000000006E-2</v>
      </c>
      <c r="M122" s="17">
        <f t="shared" si="51"/>
        <v>6.5830449999999999E-2</v>
      </c>
      <c r="N122" s="17">
        <f t="shared" si="51"/>
        <v>0.1444097</v>
      </c>
      <c r="O122" s="17">
        <f t="shared" si="51"/>
        <v>2.6863770000000002E-3</v>
      </c>
      <c r="P122" s="17">
        <f t="shared" si="51"/>
        <v>2.3822920000000001E-2</v>
      </c>
      <c r="Q122" s="17">
        <f t="shared" si="51"/>
        <v>9.0783200000000008E-3</v>
      </c>
      <c r="R122" s="17">
        <f t="shared" si="51"/>
        <v>9.3010230000000003E-3</v>
      </c>
      <c r="S122" s="17">
        <f t="shared" si="51"/>
        <v>8.5890740000000001</v>
      </c>
      <c r="T122" s="17">
        <f t="shared" si="51"/>
        <v>0.70247040000000005</v>
      </c>
      <c r="U122" s="17">
        <f t="shared" si="51"/>
        <v>0.1895144</v>
      </c>
      <c r="V122" s="17">
        <f t="shared" si="51"/>
        <v>1.481143E-2</v>
      </c>
      <c r="W122" s="17">
        <f t="shared" si="51"/>
        <v>1.696798</v>
      </c>
      <c r="X122" s="17">
        <f t="shared" si="51"/>
        <v>3.8924439999999999E-4</v>
      </c>
      <c r="Y122" s="17">
        <f t="shared" si="51"/>
        <v>1.0549559999999999E-4</v>
      </c>
      <c r="Z122" s="17">
        <f t="shared" si="51"/>
        <v>5.3740649999999999</v>
      </c>
      <c r="AA122" s="17">
        <f t="shared" si="51"/>
        <v>7.229304</v>
      </c>
      <c r="AB122" s="17">
        <f t="shared" si="51"/>
        <v>5.7858929999999997</v>
      </c>
      <c r="AC122" s="17">
        <f t="shared" si="51"/>
        <v>3.3785440000000002</v>
      </c>
      <c r="AD122" s="17">
        <f t="shared" si="51"/>
        <v>1.1316219999999999</v>
      </c>
      <c r="AE122" s="17">
        <f t="shared" si="51"/>
        <v>3.2051699999999999</v>
      </c>
      <c r="AF122" s="17">
        <f t="shared" si="51"/>
        <v>4.3035139999999998</v>
      </c>
      <c r="AG122" s="17">
        <f t="shared" ref="AG122:AU128" si="57">AG47</f>
        <v>2.768793E-4</v>
      </c>
      <c r="AH122" s="17">
        <f t="shared" si="57"/>
        <v>22.708359999999999</v>
      </c>
      <c r="AI122" s="17">
        <f t="shared" si="57"/>
        <v>3.9671599999999998</v>
      </c>
      <c r="AJ122" s="17">
        <f t="shared" si="57"/>
        <v>7.6185049999999999</v>
      </c>
      <c r="AK122" s="17">
        <f t="shared" si="57"/>
        <v>10.44941</v>
      </c>
      <c r="AL122" s="17">
        <f t="shared" si="57"/>
        <v>19.18404</v>
      </c>
      <c r="AM122" s="17">
        <f t="shared" si="57"/>
        <v>18.958310000000001</v>
      </c>
      <c r="AN122" s="17">
        <f t="shared" si="57"/>
        <v>7.6650650000000002</v>
      </c>
      <c r="AO122" s="17">
        <f t="shared" si="57"/>
        <v>0.9967741</v>
      </c>
      <c r="AP122" s="17">
        <f t="shared" si="57"/>
        <v>0.82500229999999997</v>
      </c>
      <c r="AQ122" s="17">
        <f t="shared" si="57"/>
        <v>1.583348</v>
      </c>
      <c r="AR122" s="17">
        <f t="shared" si="57"/>
        <v>0.86864300000000005</v>
      </c>
      <c r="AS122" s="17">
        <f t="shared" si="57"/>
        <v>1.517126</v>
      </c>
      <c r="AT122" s="17">
        <f t="shared" si="57"/>
        <v>13.875170000000001</v>
      </c>
      <c r="AU122" s="17">
        <f t="shared" si="57"/>
        <v>8.3758529999999993</v>
      </c>
      <c r="AV122" s="18">
        <f>VDFB_MNG!AV122</f>
        <v>3.8649214331115973E-3</v>
      </c>
      <c r="AW122" s="17">
        <f t="shared" ref="AW122" si="58">AW47</f>
        <v>34.692219999999999</v>
      </c>
      <c r="AX122" s="18">
        <f>VDFB_MNG!AX122</f>
        <v>4.6152977799934145E-3</v>
      </c>
      <c r="AY122" s="17">
        <f t="shared" ref="AY122:BA122" si="59">AY47</f>
        <v>0.49146489999999998</v>
      </c>
      <c r="AZ122" s="17">
        <f t="shared" si="59"/>
        <v>0.1151663</v>
      </c>
      <c r="BA122" s="17">
        <f t="shared" si="59"/>
        <v>0.43432670000000001</v>
      </c>
      <c r="BB122" s="18">
        <f>VDFB_MNG!BB122</f>
        <v>9.2547690207772789E-4</v>
      </c>
      <c r="BC122" s="17">
        <f t="shared" ref="AW122:BF130" si="60">BC47</f>
        <v>3.6961800000000003E-2</v>
      </c>
      <c r="BD122" s="17">
        <f t="shared" si="60"/>
        <v>43.487949999999998</v>
      </c>
      <c r="BE122" s="17">
        <f t="shared" si="60"/>
        <v>4.03904</v>
      </c>
      <c r="BF122" s="17">
        <f t="shared" si="60"/>
        <v>51.032249999999998</v>
      </c>
      <c r="BG122" s="17">
        <f t="shared" ref="BG122:BU130" si="61">BG47</f>
        <v>10.486190000000001</v>
      </c>
      <c r="BH122" s="17">
        <f t="shared" si="61"/>
        <v>5.7126950000000001</v>
      </c>
      <c r="BI122" s="17">
        <f t="shared" si="61"/>
        <v>5.0155379999999999E-2</v>
      </c>
      <c r="BJ122" s="17">
        <f t="shared" si="61"/>
        <v>0.50299130000000003</v>
      </c>
      <c r="BK122" s="17">
        <f t="shared" si="61"/>
        <v>2.1949540000000001</v>
      </c>
      <c r="BL122" s="17">
        <f t="shared" si="61"/>
        <v>9.2464980000000008</v>
      </c>
      <c r="BM122" s="17">
        <f t="shared" si="61"/>
        <v>4.2637330000000002</v>
      </c>
      <c r="BN122" s="17">
        <f t="shared" si="61"/>
        <v>0.25746150000000001</v>
      </c>
      <c r="BO122" s="17">
        <f t="shared" si="61"/>
        <v>11.749090000000001</v>
      </c>
      <c r="BP122" s="17">
        <f t="shared" si="61"/>
        <v>16.900839999999999</v>
      </c>
      <c r="BQ122" s="17">
        <f t="shared" si="61"/>
        <v>8.1314119999999992</v>
      </c>
      <c r="BR122" s="17">
        <f t="shared" si="61"/>
        <v>15.363049999999999</v>
      </c>
      <c r="BS122" s="17">
        <f t="shared" si="61"/>
        <v>24.753260000000001</v>
      </c>
      <c r="BT122" s="17">
        <f t="shared" si="61"/>
        <v>9.4563400000000009</v>
      </c>
      <c r="BU122" s="17">
        <f t="shared" si="61"/>
        <v>1.053119E-4</v>
      </c>
    </row>
    <row r="123" spans="1:73" x14ac:dyDescent="0.3">
      <c r="A123" t="s">
        <v>120</v>
      </c>
      <c r="B123" s="18">
        <f>VDFB_MNG!B123</f>
        <v>1.9407552043280871E-4</v>
      </c>
      <c r="C123" s="18">
        <f>VDFB_MNG!C123</f>
        <v>2.2142877400146274E-5</v>
      </c>
      <c r="D123" s="18">
        <f>VDFB_MNG!D123</f>
        <v>1.9224849036116902E-5</v>
      </c>
      <c r="E123" s="18">
        <f>VDFB_MNG!E123</f>
        <v>5.3130636852476252E-4</v>
      </c>
      <c r="F123" s="18">
        <f>VDFB_MNG!F123</f>
        <v>5.0242256026321079E-5</v>
      </c>
      <c r="G123" s="18">
        <f>VDFB_MNG!G123</f>
        <v>2.9599125347606432E-7</v>
      </c>
      <c r="H123" s="18">
        <f>VDFB_MNG!H123</f>
        <v>5.5033746476128289E-6</v>
      </c>
      <c r="I123" s="18">
        <f>VDFB_MNG!I123</f>
        <v>4.6058225421512042E-5</v>
      </c>
      <c r="J123" s="18">
        <f>VDFB_MNG!J123</f>
        <v>2.3892822993085285E-4</v>
      </c>
      <c r="K123" s="18">
        <f>VDFB_MNG!K123</f>
        <v>4.716859459272261E-4</v>
      </c>
      <c r="L123" s="18">
        <f>VDFB_MNG!L123</f>
        <v>1.2056897684497583E-4</v>
      </c>
      <c r="M123" s="18">
        <f>VDFB_MNG!M123</f>
        <v>3.6678797190512814E-6</v>
      </c>
      <c r="N123" s="18">
        <f>VDFB_MNG!N123</f>
        <v>1.3778697994932935E-4</v>
      </c>
      <c r="O123" s="18">
        <f>VDFB_MNG!O123</f>
        <v>4.0994002269639394E-4</v>
      </c>
      <c r="P123" s="18">
        <f>VDFB_MNG!P123</f>
        <v>1.0404292077975061E-7</v>
      </c>
      <c r="Q123" s="18">
        <f>VDFB_MNG!Q123</f>
        <v>1.549200850865999E-8</v>
      </c>
      <c r="R123" s="18">
        <f>VDFB_MNG!R123</f>
        <v>2.5036611478105244E-7</v>
      </c>
      <c r="S123" s="18">
        <f>VDFB_MNG!S123</f>
        <v>2.8695614100235513E-4</v>
      </c>
      <c r="T123" s="18">
        <f>VDFB_MNG!T123</f>
        <v>2.5906364523980637E-5</v>
      </c>
      <c r="U123" s="18">
        <f>VDFB_MNG!U123</f>
        <v>2.4670347241715035E-4</v>
      </c>
      <c r="V123" s="18">
        <f>VDFB_MNG!V123</f>
        <v>3.3178967620577725E-5</v>
      </c>
      <c r="W123" s="18">
        <f>VDFB_MNG!W123</f>
        <v>1.464470127056703E-4</v>
      </c>
      <c r="X123" s="18">
        <f>VDFB_MNG!X123</f>
        <v>8.1925878064248033E-5</v>
      </c>
      <c r="Y123" s="18">
        <f>VDFB_MNG!Y123</f>
        <v>6.2993352665956478E-6</v>
      </c>
      <c r="Z123" s="18">
        <f>VDFB_MNG!Z123</f>
        <v>1.1340253508395836E-3</v>
      </c>
      <c r="AA123" s="18">
        <f>VDFB_MNG!AA123</f>
        <v>2.7214669043675754E-4</v>
      </c>
      <c r="AB123" s="18">
        <f>VDFB_MNG!AB123</f>
        <v>2.1513988557128661E-3</v>
      </c>
      <c r="AC123" s="18">
        <f>VDFB_MNG!AC123</f>
        <v>1.5420344765891092E-4</v>
      </c>
      <c r="AD123" s="18">
        <f>VDFB_MNG!AD123</f>
        <v>8.1874017978946791E-5</v>
      </c>
      <c r="AE123" s="18">
        <f>VDFB_MNG!AE123</f>
        <v>3.1574208260788292E-4</v>
      </c>
      <c r="AF123" s="18">
        <f>VDFB_MNG!AF123</f>
        <v>1.9907629236687752E-3</v>
      </c>
      <c r="AG123" s="18">
        <f>VDFB_MNG!AG123</f>
        <v>2.2362379795703349E-3</v>
      </c>
      <c r="AH123" s="18">
        <f>VDFB_MNG!AH123</f>
        <v>8.4680436984404337E-3</v>
      </c>
      <c r="AI123" s="18">
        <f>VDFB_MNG!AI123</f>
        <v>2.7637377884930607E-4</v>
      </c>
      <c r="AJ123" s="18">
        <f>VDFB_MNG!AJ123</f>
        <v>2.5622917836371686E-3</v>
      </c>
      <c r="AK123" s="18">
        <f>VDFB_MNG!AK123</f>
        <v>2.0065107997156925E-3</v>
      </c>
      <c r="AL123" s="18">
        <f>VDFB_MNG!AL123</f>
        <v>8.2815119499349745E-3</v>
      </c>
      <c r="AM123" s="18">
        <f>VDFB_MNG!AM123</f>
        <v>1.439936595082176E-3</v>
      </c>
      <c r="AN123" s="18">
        <f>VDFB_MNG!AN123</f>
        <v>2.7923894513543841E-3</v>
      </c>
      <c r="AO123" s="18">
        <f>VDFB_MNG!AO123</f>
        <v>6.8045856905597302E-3</v>
      </c>
      <c r="AP123" s="18">
        <f>VDFB_MNG!AP123</f>
        <v>8.6299232455993734E-4</v>
      </c>
      <c r="AQ123" s="18">
        <f>VDFB_MNG!AQ123</f>
        <v>1.7310645608644545E-3</v>
      </c>
      <c r="AR123" s="18">
        <f>VDFB_MNG!AR123</f>
        <v>2.9524382128032563E-3</v>
      </c>
      <c r="AS123" s="18">
        <f>VDFB_MNG!AS123</f>
        <v>7.6142356262770279E-4</v>
      </c>
      <c r="AT123" s="18">
        <f>VDFB_MNG!AT123</f>
        <v>8.36420141090724E-5</v>
      </c>
      <c r="AU123" s="18">
        <f>VDFB_MNG!AU123</f>
        <v>1.1324194193098323E-3</v>
      </c>
      <c r="AV123" s="18">
        <f>VDFB_MNG!AV123</f>
        <v>1.4575466047418535E-3</v>
      </c>
      <c r="AW123" s="18">
        <f>VDFB_MNG!AW123</f>
        <v>1.0412700893729788E-3</v>
      </c>
      <c r="AX123" s="18">
        <f>VDFB_MNG!AX123</f>
        <v>1.7405299314258819E-3</v>
      </c>
      <c r="AY123" s="18">
        <f>VDFB_MNG!AY123</f>
        <v>9.977997775660059E-6</v>
      </c>
      <c r="AZ123" s="18">
        <f>VDFB_MNG!AZ123</f>
        <v>1.3822539205375436E-5</v>
      </c>
      <c r="BA123" s="18">
        <f>VDFB_MNG!BA123</f>
        <v>6.9720053178637143E-5</v>
      </c>
      <c r="BB123" s="18">
        <f>VDFB_MNG!BB123</f>
        <v>3.4901764238648241E-4</v>
      </c>
      <c r="BC123" s="18">
        <f>VDFB_MNG!BC123</f>
        <v>3.5305656561344194E-5</v>
      </c>
      <c r="BD123" s="18">
        <f>VDFB_MNG!BD123</f>
        <v>9.7214065434827188E-4</v>
      </c>
      <c r="BE123" s="18">
        <f>VDFB_MNG!BE123</f>
        <v>2.4205324385174649E-5</v>
      </c>
      <c r="BF123" s="18">
        <f>VDFB_MNG!BF123</f>
        <v>3.7270812119187292E-3</v>
      </c>
      <c r="BG123" s="18">
        <f>VDFB_MNG!BG123</f>
        <v>1.3424691076752077E-3</v>
      </c>
      <c r="BH123" s="18">
        <f>VDFB_MNG!BH123</f>
        <v>1.2481517940324969E-3</v>
      </c>
      <c r="BI123" s="18">
        <f>VDFB_MNG!BI123</f>
        <v>1.0442502764870568E-4</v>
      </c>
      <c r="BJ123" s="18">
        <f>VDFB_MNG!BJ123</f>
        <v>6.1951925866701981E-5</v>
      </c>
      <c r="BK123" s="18">
        <f>VDFB_MNG!BK123</f>
        <v>7.2885253897738908E-4</v>
      </c>
      <c r="BL123" s="18">
        <f>VDFB_MNG!BL123</f>
        <v>1.4373855630106208E-3</v>
      </c>
      <c r="BM123" s="18">
        <f>VDFB_MNG!BM123</f>
        <v>4.6797434822961812E-4</v>
      </c>
      <c r="BN123" s="18">
        <f>VDFB_MNG!BN123</f>
        <v>5.2750085052557084E-4</v>
      </c>
      <c r="BO123" s="18">
        <f>VDFB_MNG!BO123</f>
        <v>1.5834727972914178E-3</v>
      </c>
      <c r="BP123" s="18">
        <f>VDFB_MNG!BP123</f>
        <v>6.568664259962117E-3</v>
      </c>
      <c r="BQ123" s="18">
        <f>VDFB_MNG!BQ123</f>
        <v>1.649019558643871E-3</v>
      </c>
      <c r="BR123" s="18">
        <f>VDFB_MNG!BR123</f>
        <v>1.086482562625434E-3</v>
      </c>
      <c r="BS123" s="18">
        <f>VDFB_MNG!BS123</f>
        <v>2.8278252349190165E-3</v>
      </c>
      <c r="BT123" s="18">
        <f>VDFB_MNG!BT123</f>
        <v>1.7822501129656795E-3</v>
      </c>
      <c r="BU123" s="18">
        <f>VDFB_MNG!BU123</f>
        <v>2.9489096878084704E-7</v>
      </c>
    </row>
    <row r="124" spans="1:73" x14ac:dyDescent="0.3">
      <c r="A124" t="s">
        <v>121</v>
      </c>
      <c r="B124" s="17">
        <f t="shared" si="5"/>
        <v>1.1918059999999999E-3</v>
      </c>
      <c r="C124" s="17">
        <f t="shared" si="5"/>
        <v>0.25758330000000002</v>
      </c>
      <c r="D124" s="17">
        <f t="shared" si="5"/>
        <v>1.6685829999999999E-2</v>
      </c>
      <c r="E124" s="17">
        <f t="shared" si="5"/>
        <v>6.5958819999999996</v>
      </c>
      <c r="F124" s="17">
        <f t="shared" si="5"/>
        <v>1.5623149999999999</v>
      </c>
      <c r="G124" s="17">
        <f t="shared" si="5"/>
        <v>7.8093609999999994E-2</v>
      </c>
      <c r="H124" s="17">
        <f t="shared" si="5"/>
        <v>8.0423079999999994E-2</v>
      </c>
      <c r="I124" s="17">
        <f t="shared" si="5"/>
        <v>1.3218700000000001</v>
      </c>
      <c r="J124" s="17">
        <f t="shared" si="5"/>
        <v>0.5647297</v>
      </c>
      <c r="K124" s="17">
        <f t="shared" si="5"/>
        <v>1.432744E-2</v>
      </c>
      <c r="L124" s="17">
        <f t="shared" si="5"/>
        <v>0.2162538</v>
      </c>
      <c r="M124" s="17">
        <f t="shared" si="5"/>
        <v>0.1605531</v>
      </c>
      <c r="N124" s="17">
        <f t="shared" si="5"/>
        <v>0.35219899999999998</v>
      </c>
      <c r="O124" s="17">
        <f t="shared" si="5"/>
        <v>6.5517730000000003E-3</v>
      </c>
      <c r="P124" s="17">
        <f t="shared" si="5"/>
        <v>5.8101439999999997E-2</v>
      </c>
      <c r="Q124" s="17">
        <f t="shared" si="5"/>
        <v>2.2141009999999999E-2</v>
      </c>
      <c r="R124" s="17">
        <f t="shared" ref="R124:AF124" si="62">R49</f>
        <v>2.268415E-2</v>
      </c>
      <c r="S124" s="17">
        <f t="shared" si="62"/>
        <v>20.947790000000001</v>
      </c>
      <c r="T124" s="17">
        <f t="shared" si="62"/>
        <v>1.713246</v>
      </c>
      <c r="U124" s="17">
        <f t="shared" si="62"/>
        <v>0.46220450000000002</v>
      </c>
      <c r="V124" s="17">
        <f t="shared" si="62"/>
        <v>3.6123420000000003E-2</v>
      </c>
      <c r="W124" s="17">
        <f t="shared" si="62"/>
        <v>4.1383000000000001</v>
      </c>
      <c r="X124" s="17">
        <f t="shared" si="62"/>
        <v>9.4932350000000003E-4</v>
      </c>
      <c r="Y124" s="17">
        <f t="shared" si="62"/>
        <v>2.57292E-4</v>
      </c>
      <c r="Z124" s="17">
        <f t="shared" si="62"/>
        <v>13.10674</v>
      </c>
      <c r="AA124" s="17">
        <f t="shared" si="62"/>
        <v>17.631460000000001</v>
      </c>
      <c r="AB124" s="17">
        <f t="shared" si="62"/>
        <v>14.11115</v>
      </c>
      <c r="AC124" s="17">
        <f t="shared" si="62"/>
        <v>8.2398910000000001</v>
      </c>
      <c r="AD124" s="17">
        <f t="shared" si="62"/>
        <v>2.7599</v>
      </c>
      <c r="AE124" s="17">
        <f t="shared" si="62"/>
        <v>7.8170500000000001</v>
      </c>
      <c r="AF124" s="17">
        <f t="shared" si="62"/>
        <v>10.49579</v>
      </c>
      <c r="AG124" s="17">
        <f t="shared" si="57"/>
        <v>6.7527760000000005E-4</v>
      </c>
      <c r="AH124" s="17">
        <f t="shared" si="57"/>
        <v>55.383150000000001</v>
      </c>
      <c r="AI124" s="17">
        <f t="shared" si="57"/>
        <v>9.675459</v>
      </c>
      <c r="AJ124" s="17">
        <f t="shared" si="57"/>
        <v>18.580680000000001</v>
      </c>
      <c r="AK124" s="17">
        <f t="shared" si="57"/>
        <v>25.484929999999999</v>
      </c>
      <c r="AL124" s="17">
        <f t="shared" si="57"/>
        <v>46.78772</v>
      </c>
      <c r="AM124" s="17">
        <f t="shared" si="57"/>
        <v>46.237180000000002</v>
      </c>
      <c r="AN124" s="17">
        <f t="shared" si="57"/>
        <v>18.694230000000001</v>
      </c>
      <c r="AO124" s="17">
        <f t="shared" si="57"/>
        <v>2.4310200000000002</v>
      </c>
      <c r="AP124" s="17">
        <f t="shared" si="57"/>
        <v>2.0120879999999999</v>
      </c>
      <c r="AQ124" s="17">
        <f t="shared" si="57"/>
        <v>3.8616079999999999</v>
      </c>
      <c r="AR124" s="17">
        <f t="shared" si="57"/>
        <v>2.1185230000000002</v>
      </c>
      <c r="AS124" s="17">
        <f t="shared" si="57"/>
        <v>3.7001010000000001</v>
      </c>
      <c r="AT124" s="17">
        <f t="shared" si="57"/>
        <v>33.839979999999997</v>
      </c>
      <c r="AU124" s="17">
        <f t="shared" si="57"/>
        <v>20.427769999999999</v>
      </c>
      <c r="AV124" s="18">
        <f>VDFB_MNG!AV124</f>
        <v>3.7793290985313199E-3</v>
      </c>
      <c r="AW124" s="17">
        <f t="shared" si="60"/>
        <v>84.610439999999997</v>
      </c>
      <c r="AX124" s="18">
        <f>VDFB_MNG!AX124</f>
        <v>4.513087817033655E-3</v>
      </c>
      <c r="AY124" s="17">
        <f t="shared" si="60"/>
        <v>1.198628</v>
      </c>
      <c r="AZ124" s="17">
        <f t="shared" si="60"/>
        <v>0.28087770000000001</v>
      </c>
      <c r="BA124" s="17">
        <f t="shared" si="60"/>
        <v>1.059274</v>
      </c>
      <c r="BB124" s="18">
        <f>VDFB_MNG!BB124</f>
        <v>9.0498140753224299E-4</v>
      </c>
      <c r="BC124" s="17">
        <f t="shared" si="60"/>
        <v>9.0145680000000006E-2</v>
      </c>
      <c r="BD124" s="17">
        <f t="shared" si="60"/>
        <v>106.0622</v>
      </c>
      <c r="BE124" s="17">
        <f t="shared" si="60"/>
        <v>9.8507650000000009</v>
      </c>
      <c r="BF124" s="17">
        <f t="shared" si="60"/>
        <v>124.4619</v>
      </c>
      <c r="BG124" s="17">
        <f t="shared" si="61"/>
        <v>25.574639999999999</v>
      </c>
      <c r="BH124" s="17">
        <f t="shared" si="61"/>
        <v>13.93262</v>
      </c>
      <c r="BI124" s="17">
        <f t="shared" si="61"/>
        <v>0.1223233</v>
      </c>
      <c r="BJ124" s="17">
        <f t="shared" si="61"/>
        <v>1.226739</v>
      </c>
      <c r="BK124" s="17">
        <f t="shared" si="61"/>
        <v>5.3532479999999998</v>
      </c>
      <c r="BL124" s="17">
        <f t="shared" si="61"/>
        <v>22.551169999999999</v>
      </c>
      <c r="BM124" s="17">
        <f t="shared" si="61"/>
        <v>10.398770000000001</v>
      </c>
      <c r="BN124" s="17">
        <f t="shared" si="61"/>
        <v>0.62791989999999998</v>
      </c>
      <c r="BO124" s="17">
        <f t="shared" si="61"/>
        <v>28.654720000000001</v>
      </c>
      <c r="BP124" s="17">
        <f t="shared" si="61"/>
        <v>41.219259999999998</v>
      </c>
      <c r="BQ124" s="17">
        <f t="shared" si="61"/>
        <v>19.831600000000002</v>
      </c>
      <c r="BR124" s="17">
        <f t="shared" si="61"/>
        <v>37.46875</v>
      </c>
      <c r="BS124" s="17">
        <f t="shared" si="61"/>
        <v>60.370429999999999</v>
      </c>
      <c r="BT124" s="17">
        <f t="shared" si="61"/>
        <v>23.062950000000001</v>
      </c>
      <c r="BU124" s="17">
        <f t="shared" si="61"/>
        <v>2.56844E-4</v>
      </c>
    </row>
    <row r="125" spans="1:73" x14ac:dyDescent="0.3">
      <c r="A125" t="s">
        <v>122</v>
      </c>
      <c r="B125" s="18">
        <f>VDFB_MNG!B125</f>
        <v>1.9407553279444305E-4</v>
      </c>
      <c r="C125" s="18">
        <f>VDFB_MNG!C125</f>
        <v>2.2142886427481177E-5</v>
      </c>
      <c r="D125" s="18">
        <f>VDFB_MNG!D125</f>
        <v>1.9224843405108266E-5</v>
      </c>
      <c r="E125" s="18">
        <f>VDFB_MNG!E125</f>
        <v>5.3130633339657234E-4</v>
      </c>
      <c r="F125" s="18">
        <f>VDFB_MNG!F125</f>
        <v>5.0242255516073507E-5</v>
      </c>
      <c r="G125" s="18">
        <f>VDFB_MNG!G125</f>
        <v>2.9599263384059488E-7</v>
      </c>
      <c r="H125" s="18">
        <f>VDFB_MNG!H125</f>
        <v>5.5033774239036449E-6</v>
      </c>
      <c r="I125" s="18">
        <f>VDFB_MNG!I125</f>
        <v>4.6058231214777981E-5</v>
      </c>
      <c r="J125" s="18">
        <f>VDFB_MNG!J125</f>
        <v>2.3892823546314213E-4</v>
      </c>
      <c r="K125" s="18">
        <f>VDFB_MNG!K125</f>
        <v>4.7168594187286606E-4</v>
      </c>
      <c r="L125" s="18">
        <f>VDFB_MNG!L125</f>
        <v>1.2056898011457671E-4</v>
      </c>
      <c r="M125" s="18">
        <f>VDFB_MNG!M125</f>
        <v>3.6678719163907899E-6</v>
      </c>
      <c r="N125" s="18">
        <f>VDFB_MNG!N125</f>
        <v>1.3778698629535391E-4</v>
      </c>
      <c r="O125" s="18">
        <f>VDFB_MNG!O125</f>
        <v>4.0994001506183418E-4</v>
      </c>
      <c r="P125" s="18">
        <f>VDFB_MNG!P125</f>
        <v>1.0404176913956211E-7</v>
      </c>
      <c r="Q125" s="18">
        <f>VDFB_MNG!Q125</f>
        <v>1.549482020250281E-8</v>
      </c>
      <c r="R125" s="18">
        <f>VDFB_MNG!R125</f>
        <v>2.5036103336449153E-7</v>
      </c>
      <c r="S125" s="18">
        <f>VDFB_MNG!S125</f>
        <v>2.8695612206727864E-4</v>
      </c>
      <c r="T125" s="18">
        <f>VDFB_MNG!T125</f>
        <v>2.5906371848183523E-5</v>
      </c>
      <c r="U125" s="18">
        <f>VDFB_MNG!U125</f>
        <v>2.4670348893927175E-4</v>
      </c>
      <c r="V125" s="18">
        <f>VDFB_MNG!V125</f>
        <v>3.3178968196781821E-5</v>
      </c>
      <c r="W125" s="18">
        <f>VDFB_MNG!W125</f>
        <v>1.4644701407234365E-4</v>
      </c>
      <c r="X125" s="18">
        <f>VDFB_MNG!X125</f>
        <v>8.192587322682776E-5</v>
      </c>
      <c r="Y125" s="18">
        <f>VDFB_MNG!Y125</f>
        <v>6.2993324339360047E-6</v>
      </c>
      <c r="Z125" s="18">
        <f>VDFB_MNG!Z125</f>
        <v>1.1340253618477092E-3</v>
      </c>
      <c r="AA125" s="18">
        <f>VDFB_MNG!AA125</f>
        <v>2.7214668606718372E-4</v>
      </c>
      <c r="AB125" s="18">
        <f>VDFB_MNG!AB125</f>
        <v>2.1513988799961425E-3</v>
      </c>
      <c r="AC125" s="18">
        <f>VDFB_MNG!AC125</f>
        <v>1.5420346879112305E-4</v>
      </c>
      <c r="AD125" s="18">
        <f>VDFB_MNG!AD125</f>
        <v>8.187402076421669E-5</v>
      </c>
      <c r="AE125" s="18">
        <f>VDFB_MNG!AE125</f>
        <v>3.1574207222921961E-4</v>
      </c>
      <c r="AF125" s="18">
        <f>VDFB_MNG!AF125</f>
        <v>1.9907630039230164E-3</v>
      </c>
      <c r="AG125" s="18">
        <f>VDFB_MNG!AG125</f>
        <v>2.2362380159284723E-3</v>
      </c>
      <c r="AH125" s="18">
        <f>VDFB_MNG!AH125</f>
        <v>8.4680431777287308E-3</v>
      </c>
      <c r="AI125" s="18">
        <f>VDFB_MNG!AI125</f>
        <v>2.7637376188788558E-4</v>
      </c>
      <c r="AJ125" s="18">
        <f>VDFB_MNG!AJ125</f>
        <v>2.562291790665971E-3</v>
      </c>
      <c r="AK125" s="18">
        <f>VDFB_MNG!AK125</f>
        <v>2.0065105645669817E-3</v>
      </c>
      <c r="AL125" s="18">
        <f>VDFB_MNG!AL125</f>
        <v>8.2815115224735905E-3</v>
      </c>
      <c r="AM125" s="18">
        <f>VDFB_MNG!AM125</f>
        <v>1.4399365798442487E-3</v>
      </c>
      <c r="AN125" s="18">
        <f>VDFB_MNG!AN125</f>
        <v>2.7923895266623289E-3</v>
      </c>
      <c r="AO125" s="18">
        <f>VDFB_MNG!AO125</f>
        <v>6.8045858827140886E-3</v>
      </c>
      <c r="AP125" s="18">
        <f>VDFB_MNG!AP125</f>
        <v>8.6299232477295227E-4</v>
      </c>
      <c r="AQ125" s="18">
        <f>VDFB_MNG!AQ125</f>
        <v>1.7310645496635521E-3</v>
      </c>
      <c r="AR125" s="18">
        <f>VDFB_MNG!AR125</f>
        <v>2.9524383697900488E-3</v>
      </c>
      <c r="AS125" s="18">
        <f>VDFB_MNG!AS125</f>
        <v>7.6142353467122299E-4</v>
      </c>
      <c r="AT125" s="18">
        <f>VDFB_MNG!AT125</f>
        <v>8.3642014150403203E-5</v>
      </c>
      <c r="AU125" s="18">
        <f>VDFB_MNG!AU125</f>
        <v>1.1324194405540572E-3</v>
      </c>
      <c r="AV125" s="18">
        <f>VDFB_MNG!AV125</f>
        <v>2.9835647086416217E-3</v>
      </c>
      <c r="AW125" s="18">
        <f>VDFB_MNG!AW125</f>
        <v>1.0412700140101368E-3</v>
      </c>
      <c r="AX125" s="18">
        <f>VDFB_MNG!AX125</f>
        <v>3.5628247431158471E-3</v>
      </c>
      <c r="AY125" s="18">
        <f>VDFB_MNG!AY125</f>
        <v>9.9779976894687764E-6</v>
      </c>
      <c r="AZ125" s="18">
        <f>VDFB_MNG!AZ125</f>
        <v>1.3822540657113915E-5</v>
      </c>
      <c r="BA125" s="18">
        <f>VDFB_MNG!BA125</f>
        <v>6.972006153629165E-5</v>
      </c>
      <c r="BB125" s="18">
        <f>VDFB_MNG!BB125</f>
        <v>7.1443104671218899E-4</v>
      </c>
      <c r="BC125" s="18">
        <f>VDFB_MNG!BC125</f>
        <v>3.5305664520588711E-5</v>
      </c>
      <c r="BD125" s="18">
        <f>VDFB_MNG!BD125</f>
        <v>9.7214071936991002E-4</v>
      </c>
      <c r="BE125" s="18">
        <f>VDFB_MNG!BE125</f>
        <v>2.4205317231974535E-5</v>
      </c>
      <c r="BF125" s="18">
        <f>VDFB_MNG!BF125</f>
        <v>3.7270812221642676E-3</v>
      </c>
      <c r="BG125" s="18">
        <f>VDFB_MNG!BG125</f>
        <v>1.3424692084482307E-3</v>
      </c>
      <c r="BH125" s="18">
        <f>VDFB_MNG!BH125</f>
        <v>1.2481517935283007E-3</v>
      </c>
      <c r="BI125" s="18">
        <f>VDFB_MNG!BI125</f>
        <v>1.0442503301558859E-4</v>
      </c>
      <c r="BJ125" s="18">
        <f>VDFB_MNG!BJ125</f>
        <v>6.1951917616887684E-5</v>
      </c>
      <c r="BK125" s="18">
        <f>VDFB_MNG!BK125</f>
        <v>7.2885254107786339E-4</v>
      </c>
      <c r="BL125" s="18">
        <f>VDFB_MNG!BL125</f>
        <v>1.4373855820216219E-3</v>
      </c>
      <c r="BM125" s="18">
        <f>VDFB_MNG!BM125</f>
        <v>4.6797433041545022E-4</v>
      </c>
      <c r="BN125" s="18">
        <f>VDFB_MNG!BN125</f>
        <v>5.2750089299091838E-4</v>
      </c>
      <c r="BO125" s="18">
        <f>VDFB_MNG!BO125</f>
        <v>1.5834727894549988E-3</v>
      </c>
      <c r="BP125" s="18">
        <f>VDFB_MNG!BP125</f>
        <v>6.5686646099006327E-3</v>
      </c>
      <c r="BQ125" s="18">
        <f>VDFB_MNG!BQ125</f>
        <v>1.6490196200291368E-3</v>
      </c>
      <c r="BR125" s="18">
        <f>VDFB_MNG!BR125</f>
        <v>1.0864825878198294E-3</v>
      </c>
      <c r="BS125" s="18">
        <f>VDFB_MNG!BS125</f>
        <v>2.8278252631032947E-3</v>
      </c>
      <c r="BT125" s="18">
        <f>VDFB_MNG!BT125</f>
        <v>1.7822501473207704E-3</v>
      </c>
      <c r="BU125" s="18">
        <f>VDFB_MNG!BU125</f>
        <v>2.9488176560221004E-7</v>
      </c>
    </row>
    <row r="126" spans="1:73" x14ac:dyDescent="0.3">
      <c r="A126" t="s">
        <v>123</v>
      </c>
      <c r="B126" s="17">
        <f t="shared" si="5"/>
        <v>2.2845957574000002E-5</v>
      </c>
      <c r="C126" s="17">
        <f t="shared" si="5"/>
        <v>4.9376619999999998E-3</v>
      </c>
      <c r="D126" s="17">
        <f t="shared" si="5"/>
        <v>3.1985379999999999E-4</v>
      </c>
      <c r="E126" s="17">
        <f t="shared" si="5"/>
        <v>0.12643769999999999</v>
      </c>
      <c r="F126" s="17">
        <f t="shared" si="5"/>
        <v>2.9948309999999999E-2</v>
      </c>
      <c r="G126" s="17">
        <f t="shared" si="5"/>
        <v>1.496991E-3</v>
      </c>
      <c r="H126" s="17">
        <f t="shared" si="5"/>
        <v>1.5416449999999999E-3</v>
      </c>
      <c r="I126" s="17">
        <f t="shared" si="5"/>
        <v>2.5339170000000001E-2</v>
      </c>
      <c r="J126" s="17">
        <f t="shared" si="5"/>
        <v>1.0825410000000001E-2</v>
      </c>
      <c r="K126" s="17">
        <f t="shared" si="5"/>
        <v>2.7464539999999998E-4</v>
      </c>
      <c r="L126" s="17">
        <f t="shared" si="5"/>
        <v>4.1454090000000001E-3</v>
      </c>
      <c r="M126" s="17">
        <f t="shared" si="5"/>
        <v>3.077672E-3</v>
      </c>
      <c r="N126" s="17">
        <f t="shared" si="5"/>
        <v>6.7513679999999998E-3</v>
      </c>
      <c r="O126" s="17">
        <f t="shared" si="5"/>
        <v>1.2559219999999999E-4</v>
      </c>
      <c r="P126" s="17">
        <f t="shared" si="5"/>
        <v>1.1137569999999999E-3</v>
      </c>
      <c r="Q126" s="17">
        <f t="shared" si="5"/>
        <v>4.2442510000000001E-4</v>
      </c>
      <c r="R126" s="17">
        <f t="shared" ref="R126:AF128" si="63">R51</f>
        <v>4.3483680000000002E-4</v>
      </c>
      <c r="S126" s="17">
        <f t="shared" si="63"/>
        <v>0.40155210000000002</v>
      </c>
      <c r="T126" s="17">
        <f t="shared" si="63"/>
        <v>3.2841540000000002E-2</v>
      </c>
      <c r="U126" s="17">
        <f t="shared" si="63"/>
        <v>8.8600840000000007E-3</v>
      </c>
      <c r="V126" s="17">
        <f t="shared" si="63"/>
        <v>6.9245660000000003E-4</v>
      </c>
      <c r="W126" s="17">
        <f t="shared" si="63"/>
        <v>7.9327839999999997E-2</v>
      </c>
      <c r="X126" s="17">
        <f t="shared" si="63"/>
        <v>1.8197759346000001E-5</v>
      </c>
      <c r="Y126" s="17">
        <f t="shared" si="63"/>
        <v>4.9320783545999998E-6</v>
      </c>
      <c r="Z126" s="17">
        <f t="shared" si="63"/>
        <v>0.25124560000000001</v>
      </c>
      <c r="AA126" s="17">
        <f t="shared" si="63"/>
        <v>0.33798080000000003</v>
      </c>
      <c r="AB126" s="17">
        <f t="shared" si="63"/>
        <v>0.2704992</v>
      </c>
      <c r="AC126" s="17">
        <f t="shared" si="63"/>
        <v>0.15795200000000001</v>
      </c>
      <c r="AD126" s="17">
        <f t="shared" si="63"/>
        <v>5.290504E-2</v>
      </c>
      <c r="AE126" s="17">
        <f t="shared" si="63"/>
        <v>0.14984649999999999</v>
      </c>
      <c r="AF126" s="17">
        <f t="shared" si="63"/>
        <v>0.20119570000000001</v>
      </c>
      <c r="AG126" s="17">
        <f t="shared" si="57"/>
        <v>1.2944522496E-5</v>
      </c>
      <c r="AH126" s="17">
        <f t="shared" si="57"/>
        <v>1.06165</v>
      </c>
      <c r="AI126" s="17">
        <f t="shared" si="57"/>
        <v>0.18547069999999999</v>
      </c>
      <c r="AJ126" s="17">
        <f t="shared" si="57"/>
        <v>0.35617660000000001</v>
      </c>
      <c r="AK126" s="17">
        <f t="shared" si="57"/>
        <v>0.4885255</v>
      </c>
      <c r="AL126" s="17">
        <f t="shared" si="57"/>
        <v>0.89688250000000003</v>
      </c>
      <c r="AM126" s="17">
        <f t="shared" si="57"/>
        <v>0.88632920000000004</v>
      </c>
      <c r="AN126" s="17">
        <f t="shared" si="57"/>
        <v>0.35835329999999999</v>
      </c>
      <c r="AO126" s="17">
        <f t="shared" si="57"/>
        <v>4.6600679999999998E-2</v>
      </c>
      <c r="AP126" s="17">
        <f t="shared" si="57"/>
        <v>3.8570090000000001E-2</v>
      </c>
      <c r="AQ126" s="17">
        <f t="shared" si="57"/>
        <v>7.4023889999999995E-2</v>
      </c>
      <c r="AR126" s="17">
        <f t="shared" si="57"/>
        <v>4.061037E-2</v>
      </c>
      <c r="AS126" s="17">
        <f t="shared" si="57"/>
        <v>7.092793E-2</v>
      </c>
      <c r="AT126" s="17">
        <f t="shared" si="57"/>
        <v>0.64868499999999996</v>
      </c>
      <c r="AU126" s="17">
        <f t="shared" si="57"/>
        <v>0.39158369999999998</v>
      </c>
      <c r="AV126" s="18">
        <f>VDFB_MNG!AV126</f>
        <v>8.0036930687080887E-5</v>
      </c>
      <c r="AW126" s="17">
        <f t="shared" ref="AW126" si="64">AW51</f>
        <v>1.6219129999999999</v>
      </c>
      <c r="AX126" s="18">
        <f>VDFB_MNG!AX126</f>
        <v>9.5576119877599473E-5</v>
      </c>
      <c r="AY126" s="17">
        <f t="shared" ref="AY126:BA126" si="65">AY51</f>
        <v>2.2976719999999999E-2</v>
      </c>
      <c r="AZ126" s="17">
        <f t="shared" si="65"/>
        <v>5.3841979999999998E-3</v>
      </c>
      <c r="BA126" s="17">
        <f t="shared" si="65"/>
        <v>2.0305420000000001E-2</v>
      </c>
      <c r="BB126" s="18">
        <f>VDFB_MNG!BB126</f>
        <v>1.916530658962796E-5</v>
      </c>
      <c r="BC126" s="17">
        <f t="shared" si="60"/>
        <v>1.7280189999999999E-3</v>
      </c>
      <c r="BD126" s="17">
        <f t="shared" si="60"/>
        <v>2.0331269999999999</v>
      </c>
      <c r="BE126" s="17">
        <f t="shared" si="60"/>
        <v>0.1888312</v>
      </c>
      <c r="BF126" s="17">
        <f t="shared" si="60"/>
        <v>2.385834</v>
      </c>
      <c r="BG126" s="17">
        <f t="shared" si="61"/>
        <v>0.49024509999999999</v>
      </c>
      <c r="BH126" s="17">
        <f t="shared" si="61"/>
        <v>0.26707700000000001</v>
      </c>
      <c r="BI126" s="17">
        <f t="shared" si="61"/>
        <v>2.344839E-3</v>
      </c>
      <c r="BJ126" s="17">
        <f t="shared" si="61"/>
        <v>2.3515600000000001E-2</v>
      </c>
      <c r="BK126" s="17">
        <f t="shared" si="61"/>
        <v>0.1026174</v>
      </c>
      <c r="BL126" s="17">
        <f t="shared" si="61"/>
        <v>0.4322877</v>
      </c>
      <c r="BM126" s="17">
        <f t="shared" si="61"/>
        <v>0.19933590000000001</v>
      </c>
      <c r="BN126" s="17">
        <f t="shared" si="61"/>
        <v>1.2036710000000001E-2</v>
      </c>
      <c r="BO126" s="17">
        <f t="shared" si="61"/>
        <v>0.54928759999999999</v>
      </c>
      <c r="BP126" s="17">
        <f t="shared" si="61"/>
        <v>0.7901397</v>
      </c>
      <c r="BQ126" s="17">
        <f t="shared" si="61"/>
        <v>0.38015569999999999</v>
      </c>
      <c r="BR126" s="17">
        <f t="shared" si="61"/>
        <v>0.71824560000000004</v>
      </c>
      <c r="BS126" s="17">
        <f t="shared" si="61"/>
        <v>1.1572519999999999</v>
      </c>
      <c r="BT126" s="17">
        <f t="shared" si="61"/>
        <v>0.44209809999999999</v>
      </c>
      <c r="BU126" s="17">
        <f t="shared" si="61"/>
        <v>4.9234899961E-6</v>
      </c>
    </row>
    <row r="127" spans="1:73" x14ac:dyDescent="0.3">
      <c r="A127" t="s">
        <v>124</v>
      </c>
      <c r="B127" s="17">
        <f t="shared" si="5"/>
        <v>4.5626816244999999E-6</v>
      </c>
      <c r="C127" s="17">
        <f t="shared" si="5"/>
        <v>9.8612560000000001E-4</v>
      </c>
      <c r="D127" s="17">
        <f t="shared" si="5"/>
        <v>6.3879619119999994E-5</v>
      </c>
      <c r="E127" s="17">
        <f t="shared" si="5"/>
        <v>2.5251510000000001E-2</v>
      </c>
      <c r="F127" s="17">
        <f t="shared" si="5"/>
        <v>5.9811279999999996E-3</v>
      </c>
      <c r="G127" s="17">
        <f t="shared" si="5"/>
        <v>2.989717E-4</v>
      </c>
      <c r="H127" s="17">
        <f t="shared" si="5"/>
        <v>3.0788970000000001E-4</v>
      </c>
      <c r="I127" s="17">
        <f t="shared" si="5"/>
        <v>5.0606130000000003E-3</v>
      </c>
      <c r="J127" s="17">
        <f t="shared" si="5"/>
        <v>2.1619970000000001E-3</v>
      </c>
      <c r="K127" s="17">
        <f t="shared" si="5"/>
        <v>5.4850817833000003E-5</v>
      </c>
      <c r="L127" s="17">
        <f t="shared" si="5"/>
        <v>8.2790049999999997E-4</v>
      </c>
      <c r="M127" s="17">
        <f t="shared" si="5"/>
        <v>6.1465749999999996E-4</v>
      </c>
      <c r="N127" s="17">
        <f t="shared" si="5"/>
        <v>1.3483499999999999E-3</v>
      </c>
      <c r="O127" s="17">
        <f t="shared" si="5"/>
        <v>2.5082646970999999E-5</v>
      </c>
      <c r="P127" s="17">
        <f t="shared" si="5"/>
        <v>2.2243410000000001E-4</v>
      </c>
      <c r="Q127" s="17">
        <f t="shared" si="5"/>
        <v>8.4764076745999994E-5</v>
      </c>
      <c r="R127" s="17">
        <f t="shared" si="63"/>
        <v>8.6843450845E-5</v>
      </c>
      <c r="S127" s="17">
        <f t="shared" si="63"/>
        <v>8.0196000000000003E-2</v>
      </c>
      <c r="T127" s="17">
        <f t="shared" si="63"/>
        <v>6.5589510000000004E-3</v>
      </c>
      <c r="U127" s="17">
        <f t="shared" si="63"/>
        <v>1.7694919999999999E-3</v>
      </c>
      <c r="V127" s="17">
        <f t="shared" si="63"/>
        <v>1.3829399999999999E-4</v>
      </c>
      <c r="W127" s="17">
        <f t="shared" si="63"/>
        <v>1.5842970000000001E-2</v>
      </c>
      <c r="X127" s="17">
        <f t="shared" si="63"/>
        <v>3.6343665215E-6</v>
      </c>
      <c r="Y127" s="17">
        <f t="shared" si="63"/>
        <v>9.8501027423000004E-7</v>
      </c>
      <c r="Z127" s="17">
        <f t="shared" si="63"/>
        <v>5.0177529999999998E-2</v>
      </c>
      <c r="AA127" s="17">
        <f t="shared" si="63"/>
        <v>6.749985E-2</v>
      </c>
      <c r="AB127" s="17">
        <f t="shared" si="63"/>
        <v>5.4022760000000003E-2</v>
      </c>
      <c r="AC127" s="17">
        <f t="shared" si="63"/>
        <v>3.154539E-2</v>
      </c>
      <c r="AD127" s="17">
        <f t="shared" si="63"/>
        <v>1.0565929999999999E-2</v>
      </c>
      <c r="AE127" s="17">
        <f t="shared" si="63"/>
        <v>2.9926600000000001E-2</v>
      </c>
      <c r="AF127" s="17">
        <f t="shared" si="63"/>
        <v>4.018182E-2</v>
      </c>
      <c r="AG127" s="17">
        <f t="shared" si="57"/>
        <v>2.5852159524E-6</v>
      </c>
      <c r="AH127" s="17">
        <f t="shared" si="57"/>
        <v>0.21202750000000001</v>
      </c>
      <c r="AI127" s="17">
        <f t="shared" si="57"/>
        <v>3.7041289999999998E-2</v>
      </c>
      <c r="AJ127" s="17">
        <f t="shared" si="57"/>
        <v>7.1133810000000006E-2</v>
      </c>
      <c r="AK127" s="17">
        <f t="shared" si="57"/>
        <v>9.7565890000000002E-2</v>
      </c>
      <c r="AL127" s="17">
        <f t="shared" si="57"/>
        <v>0.1791209</v>
      </c>
      <c r="AM127" s="17">
        <f t="shared" si="57"/>
        <v>0.17701330000000001</v>
      </c>
      <c r="AN127" s="17">
        <f t="shared" si="57"/>
        <v>7.156854E-2</v>
      </c>
      <c r="AO127" s="17">
        <f t="shared" si="57"/>
        <v>9.3068579999999995E-3</v>
      </c>
      <c r="AP127" s="17">
        <f t="shared" si="57"/>
        <v>7.7030290000000001E-3</v>
      </c>
      <c r="AQ127" s="17">
        <f t="shared" si="57"/>
        <v>1.478369E-2</v>
      </c>
      <c r="AR127" s="17">
        <f t="shared" si="57"/>
        <v>8.1105020000000003E-3</v>
      </c>
      <c r="AS127" s="17">
        <f t="shared" si="57"/>
        <v>1.416537E-2</v>
      </c>
      <c r="AT127" s="17">
        <f t="shared" si="57"/>
        <v>0.12955220000000001</v>
      </c>
      <c r="AU127" s="17">
        <f t="shared" si="57"/>
        <v>7.8205150000000001E-2</v>
      </c>
      <c r="AV127" s="18">
        <f>VDFB_MNG!AV127</f>
        <v>9.5761185123598668E-5</v>
      </c>
      <c r="AW127" s="17">
        <f t="shared" ref="AW127" si="66">AW52</f>
        <v>0.3239205</v>
      </c>
      <c r="AX127" s="18">
        <f>VDFB_MNG!AX127</f>
        <v>1.1435328230154036E-4</v>
      </c>
      <c r="AY127" s="17">
        <f t="shared" ref="AY127:BA127" si="67">AY52</f>
        <v>4.5887970000000004E-3</v>
      </c>
      <c r="AZ127" s="17">
        <f t="shared" si="67"/>
        <v>1.0753049999999999E-3</v>
      </c>
      <c r="BA127" s="17">
        <f t="shared" si="67"/>
        <v>4.0552990000000001E-3</v>
      </c>
      <c r="BB127" s="18">
        <f>VDFB_MNG!BB127</f>
        <v>2.2930547908808092E-5</v>
      </c>
      <c r="BC127" s="17">
        <f t="shared" si="60"/>
        <v>3.451115E-4</v>
      </c>
      <c r="BD127" s="17">
        <f t="shared" si="60"/>
        <v>0.40604610000000002</v>
      </c>
      <c r="BE127" s="17">
        <f t="shared" si="60"/>
        <v>3.7712420000000003E-2</v>
      </c>
      <c r="BF127" s="17">
        <f t="shared" si="60"/>
        <v>0.47648699999999999</v>
      </c>
      <c r="BG127" s="17">
        <f t="shared" si="61"/>
        <v>9.7909319999999994E-2</v>
      </c>
      <c r="BH127" s="17">
        <f t="shared" si="61"/>
        <v>5.3339299999999999E-2</v>
      </c>
      <c r="BI127" s="17">
        <f t="shared" si="61"/>
        <v>4.682997E-4</v>
      </c>
      <c r="BJ127" s="17">
        <f t="shared" si="61"/>
        <v>4.6964190000000003E-3</v>
      </c>
      <c r="BK127" s="17">
        <f t="shared" si="61"/>
        <v>2.049424E-2</v>
      </c>
      <c r="BL127" s="17">
        <f t="shared" si="61"/>
        <v>8.6334359999999999E-2</v>
      </c>
      <c r="BM127" s="17">
        <f t="shared" si="61"/>
        <v>3.9810379999999999E-2</v>
      </c>
      <c r="BN127" s="17">
        <f t="shared" si="61"/>
        <v>2.4039130000000001E-3</v>
      </c>
      <c r="BO127" s="17">
        <f t="shared" si="61"/>
        <v>0.10970100000000001</v>
      </c>
      <c r="BP127" s="17">
        <f t="shared" si="61"/>
        <v>0.15780279999999999</v>
      </c>
      <c r="BQ127" s="17">
        <f t="shared" si="61"/>
        <v>7.5922820000000002E-2</v>
      </c>
      <c r="BR127" s="17">
        <f t="shared" si="61"/>
        <v>0.1434444</v>
      </c>
      <c r="BS127" s="17">
        <f t="shared" si="61"/>
        <v>0.23112070000000001</v>
      </c>
      <c r="BT127" s="17">
        <f t="shared" si="61"/>
        <v>8.8293640000000007E-2</v>
      </c>
      <c r="BU127" s="17">
        <f t="shared" si="61"/>
        <v>9.8329508091000002E-7</v>
      </c>
    </row>
    <row r="128" spans="1:73" x14ac:dyDescent="0.3">
      <c r="A128" t="s">
        <v>125</v>
      </c>
      <c r="B128" s="17">
        <f t="shared" si="5"/>
        <v>5.8234894822999997E-5</v>
      </c>
      <c r="C128" s="17">
        <f t="shared" si="5"/>
        <v>1.258622E-2</v>
      </c>
      <c r="D128" s="17">
        <f t="shared" si="5"/>
        <v>8.1531500000000005E-4</v>
      </c>
      <c r="E128" s="17">
        <f t="shared" si="5"/>
        <v>0.32229269999999999</v>
      </c>
      <c r="F128" s="17">
        <f t="shared" si="5"/>
        <v>7.6338959999999997E-2</v>
      </c>
      <c r="G128" s="17">
        <f t="shared" si="5"/>
        <v>3.8158659999999998E-3</v>
      </c>
      <c r="H128" s="17">
        <f t="shared" si="5"/>
        <v>3.9296899999999996E-3</v>
      </c>
      <c r="I128" s="17">
        <f t="shared" si="5"/>
        <v>6.4590149999999999E-2</v>
      </c>
      <c r="J128" s="17">
        <f t="shared" si="5"/>
        <v>2.7594230000000001E-2</v>
      </c>
      <c r="K128" s="17">
        <f t="shared" si="5"/>
        <v>7.0007770000000003E-4</v>
      </c>
      <c r="L128" s="17">
        <f t="shared" si="5"/>
        <v>1.056675E-2</v>
      </c>
      <c r="M128" s="17">
        <f t="shared" si="5"/>
        <v>7.8450610000000004E-3</v>
      </c>
      <c r="N128" s="17">
        <f t="shared" si="5"/>
        <v>1.72094E-2</v>
      </c>
      <c r="O128" s="17">
        <f t="shared" si="5"/>
        <v>3.2013739999999999E-4</v>
      </c>
      <c r="P128" s="17">
        <f t="shared" si="5"/>
        <v>2.8389940000000001E-3</v>
      </c>
      <c r="Q128" s="17">
        <f t="shared" si="5"/>
        <v>1.08187E-3</v>
      </c>
      <c r="R128" s="17">
        <f t="shared" si="63"/>
        <v>1.1084090000000001E-3</v>
      </c>
      <c r="S128" s="17">
        <f t="shared" si="63"/>
        <v>1.023566</v>
      </c>
      <c r="T128" s="17">
        <f t="shared" si="63"/>
        <v>8.3713880000000004E-2</v>
      </c>
      <c r="U128" s="17">
        <f t="shared" si="63"/>
        <v>2.2584570000000002E-2</v>
      </c>
      <c r="V128" s="17">
        <f t="shared" si="63"/>
        <v>1.7650890000000001E-3</v>
      </c>
      <c r="W128" s="17">
        <f t="shared" si="63"/>
        <v>0.20220859999999999</v>
      </c>
      <c r="X128" s="17">
        <f t="shared" si="63"/>
        <v>4.6386525355000001E-5</v>
      </c>
      <c r="Y128" s="17">
        <f t="shared" si="63"/>
        <v>1.2571986189999999E-5</v>
      </c>
      <c r="Z128" s="17">
        <f t="shared" si="63"/>
        <v>0.64043119999999998</v>
      </c>
      <c r="AA128" s="17">
        <f t="shared" si="63"/>
        <v>0.86152119999999999</v>
      </c>
      <c r="AB128" s="17">
        <f t="shared" si="63"/>
        <v>0.68950889999999998</v>
      </c>
      <c r="AC128" s="17">
        <f t="shared" si="63"/>
        <v>0.40262350000000002</v>
      </c>
      <c r="AD128" s="17">
        <f t="shared" si="63"/>
        <v>0.13485620000000001</v>
      </c>
      <c r="AE128" s="17">
        <f t="shared" si="63"/>
        <v>0.38196229999999998</v>
      </c>
      <c r="AF128" s="17">
        <f t="shared" si="63"/>
        <v>0.5128528</v>
      </c>
      <c r="AG128" s="17">
        <f t="shared" si="57"/>
        <v>3.2995900256000001E-5</v>
      </c>
      <c r="AH128" s="17">
        <f t="shared" si="57"/>
        <v>2.706172</v>
      </c>
      <c r="AI128" s="17">
        <f t="shared" si="57"/>
        <v>0.4727692</v>
      </c>
      <c r="AJ128" s="17">
        <f t="shared" si="57"/>
        <v>0.90790249999999995</v>
      </c>
      <c r="AK128" s="17">
        <f t="shared" si="57"/>
        <v>1.245263</v>
      </c>
      <c r="AL128" s="17">
        <f t="shared" si="57"/>
        <v>2.2861750000000001</v>
      </c>
      <c r="AM128" s="17">
        <f t="shared" si="57"/>
        <v>2.259274</v>
      </c>
      <c r="AN128" s="17">
        <f t="shared" si="57"/>
        <v>0.91345109999999996</v>
      </c>
      <c r="AO128" s="17">
        <f t="shared" si="57"/>
        <v>0.1187863</v>
      </c>
      <c r="AP128" s="17">
        <f t="shared" si="57"/>
        <v>9.8316100000000003E-2</v>
      </c>
      <c r="AQ128" s="17">
        <f t="shared" si="57"/>
        <v>0.18868869999999999</v>
      </c>
      <c r="AR128" s="17">
        <f t="shared" si="57"/>
        <v>0.10351680000000001</v>
      </c>
      <c r="AS128" s="17">
        <f t="shared" si="57"/>
        <v>0.18079700000000001</v>
      </c>
      <c r="AT128" s="17">
        <f t="shared" si="57"/>
        <v>1.6535139999999999</v>
      </c>
      <c r="AU128" s="17">
        <f t="shared" si="57"/>
        <v>0.99815620000000005</v>
      </c>
      <c r="AV128" s="18">
        <f>VDFB_MNG!AV128</f>
        <v>8.0825247267001118E-4</v>
      </c>
      <c r="AW128" s="17">
        <f t="shared" ref="AW128" si="68">AW53</f>
        <v>4.134296</v>
      </c>
      <c r="AX128" s="18">
        <f>VDFB_MNG!AX128</f>
        <v>9.6517508415366068E-4</v>
      </c>
      <c r="AY128" s="17">
        <f t="shared" ref="AY128:BA128" si="69">AY53</f>
        <v>5.8568210000000002E-2</v>
      </c>
      <c r="AZ128" s="17">
        <f t="shared" si="69"/>
        <v>1.3724449999999999E-2</v>
      </c>
      <c r="BA128" s="17">
        <f t="shared" si="69"/>
        <v>5.1759020000000003E-2</v>
      </c>
      <c r="BB128" s="18">
        <f>VDFB_MNG!BB128</f>
        <v>1.9354054730116093E-4</v>
      </c>
      <c r="BC128" s="17">
        <f t="shared" si="60"/>
        <v>4.4047629999999999E-3</v>
      </c>
      <c r="BD128" s="17">
        <f t="shared" si="60"/>
        <v>5.1824890000000003</v>
      </c>
      <c r="BE128" s="17">
        <f t="shared" si="60"/>
        <v>0.48133520000000002</v>
      </c>
      <c r="BF128" s="17">
        <f t="shared" si="60"/>
        <v>6.0815489999999999</v>
      </c>
      <c r="BG128" s="17">
        <f t="shared" si="61"/>
        <v>1.249647</v>
      </c>
      <c r="BH128" s="17">
        <f t="shared" si="61"/>
        <v>0.6807858</v>
      </c>
      <c r="BI128" s="17">
        <f t="shared" si="61"/>
        <v>5.9770520000000001E-3</v>
      </c>
      <c r="BJ128" s="17">
        <f t="shared" si="61"/>
        <v>5.9941830000000001E-2</v>
      </c>
      <c r="BK128" s="17">
        <f t="shared" si="61"/>
        <v>0.26157419999999998</v>
      </c>
      <c r="BL128" s="17">
        <f t="shared" si="61"/>
        <v>1.101912</v>
      </c>
      <c r="BM128" s="17">
        <f t="shared" si="61"/>
        <v>0.50811209999999996</v>
      </c>
      <c r="BN128" s="17">
        <f t="shared" si="61"/>
        <v>3.068187E-2</v>
      </c>
      <c r="BO128" s="17">
        <f t="shared" si="61"/>
        <v>1.400147</v>
      </c>
      <c r="BP128" s="17">
        <f t="shared" si="61"/>
        <v>2.0140850000000001</v>
      </c>
      <c r="BQ128" s="17">
        <f t="shared" si="61"/>
        <v>0.96902600000000005</v>
      </c>
      <c r="BR128" s="17">
        <f t="shared" si="61"/>
        <v>1.8308249999999999</v>
      </c>
      <c r="BS128" s="17">
        <f t="shared" si="61"/>
        <v>2.9498630000000001</v>
      </c>
      <c r="BT128" s="17">
        <f t="shared" si="61"/>
        <v>1.126919</v>
      </c>
      <c r="BU128" s="17">
        <f t="shared" si="61"/>
        <v>1.2550094652E-5</v>
      </c>
    </row>
    <row r="129" spans="1:73" x14ac:dyDescent="0.3">
      <c r="A129" t="s">
        <v>126</v>
      </c>
      <c r="B129" s="18">
        <f>VDFB_MNG!B129</f>
        <v>1.9407550782944602E-4</v>
      </c>
      <c r="C129" s="18">
        <f>VDFB_MNG!C129</f>
        <v>2.2142877266467595E-5</v>
      </c>
      <c r="D129" s="18">
        <f>VDFB_MNG!D129</f>
        <v>1.922482889182E-5</v>
      </c>
      <c r="E129" s="18">
        <f>VDFB_MNG!E129</f>
        <v>5.3130640952063425E-4</v>
      </c>
      <c r="F129" s="18">
        <f>VDFB_MNG!F129</f>
        <v>5.0242262355459871E-5</v>
      </c>
      <c r="G129" s="18">
        <f>VDFB_MNG!G129</f>
        <v>2.9599398001243881E-7</v>
      </c>
      <c r="H129" s="18">
        <f>VDFB_MNG!H129</f>
        <v>5.50338274695101E-6</v>
      </c>
      <c r="I129" s="18">
        <f>VDFB_MNG!I129</f>
        <v>4.6058230010888305E-5</v>
      </c>
      <c r="J129" s="18">
        <f>VDFB_MNG!J129</f>
        <v>2.389282195071833E-4</v>
      </c>
      <c r="K129" s="18">
        <f>VDFB_MNG!K129</f>
        <v>4.7168597586172228E-4</v>
      </c>
      <c r="L129" s="18">
        <f>VDFB_MNG!L129</f>
        <v>1.205689693255258E-4</v>
      </c>
      <c r="M129" s="18">
        <f>VDFB_MNG!M129</f>
        <v>3.6678712306617374E-6</v>
      </c>
      <c r="N129" s="18">
        <f>VDFB_MNG!N129</f>
        <v>1.3778698779687895E-4</v>
      </c>
      <c r="O129" s="18">
        <f>VDFB_MNG!O129</f>
        <v>4.0994003431015608E-4</v>
      </c>
      <c r="P129" s="18">
        <f>VDFB_MNG!P129</f>
        <v>1.0404006327326497E-7</v>
      </c>
      <c r="Q129" s="18">
        <f>VDFB_MNG!Q129</f>
        <v>1.5483609416550613E-8</v>
      </c>
      <c r="R129" s="18">
        <f>VDFB_MNG!R129</f>
        <v>2.5036935226525119E-7</v>
      </c>
      <c r="S129" s="18">
        <f>VDFB_MNG!S129</f>
        <v>2.8695611151594616E-4</v>
      </c>
      <c r="T129" s="18">
        <f>VDFB_MNG!T129</f>
        <v>2.5906373555284906E-5</v>
      </c>
      <c r="U129" s="18">
        <f>VDFB_MNG!U129</f>
        <v>2.4670350063581771E-4</v>
      </c>
      <c r="V129" s="18">
        <f>VDFB_MNG!V129</f>
        <v>3.3178957578197786E-5</v>
      </c>
      <c r="W129" s="18">
        <f>VDFB_MNG!W129</f>
        <v>1.4644700726357805E-4</v>
      </c>
      <c r="X129" s="18">
        <f>VDFB_MNG!X129</f>
        <v>8.1925888824253373E-5</v>
      </c>
      <c r="Y129" s="18">
        <f>VDFB_MNG!Y129</f>
        <v>6.2993504310287056E-6</v>
      </c>
      <c r="Z129" s="18">
        <f>VDFB_MNG!Z129</f>
        <v>1.1340253982717213E-3</v>
      </c>
      <c r="AA129" s="18">
        <f>VDFB_MNG!AA129</f>
        <v>2.721467123094249E-4</v>
      </c>
      <c r="AB129" s="18">
        <f>VDFB_MNG!AB129</f>
        <v>2.1513987520000435E-3</v>
      </c>
      <c r="AC129" s="18">
        <f>VDFB_MNG!AC129</f>
        <v>1.5420346938076744E-4</v>
      </c>
      <c r="AD129" s="18">
        <f>VDFB_MNG!AD129</f>
        <v>8.1874021792709763E-5</v>
      </c>
      <c r="AE129" s="18">
        <f>VDFB_MNG!AE129</f>
        <v>3.1574206922248618E-4</v>
      </c>
      <c r="AF129" s="18">
        <f>VDFB_MNG!AF129</f>
        <v>1.9907628833073319E-3</v>
      </c>
      <c r="AG129" s="18">
        <f>VDFB_MNG!AG129</f>
        <v>2.2362379767960783E-3</v>
      </c>
      <c r="AH129" s="18">
        <f>VDFB_MNG!AH129</f>
        <v>8.4680433955464408E-3</v>
      </c>
      <c r="AI129" s="18">
        <f>VDFB_MNG!AI129</f>
        <v>2.7637376828016188E-4</v>
      </c>
      <c r="AJ129" s="18">
        <f>VDFB_MNG!AJ129</f>
        <v>2.5622916402896897E-3</v>
      </c>
      <c r="AK129" s="18">
        <f>VDFB_MNG!AK129</f>
        <v>2.0065106932845591E-3</v>
      </c>
      <c r="AL129" s="18">
        <f>VDFB_MNG!AL129</f>
        <v>8.2815119857050316E-3</v>
      </c>
      <c r="AM129" s="18">
        <f>VDFB_MNG!AM129</f>
        <v>1.4399366607154792E-3</v>
      </c>
      <c r="AN129" s="18">
        <f>VDFB_MNG!AN129</f>
        <v>2.7923894288265361E-3</v>
      </c>
      <c r="AO129" s="18">
        <f>VDFB_MNG!AO129</f>
        <v>6.8045857470938791E-3</v>
      </c>
      <c r="AP129" s="18">
        <f>VDFB_MNG!AP129</f>
        <v>8.6299234303958072E-4</v>
      </c>
      <c r="AQ129" s="18">
        <f>VDFB_MNG!AQ129</f>
        <v>1.7310645339685344E-3</v>
      </c>
      <c r="AR129" s="18">
        <f>VDFB_MNG!AR129</f>
        <v>2.9524381443621628E-3</v>
      </c>
      <c r="AS129" s="18">
        <f>VDFB_MNG!AS129</f>
        <v>7.6142356786926063E-4</v>
      </c>
      <c r="AT129" s="18">
        <f>VDFB_MNG!AT129</f>
        <v>8.3641999067927259E-5</v>
      </c>
      <c r="AU129" s="18">
        <f>VDFB_MNG!AU129</f>
        <v>1.1324194480950426E-3</v>
      </c>
      <c r="AV129" s="18">
        <f>VDFB_MNG!AV129</f>
        <v>6.9878658456494047E-4</v>
      </c>
      <c r="AW129" s="18">
        <f>VDFB_MNG!AW129</f>
        <v>1.0412700404613911E-3</v>
      </c>
      <c r="AX129" s="18">
        <f>VDFB_MNG!AX129</f>
        <v>8.3445639181051092E-4</v>
      </c>
      <c r="AY129" s="18">
        <f>VDFB_MNG!AY129</f>
        <v>9.9779928682410867E-6</v>
      </c>
      <c r="AZ129" s="18">
        <f>VDFB_MNG!AZ129</f>
        <v>1.3822548606355716E-5</v>
      </c>
      <c r="BA129" s="18">
        <f>VDFB_MNG!BA129</f>
        <v>6.9720061601126967E-5</v>
      </c>
      <c r="BB129" s="18">
        <f>VDFB_MNG!BB129</f>
        <v>1.6732831221585244E-4</v>
      </c>
      <c r="BC129" s="18">
        <f>VDFB_MNG!BC129</f>
        <v>3.5305658871577761E-5</v>
      </c>
      <c r="BD129" s="18">
        <f>VDFB_MNG!BD129</f>
        <v>9.7214071221952579E-4</v>
      </c>
      <c r="BE129" s="18">
        <f>VDFB_MNG!BE129</f>
        <v>2.4205318520767023E-5</v>
      </c>
      <c r="BF129" s="18">
        <f>VDFB_MNG!BF129</f>
        <v>3.7270811956710177E-3</v>
      </c>
      <c r="BG129" s="18">
        <f>VDFB_MNG!BG129</f>
        <v>1.3424691142393727E-3</v>
      </c>
      <c r="BH129" s="18">
        <f>VDFB_MNG!BH129</f>
        <v>1.2481517784791059E-3</v>
      </c>
      <c r="BI129" s="18">
        <f>VDFB_MNG!BI129</f>
        <v>1.0442504210739466E-4</v>
      </c>
      <c r="BJ129" s="18">
        <f>VDFB_MNG!BJ129</f>
        <v>6.1951910276828636E-5</v>
      </c>
      <c r="BK129" s="18">
        <f>VDFB_MNG!BK129</f>
        <v>7.2885257146080196E-4</v>
      </c>
      <c r="BL129" s="18">
        <f>VDFB_MNG!BL129</f>
        <v>1.4373855065639633E-3</v>
      </c>
      <c r="BM129" s="18">
        <f>VDFB_MNG!BM129</f>
        <v>4.679743466044485E-4</v>
      </c>
      <c r="BN129" s="18">
        <f>VDFB_MNG!BN129</f>
        <v>5.2750083820622847E-4</v>
      </c>
      <c r="BO129" s="18">
        <f>VDFB_MNG!BO129</f>
        <v>1.5834728718088203E-3</v>
      </c>
      <c r="BP129" s="18">
        <f>VDFB_MNG!BP129</f>
        <v>6.5686645302154411E-3</v>
      </c>
      <c r="BQ129" s="18">
        <f>VDFB_MNG!BQ129</f>
        <v>1.6490195804718705E-3</v>
      </c>
      <c r="BR129" s="18">
        <f>VDFB_MNG!BR129</f>
        <v>1.0864826389579978E-3</v>
      </c>
      <c r="BS129" s="18">
        <f>VDFB_MNG!BS129</f>
        <v>2.8278253519773357E-3</v>
      </c>
      <c r="BT129" s="18">
        <f>VDFB_MNG!BT129</f>
        <v>1.7822500724976595E-3</v>
      </c>
      <c r="BU129" s="18">
        <f>VDFB_MNG!BU129</f>
        <v>2.9489237934248662E-7</v>
      </c>
    </row>
    <row r="130" spans="1:73" x14ac:dyDescent="0.3">
      <c r="A130" t="s">
        <v>127</v>
      </c>
      <c r="B130" s="17">
        <f t="shared" ref="B130:AT130" si="70">B55</f>
        <v>1.9783005881999999E-6</v>
      </c>
      <c r="C130" s="17">
        <f t="shared" si="70"/>
        <v>4.2756709999999999E-4</v>
      </c>
      <c r="D130" s="17">
        <f t="shared" si="70"/>
        <v>2.7697105907E-5</v>
      </c>
      <c r="E130" s="17">
        <f t="shared" si="70"/>
        <v>1.0948619999999999E-2</v>
      </c>
      <c r="F130" s="17">
        <f t="shared" si="70"/>
        <v>2.5933150000000001E-3</v>
      </c>
      <c r="G130" s="17">
        <f t="shared" si="70"/>
        <v>1.29629E-4</v>
      </c>
      <c r="H130" s="17">
        <f t="shared" si="70"/>
        <v>1.3349569999999999E-4</v>
      </c>
      <c r="I130" s="17">
        <f t="shared" si="70"/>
        <v>2.1941949999999999E-3</v>
      </c>
      <c r="J130" s="17">
        <f t="shared" si="70"/>
        <v>9.3740499999999999E-4</v>
      </c>
      <c r="K130" s="17">
        <f t="shared" si="70"/>
        <v>2.3782373319000002E-5</v>
      </c>
      <c r="L130" s="17">
        <f t="shared" si="70"/>
        <v>3.5896350000000002E-4</v>
      </c>
      <c r="M130" s="17">
        <f t="shared" si="70"/>
        <v>2.66505E-4</v>
      </c>
      <c r="N130" s="17">
        <f t="shared" si="70"/>
        <v>5.8462140000000004E-4</v>
      </c>
      <c r="O130" s="17">
        <f t="shared" si="70"/>
        <v>1.0875405678000001E-5</v>
      </c>
      <c r="P130" s="17">
        <f t="shared" si="70"/>
        <v>9.6443618531000003E-5</v>
      </c>
      <c r="Q130" s="17">
        <f t="shared" si="70"/>
        <v>3.6752251616999998E-5</v>
      </c>
      <c r="R130" s="17">
        <f t="shared" si="70"/>
        <v>3.7653830077000002E-5</v>
      </c>
      <c r="S130" s="17">
        <f t="shared" si="70"/>
        <v>3.4771610000000001E-2</v>
      </c>
      <c r="T130" s="17">
        <f t="shared" si="70"/>
        <v>2.8438479999999999E-3</v>
      </c>
      <c r="U130" s="17">
        <f t="shared" si="70"/>
        <v>7.6722140000000003E-4</v>
      </c>
      <c r="V130" s="17">
        <f t="shared" si="70"/>
        <v>5.9961912483999998E-5</v>
      </c>
      <c r="W130" s="17">
        <f t="shared" si="70"/>
        <v>6.8692379999999997E-3</v>
      </c>
      <c r="X130" s="17">
        <f t="shared" si="70"/>
        <v>1.5757989330999999E-6</v>
      </c>
      <c r="Y130" s="17">
        <f t="shared" si="70"/>
        <v>4.2708359160000001E-7</v>
      </c>
      <c r="Z130" s="17">
        <f t="shared" si="70"/>
        <v>2.175612E-2</v>
      </c>
      <c r="AA130" s="17">
        <f t="shared" si="70"/>
        <v>2.9266779999999999E-2</v>
      </c>
      <c r="AB130" s="17">
        <f t="shared" si="70"/>
        <v>2.3423340000000001E-2</v>
      </c>
      <c r="AC130" s="17">
        <f t="shared" si="70"/>
        <v>1.367754E-2</v>
      </c>
      <c r="AD130" s="17">
        <f t="shared" si="70"/>
        <v>4.5812070000000003E-3</v>
      </c>
      <c r="AE130" s="17">
        <f t="shared" si="70"/>
        <v>1.297566E-2</v>
      </c>
      <c r="AF130" s="17">
        <f t="shared" si="70"/>
        <v>1.7422150000000001E-2</v>
      </c>
      <c r="AG130" s="17">
        <f t="shared" si="70"/>
        <v>1.1209053810000001E-6</v>
      </c>
      <c r="AH130" s="17">
        <f t="shared" si="70"/>
        <v>9.1931490000000005E-2</v>
      </c>
      <c r="AI130" s="17">
        <f t="shared" si="70"/>
        <v>1.606047E-2</v>
      </c>
      <c r="AJ130" s="17">
        <f t="shared" si="70"/>
        <v>3.0842399999999999E-2</v>
      </c>
      <c r="AK130" s="17">
        <f t="shared" si="70"/>
        <v>4.2302899999999997E-2</v>
      </c>
      <c r="AL130" s="17">
        <f t="shared" si="70"/>
        <v>7.7663759999999998E-2</v>
      </c>
      <c r="AM130" s="17">
        <f t="shared" si="70"/>
        <v>7.6749929999999994E-2</v>
      </c>
      <c r="AN130" s="17">
        <f t="shared" si="70"/>
        <v>3.1030889999999998E-2</v>
      </c>
      <c r="AO130" s="17">
        <f t="shared" si="70"/>
        <v>4.035294E-3</v>
      </c>
      <c r="AP130" s="17">
        <f t="shared" si="70"/>
        <v>3.3399010000000002E-3</v>
      </c>
      <c r="AQ130" s="17">
        <f t="shared" si="70"/>
        <v>6.409952E-3</v>
      </c>
      <c r="AR130" s="17">
        <f t="shared" si="70"/>
        <v>3.5165740000000002E-3</v>
      </c>
      <c r="AS130" s="17">
        <f t="shared" si="70"/>
        <v>6.1418640000000004E-3</v>
      </c>
      <c r="AT130" s="17">
        <f t="shared" si="70"/>
        <v>5.6171600000000002E-2</v>
      </c>
      <c r="AU130" s="17">
        <f t="shared" ref="AU130:AW130" si="71">AU55</f>
        <v>3.3908420000000002E-2</v>
      </c>
      <c r="AV130" s="18">
        <f>VDFB_MNG!AV130</f>
        <v>2.1584209400350878E-4</v>
      </c>
      <c r="AW130" s="17">
        <f t="shared" si="71"/>
        <v>0.1404464</v>
      </c>
      <c r="AX130" s="18">
        <f>VDFB_MNG!AX130</f>
        <v>2.5774791645650754E-4</v>
      </c>
      <c r="AY130" s="17">
        <f t="shared" ref="AY130:BA130" si="72">AY55</f>
        <v>1.9896240000000002E-3</v>
      </c>
      <c r="AZ130" s="17">
        <f t="shared" si="72"/>
        <v>4.66234E-4</v>
      </c>
      <c r="BA130" s="17">
        <f t="shared" si="72"/>
        <v>1.7583080000000001E-3</v>
      </c>
      <c r="BB130" s="18">
        <f>VDFB_MNG!BB130</f>
        <v>5.1684556720723614E-5</v>
      </c>
      <c r="BC130" s="17">
        <f t="shared" si="60"/>
        <v>1.496344E-4</v>
      </c>
      <c r="BD130" s="17">
        <f t="shared" si="60"/>
        <v>0.17605460000000001</v>
      </c>
      <c r="BE130" s="17">
        <f t="shared" si="60"/>
        <v>1.6351460000000002E-2</v>
      </c>
      <c r="BF130" s="17">
        <f t="shared" si="60"/>
        <v>0.20659659999999999</v>
      </c>
      <c r="BG130" s="17">
        <f t="shared" si="61"/>
        <v>4.245181E-2</v>
      </c>
      <c r="BH130" s="17">
        <f t="shared" si="61"/>
        <v>2.312701E-2</v>
      </c>
      <c r="BI130" s="17">
        <f t="shared" si="61"/>
        <v>2.0304669999999999E-4</v>
      </c>
      <c r="BJ130" s="17">
        <f t="shared" si="61"/>
        <v>2.0362869999999999E-3</v>
      </c>
      <c r="BK130" s="17">
        <f t="shared" si="61"/>
        <v>8.8859530000000003E-3</v>
      </c>
      <c r="BL130" s="17">
        <f t="shared" si="61"/>
        <v>3.7433099999999997E-2</v>
      </c>
      <c r="BM130" s="17">
        <f t="shared" si="61"/>
        <v>1.7261100000000001E-2</v>
      </c>
      <c r="BN130" s="17">
        <f t="shared" si="61"/>
        <v>1.0422949999999999E-3</v>
      </c>
      <c r="BO130" s="17">
        <f t="shared" si="61"/>
        <v>4.7564479999999999E-2</v>
      </c>
      <c r="BP130" s="17">
        <f t="shared" si="61"/>
        <v>6.8420590000000003E-2</v>
      </c>
      <c r="BQ130" s="17">
        <f t="shared" si="61"/>
        <v>3.2918830000000003E-2</v>
      </c>
      <c r="BR130" s="17">
        <f t="shared" si="61"/>
        <v>6.2195060000000003E-2</v>
      </c>
      <c r="BS130" s="17">
        <f t="shared" si="61"/>
        <v>0.10020999999999999</v>
      </c>
      <c r="BT130" s="17">
        <f t="shared" si="61"/>
        <v>3.8282610000000002E-2</v>
      </c>
      <c r="BU130" s="17">
        <f t="shared" si="61"/>
        <v>4.2633988073000003E-7</v>
      </c>
    </row>
    <row r="131" spans="1:73" x14ac:dyDescent="0.3">
      <c r="A131" t="s">
        <v>128</v>
      </c>
      <c r="B131" s="17">
        <f t="shared" ref="B131:AT131" si="73">B56</f>
        <v>2.6954168788999999E-5</v>
      </c>
      <c r="C131" s="17">
        <f t="shared" si="73"/>
        <v>2.2144629999999998E-2</v>
      </c>
      <c r="D131" s="17">
        <f t="shared" si="73"/>
        <v>1.443504E-3</v>
      </c>
      <c r="E131" s="17">
        <f t="shared" si="73"/>
        <v>0.26477200000000001</v>
      </c>
      <c r="F131" s="17">
        <f t="shared" si="73"/>
        <v>0.14994930000000001</v>
      </c>
      <c r="G131" s="17">
        <f t="shared" si="73"/>
        <v>8.171045E-3</v>
      </c>
      <c r="H131" s="17">
        <f t="shared" si="73"/>
        <v>7.0460080000000003E-3</v>
      </c>
      <c r="I131" s="17">
        <f t="shared" si="73"/>
        <v>2.3478209999999999E-2</v>
      </c>
      <c r="J131" s="17">
        <f t="shared" si="73"/>
        <v>6.5238420000000005E-2</v>
      </c>
      <c r="K131" s="17">
        <f t="shared" si="73"/>
        <v>1.091035E-3</v>
      </c>
      <c r="L131" s="17">
        <f t="shared" si="73"/>
        <v>2.6082810000000001E-2</v>
      </c>
      <c r="M131" s="17">
        <f t="shared" si="73"/>
        <v>2.4483089999999999E-2</v>
      </c>
      <c r="N131" s="17">
        <f t="shared" si="73"/>
        <v>1.6699180000000001E-2</v>
      </c>
      <c r="O131" s="17">
        <f t="shared" si="73"/>
        <v>3.4181579999999998E-4</v>
      </c>
      <c r="P131" s="17">
        <f t="shared" si="73"/>
        <v>2.0002080000000002</v>
      </c>
      <c r="Q131" s="17">
        <f t="shared" si="73"/>
        <v>1.1570419999999999</v>
      </c>
      <c r="R131" s="17">
        <f t="shared" si="73"/>
        <v>0.1444771</v>
      </c>
      <c r="S131" s="17">
        <f t="shared" si="73"/>
        <v>6.601839</v>
      </c>
      <c r="T131" s="17">
        <f t="shared" si="73"/>
        <v>0.36299429999999999</v>
      </c>
      <c r="U131" s="17">
        <f t="shared" si="73"/>
        <v>8.5543350000000004E-2</v>
      </c>
      <c r="V131" s="17">
        <f t="shared" si="73"/>
        <v>3.4926900000000001E-3</v>
      </c>
      <c r="W131" s="17">
        <f t="shared" si="73"/>
        <v>0.23784730000000001</v>
      </c>
      <c r="X131" s="17">
        <f t="shared" si="73"/>
        <v>5.3741066949E-5</v>
      </c>
      <c r="Y131" s="17">
        <f t="shared" si="73"/>
        <v>8.5469264377000002E-6</v>
      </c>
      <c r="Z131" s="17">
        <f t="shared" si="73"/>
        <v>0.71268419999999999</v>
      </c>
      <c r="AA131" s="17">
        <f t="shared" si="73"/>
        <v>3.2693409999999998</v>
      </c>
      <c r="AB131" s="17">
        <f t="shared" si="73"/>
        <v>0.19747110000000001</v>
      </c>
      <c r="AC131" s="17">
        <f t="shared" si="73"/>
        <v>6.053712E-2</v>
      </c>
      <c r="AD131" s="17">
        <f t="shared" si="73"/>
        <v>9.5348660000000002E-2</v>
      </c>
      <c r="AE131" s="17">
        <f t="shared" si="73"/>
        <v>0.28483170000000002</v>
      </c>
      <c r="AF131" s="17">
        <f t="shared" si="73"/>
        <v>2.7225157684000001E-9</v>
      </c>
      <c r="AG131" s="17">
        <f t="shared" si="73"/>
        <v>1.2385749999999999E-2</v>
      </c>
      <c r="AH131" s="17">
        <f t="shared" si="73"/>
        <v>2.6179188353E-5</v>
      </c>
      <c r="AI131" s="17">
        <f t="shared" si="73"/>
        <v>1.7631216906000002E-5</v>
      </c>
      <c r="AJ131" s="17">
        <f t="shared" si="73"/>
        <v>2.8662923796000001E-5</v>
      </c>
      <c r="AK131" s="17">
        <f t="shared" si="73"/>
        <v>1.4858340000000001</v>
      </c>
      <c r="AL131" s="17">
        <f t="shared" si="73"/>
        <v>4.8346180000000002E-2</v>
      </c>
      <c r="AM131" s="17">
        <f t="shared" si="73"/>
        <v>9.2680530000000001</v>
      </c>
      <c r="AN131" s="17">
        <f t="shared" si="73"/>
        <v>4.1179868403999999E-9</v>
      </c>
      <c r="AO131" s="17">
        <f t="shared" si="73"/>
        <v>2.1118390369999999E-10</v>
      </c>
      <c r="AP131" s="17">
        <f t="shared" si="73"/>
        <v>3.2300148667000002E-10</v>
      </c>
      <c r="AQ131" s="17">
        <f t="shared" si="73"/>
        <v>4.8325987655999998E-10</v>
      </c>
      <c r="AR131" s="17">
        <f t="shared" si="73"/>
        <v>2.8992512834999999E-9</v>
      </c>
      <c r="AS131" s="17">
        <f t="shared" si="73"/>
        <v>6.4136793654000002E-9</v>
      </c>
      <c r="AT131" s="17">
        <f t="shared" si="73"/>
        <v>0.1069519</v>
      </c>
      <c r="AU131" s="17">
        <f t="shared" ref="AU131:AW131" si="74">AU56</f>
        <v>69.330749999999995</v>
      </c>
      <c r="AV131" s="18">
        <f>VDFB_MNG!AV131</f>
        <v>8.2649438838477876E-4</v>
      </c>
      <c r="AW131" s="17">
        <f t="shared" si="74"/>
        <v>123.9674</v>
      </c>
      <c r="AX131" s="18">
        <f>VDFB_MNG!AX131</f>
        <v>3.5312885529279305E-4</v>
      </c>
      <c r="AY131" s="17">
        <f t="shared" ref="AY131:BA131" si="75">AY56</f>
        <v>2.0983390000000002</v>
      </c>
      <c r="AZ131" s="17">
        <f t="shared" si="75"/>
        <v>0.2492347</v>
      </c>
      <c r="BA131" s="17">
        <f t="shared" si="75"/>
        <v>1.9029430000000001</v>
      </c>
      <c r="BB131" s="18">
        <f>VDFB_MNG!BB131</f>
        <v>3.5971365839164204E-4</v>
      </c>
      <c r="BC131" s="17">
        <f t="shared" ref="BC131:BU131" si="76">BC56</f>
        <v>0.152001</v>
      </c>
      <c r="BD131" s="17">
        <f t="shared" si="76"/>
        <v>25.279309999999999</v>
      </c>
      <c r="BE131" s="17">
        <f t="shared" si="76"/>
        <v>6.8342879999999999</v>
      </c>
      <c r="BF131" s="17">
        <f t="shared" si="76"/>
        <v>4.9259130000000004</v>
      </c>
      <c r="BG131" s="17">
        <f t="shared" si="76"/>
        <v>6.5314350000000001</v>
      </c>
      <c r="BH131" s="17">
        <f t="shared" si="76"/>
        <v>2.4561760000000001</v>
      </c>
      <c r="BI131" s="17">
        <f t="shared" si="76"/>
        <v>2.4485750000000001E-2</v>
      </c>
      <c r="BJ131" s="17">
        <f t="shared" si="76"/>
        <v>5.8199330000000001E-2</v>
      </c>
      <c r="BK131" s="17">
        <f t="shared" si="76"/>
        <v>0.24483079999999999</v>
      </c>
      <c r="BL131" s="17">
        <f t="shared" si="76"/>
        <v>1.9842979999999999</v>
      </c>
      <c r="BM131" s="17">
        <f t="shared" si="76"/>
        <v>1.54755</v>
      </c>
      <c r="BN131" s="17">
        <f t="shared" si="76"/>
        <v>8.2019170000000002E-2</v>
      </c>
      <c r="BO131" s="17">
        <f t="shared" si="76"/>
        <v>0.72649560000000002</v>
      </c>
      <c r="BP131" s="17">
        <f t="shared" si="76"/>
        <v>1.471341</v>
      </c>
      <c r="BQ131" s="17">
        <f t="shared" si="76"/>
        <v>2.1070440000000001</v>
      </c>
      <c r="BR131" s="17">
        <f t="shared" si="76"/>
        <v>14.86012</v>
      </c>
      <c r="BS131" s="17">
        <f t="shared" si="76"/>
        <v>6.7010719999999999</v>
      </c>
      <c r="BT131" s="17">
        <f t="shared" si="76"/>
        <v>3.9040520000000001</v>
      </c>
      <c r="BU131" s="17">
        <f t="shared" si="76"/>
        <v>1.120997E-2</v>
      </c>
    </row>
    <row r="132" spans="1:73" x14ac:dyDescent="0.3">
      <c r="A132" t="s">
        <v>129</v>
      </c>
      <c r="B132" s="17">
        <f t="shared" ref="B132:AT132" si="77">B57</f>
        <v>2.0908560000000001E-4</v>
      </c>
      <c r="C132" s="17">
        <f t="shared" si="77"/>
        <v>7.2075470000000003E-2</v>
      </c>
      <c r="D132" s="17">
        <f t="shared" si="77"/>
        <v>4.7704119999999999E-3</v>
      </c>
      <c r="E132" s="17">
        <f t="shared" si="77"/>
        <v>1.5581560000000001</v>
      </c>
      <c r="F132" s="17">
        <f t="shared" si="77"/>
        <v>0.46568029999999999</v>
      </c>
      <c r="G132" s="17">
        <f t="shared" si="77"/>
        <v>2.958817E-2</v>
      </c>
      <c r="H132" s="17">
        <f t="shared" si="77"/>
        <v>2.3237839999999999E-2</v>
      </c>
      <c r="I132" s="17">
        <f t="shared" si="77"/>
        <v>0.30147590000000002</v>
      </c>
      <c r="J132" s="17">
        <f t="shared" si="77"/>
        <v>7.0456000000000005E-2</v>
      </c>
      <c r="K132" s="17">
        <f t="shared" si="77"/>
        <v>1.4303969999999999E-3</v>
      </c>
      <c r="L132" s="17">
        <f t="shared" si="77"/>
        <v>2.7029330000000001E-2</v>
      </c>
      <c r="M132" s="17">
        <f t="shared" si="77"/>
        <v>2.0436570000000001E-2</v>
      </c>
      <c r="N132" s="17">
        <f t="shared" si="77"/>
        <v>8.1601430000000003E-2</v>
      </c>
      <c r="O132" s="17">
        <f t="shared" si="77"/>
        <v>2.0758059999999999E-3</v>
      </c>
      <c r="P132" s="17">
        <f t="shared" si="77"/>
        <v>84.367519999999999</v>
      </c>
      <c r="Q132" s="17">
        <f t="shared" si="77"/>
        <v>14.385350000000001</v>
      </c>
      <c r="R132" s="17">
        <f t="shared" si="77"/>
        <v>8.8936710000000002E-2</v>
      </c>
      <c r="S132" s="17">
        <f t="shared" si="77"/>
        <v>115.6562</v>
      </c>
      <c r="T132" s="17">
        <f t="shared" si="77"/>
        <v>3.2806519999999998E-3</v>
      </c>
      <c r="U132" s="17">
        <f t="shared" si="77"/>
        <v>1.097062E-3</v>
      </c>
      <c r="V132" s="17">
        <f t="shared" si="77"/>
        <v>1.5566460000000001E-4</v>
      </c>
      <c r="W132" s="17">
        <f t="shared" si="77"/>
        <v>1.715757E-2</v>
      </c>
      <c r="X132" s="17">
        <f t="shared" si="77"/>
        <v>3.7799643450999998E-6</v>
      </c>
      <c r="Y132" s="17">
        <f t="shared" si="77"/>
        <v>1.2891226787999999E-6</v>
      </c>
      <c r="Z132" s="17">
        <f t="shared" si="77"/>
        <v>3.0617399999999999E-2</v>
      </c>
      <c r="AA132" s="17">
        <f t="shared" si="77"/>
        <v>4.2285089999999997E-2</v>
      </c>
      <c r="AB132" s="17">
        <f t="shared" si="77"/>
        <v>0.1890888</v>
      </c>
      <c r="AC132" s="17">
        <f t="shared" si="77"/>
        <v>0.51017959999999996</v>
      </c>
      <c r="AD132" s="17">
        <f t="shared" si="77"/>
        <v>4.8588480000000003E-2</v>
      </c>
      <c r="AE132" s="17">
        <f t="shared" si="77"/>
        <v>4.964329E-2</v>
      </c>
      <c r="AF132" s="17">
        <f t="shared" si="77"/>
        <v>9.9684793753000007E-10</v>
      </c>
      <c r="AG132" s="17">
        <f t="shared" si="77"/>
        <v>5.3653859999999998E-2</v>
      </c>
      <c r="AH132" s="17">
        <f t="shared" si="77"/>
        <v>9.3134905910000003E-5</v>
      </c>
      <c r="AI132" s="17">
        <f t="shared" si="77"/>
        <v>6.4754686945999998E-8</v>
      </c>
      <c r="AJ132" s="17">
        <f t="shared" si="77"/>
        <v>7.6751035749000003E-7</v>
      </c>
      <c r="AK132" s="17">
        <f t="shared" si="77"/>
        <v>0.26153569999999998</v>
      </c>
      <c r="AL132" s="17">
        <f t="shared" si="77"/>
        <v>4.0310770000000003E-2</v>
      </c>
      <c r="AM132" s="17">
        <f t="shared" si="77"/>
        <v>35.579529999999998</v>
      </c>
      <c r="AN132" s="17">
        <f t="shared" si="77"/>
        <v>6.9244998624000005E-10</v>
      </c>
      <c r="AO132" s="17">
        <f t="shared" si="77"/>
        <v>7.1368327913999995E-10</v>
      </c>
      <c r="AP132" s="17">
        <f t="shared" si="77"/>
        <v>1.2844105779E-9</v>
      </c>
      <c r="AQ132" s="17">
        <f t="shared" si="77"/>
        <v>2.2036343860999998E-9</v>
      </c>
      <c r="AR132" s="17">
        <f t="shared" si="77"/>
        <v>3.7404577213000003E-9</v>
      </c>
      <c r="AS132" s="17">
        <f t="shared" si="77"/>
        <v>1.6235796707E-8</v>
      </c>
      <c r="AT132" s="17">
        <f t="shared" si="77"/>
        <v>0.2902884</v>
      </c>
      <c r="AU132" s="17">
        <f t="shared" ref="AU132:AW132" si="78">AU57</f>
        <v>21.861789999999999</v>
      </c>
      <c r="AV132" s="18">
        <f>VDFB_MNG!AV132</f>
        <v>2.6596798104190434E-3</v>
      </c>
      <c r="AW132" s="17">
        <f t="shared" si="78"/>
        <v>39.090130000000002</v>
      </c>
      <c r="AX132" s="18">
        <f>VDFB_MNG!AX132</f>
        <v>1.1363741878280844E-3</v>
      </c>
      <c r="AY132" s="17">
        <f t="shared" ref="AY132:BA132" si="79">AY57</f>
        <v>0.6616609</v>
      </c>
      <c r="AZ132" s="17">
        <f t="shared" si="79"/>
        <v>7.8590179999999996E-2</v>
      </c>
      <c r="BA132" s="17">
        <f t="shared" si="79"/>
        <v>0.60004749999999996</v>
      </c>
      <c r="BB132" s="18">
        <f>VDFB_MNG!BB132</f>
        <v>1.1575695685213439E-3</v>
      </c>
      <c r="BC132" s="17">
        <f t="shared" ref="BC132:BU132" si="80">BC57</f>
        <v>4.7929869999999999E-2</v>
      </c>
      <c r="BD132" s="17">
        <f t="shared" si="80"/>
        <v>2.4924019999999998</v>
      </c>
      <c r="BE132" s="17">
        <f t="shared" si="80"/>
        <v>328.23919999999998</v>
      </c>
      <c r="BF132" s="17">
        <f t="shared" si="80"/>
        <v>13.24654</v>
      </c>
      <c r="BG132" s="17">
        <f t="shared" si="80"/>
        <v>3.4475440000000002</v>
      </c>
      <c r="BH132" s="17">
        <f t="shared" si="80"/>
        <v>1.4387760000000001</v>
      </c>
      <c r="BI132" s="17">
        <f t="shared" si="80"/>
        <v>2.8304260000000001E-2</v>
      </c>
      <c r="BJ132" s="17">
        <f t="shared" si="80"/>
        <v>8.1869510000000006E-2</v>
      </c>
      <c r="BK132" s="17">
        <f t="shared" si="80"/>
        <v>0.53147770000000005</v>
      </c>
      <c r="BL132" s="17">
        <f t="shared" si="80"/>
        <v>1.6483190000000001</v>
      </c>
      <c r="BM132" s="17">
        <f t="shared" si="80"/>
        <v>2.9335100000000001</v>
      </c>
      <c r="BN132" s="17">
        <f t="shared" si="80"/>
        <v>0.23556750000000001</v>
      </c>
      <c r="BO132" s="17">
        <f t="shared" si="80"/>
        <v>20.014109999999999</v>
      </c>
      <c r="BP132" s="17">
        <f t="shared" si="80"/>
        <v>4.8218959999999997</v>
      </c>
      <c r="BQ132" s="17">
        <f t="shared" si="80"/>
        <v>1.559701</v>
      </c>
      <c r="BR132" s="17">
        <f t="shared" si="80"/>
        <v>5.1868119999999998</v>
      </c>
      <c r="BS132" s="17">
        <f t="shared" si="80"/>
        <v>4.6680219999999997</v>
      </c>
      <c r="BT132" s="17">
        <f t="shared" si="80"/>
        <v>1.1392659999999999</v>
      </c>
      <c r="BU132" s="17">
        <f t="shared" si="80"/>
        <v>51.412039999999998</v>
      </c>
    </row>
    <row r="133" spans="1:73" x14ac:dyDescent="0.3">
      <c r="A133" t="s">
        <v>130</v>
      </c>
      <c r="B133" s="17">
        <f t="shared" ref="B133:AT133" si="81">B58</f>
        <v>9.328289E-3</v>
      </c>
      <c r="C133" s="17">
        <f t="shared" si="81"/>
        <v>3.4507850000000002</v>
      </c>
      <c r="D133" s="17">
        <f t="shared" si="81"/>
        <v>0.22486159999999999</v>
      </c>
      <c r="E133" s="17">
        <f t="shared" si="81"/>
        <v>8.9549979999999998</v>
      </c>
      <c r="F133" s="17">
        <f t="shared" si="81"/>
        <v>2.1828280000000002</v>
      </c>
      <c r="G133" s="17">
        <f t="shared" si="81"/>
        <v>0.13062550000000001</v>
      </c>
      <c r="H133" s="17">
        <f t="shared" si="81"/>
        <v>0.10880869999999999</v>
      </c>
      <c r="I133" s="17">
        <f t="shared" si="81"/>
        <v>1.323869</v>
      </c>
      <c r="J133" s="17">
        <f t="shared" si="81"/>
        <v>18.636130000000001</v>
      </c>
      <c r="K133" s="17">
        <f t="shared" si="81"/>
        <v>0.36129549999999999</v>
      </c>
      <c r="L133" s="17">
        <f t="shared" si="81"/>
        <v>7.0636950000000001</v>
      </c>
      <c r="M133" s="17">
        <f t="shared" si="81"/>
        <v>5.9754250000000004</v>
      </c>
      <c r="N133" s="17">
        <f t="shared" si="81"/>
        <v>0.70832200000000001</v>
      </c>
      <c r="O133" s="17">
        <f t="shared" si="81"/>
        <v>1.3145479999999999E-2</v>
      </c>
      <c r="P133" s="17">
        <f t="shared" si="81"/>
        <v>158.06460000000001</v>
      </c>
      <c r="Q133" s="17">
        <f t="shared" si="81"/>
        <v>20.145040000000002</v>
      </c>
      <c r="R133" s="17">
        <f t="shared" si="81"/>
        <v>6.860919E-2</v>
      </c>
      <c r="S133" s="17">
        <f t="shared" si="81"/>
        <v>63.097740000000002</v>
      </c>
      <c r="T133" s="17">
        <f t="shared" si="81"/>
        <v>31.653120000000001</v>
      </c>
      <c r="U133" s="17">
        <f t="shared" si="81"/>
        <v>10.48348</v>
      </c>
      <c r="V133" s="17">
        <f t="shared" si="81"/>
        <v>2.6942000000000001E-2</v>
      </c>
      <c r="W133" s="17">
        <f t="shared" si="81"/>
        <v>4.5902529999999997</v>
      </c>
      <c r="X133" s="17">
        <f t="shared" si="81"/>
        <v>1.0622170000000001E-3</v>
      </c>
      <c r="Y133" s="17">
        <f t="shared" si="81"/>
        <v>3.7269739999999999E-4</v>
      </c>
      <c r="Z133" s="17">
        <f t="shared" si="81"/>
        <v>12.60056</v>
      </c>
      <c r="AA133" s="17">
        <f t="shared" si="81"/>
        <v>12.11449</v>
      </c>
      <c r="AB133" s="17">
        <f t="shared" si="81"/>
        <v>12.664960000000001</v>
      </c>
      <c r="AC133" s="17">
        <f t="shared" si="81"/>
        <v>8.3270909999999994</v>
      </c>
      <c r="AD133" s="17">
        <f t="shared" si="81"/>
        <v>1.6825000000000001</v>
      </c>
      <c r="AE133" s="17">
        <f t="shared" si="81"/>
        <v>2.7263030000000001</v>
      </c>
      <c r="AF133" s="17">
        <f t="shared" si="81"/>
        <v>3.6461266006000001E-8</v>
      </c>
      <c r="AG133" s="17">
        <f t="shared" si="81"/>
        <v>1.0307390000000001</v>
      </c>
      <c r="AH133" s="17">
        <f t="shared" si="81"/>
        <v>3.1048260000000002E-3</v>
      </c>
      <c r="AI133" s="17">
        <f t="shared" si="81"/>
        <v>3.2202799999999997E-4</v>
      </c>
      <c r="AJ133" s="17">
        <f t="shared" si="81"/>
        <v>3.7822259999999999E-4</v>
      </c>
      <c r="AK133" s="17">
        <f t="shared" si="81"/>
        <v>5.6542269999999997</v>
      </c>
      <c r="AL133" s="17">
        <f t="shared" si="81"/>
        <v>7.4202420000000005E-2</v>
      </c>
      <c r="AM133" s="17">
        <f t="shared" si="81"/>
        <v>22.055910000000001</v>
      </c>
      <c r="AN133" s="17">
        <f t="shared" si="81"/>
        <v>1.3059457159999999E-7</v>
      </c>
      <c r="AO133" s="17">
        <f t="shared" si="81"/>
        <v>1.7322863144E-8</v>
      </c>
      <c r="AP133" s="17">
        <f t="shared" si="81"/>
        <v>8.1648199312999994E-9</v>
      </c>
      <c r="AQ133" s="17">
        <f t="shared" si="81"/>
        <v>1.4561562621999999E-8</v>
      </c>
      <c r="AR133" s="17">
        <f t="shared" si="81"/>
        <v>6.5775260793999998E-8</v>
      </c>
      <c r="AS133" s="17">
        <f t="shared" si="81"/>
        <v>9.6857498021999998E-8</v>
      </c>
      <c r="AT133" s="17">
        <f t="shared" si="81"/>
        <v>2.029013</v>
      </c>
      <c r="AU133" s="17">
        <f t="shared" ref="AU133:AW133" si="82">AU58</f>
        <v>27.938569999999999</v>
      </c>
      <c r="AV133" s="18">
        <f>VDFB_MNG!AV133</f>
        <v>6.3544176681130764E-3</v>
      </c>
      <c r="AW133" s="17">
        <f t="shared" si="82"/>
        <v>49.955770000000001</v>
      </c>
      <c r="AX133" s="18">
        <f>VDFB_MNG!AX133</f>
        <v>2.7150083298988011E-3</v>
      </c>
      <c r="AY133" s="17">
        <f t="shared" ref="AY133:BA133" si="83">AY58</f>
        <v>0.84557859999999996</v>
      </c>
      <c r="AZ133" s="17">
        <f t="shared" si="83"/>
        <v>0.10043539999999999</v>
      </c>
      <c r="BA133" s="17">
        <f t="shared" si="83"/>
        <v>0.76683889999999999</v>
      </c>
      <c r="BB133" s="18">
        <f>VDFB_MNG!BB133</f>
        <v>2.7656262415997478E-3</v>
      </c>
      <c r="BC133" s="17">
        <f t="shared" ref="BC133:BU133" si="84">BC58</f>
        <v>6.1252630000000002E-2</v>
      </c>
      <c r="BD133" s="17">
        <f t="shared" si="84"/>
        <v>3.8204180000000001</v>
      </c>
      <c r="BE133" s="17">
        <f t="shared" si="84"/>
        <v>116.37609999999999</v>
      </c>
      <c r="BF133" s="17">
        <f t="shared" si="84"/>
        <v>26.190770000000001</v>
      </c>
      <c r="BG133" s="17">
        <f t="shared" si="84"/>
        <v>44.864089999999997</v>
      </c>
      <c r="BH133" s="17">
        <f t="shared" si="84"/>
        <v>55.610759999999999</v>
      </c>
      <c r="BI133" s="17">
        <f t="shared" si="84"/>
        <v>1.3712949999999999</v>
      </c>
      <c r="BJ133" s="17">
        <f t="shared" si="84"/>
        <v>7.718019</v>
      </c>
      <c r="BK133" s="17">
        <f t="shared" si="84"/>
        <v>14.34774</v>
      </c>
      <c r="BL133" s="17">
        <f t="shared" si="84"/>
        <v>22.41029</v>
      </c>
      <c r="BM133" s="17">
        <f t="shared" si="84"/>
        <v>5.600752</v>
      </c>
      <c r="BN133" s="17">
        <f t="shared" si="84"/>
        <v>9.4934260000000006E-2</v>
      </c>
      <c r="BO133" s="17">
        <f t="shared" si="84"/>
        <v>2.1378750000000002</v>
      </c>
      <c r="BP133" s="17">
        <f t="shared" si="84"/>
        <v>21.693850000000001</v>
      </c>
      <c r="BQ133" s="17">
        <f t="shared" si="84"/>
        <v>3.1055489999999999</v>
      </c>
      <c r="BR133" s="17">
        <f t="shared" si="84"/>
        <v>9.6964009999999998</v>
      </c>
      <c r="BS133" s="17">
        <f t="shared" si="84"/>
        <v>8.8268319999999996</v>
      </c>
      <c r="BT133" s="17">
        <f t="shared" si="84"/>
        <v>11.32779</v>
      </c>
      <c r="BU133" s="17">
        <f t="shared" si="84"/>
        <v>0.51966639999999997</v>
      </c>
    </row>
    <row r="134" spans="1:73" x14ac:dyDescent="0.3">
      <c r="A134" t="s">
        <v>131</v>
      </c>
      <c r="B134" s="17">
        <f t="shared" ref="B134:AT134" si="85">B59</f>
        <v>1.7456259229000001E-5</v>
      </c>
      <c r="C134" s="17">
        <f t="shared" si="85"/>
        <v>5.8439640000000001E-3</v>
      </c>
      <c r="D134" s="17">
        <f t="shared" si="85"/>
        <v>4.2630259999999997E-4</v>
      </c>
      <c r="E134" s="17">
        <f t="shared" si="85"/>
        <v>0.34795739999999997</v>
      </c>
      <c r="F134" s="17">
        <f t="shared" si="85"/>
        <v>3.5527540000000003E-2</v>
      </c>
      <c r="G134" s="17">
        <f t="shared" si="85"/>
        <v>2.216665E-3</v>
      </c>
      <c r="H134" s="17">
        <f t="shared" si="85"/>
        <v>1.817897E-3</v>
      </c>
      <c r="I134" s="17">
        <f t="shared" si="85"/>
        <v>2.227082E-2</v>
      </c>
      <c r="J134" s="17">
        <f t="shared" si="85"/>
        <v>9.8701480000000005E-3</v>
      </c>
      <c r="K134" s="17">
        <f t="shared" si="85"/>
        <v>2.361788E-4</v>
      </c>
      <c r="L134" s="17">
        <f t="shared" si="85"/>
        <v>3.3308080000000002E-3</v>
      </c>
      <c r="M134" s="17">
        <f t="shared" si="85"/>
        <v>2.7443060000000002E-3</v>
      </c>
      <c r="N134" s="17">
        <f t="shared" si="85"/>
        <v>0.1503737</v>
      </c>
      <c r="O134" s="17">
        <f t="shared" si="85"/>
        <v>3.2531079999999997E-2</v>
      </c>
      <c r="P134" s="17">
        <f t="shared" si="85"/>
        <v>24.130710000000001</v>
      </c>
      <c r="Q134" s="17">
        <f t="shared" si="85"/>
        <v>1.317132</v>
      </c>
      <c r="R134" s="17">
        <f t="shared" si="85"/>
        <v>1.8091949999999999E-4</v>
      </c>
      <c r="S134" s="17">
        <f t="shared" si="85"/>
        <v>10.645390000000001</v>
      </c>
      <c r="T134" s="17">
        <f t="shared" si="85"/>
        <v>1.1422730000000001E-2</v>
      </c>
      <c r="U134" s="17">
        <f t="shared" si="85"/>
        <v>3.657792E-3</v>
      </c>
      <c r="V134" s="17">
        <f t="shared" si="85"/>
        <v>5.7097010000000002E-3</v>
      </c>
      <c r="W134" s="17">
        <f t="shared" si="85"/>
        <v>1.8757619999999999E-2</v>
      </c>
      <c r="X134" s="17">
        <f t="shared" si="85"/>
        <v>7.6735832408000005E-6</v>
      </c>
      <c r="Y134" s="17">
        <f t="shared" si="85"/>
        <v>4.5073079490999998E-6</v>
      </c>
      <c r="Z134" s="17">
        <f t="shared" si="85"/>
        <v>0.15371750000000001</v>
      </c>
      <c r="AA134" s="17">
        <f t="shared" si="85"/>
        <v>0.22491430000000001</v>
      </c>
      <c r="AB134" s="17">
        <f t="shared" si="85"/>
        <v>0.23229669999999999</v>
      </c>
      <c r="AC134" s="17">
        <f t="shared" si="85"/>
        <v>0.54532060000000004</v>
      </c>
      <c r="AD134" s="17">
        <f t="shared" si="85"/>
        <v>4.0843860000000003E-2</v>
      </c>
      <c r="AE134" s="17">
        <f t="shared" si="85"/>
        <v>0.15523049999999999</v>
      </c>
      <c r="AF134" s="17">
        <f t="shared" si="85"/>
        <v>4.534650877E-9</v>
      </c>
      <c r="AG134" s="17">
        <f t="shared" si="85"/>
        <v>9.3981819999999994E-2</v>
      </c>
      <c r="AH134" s="17">
        <f t="shared" si="85"/>
        <v>2.2204209999999999E-4</v>
      </c>
      <c r="AI134" s="17">
        <f t="shared" si="85"/>
        <v>6.8299785197999994E-5</v>
      </c>
      <c r="AJ134" s="17">
        <f t="shared" si="85"/>
        <v>2.2818780053000001E-5</v>
      </c>
      <c r="AK134" s="17">
        <f t="shared" si="85"/>
        <v>0.43335289999999999</v>
      </c>
      <c r="AL134" s="17">
        <f t="shared" si="85"/>
        <v>9.353798E-3</v>
      </c>
      <c r="AM134" s="17">
        <f t="shared" si="85"/>
        <v>3.78104</v>
      </c>
      <c r="AN134" s="17">
        <f t="shared" si="85"/>
        <v>1.6907055311E-8</v>
      </c>
      <c r="AO134" s="17">
        <f t="shared" si="85"/>
        <v>3.5213814087E-9</v>
      </c>
      <c r="AP134" s="17">
        <f t="shared" si="85"/>
        <v>1.6236685329999999E-9</v>
      </c>
      <c r="AQ134" s="17">
        <f t="shared" si="85"/>
        <v>5.1112252208E-9</v>
      </c>
      <c r="AR134" s="17">
        <f t="shared" si="85"/>
        <v>1.9603954015999999E-8</v>
      </c>
      <c r="AS134" s="17">
        <f t="shared" si="85"/>
        <v>1.5849789036999999E-8</v>
      </c>
      <c r="AT134" s="17">
        <f t="shared" si="85"/>
        <v>0.31175989999999998</v>
      </c>
      <c r="AU134" s="17">
        <f t="shared" ref="AU134:AW134" si="86">AU59</f>
        <v>2.069</v>
      </c>
      <c r="AV134" s="18">
        <f>VDFB_MNG!AV134</f>
        <v>1.5541430881669436E-3</v>
      </c>
      <c r="AW134" s="17">
        <f t="shared" si="86"/>
        <v>3.6994910000000001</v>
      </c>
      <c r="AX134" s="18">
        <f>VDFB_MNG!AX134</f>
        <v>6.6402576750257446E-4</v>
      </c>
      <c r="AY134" s="17">
        <f t="shared" ref="AY134:BA134" si="87">AY59</f>
        <v>6.2619610000000006E-2</v>
      </c>
      <c r="AZ134" s="17">
        <f t="shared" si="87"/>
        <v>7.4377779999999999E-3</v>
      </c>
      <c r="BA134" s="17">
        <f t="shared" si="87"/>
        <v>5.678851E-2</v>
      </c>
      <c r="BB134" s="18">
        <f>VDFB_MNG!BB134</f>
        <v>6.7640806470158933E-4</v>
      </c>
      <c r="BC134" s="17">
        <f t="shared" ref="BC134:BU134" si="88">BC59</f>
        <v>4.5360840000000001E-3</v>
      </c>
      <c r="BD134" s="17">
        <f t="shared" si="88"/>
        <v>0.5221249</v>
      </c>
      <c r="BE134" s="17">
        <f t="shared" si="88"/>
        <v>8.4363080000000004</v>
      </c>
      <c r="BF134" s="17">
        <f t="shared" si="88"/>
        <v>13.89368</v>
      </c>
      <c r="BG134" s="17">
        <f t="shared" si="88"/>
        <v>2.1293950000000001</v>
      </c>
      <c r="BH134" s="17">
        <f t="shared" si="88"/>
        <v>2.03104</v>
      </c>
      <c r="BI134" s="17">
        <f t="shared" si="88"/>
        <v>0.13444400000000001</v>
      </c>
      <c r="BJ134" s="17">
        <f t="shared" si="88"/>
        <v>2.9531710000000002</v>
      </c>
      <c r="BK134" s="17">
        <f t="shared" si="88"/>
        <v>0.37466080000000002</v>
      </c>
      <c r="BL134" s="17">
        <f t="shared" si="88"/>
        <v>7.0477809999999996</v>
      </c>
      <c r="BM134" s="17">
        <f t="shared" si="88"/>
        <v>3.3336299999999999</v>
      </c>
      <c r="BN134" s="17">
        <f t="shared" si="88"/>
        <v>0.33651490000000001</v>
      </c>
      <c r="BO134" s="17">
        <f t="shared" si="88"/>
        <v>0.13328429999999999</v>
      </c>
      <c r="BP134" s="17">
        <f t="shared" si="88"/>
        <v>13.45154</v>
      </c>
      <c r="BQ134" s="17">
        <f t="shared" si="88"/>
        <v>2.339521</v>
      </c>
      <c r="BR134" s="17">
        <f t="shared" si="88"/>
        <v>9.0200649999999993E-2</v>
      </c>
      <c r="BS134" s="17">
        <f t="shared" si="88"/>
        <v>0.95593019999999995</v>
      </c>
      <c r="BT134" s="17">
        <f t="shared" si="88"/>
        <v>0.44695940000000001</v>
      </c>
      <c r="BU134" s="17">
        <f t="shared" si="88"/>
        <v>2.9190519999999998E-4</v>
      </c>
    </row>
    <row r="135" spans="1:73" x14ac:dyDescent="0.3">
      <c r="A135" t="s">
        <v>132</v>
      </c>
      <c r="B135" s="17">
        <f t="shared" ref="B135:AT135" si="89">B60</f>
        <v>6.6053689999999996E-4</v>
      </c>
      <c r="C135" s="17">
        <f t="shared" si="89"/>
        <v>0.2046405</v>
      </c>
      <c r="D135" s="17">
        <f t="shared" si="89"/>
        <v>1.2815679999999999E-2</v>
      </c>
      <c r="E135" s="17">
        <f t="shared" si="89"/>
        <v>4.4092789999999997</v>
      </c>
      <c r="F135" s="17">
        <f t="shared" si="89"/>
        <v>1.1819850000000001</v>
      </c>
      <c r="G135" s="17">
        <f t="shared" si="89"/>
        <v>7.2743100000000005E-2</v>
      </c>
      <c r="H135" s="17">
        <f t="shared" si="89"/>
        <v>5.8876640000000001E-2</v>
      </c>
      <c r="I135" s="17">
        <f t="shared" si="89"/>
        <v>0.75354180000000004</v>
      </c>
      <c r="J135" s="17">
        <f t="shared" si="89"/>
        <v>8.371264</v>
      </c>
      <c r="K135" s="17">
        <f t="shared" si="89"/>
        <v>0.1628</v>
      </c>
      <c r="L135" s="17">
        <f t="shared" si="89"/>
        <v>3.1453669999999998</v>
      </c>
      <c r="M135" s="17">
        <f t="shared" si="89"/>
        <v>2.603046</v>
      </c>
      <c r="N135" s="17">
        <f t="shared" si="89"/>
        <v>0.35175190000000001</v>
      </c>
      <c r="O135" s="17">
        <f t="shared" si="89"/>
        <v>1.787789E-2</v>
      </c>
      <c r="P135" s="17">
        <f t="shared" si="89"/>
        <v>245.41329999999999</v>
      </c>
      <c r="Q135" s="17">
        <f t="shared" si="89"/>
        <v>10.65255</v>
      </c>
      <c r="R135" s="17">
        <f t="shared" si="89"/>
        <v>8.4445729999999997E-2</v>
      </c>
      <c r="S135" s="17">
        <f t="shared" si="89"/>
        <v>69.665409999999994</v>
      </c>
      <c r="T135" s="17">
        <f t="shared" si="89"/>
        <v>0.33116289999999998</v>
      </c>
      <c r="U135" s="17">
        <f t="shared" si="89"/>
        <v>6.2277609999999997E-2</v>
      </c>
      <c r="V135" s="17">
        <f t="shared" si="89"/>
        <v>3.8200989999999997E-2</v>
      </c>
      <c r="W135" s="17">
        <f t="shared" si="89"/>
        <v>0.16064010000000001</v>
      </c>
      <c r="X135" s="17">
        <f t="shared" si="89"/>
        <v>1.1081020000000001E-4</v>
      </c>
      <c r="Y135" s="17">
        <f t="shared" si="89"/>
        <v>3.9288068365000002E-5</v>
      </c>
      <c r="Z135" s="17">
        <f t="shared" si="89"/>
        <v>0.61388679999999995</v>
      </c>
      <c r="AA135" s="17">
        <f t="shared" si="89"/>
        <v>1.1147339999999999</v>
      </c>
      <c r="AB135" s="17">
        <f t="shared" si="89"/>
        <v>1.153543</v>
      </c>
      <c r="AC135" s="17">
        <f t="shared" si="89"/>
        <v>1.2974490000000001</v>
      </c>
      <c r="AD135" s="17">
        <f t="shared" si="89"/>
        <v>0.2961358</v>
      </c>
      <c r="AE135" s="17">
        <f t="shared" si="89"/>
        <v>0.63532239999999995</v>
      </c>
      <c r="AF135" s="17">
        <f t="shared" si="89"/>
        <v>8.4092199869999998E-9</v>
      </c>
      <c r="AG135" s="17">
        <f t="shared" si="89"/>
        <v>0.66474650000000002</v>
      </c>
      <c r="AH135" s="17">
        <f t="shared" si="89"/>
        <v>3.1396869999999999E-4</v>
      </c>
      <c r="AI135" s="17">
        <f t="shared" si="89"/>
        <v>3.1079678593000001E-5</v>
      </c>
      <c r="AJ135" s="17">
        <f t="shared" si="89"/>
        <v>4.5859596867E-5</v>
      </c>
      <c r="AK135" s="17">
        <f t="shared" si="89"/>
        <v>2.5585390000000001</v>
      </c>
      <c r="AL135" s="17">
        <f t="shared" si="89"/>
        <v>3.3233739999999998E-2</v>
      </c>
      <c r="AM135" s="17">
        <f t="shared" si="89"/>
        <v>20.304110000000001</v>
      </c>
      <c r="AN135" s="17">
        <f t="shared" si="89"/>
        <v>4.7428990513000003E-8</v>
      </c>
      <c r="AO135" s="17">
        <f t="shared" si="89"/>
        <v>3.7855385493000002E-9</v>
      </c>
      <c r="AP135" s="17">
        <f t="shared" si="89"/>
        <v>1.2670098747999999E-8</v>
      </c>
      <c r="AQ135" s="17">
        <f t="shared" si="89"/>
        <v>3.1446624859999999E-8</v>
      </c>
      <c r="AR135" s="17">
        <f t="shared" si="89"/>
        <v>1.1605688854E-7</v>
      </c>
      <c r="AS135" s="17">
        <f t="shared" si="89"/>
        <v>2.0799292599000001E-7</v>
      </c>
      <c r="AT135" s="17">
        <f t="shared" si="89"/>
        <v>0.99688049999999995</v>
      </c>
      <c r="AU135" s="17">
        <f t="shared" ref="AU135:AW135" si="90">AU60</f>
        <v>19.642219999999998</v>
      </c>
      <c r="AV135" s="18">
        <f>VDFB_MNG!AV135</f>
        <v>1.5533345593177657E-3</v>
      </c>
      <c r="AW135" s="17">
        <f t="shared" si="90"/>
        <v>33.867890000000003</v>
      </c>
      <c r="AX135" s="18">
        <f>VDFB_MNG!AX135</f>
        <v>6.6368123144795569E-4</v>
      </c>
      <c r="AY135" s="17">
        <f t="shared" ref="AY135:BA135" si="91">AY60</f>
        <v>1.146533</v>
      </c>
      <c r="AZ135" s="17">
        <f t="shared" si="91"/>
        <v>0.13618189999999999</v>
      </c>
      <c r="BA135" s="17">
        <f t="shared" si="91"/>
        <v>1.039768</v>
      </c>
      <c r="BB135" s="18">
        <f>VDFB_MNG!BB135</f>
        <v>6.7605672283083226E-4</v>
      </c>
      <c r="BC135" s="17">
        <f t="shared" ref="BC135:BU135" si="92">BC60</f>
        <v>8.3053349999999998E-2</v>
      </c>
      <c r="BD135" s="17">
        <f t="shared" si="92"/>
        <v>10.504149999999999</v>
      </c>
      <c r="BE135" s="17">
        <f t="shared" si="92"/>
        <v>40.439729999999997</v>
      </c>
      <c r="BF135" s="17">
        <f t="shared" si="92"/>
        <v>59.043410000000002</v>
      </c>
      <c r="BG135" s="17">
        <f t="shared" si="92"/>
        <v>7.3095330000000001</v>
      </c>
      <c r="BH135" s="17">
        <f t="shared" si="92"/>
        <v>7.4566480000000004</v>
      </c>
      <c r="BI135" s="17">
        <f t="shared" si="92"/>
        <v>0.39270310000000003</v>
      </c>
      <c r="BJ135" s="17">
        <f t="shared" si="92"/>
        <v>0.91529970000000005</v>
      </c>
      <c r="BK135" s="17">
        <f t="shared" si="92"/>
        <v>9.7954480000000004</v>
      </c>
      <c r="BL135" s="17">
        <f t="shared" si="92"/>
        <v>7.8183889999999998</v>
      </c>
      <c r="BM135" s="17">
        <f t="shared" si="92"/>
        <v>3.644247</v>
      </c>
      <c r="BN135" s="17">
        <f t="shared" si="92"/>
        <v>0.1050514</v>
      </c>
      <c r="BO135" s="17">
        <f t="shared" si="92"/>
        <v>0.53746130000000003</v>
      </c>
      <c r="BP135" s="17">
        <f t="shared" si="92"/>
        <v>16.65549</v>
      </c>
      <c r="BQ135" s="17">
        <f t="shared" si="92"/>
        <v>2.5410699999999999</v>
      </c>
      <c r="BR135" s="17">
        <f t="shared" si="92"/>
        <v>1.991015</v>
      </c>
      <c r="BS135" s="17">
        <f t="shared" si="92"/>
        <v>0.77867109999999995</v>
      </c>
      <c r="BT135" s="17">
        <f t="shared" si="92"/>
        <v>0.97316809999999998</v>
      </c>
      <c r="BU135" s="17">
        <f t="shared" si="92"/>
        <v>0.14001069999999999</v>
      </c>
    </row>
    <row r="136" spans="1:73" x14ac:dyDescent="0.3">
      <c r="A136" t="s">
        <v>133</v>
      </c>
      <c r="B136" s="17">
        <f t="shared" ref="B136:AT136" si="93">B61</f>
        <v>2.0115516235999999E-5</v>
      </c>
      <c r="C136" s="17">
        <f t="shared" si="93"/>
        <v>1.0306839999999999E-2</v>
      </c>
      <c r="D136" s="17">
        <f t="shared" si="93"/>
        <v>7.089075E-4</v>
      </c>
      <c r="E136" s="17">
        <f t="shared" si="93"/>
        <v>9.7016469999999994E-2</v>
      </c>
      <c r="F136" s="17">
        <f t="shared" si="93"/>
        <v>3.880637E-2</v>
      </c>
      <c r="G136" s="17">
        <f t="shared" si="93"/>
        <v>5.622078E-3</v>
      </c>
      <c r="H136" s="17">
        <f t="shared" si="93"/>
        <v>2.6286439999999999E-3</v>
      </c>
      <c r="I136" s="17">
        <f t="shared" si="93"/>
        <v>2.6932049999999999E-2</v>
      </c>
      <c r="J136" s="17">
        <f t="shared" si="93"/>
        <v>0.37130809999999997</v>
      </c>
      <c r="K136" s="17">
        <f t="shared" si="93"/>
        <v>7.5690699999999998E-3</v>
      </c>
      <c r="L136" s="17">
        <f t="shared" si="93"/>
        <v>0.1852075</v>
      </c>
      <c r="M136" s="17">
        <f t="shared" si="93"/>
        <v>0.11873309999999999</v>
      </c>
      <c r="N136" s="17">
        <f t="shared" si="93"/>
        <v>4.268455E-3</v>
      </c>
      <c r="O136" s="17">
        <f t="shared" si="93"/>
        <v>7.8878599999999998E-4</v>
      </c>
      <c r="P136" s="17">
        <f t="shared" si="93"/>
        <v>38.165410000000001</v>
      </c>
      <c r="Q136" s="17">
        <f t="shared" si="93"/>
        <v>0.1449126</v>
      </c>
      <c r="R136" s="17">
        <f t="shared" si="93"/>
        <v>7.3709839999999997E-3</v>
      </c>
      <c r="S136" s="17">
        <f t="shared" si="93"/>
        <v>0.5923157</v>
      </c>
      <c r="T136" s="17">
        <f t="shared" si="93"/>
        <v>6.3497400000000004E-3</v>
      </c>
      <c r="U136" s="17">
        <f t="shared" si="93"/>
        <v>1.4686619999999999E-3</v>
      </c>
      <c r="V136" s="17">
        <f t="shared" si="93"/>
        <v>2.8368009999999999E-3</v>
      </c>
      <c r="W136" s="17">
        <f t="shared" si="93"/>
        <v>2.0371740000000001E-3</v>
      </c>
      <c r="X136" s="17">
        <f t="shared" si="93"/>
        <v>4.9984460020000001E-6</v>
      </c>
      <c r="Y136" s="17">
        <f t="shared" si="93"/>
        <v>1.4034926608E-6</v>
      </c>
      <c r="Z136" s="17">
        <f t="shared" si="93"/>
        <v>2.051942E-2</v>
      </c>
      <c r="AA136" s="17">
        <f t="shared" si="93"/>
        <v>2.7183079999999998E-2</v>
      </c>
      <c r="AB136" s="17">
        <f t="shared" si="93"/>
        <v>3.4443019999999998E-2</v>
      </c>
      <c r="AC136" s="17">
        <f t="shared" si="93"/>
        <v>2.502536E-2</v>
      </c>
      <c r="AD136" s="17">
        <f t="shared" si="93"/>
        <v>1.164685E-2</v>
      </c>
      <c r="AE136" s="17">
        <f t="shared" si="93"/>
        <v>3.1427789999999997E-2</v>
      </c>
      <c r="AF136" s="17">
        <f t="shared" si="93"/>
        <v>3.4500136080999998E-10</v>
      </c>
      <c r="AG136" s="17">
        <f t="shared" si="93"/>
        <v>0.42854950000000003</v>
      </c>
      <c r="AH136" s="17">
        <f t="shared" si="93"/>
        <v>2.2113857994999999E-5</v>
      </c>
      <c r="AI136" s="17">
        <f t="shared" si="93"/>
        <v>8.4178088855000004E-7</v>
      </c>
      <c r="AJ136" s="17">
        <f t="shared" si="93"/>
        <v>1.9354140476999998E-6</v>
      </c>
      <c r="AK136" s="17">
        <f t="shared" si="93"/>
        <v>0.25216359999999999</v>
      </c>
      <c r="AL136" s="17">
        <f t="shared" si="93"/>
        <v>4.9639630000000001E-3</v>
      </c>
      <c r="AM136" s="17">
        <f t="shared" si="93"/>
        <v>3.4670169999999998</v>
      </c>
      <c r="AN136" s="17">
        <f t="shared" si="93"/>
        <v>2.8636621962999999E-9</v>
      </c>
      <c r="AO136" s="17">
        <f t="shared" si="93"/>
        <v>1.0935598954E-10</v>
      </c>
      <c r="AP136" s="17">
        <f t="shared" si="93"/>
        <v>6.1727833955000001E-10</v>
      </c>
      <c r="AQ136" s="17">
        <f t="shared" si="93"/>
        <v>1.4640704205E-9</v>
      </c>
      <c r="AR136" s="17">
        <f t="shared" si="93"/>
        <v>9.3547622980999996E-9</v>
      </c>
      <c r="AS136" s="17">
        <f t="shared" si="93"/>
        <v>1.9296946263000001E-8</v>
      </c>
      <c r="AT136" s="17">
        <f t="shared" si="93"/>
        <v>2.1495730000000001E-2</v>
      </c>
      <c r="AU136" s="17">
        <f t="shared" ref="AU136:AW136" si="94">AU61</f>
        <v>9.8625342201999999E-21</v>
      </c>
      <c r="AV136" s="18">
        <f>VDFB_MNG!AV136</f>
        <v>0</v>
      </c>
      <c r="AW136" s="17">
        <f t="shared" si="94"/>
        <v>11.14166</v>
      </c>
      <c r="AX136" s="18">
        <f>VDFB_MNG!AX136</f>
        <v>0</v>
      </c>
      <c r="AY136" s="17">
        <f t="shared" ref="AY136:BA136" si="95">AY61</f>
        <v>9.8625342201999999E-21</v>
      </c>
      <c r="AZ136" s="17">
        <f t="shared" si="95"/>
        <v>9.8625342201999999E-21</v>
      </c>
      <c r="BA136" s="17">
        <f t="shared" si="95"/>
        <v>9.8625342201999999E-21</v>
      </c>
      <c r="BB136" s="18">
        <f>VDFB_MNG!BB136</f>
        <v>0</v>
      </c>
      <c r="BC136" s="17">
        <f t="shared" ref="BC136:BU136" si="96">BC61</f>
        <v>9.8625342201999999E-21</v>
      </c>
      <c r="BD136" s="17">
        <f t="shared" si="96"/>
        <v>0.95514460000000001</v>
      </c>
      <c r="BE136" s="17">
        <f t="shared" si="96"/>
        <v>0.79813809999999996</v>
      </c>
      <c r="BF136" s="17">
        <f t="shared" si="96"/>
        <v>0.61249370000000003</v>
      </c>
      <c r="BG136" s="17">
        <f t="shared" si="96"/>
        <v>0.10691779999999999</v>
      </c>
      <c r="BH136" s="17">
        <f t="shared" si="96"/>
        <v>1.4748330000000001</v>
      </c>
      <c r="BI136" s="17">
        <f t="shared" si="96"/>
        <v>8.3658219999999996</v>
      </c>
      <c r="BJ136" s="17">
        <f t="shared" si="96"/>
        <v>0.1231367</v>
      </c>
      <c r="BK136" s="17">
        <f t="shared" si="96"/>
        <v>0.117008</v>
      </c>
      <c r="BL136" s="17">
        <f t="shared" si="96"/>
        <v>5.7849690000000002E-2</v>
      </c>
      <c r="BM136" s="17">
        <f t="shared" si="96"/>
        <v>1.145172E-2</v>
      </c>
      <c r="BN136" s="17">
        <f t="shared" si="96"/>
        <v>3.809091E-4</v>
      </c>
      <c r="BO136" s="17">
        <f t="shared" si="96"/>
        <v>2.6158029999999999E-3</v>
      </c>
      <c r="BP136" s="17">
        <f t="shared" si="96"/>
        <v>0.2491585</v>
      </c>
      <c r="BQ136" s="17">
        <f t="shared" si="96"/>
        <v>2.2973799999999999E-2</v>
      </c>
      <c r="BR136" s="17">
        <f t="shared" si="96"/>
        <v>2.235152E-2</v>
      </c>
      <c r="BS136" s="17">
        <f t="shared" si="96"/>
        <v>5.2933549999999996E-3</v>
      </c>
      <c r="BT136" s="17">
        <f t="shared" si="96"/>
        <v>7.7278219999999996E-3</v>
      </c>
      <c r="BU136" s="17">
        <f t="shared" si="96"/>
        <v>4.6307530000000001E-4</v>
      </c>
    </row>
    <row r="137" spans="1:73" x14ac:dyDescent="0.3">
      <c r="A137" t="s">
        <v>134</v>
      </c>
      <c r="B137" s="17">
        <f t="shared" ref="B137:AT137" si="97">B62</f>
        <v>5.122583957E-7</v>
      </c>
      <c r="C137" s="17">
        <f t="shared" si="97"/>
        <v>3.9368969737999997E-5</v>
      </c>
      <c r="D137" s="17">
        <f t="shared" si="97"/>
        <v>2.3797463200000002E-6</v>
      </c>
      <c r="E137" s="17">
        <f t="shared" si="97"/>
        <v>2.6614249999999998E-4</v>
      </c>
      <c r="F137" s="17">
        <f t="shared" si="97"/>
        <v>2.0943080000000001E-4</v>
      </c>
      <c r="G137" s="17">
        <f t="shared" si="97"/>
        <v>5.1384522521000001E-5</v>
      </c>
      <c r="H137" s="17">
        <f t="shared" si="97"/>
        <v>4.5408178265999999E-6</v>
      </c>
      <c r="I137" s="17">
        <f t="shared" si="97"/>
        <v>8.0284050000000004E-4</v>
      </c>
      <c r="J137" s="17">
        <f t="shared" si="97"/>
        <v>7.4964309999999996E-4</v>
      </c>
      <c r="K137" s="17">
        <f t="shared" si="97"/>
        <v>2.5671424737000002E-5</v>
      </c>
      <c r="L137" s="17">
        <f t="shared" si="97"/>
        <v>3.237879E-4</v>
      </c>
      <c r="M137" s="17">
        <f t="shared" si="97"/>
        <v>2.7694440000000002E-4</v>
      </c>
      <c r="N137" s="17">
        <f t="shared" si="97"/>
        <v>4.9301130000000001E-4</v>
      </c>
      <c r="O137" s="17">
        <f t="shared" si="97"/>
        <v>3.0810166208999998E-5</v>
      </c>
      <c r="P137" s="17">
        <f t="shared" si="97"/>
        <v>24.920059999999999</v>
      </c>
      <c r="Q137" s="17">
        <f t="shared" si="97"/>
        <v>0.116844</v>
      </c>
      <c r="R137" s="17">
        <f t="shared" si="97"/>
        <v>6.5905740000000003E-4</v>
      </c>
      <c r="S137" s="17">
        <f t="shared" si="97"/>
        <v>10.117330000000001</v>
      </c>
      <c r="T137" s="17">
        <f t="shared" si="97"/>
        <v>1.673734E-2</v>
      </c>
      <c r="U137" s="17">
        <f t="shared" si="97"/>
        <v>6.2620899999999997E-3</v>
      </c>
      <c r="V137" s="17">
        <f t="shared" si="97"/>
        <v>4.8861659999999999E-3</v>
      </c>
      <c r="W137" s="17">
        <f t="shared" si="97"/>
        <v>2.0191859999999999E-2</v>
      </c>
      <c r="X137" s="17">
        <f t="shared" si="97"/>
        <v>3.8365401450999997E-6</v>
      </c>
      <c r="Y137" s="17">
        <f t="shared" si="97"/>
        <v>2.0817617497000001E-6</v>
      </c>
      <c r="Z137" s="17">
        <f t="shared" si="97"/>
        <v>7.9883490000000001E-2</v>
      </c>
      <c r="AA137" s="17">
        <f t="shared" si="97"/>
        <v>0.23003989999999999</v>
      </c>
      <c r="AB137" s="17">
        <f t="shared" si="97"/>
        <v>0.38909510000000003</v>
      </c>
      <c r="AC137" s="17">
        <f t="shared" si="97"/>
        <v>0.1645742</v>
      </c>
      <c r="AD137" s="17">
        <f t="shared" si="97"/>
        <v>2.0005459999999999E-2</v>
      </c>
      <c r="AE137" s="17">
        <f t="shared" si="97"/>
        <v>1.739839E-2</v>
      </c>
      <c r="AF137" s="17">
        <f t="shared" si="97"/>
        <v>4.5097930945000002E-10</v>
      </c>
      <c r="AG137" s="17">
        <f t="shared" si="97"/>
        <v>9.457132E-3</v>
      </c>
      <c r="AH137" s="17">
        <f t="shared" si="97"/>
        <v>2.7215026421E-5</v>
      </c>
      <c r="AI137" s="17">
        <f t="shared" si="97"/>
        <v>4.6784305596000001E-5</v>
      </c>
      <c r="AJ137" s="17">
        <f t="shared" si="97"/>
        <v>6.3717584453000001E-6</v>
      </c>
      <c r="AK137" s="17">
        <f t="shared" si="97"/>
        <v>0.24121129999999999</v>
      </c>
      <c r="AL137" s="17">
        <f t="shared" si="97"/>
        <v>2.2747159999999999E-2</v>
      </c>
      <c r="AM137" s="17">
        <f t="shared" si="97"/>
        <v>4.0277440000000002</v>
      </c>
      <c r="AN137" s="17">
        <f t="shared" si="97"/>
        <v>3.4653588887E-9</v>
      </c>
      <c r="AO137" s="17">
        <f t="shared" si="97"/>
        <v>1.8011734326E-9</v>
      </c>
      <c r="AP137" s="17">
        <f t="shared" si="97"/>
        <v>1.8383724543000001E-9</v>
      </c>
      <c r="AQ137" s="17">
        <f t="shared" si="97"/>
        <v>4.233958073E-9</v>
      </c>
      <c r="AR137" s="17">
        <f t="shared" si="97"/>
        <v>5.5006474931000002E-9</v>
      </c>
      <c r="AS137" s="17">
        <f t="shared" si="97"/>
        <v>8.8118428109999993E-9</v>
      </c>
      <c r="AT137" s="17">
        <f t="shared" si="97"/>
        <v>0.16217719999999999</v>
      </c>
      <c r="AU137" s="17">
        <f t="shared" ref="AU137:AW137" si="98">AU62</f>
        <v>0.49245889999999998</v>
      </c>
      <c r="AV137" s="18">
        <f>VDFB_MNG!AV137</f>
        <v>3.916297762011956E-4</v>
      </c>
      <c r="AW137" s="17">
        <f t="shared" si="98"/>
        <v>0.88054480000000002</v>
      </c>
      <c r="AX137" s="18">
        <f>VDFB_MNG!AX137</f>
        <v>1.6732848599675682E-4</v>
      </c>
      <c r="AY137" s="17">
        <f t="shared" ref="AY137:BA137" si="99">AY62</f>
        <v>1.4904580000000001E-2</v>
      </c>
      <c r="AZ137" s="17">
        <f t="shared" si="99"/>
        <v>1.7703230000000001E-3</v>
      </c>
      <c r="BA137" s="17">
        <f t="shared" si="99"/>
        <v>1.351668E-2</v>
      </c>
      <c r="BB137" s="18">
        <f>VDFB_MNG!BB137</f>
        <v>1.7044869465972399E-4</v>
      </c>
      <c r="BC137" s="17">
        <f t="shared" ref="BC137:BU137" si="100">BC62</f>
        <v>1.0796689999999999E-3</v>
      </c>
      <c r="BD137" s="17">
        <f t="shared" si="100"/>
        <v>0.19965359999999999</v>
      </c>
      <c r="BE137" s="17">
        <f t="shared" si="100"/>
        <v>2.0808710000000001</v>
      </c>
      <c r="BF137" s="17">
        <f t="shared" si="100"/>
        <v>8.2535690000000006</v>
      </c>
      <c r="BG137" s="17">
        <f t="shared" si="100"/>
        <v>0.1319169</v>
      </c>
      <c r="BH137" s="17">
        <f t="shared" si="100"/>
        <v>3.6675810000000002</v>
      </c>
      <c r="BI137" s="17">
        <f t="shared" si="100"/>
        <v>3.8934120000000003E-2</v>
      </c>
      <c r="BJ137" s="17">
        <f t="shared" si="100"/>
        <v>6.8409800000000001</v>
      </c>
      <c r="BK137" s="17">
        <f t="shared" si="100"/>
        <v>0.35606939999999998</v>
      </c>
      <c r="BL137" s="17">
        <f t="shared" si="100"/>
        <v>3.4112420000000001</v>
      </c>
      <c r="BM137" s="17">
        <f t="shared" si="100"/>
        <v>2.848875E-2</v>
      </c>
      <c r="BN137" s="17">
        <f t="shared" si="100"/>
        <v>3.96666E-4</v>
      </c>
      <c r="BO137" s="17">
        <f t="shared" si="100"/>
        <v>0.12876190000000001</v>
      </c>
      <c r="BP137" s="17">
        <f t="shared" si="100"/>
        <v>5.7406470000000001</v>
      </c>
      <c r="BQ137" s="17">
        <f t="shared" si="100"/>
        <v>1.0072159999999999</v>
      </c>
      <c r="BR137" s="17">
        <f t="shared" si="100"/>
        <v>3.6821990000000002</v>
      </c>
      <c r="BS137" s="17">
        <f t="shared" si="100"/>
        <v>0.3340883</v>
      </c>
      <c r="BT137" s="17">
        <f t="shared" si="100"/>
        <v>0.4261955</v>
      </c>
      <c r="BU137" s="17">
        <f t="shared" si="100"/>
        <v>6.6929559999999997E-4</v>
      </c>
    </row>
    <row r="138" spans="1:73" x14ac:dyDescent="0.3">
      <c r="A138" t="s">
        <v>135</v>
      </c>
      <c r="B138" s="17">
        <f t="shared" ref="B138:AT138" si="101">B63</f>
        <v>3.0146660719999999E-5</v>
      </c>
      <c r="C138" s="17">
        <f t="shared" si="101"/>
        <v>1.105161E-2</v>
      </c>
      <c r="D138" s="17">
        <f t="shared" si="101"/>
        <v>3.7759529999999999E-4</v>
      </c>
      <c r="E138" s="17">
        <f t="shared" si="101"/>
        <v>3.2447379999999998E-2</v>
      </c>
      <c r="F138" s="17">
        <f t="shared" si="101"/>
        <v>7.314142E-3</v>
      </c>
      <c r="G138" s="17">
        <f t="shared" si="101"/>
        <v>1.0798329999999999E-4</v>
      </c>
      <c r="H138" s="17">
        <f t="shared" si="101"/>
        <v>6.5867319999999999E-4</v>
      </c>
      <c r="I138" s="17">
        <f t="shared" si="101"/>
        <v>4.6519729999999998E-4</v>
      </c>
      <c r="J138" s="17">
        <f t="shared" si="101"/>
        <v>0.1535598</v>
      </c>
      <c r="K138" s="17">
        <f t="shared" si="101"/>
        <v>2.793289E-3</v>
      </c>
      <c r="L138" s="17">
        <f t="shared" si="101"/>
        <v>5.2584980000000003E-2</v>
      </c>
      <c r="M138" s="17">
        <f t="shared" si="101"/>
        <v>7.2465950000000001E-2</v>
      </c>
      <c r="N138" s="17">
        <f t="shared" si="101"/>
        <v>6.549301E-4</v>
      </c>
      <c r="O138" s="17">
        <f t="shared" si="101"/>
        <v>1.043763E-4</v>
      </c>
      <c r="P138" s="17">
        <f t="shared" si="101"/>
        <v>11.24485</v>
      </c>
      <c r="Q138" s="17">
        <f t="shared" si="101"/>
        <v>3.2539310000000001</v>
      </c>
      <c r="R138" s="17">
        <f t="shared" si="101"/>
        <v>1.016882E-2</v>
      </c>
      <c r="S138" s="17">
        <f t="shared" si="101"/>
        <v>12.616070000000001</v>
      </c>
      <c r="T138" s="17">
        <f t="shared" si="101"/>
        <v>1.7132660000000001E-2</v>
      </c>
      <c r="U138" s="17">
        <f t="shared" si="101"/>
        <v>7.4449019999999998E-3</v>
      </c>
      <c r="V138" s="17">
        <f t="shared" si="101"/>
        <v>7.6741120000000003E-3</v>
      </c>
      <c r="W138" s="17">
        <f t="shared" si="101"/>
        <v>5.6116520000000003E-2</v>
      </c>
      <c r="X138" s="17">
        <f t="shared" si="101"/>
        <v>2.5621000531999999E-5</v>
      </c>
      <c r="Y138" s="17">
        <f t="shared" si="101"/>
        <v>9.9633871287E-6</v>
      </c>
      <c r="Z138" s="17">
        <f t="shared" si="101"/>
        <v>0.28550890000000001</v>
      </c>
      <c r="AA138" s="17">
        <f t="shared" si="101"/>
        <v>0.71340539999999997</v>
      </c>
      <c r="AB138" s="17">
        <f t="shared" si="101"/>
        <v>0.18651480000000001</v>
      </c>
      <c r="AC138" s="17">
        <f t="shared" si="101"/>
        <v>0.33284140000000001</v>
      </c>
      <c r="AD138" s="17">
        <f t="shared" si="101"/>
        <v>2.5554770000000001E-2</v>
      </c>
      <c r="AE138" s="17">
        <f t="shared" si="101"/>
        <v>5.2887410000000003E-2</v>
      </c>
      <c r="AF138" s="17">
        <f t="shared" si="101"/>
        <v>1.8130829060000001E-9</v>
      </c>
      <c r="AG138" s="17">
        <f t="shared" si="101"/>
        <v>2.1371830000000001E-2</v>
      </c>
      <c r="AH138" s="17">
        <f t="shared" si="101"/>
        <v>1.6102136214999999E-5</v>
      </c>
      <c r="AI138" s="17">
        <f t="shared" si="101"/>
        <v>1.1672342224999999E-5</v>
      </c>
      <c r="AJ138" s="17">
        <f t="shared" si="101"/>
        <v>2.8409613151E-5</v>
      </c>
      <c r="AK138" s="17">
        <f t="shared" si="101"/>
        <v>1.0318020000000001</v>
      </c>
      <c r="AL138" s="17">
        <f t="shared" si="101"/>
        <v>5.47584E-3</v>
      </c>
      <c r="AM138" s="17">
        <f t="shared" si="101"/>
        <v>3.894469</v>
      </c>
      <c r="AN138" s="17">
        <f t="shared" si="101"/>
        <v>6.2927996146999999E-9</v>
      </c>
      <c r="AO138" s="17">
        <f t="shared" si="101"/>
        <v>1.4356514865999999E-9</v>
      </c>
      <c r="AP138" s="17">
        <f t="shared" si="101"/>
        <v>4.6335393300000002E-9</v>
      </c>
      <c r="AQ138" s="17">
        <f t="shared" si="101"/>
        <v>6.1867737599999999E-9</v>
      </c>
      <c r="AR138" s="17">
        <f t="shared" si="101"/>
        <v>2.1339262801E-8</v>
      </c>
      <c r="AS138" s="17">
        <f t="shared" si="101"/>
        <v>3.7403456331999997E-8</v>
      </c>
      <c r="AT138" s="17">
        <f t="shared" si="101"/>
        <v>0.26442909999999997</v>
      </c>
      <c r="AU138" s="17">
        <f t="shared" ref="AU138:AW138" si="102">AU63</f>
        <v>2.1065749999999999</v>
      </c>
      <c r="AV138" s="18">
        <f>VDFB_MNG!AV138</f>
        <v>2.5394237386932699E-4</v>
      </c>
      <c r="AW138" s="17">
        <f t="shared" si="102"/>
        <v>3.6322390000000002</v>
      </c>
      <c r="AX138" s="18">
        <f>VDFB_MNG!AX138</f>
        <v>1.0849995317349835E-4</v>
      </c>
      <c r="AY138" s="17">
        <f t="shared" ref="AY138:BA138" si="103">AY63</f>
        <v>0.1229625</v>
      </c>
      <c r="AZ138" s="17">
        <f t="shared" si="103"/>
        <v>1.4605140000000001E-2</v>
      </c>
      <c r="BA138" s="17">
        <f t="shared" si="103"/>
        <v>0.11151229999999999</v>
      </c>
      <c r="BB138" s="18">
        <f>VDFB_MNG!BB138</f>
        <v>1.1052312235561841E-4</v>
      </c>
      <c r="BC138" s="17">
        <f t="shared" ref="BC138:BU138" si="104">BC63</f>
        <v>8.9072470000000001E-3</v>
      </c>
      <c r="BD138" s="17">
        <f t="shared" si="104"/>
        <v>0.1627246</v>
      </c>
      <c r="BE138" s="17">
        <f t="shared" si="104"/>
        <v>17.843119999999999</v>
      </c>
      <c r="BF138" s="17">
        <f t="shared" si="104"/>
        <v>38.647770000000001</v>
      </c>
      <c r="BG138" s="17">
        <f t="shared" si="104"/>
        <v>2.206</v>
      </c>
      <c r="BH138" s="17">
        <f t="shared" si="104"/>
        <v>29.946860000000001</v>
      </c>
      <c r="BI138" s="17">
        <f t="shared" si="104"/>
        <v>0.84420039999999996</v>
      </c>
      <c r="BJ138" s="17">
        <f t="shared" si="104"/>
        <v>40.468769999999999</v>
      </c>
      <c r="BK138" s="17">
        <f t="shared" si="104"/>
        <v>9.311261</v>
      </c>
      <c r="BL138" s="17">
        <f t="shared" si="104"/>
        <v>3.3010950000000001</v>
      </c>
      <c r="BM138" s="17">
        <f t="shared" si="104"/>
        <v>5.9297679999999998E-2</v>
      </c>
      <c r="BN138" s="17">
        <f t="shared" si="104"/>
        <v>2.4716910000000003E-4</v>
      </c>
      <c r="BO138" s="17">
        <f t="shared" si="104"/>
        <v>0.32832499999999998</v>
      </c>
      <c r="BP138" s="17">
        <f t="shared" si="104"/>
        <v>9.7655720000000006</v>
      </c>
      <c r="BQ138" s="17">
        <f t="shared" si="104"/>
        <v>0.51629590000000003</v>
      </c>
      <c r="BR138" s="17">
        <f t="shared" si="104"/>
        <v>0.18063219999999999</v>
      </c>
      <c r="BS138" s="17">
        <f t="shared" si="104"/>
        <v>0.3619368</v>
      </c>
      <c r="BT138" s="17">
        <f t="shared" si="104"/>
        <v>0.31342560000000003</v>
      </c>
      <c r="BU138" s="17">
        <f t="shared" si="104"/>
        <v>4.5044969999999997E-3</v>
      </c>
    </row>
    <row r="139" spans="1:73" x14ac:dyDescent="0.3">
      <c r="A139" t="s">
        <v>136</v>
      </c>
      <c r="B139" s="17">
        <f t="shared" ref="B139:AT139" si="105">B64</f>
        <v>8.6075750005000005E-5</v>
      </c>
      <c r="C139" s="17">
        <f t="shared" si="105"/>
        <v>3.0881539999999999E-2</v>
      </c>
      <c r="D139" s="17">
        <f t="shared" si="105"/>
        <v>2.037573E-3</v>
      </c>
      <c r="E139" s="17">
        <f t="shared" si="105"/>
        <v>0.65935880000000002</v>
      </c>
      <c r="F139" s="17">
        <f t="shared" si="105"/>
        <v>0.19808980000000001</v>
      </c>
      <c r="G139" s="17">
        <f t="shared" si="105"/>
        <v>1.278747E-2</v>
      </c>
      <c r="H139" s="17">
        <f t="shared" si="105"/>
        <v>9.932873E-3</v>
      </c>
      <c r="I139" s="17">
        <f t="shared" si="105"/>
        <v>0.12755269999999999</v>
      </c>
      <c r="J139" s="17">
        <f t="shared" si="105"/>
        <v>0.19008449999999999</v>
      </c>
      <c r="K139" s="17">
        <f t="shared" si="105"/>
        <v>3.8410100000000002E-3</v>
      </c>
      <c r="L139" s="17">
        <f t="shared" si="105"/>
        <v>7.2092000000000003E-2</v>
      </c>
      <c r="M139" s="17">
        <f t="shared" si="105"/>
        <v>5.730271E-2</v>
      </c>
      <c r="N139" s="17">
        <f t="shared" si="105"/>
        <v>1.36452E-2</v>
      </c>
      <c r="O139" s="17">
        <f t="shared" si="105"/>
        <v>7.1347232733000006E-5</v>
      </c>
      <c r="P139" s="17">
        <f t="shared" si="105"/>
        <v>27.871110000000002</v>
      </c>
      <c r="Q139" s="17">
        <f t="shared" si="105"/>
        <v>4.6265070000000001</v>
      </c>
      <c r="R139" s="17">
        <f t="shared" si="105"/>
        <v>2.1055919999999999E-2</v>
      </c>
      <c r="S139" s="17">
        <f t="shared" si="105"/>
        <v>11.719659999999999</v>
      </c>
      <c r="T139" s="17">
        <f t="shared" si="105"/>
        <v>2.1348909999999999E-2</v>
      </c>
      <c r="U139" s="17">
        <f t="shared" si="105"/>
        <v>7.8255040000000005E-3</v>
      </c>
      <c r="V139" s="17">
        <f t="shared" si="105"/>
        <v>9.0353570000000008E-3</v>
      </c>
      <c r="W139" s="17">
        <f t="shared" si="105"/>
        <v>0.1004449</v>
      </c>
      <c r="X139" s="17">
        <f t="shared" si="105"/>
        <v>2.6659583454999999E-5</v>
      </c>
      <c r="Y139" s="17">
        <f t="shared" si="105"/>
        <v>2.1181936972E-5</v>
      </c>
      <c r="Z139" s="17">
        <f t="shared" si="105"/>
        <v>0.55380649999999998</v>
      </c>
      <c r="AA139" s="17">
        <f t="shared" si="105"/>
        <v>0.89915040000000002</v>
      </c>
      <c r="AB139" s="17">
        <f t="shared" si="105"/>
        <v>0.47178870000000001</v>
      </c>
      <c r="AC139" s="17">
        <f t="shared" si="105"/>
        <v>0.43925779999999998</v>
      </c>
      <c r="AD139" s="17">
        <f t="shared" si="105"/>
        <v>5.3122160000000002E-2</v>
      </c>
      <c r="AE139" s="17">
        <f t="shared" si="105"/>
        <v>0.1768228</v>
      </c>
      <c r="AF139" s="17">
        <f t="shared" si="105"/>
        <v>1.4789020675E-8</v>
      </c>
      <c r="AG139" s="17">
        <f t="shared" si="105"/>
        <v>0.102383</v>
      </c>
      <c r="AH139" s="17">
        <f t="shared" si="105"/>
        <v>1.266413E-4</v>
      </c>
      <c r="AI139" s="17">
        <f t="shared" si="105"/>
        <v>2.2567950508999999E-5</v>
      </c>
      <c r="AJ139" s="17">
        <f t="shared" si="105"/>
        <v>9.8409745987999996E-6</v>
      </c>
      <c r="AK139" s="17">
        <f t="shared" si="105"/>
        <v>0.75641570000000002</v>
      </c>
      <c r="AL139" s="17">
        <f t="shared" si="105"/>
        <v>8.0597489999999997E-3</v>
      </c>
      <c r="AM139" s="17">
        <f t="shared" si="105"/>
        <v>3.6920649999999999</v>
      </c>
      <c r="AN139" s="17">
        <f t="shared" si="105"/>
        <v>6.6906267193E-9</v>
      </c>
      <c r="AO139" s="17">
        <f t="shared" si="105"/>
        <v>1.7571915478000001E-8</v>
      </c>
      <c r="AP139" s="17">
        <f t="shared" si="105"/>
        <v>6.1181308907999997E-9</v>
      </c>
      <c r="AQ139" s="17">
        <f t="shared" si="105"/>
        <v>1.090161561E-8</v>
      </c>
      <c r="AR139" s="17">
        <f t="shared" si="105"/>
        <v>2.2211905204000001E-8</v>
      </c>
      <c r="AS139" s="17">
        <f t="shared" si="105"/>
        <v>3.4290273731999999E-8</v>
      </c>
      <c r="AT139" s="17">
        <f t="shared" si="105"/>
        <v>0.3620063</v>
      </c>
      <c r="AU139" s="17">
        <f t="shared" ref="AU139:AW139" si="106">AU64</f>
        <v>20.649640000000002</v>
      </c>
      <c r="AV139" s="18">
        <f>VDFB_MNG!AV139</f>
        <v>7.5256454839760462E-4</v>
      </c>
      <c r="AW139" s="17">
        <f t="shared" si="106"/>
        <v>18.18582</v>
      </c>
      <c r="AX139" s="18">
        <f>VDFB_MNG!AX139</f>
        <v>3.2154289761803575E-4</v>
      </c>
      <c r="AY139" s="17">
        <f t="shared" ref="AY139:BA139" si="107">AY64</f>
        <v>0.30782320000000002</v>
      </c>
      <c r="AZ139" s="17">
        <f t="shared" si="107"/>
        <v>3.6562360000000002E-2</v>
      </c>
      <c r="BA139" s="17">
        <f t="shared" si="107"/>
        <v>0.27915889999999999</v>
      </c>
      <c r="BB139" s="18">
        <f>VDFB_MNG!BB139</f>
        <v>3.2753775690571349E-4</v>
      </c>
      <c r="BC139" s="17">
        <f t="shared" ref="BC139:BU139" si="108">BC64</f>
        <v>2.229832E-2</v>
      </c>
      <c r="BD139" s="17">
        <f t="shared" si="108"/>
        <v>3.1027170000000002</v>
      </c>
      <c r="BE139" s="17">
        <f t="shared" si="108"/>
        <v>29.351230000000001</v>
      </c>
      <c r="BF139" s="17">
        <f t="shared" si="108"/>
        <v>26.547249999999998</v>
      </c>
      <c r="BG139" s="17">
        <f t="shared" si="108"/>
        <v>4.5744619999999996</v>
      </c>
      <c r="BH139" s="17">
        <f t="shared" si="108"/>
        <v>5.1895850000000001</v>
      </c>
      <c r="BI139" s="17">
        <f t="shared" si="108"/>
        <v>0.4443378</v>
      </c>
      <c r="BJ139" s="17">
        <f t="shared" si="108"/>
        <v>7.8204739999999999</v>
      </c>
      <c r="BK139" s="17">
        <f t="shared" si="108"/>
        <v>6.644971</v>
      </c>
      <c r="BL139" s="17">
        <f t="shared" si="108"/>
        <v>31.267659999999999</v>
      </c>
      <c r="BM139" s="17">
        <f t="shared" si="108"/>
        <v>21.38083</v>
      </c>
      <c r="BN139" s="17">
        <f t="shared" si="108"/>
        <v>0.26836280000000001</v>
      </c>
      <c r="BO139" s="17">
        <f t="shared" si="108"/>
        <v>3.6111260000000001</v>
      </c>
      <c r="BP139" s="17">
        <f t="shared" si="108"/>
        <v>20.43385</v>
      </c>
      <c r="BQ139" s="17">
        <f t="shared" si="108"/>
        <v>2.8164579999999999</v>
      </c>
      <c r="BR139" s="17">
        <f t="shared" si="108"/>
        <v>5.9101569999999999</v>
      </c>
      <c r="BS139" s="17">
        <f t="shared" si="108"/>
        <v>6.213641</v>
      </c>
      <c r="BT139" s="17">
        <f t="shared" si="108"/>
        <v>1.7319070000000001</v>
      </c>
      <c r="BU139" s="17">
        <f t="shared" si="108"/>
        <v>3.5220109999999998E-3</v>
      </c>
    </row>
    <row r="140" spans="1:73" x14ac:dyDescent="0.3">
      <c r="A140" t="s">
        <v>137</v>
      </c>
      <c r="B140" s="17">
        <f t="shared" ref="B140:AT140" si="109">B65</f>
        <v>4.947606E-4</v>
      </c>
      <c r="C140" s="17">
        <f t="shared" si="109"/>
        <v>0.159027</v>
      </c>
      <c r="D140" s="17">
        <f t="shared" si="109"/>
        <v>8.8955879999999994E-3</v>
      </c>
      <c r="E140" s="17">
        <f t="shared" si="109"/>
        <v>2.4210099999999999</v>
      </c>
      <c r="F140" s="17">
        <f t="shared" si="109"/>
        <v>0.73386200000000001</v>
      </c>
      <c r="G140" s="17">
        <f t="shared" si="109"/>
        <v>4.5426029999999999E-2</v>
      </c>
      <c r="H140" s="17">
        <f t="shared" si="109"/>
        <v>3.7794729999999999E-2</v>
      </c>
      <c r="I140" s="17">
        <f t="shared" si="109"/>
        <v>0.45769179999999998</v>
      </c>
      <c r="J140" s="17">
        <f t="shared" si="109"/>
        <v>48.174109999999999</v>
      </c>
      <c r="K140" s="17">
        <f t="shared" si="109"/>
        <v>0.93754389999999999</v>
      </c>
      <c r="L140" s="17">
        <f t="shared" si="109"/>
        <v>18.36918</v>
      </c>
      <c r="M140" s="17">
        <f t="shared" si="109"/>
        <v>14.83311</v>
      </c>
      <c r="N140" s="17">
        <f t="shared" si="109"/>
        <v>1.0171349999999999E-2</v>
      </c>
      <c r="O140" s="17">
        <f t="shared" si="109"/>
        <v>5.3476730000000001E-4</v>
      </c>
      <c r="P140" s="17">
        <f t="shared" si="109"/>
        <v>107.9404</v>
      </c>
      <c r="Q140" s="17">
        <f t="shared" si="109"/>
        <v>8.0019370000000006E-2</v>
      </c>
      <c r="R140" s="17">
        <f t="shared" si="109"/>
        <v>8.7724580000000003E-3</v>
      </c>
      <c r="S140" s="17">
        <f t="shared" si="109"/>
        <v>134.65770000000001</v>
      </c>
      <c r="T140" s="17">
        <f t="shared" si="109"/>
        <v>0.30269780000000002</v>
      </c>
      <c r="U140" s="17">
        <f t="shared" si="109"/>
        <v>6.5305130000000003E-2</v>
      </c>
      <c r="V140" s="17">
        <f t="shared" si="109"/>
        <v>3.6298030000000002E-2</v>
      </c>
      <c r="W140" s="17">
        <f t="shared" si="109"/>
        <v>0.4936854</v>
      </c>
      <c r="X140" s="17">
        <f t="shared" si="109"/>
        <v>1.149978E-4</v>
      </c>
      <c r="Y140" s="17">
        <f t="shared" si="109"/>
        <v>5.3620322433000003E-5</v>
      </c>
      <c r="Z140" s="17">
        <f t="shared" si="109"/>
        <v>1.5736349999999999</v>
      </c>
      <c r="AA140" s="17">
        <f t="shared" si="109"/>
        <v>1.813982</v>
      </c>
      <c r="AB140" s="17">
        <f t="shared" si="109"/>
        <v>1.413845</v>
      </c>
      <c r="AC140" s="17">
        <f t="shared" si="109"/>
        <v>2.3493390000000001</v>
      </c>
      <c r="AD140" s="17">
        <f t="shared" si="109"/>
        <v>1.0371939999999999</v>
      </c>
      <c r="AE140" s="17">
        <f t="shared" si="109"/>
        <v>0.2153351</v>
      </c>
      <c r="AF140" s="17">
        <f t="shared" si="109"/>
        <v>6.8274288444999999E-9</v>
      </c>
      <c r="AG140" s="17">
        <f t="shared" si="109"/>
        <v>0.1608831</v>
      </c>
      <c r="AH140" s="17">
        <f t="shared" si="109"/>
        <v>1.097025E-3</v>
      </c>
      <c r="AI140" s="17">
        <f t="shared" si="109"/>
        <v>5.4155487305000001E-5</v>
      </c>
      <c r="AJ140" s="17">
        <f t="shared" si="109"/>
        <v>5.8276214985999999E-5</v>
      </c>
      <c r="AK140" s="17">
        <f t="shared" si="109"/>
        <v>2.033547</v>
      </c>
      <c r="AL140" s="17">
        <f t="shared" si="109"/>
        <v>7.9124260000000002E-2</v>
      </c>
      <c r="AM140" s="17">
        <f t="shared" si="109"/>
        <v>42.624490000000002</v>
      </c>
      <c r="AN140" s="17">
        <f t="shared" si="109"/>
        <v>1.3530812914999999E-8</v>
      </c>
      <c r="AO140" s="17">
        <f t="shared" si="109"/>
        <v>3.5633980210999999E-9</v>
      </c>
      <c r="AP140" s="17">
        <f t="shared" si="109"/>
        <v>4.9439581318000001E-9</v>
      </c>
      <c r="AQ140" s="17">
        <f t="shared" si="109"/>
        <v>1.2095508594999999E-8</v>
      </c>
      <c r="AR140" s="17">
        <f t="shared" si="109"/>
        <v>4.2815610611999998E-8</v>
      </c>
      <c r="AS140" s="17">
        <f t="shared" si="109"/>
        <v>1.3194753024000001E-7</v>
      </c>
      <c r="AT140" s="17">
        <f t="shared" si="109"/>
        <v>0.49332130000000002</v>
      </c>
      <c r="AU140" s="17">
        <f t="shared" ref="AU140:AW140" si="110">AU65</f>
        <v>21.794589999999999</v>
      </c>
      <c r="AV140" s="18">
        <f>VDFB_MNG!AV140</f>
        <v>3.4555203199889339E-3</v>
      </c>
      <c r="AW140" s="17">
        <f t="shared" si="110"/>
        <v>19.19417</v>
      </c>
      <c r="AX140" s="18">
        <f>VDFB_MNG!AX140</f>
        <v>1.4764131955790143E-3</v>
      </c>
      <c r="AY140" s="17">
        <f t="shared" ref="AY140:BA140" si="111">AY65</f>
        <v>0.32489089999999998</v>
      </c>
      <c r="AZ140" s="17">
        <f t="shared" si="111"/>
        <v>3.8589610000000003E-2</v>
      </c>
      <c r="BA140" s="17">
        <f t="shared" si="111"/>
        <v>0.29463729999999999</v>
      </c>
      <c r="BB140" s="18">
        <f>VDFB_MNG!BB140</f>
        <v>1.5039407331270932E-3</v>
      </c>
      <c r="BC140" s="17">
        <f t="shared" ref="BC140:BU140" si="112">BC65</f>
        <v>2.3534679999999999E-2</v>
      </c>
      <c r="BD140" s="17">
        <f t="shared" si="112"/>
        <v>0.63135569999999996</v>
      </c>
      <c r="BE140" s="17">
        <f t="shared" si="112"/>
        <v>53.981099999999998</v>
      </c>
      <c r="BF140" s="17">
        <f t="shared" si="112"/>
        <v>36.854590000000002</v>
      </c>
      <c r="BG140" s="17">
        <f t="shared" si="112"/>
        <v>7.9387999999999996</v>
      </c>
      <c r="BH140" s="17">
        <f t="shared" si="112"/>
        <v>7.4433220000000002</v>
      </c>
      <c r="BI140" s="17">
        <f t="shared" si="112"/>
        <v>0.51444800000000002</v>
      </c>
      <c r="BJ140" s="17">
        <f t="shared" si="112"/>
        <v>5.1553599999999999</v>
      </c>
      <c r="BK140" s="17">
        <f t="shared" si="112"/>
        <v>1.4582889999999999</v>
      </c>
      <c r="BL140" s="17">
        <f t="shared" si="112"/>
        <v>6.5086389999999996</v>
      </c>
      <c r="BM140" s="17">
        <f t="shared" si="112"/>
        <v>26.792079999999999</v>
      </c>
      <c r="BN140" s="17">
        <f t="shared" si="112"/>
        <v>7.3917079999999996E-2</v>
      </c>
      <c r="BO140" s="17">
        <f t="shared" si="112"/>
        <v>2.211678</v>
      </c>
      <c r="BP140" s="17">
        <f t="shared" si="112"/>
        <v>10.14418</v>
      </c>
      <c r="BQ140" s="17">
        <f t="shared" si="112"/>
        <v>1.8583320000000001</v>
      </c>
      <c r="BR140" s="17">
        <f t="shared" si="112"/>
        <v>4.3690160000000002</v>
      </c>
      <c r="BS140" s="17">
        <f t="shared" si="112"/>
        <v>5.2211220000000003</v>
      </c>
      <c r="BT140" s="17">
        <f t="shared" si="112"/>
        <v>1.9592400000000001</v>
      </c>
      <c r="BU140" s="17">
        <f t="shared" si="112"/>
        <v>2.7475610000000001</v>
      </c>
    </row>
    <row r="141" spans="1:73" x14ac:dyDescent="0.3">
      <c r="A141" t="s">
        <v>138</v>
      </c>
      <c r="B141" s="17">
        <f t="shared" ref="B141:AT141" si="113">B66</f>
        <v>1.8906826881E-5</v>
      </c>
      <c r="C141" s="17">
        <f t="shared" si="113"/>
        <v>4.9040610000000004E-3</v>
      </c>
      <c r="D141" s="17">
        <f t="shared" si="113"/>
        <v>2.1282119999999999E-4</v>
      </c>
      <c r="E141" s="17">
        <f t="shared" si="113"/>
        <v>4.4994600000000003E-2</v>
      </c>
      <c r="F141" s="17">
        <f t="shared" si="113"/>
        <v>1.040519E-2</v>
      </c>
      <c r="G141" s="17">
        <f t="shared" si="113"/>
        <v>5.1060649999999999E-4</v>
      </c>
      <c r="H141" s="17">
        <f t="shared" si="113"/>
        <v>5.8893699999999999E-4</v>
      </c>
      <c r="I141" s="17">
        <f t="shared" si="113"/>
        <v>5.2054989999999997E-3</v>
      </c>
      <c r="J141" s="17">
        <f t="shared" si="113"/>
        <v>0.21903600000000001</v>
      </c>
      <c r="K141" s="17">
        <f t="shared" si="113"/>
        <v>4.2238650000000003E-3</v>
      </c>
      <c r="L141" s="17">
        <f t="shared" si="113"/>
        <v>8.1669770000000003E-2</v>
      </c>
      <c r="M141" s="17">
        <f t="shared" si="113"/>
        <v>7.4879660000000001E-2</v>
      </c>
      <c r="N141" s="17">
        <f t="shared" si="113"/>
        <v>7.292209E-3</v>
      </c>
      <c r="O141" s="17">
        <f t="shared" si="113"/>
        <v>1.3868969999999999E-4</v>
      </c>
      <c r="P141" s="17">
        <f t="shared" si="113"/>
        <v>1.3688629999999999</v>
      </c>
      <c r="Q141" s="17">
        <f t="shared" si="113"/>
        <v>0.61108260000000003</v>
      </c>
      <c r="R141" s="17">
        <f t="shared" si="113"/>
        <v>1.040648E-4</v>
      </c>
      <c r="S141" s="17">
        <f t="shared" si="113"/>
        <v>1.5632470000000001</v>
      </c>
      <c r="T141" s="17">
        <f t="shared" si="113"/>
        <v>3.227012E-3</v>
      </c>
      <c r="U141" s="17">
        <f t="shared" si="113"/>
        <v>1.4941620000000001E-3</v>
      </c>
      <c r="V141" s="17">
        <f t="shared" si="113"/>
        <v>1.0675545127E-5</v>
      </c>
      <c r="W141" s="17">
        <f t="shared" si="113"/>
        <v>1.2446E-2</v>
      </c>
      <c r="X141" s="17">
        <f t="shared" si="113"/>
        <v>2.8355811991999998E-6</v>
      </c>
      <c r="Y141" s="17">
        <f t="shared" si="113"/>
        <v>5.5603536565999998E-6</v>
      </c>
      <c r="Z141" s="17">
        <f t="shared" si="113"/>
        <v>1.552107E-2</v>
      </c>
      <c r="AA141" s="17">
        <f t="shared" si="113"/>
        <v>0.16222520000000001</v>
      </c>
      <c r="AB141" s="17">
        <f t="shared" si="113"/>
        <v>1.4122030000000001E-2</v>
      </c>
      <c r="AC141" s="17">
        <f t="shared" si="113"/>
        <v>3.0325600000000001E-2</v>
      </c>
      <c r="AD141" s="17">
        <f t="shared" si="113"/>
        <v>2.38886E-3</v>
      </c>
      <c r="AE141" s="17">
        <f t="shared" si="113"/>
        <v>2.5526020000000002E-3</v>
      </c>
      <c r="AF141" s="17">
        <f t="shared" si="113"/>
        <v>3.0200195121999999E-10</v>
      </c>
      <c r="AG141" s="17">
        <f t="shared" si="113"/>
        <v>4.2001259999999999E-2</v>
      </c>
      <c r="AH141" s="17">
        <f t="shared" si="113"/>
        <v>4.1138246160999997E-6</v>
      </c>
      <c r="AI141" s="17">
        <f t="shared" si="113"/>
        <v>5.3901992203000001E-8</v>
      </c>
      <c r="AJ141" s="17">
        <f t="shared" si="113"/>
        <v>5.3676586731000003E-7</v>
      </c>
      <c r="AK141" s="17">
        <f t="shared" si="113"/>
        <v>4.1376099999999999E-2</v>
      </c>
      <c r="AL141" s="17">
        <f t="shared" si="113"/>
        <v>8.0961330000000004E-4</v>
      </c>
      <c r="AM141" s="17">
        <f t="shared" si="113"/>
        <v>0.47370859999999998</v>
      </c>
      <c r="AN141" s="17">
        <f t="shared" si="113"/>
        <v>3.7674549591000001E-10</v>
      </c>
      <c r="AO141" s="17">
        <f t="shared" si="113"/>
        <v>1.3059711644999999E-10</v>
      </c>
      <c r="AP141" s="17">
        <f t="shared" si="113"/>
        <v>1.6100867306000001E-9</v>
      </c>
      <c r="AQ141" s="17">
        <f t="shared" si="113"/>
        <v>2.7698816574E-9</v>
      </c>
      <c r="AR141" s="17">
        <f t="shared" si="113"/>
        <v>8.0883637565000005E-9</v>
      </c>
      <c r="AS141" s="17">
        <f t="shared" si="113"/>
        <v>2.0403982503999999E-8</v>
      </c>
      <c r="AT141" s="17">
        <f t="shared" si="113"/>
        <v>4.1025940000000002E-3</v>
      </c>
      <c r="AU141" s="17">
        <f t="shared" ref="AU141:AW141" si="114">AU66</f>
        <v>8.9359019999999997E-2</v>
      </c>
      <c r="AV141" s="18">
        <f>VDFB_MNG!AV141</f>
        <v>2.9298697186874652E-4</v>
      </c>
      <c r="AW141" s="17">
        <f t="shared" si="114"/>
        <v>0.159779</v>
      </c>
      <c r="AX141" s="18">
        <f>VDFB_MNG!AX141</f>
        <v>1.2518225650512456E-4</v>
      </c>
      <c r="AY141" s="17">
        <f t="shared" ref="AY141:BA141" si="115">AY66</f>
        <v>2.7045070000000001E-3</v>
      </c>
      <c r="AZ141" s="17">
        <f t="shared" si="115"/>
        <v>3.2123360000000002E-4</v>
      </c>
      <c r="BA141" s="17">
        <f t="shared" si="115"/>
        <v>2.4526650000000001E-3</v>
      </c>
      <c r="BB141" s="18">
        <f>VDFB_MNG!BB141</f>
        <v>1.2751664794910674E-4</v>
      </c>
      <c r="BC141" s="17">
        <f t="shared" ref="BC141:BU141" si="116">BC66</f>
        <v>1.9591110000000001E-4</v>
      </c>
      <c r="BD141" s="17">
        <f t="shared" si="116"/>
        <v>2.448084E-2</v>
      </c>
      <c r="BE141" s="17">
        <f t="shared" si="116"/>
        <v>2.5843430000000001</v>
      </c>
      <c r="BF141" s="17">
        <f t="shared" si="116"/>
        <v>0.61736650000000004</v>
      </c>
      <c r="BG141" s="17">
        <f t="shared" si="116"/>
        <v>9.2854989999999998E-2</v>
      </c>
      <c r="BH141" s="17">
        <f t="shared" si="116"/>
        <v>0.20385320000000001</v>
      </c>
      <c r="BI141" s="17">
        <f t="shared" si="116"/>
        <v>1.00678E-2</v>
      </c>
      <c r="BJ141" s="17">
        <f t="shared" si="116"/>
        <v>0.4854658</v>
      </c>
      <c r="BK141" s="17">
        <f t="shared" si="116"/>
        <v>2.5219809999999999E-2</v>
      </c>
      <c r="BL141" s="17">
        <f t="shared" si="116"/>
        <v>0.21359929999999999</v>
      </c>
      <c r="BM141" s="17">
        <f t="shared" si="116"/>
        <v>5.7704269999999998</v>
      </c>
      <c r="BN141" s="17">
        <f t="shared" si="116"/>
        <v>7.7792529999999999E-2</v>
      </c>
      <c r="BO141" s="17">
        <f t="shared" si="116"/>
        <v>1.452116E-2</v>
      </c>
      <c r="BP141" s="17">
        <f t="shared" si="116"/>
        <v>0.1198888</v>
      </c>
      <c r="BQ141" s="17">
        <f t="shared" si="116"/>
        <v>4.3184979999999998E-2</v>
      </c>
      <c r="BR141" s="17">
        <f t="shared" si="116"/>
        <v>1.5822270000000001</v>
      </c>
      <c r="BS141" s="17">
        <f t="shared" si="116"/>
        <v>1.7853480000000001E-2</v>
      </c>
      <c r="BT141" s="17">
        <f t="shared" si="116"/>
        <v>4.4912809999999997E-2</v>
      </c>
      <c r="BU141" s="17">
        <f t="shared" si="116"/>
        <v>8.8114140000000001E-3</v>
      </c>
    </row>
    <row r="142" spans="1:73" x14ac:dyDescent="0.3">
      <c r="A142" t="s">
        <v>139</v>
      </c>
      <c r="B142" s="17">
        <f t="shared" ref="B142:AT142" si="117">B67</f>
        <v>3.0956810000000001E-4</v>
      </c>
      <c r="C142" s="17">
        <f t="shared" si="117"/>
        <v>0.11776449999999999</v>
      </c>
      <c r="D142" s="17">
        <f t="shared" si="117"/>
        <v>7.8417139999999996E-3</v>
      </c>
      <c r="E142" s="17">
        <f t="shared" si="117"/>
        <v>2.2582049999999998</v>
      </c>
      <c r="F142" s="17">
        <f t="shared" si="117"/>
        <v>0.77592380000000005</v>
      </c>
      <c r="G142" s="17">
        <f t="shared" si="117"/>
        <v>3.1988809999999999E-2</v>
      </c>
      <c r="H142" s="17">
        <f t="shared" si="117"/>
        <v>2.4558460000000001E-2</v>
      </c>
      <c r="I142" s="17">
        <f t="shared" si="117"/>
        <v>0.50084479999999998</v>
      </c>
      <c r="J142" s="17">
        <f t="shared" si="117"/>
        <v>0.75640169999999995</v>
      </c>
      <c r="K142" s="17">
        <f t="shared" si="117"/>
        <v>1.4711399999999999E-2</v>
      </c>
      <c r="L142" s="17">
        <f t="shared" si="117"/>
        <v>0.28417029999999999</v>
      </c>
      <c r="M142" s="17">
        <f t="shared" si="117"/>
        <v>0.234072</v>
      </c>
      <c r="N142" s="17">
        <f t="shared" si="117"/>
        <v>3.0196669999999998E-2</v>
      </c>
      <c r="O142" s="17">
        <f t="shared" si="117"/>
        <v>2.5838240617E-5</v>
      </c>
      <c r="P142" s="17">
        <f t="shared" si="117"/>
        <v>0.32484950000000001</v>
      </c>
      <c r="Q142" s="17">
        <f t="shared" si="117"/>
        <v>0.35376459999999998</v>
      </c>
      <c r="R142" s="17">
        <f t="shared" si="117"/>
        <v>5.090504E-3</v>
      </c>
      <c r="S142" s="17">
        <f t="shared" si="117"/>
        <v>0.82059800000000005</v>
      </c>
      <c r="T142" s="17">
        <f t="shared" si="117"/>
        <v>1.5994029999999999E-2</v>
      </c>
      <c r="U142" s="17">
        <f t="shared" si="117"/>
        <v>4.671171E-3</v>
      </c>
      <c r="V142" s="17">
        <f t="shared" si="117"/>
        <v>1.225425E-3</v>
      </c>
      <c r="W142" s="17">
        <f t="shared" si="117"/>
        <v>1.358753E-2</v>
      </c>
      <c r="X142" s="17">
        <f t="shared" si="117"/>
        <v>1.1568079572E-5</v>
      </c>
      <c r="Y142" s="17">
        <f t="shared" si="117"/>
        <v>8.6397549239000004E-6</v>
      </c>
      <c r="Z142" s="17">
        <f t="shared" si="117"/>
        <v>0.21604100000000001</v>
      </c>
      <c r="AA142" s="17">
        <f t="shared" si="117"/>
        <v>8.0620830000000004E-2</v>
      </c>
      <c r="AB142" s="17">
        <f t="shared" si="117"/>
        <v>0.3731796</v>
      </c>
      <c r="AC142" s="17">
        <f t="shared" si="117"/>
        <v>0.64548329999999998</v>
      </c>
      <c r="AD142" s="17">
        <f t="shared" si="117"/>
        <v>0.14054559999999999</v>
      </c>
      <c r="AE142" s="17">
        <f t="shared" si="117"/>
        <v>0.48902119999999999</v>
      </c>
      <c r="AF142" s="17">
        <f t="shared" si="117"/>
        <v>1.7557562070999999E-9</v>
      </c>
      <c r="AG142" s="17">
        <f t="shared" si="117"/>
        <v>1.044988E-2</v>
      </c>
      <c r="AH142" s="17">
        <f t="shared" si="117"/>
        <v>4.7733352403000002E-5</v>
      </c>
      <c r="AI142" s="17">
        <f t="shared" si="117"/>
        <v>6.7716641751999998E-6</v>
      </c>
      <c r="AJ142" s="17">
        <f t="shared" si="117"/>
        <v>1.8048303900000001E-5</v>
      </c>
      <c r="AK142" s="17">
        <f t="shared" si="117"/>
        <v>0.6514723</v>
      </c>
      <c r="AL142" s="17">
        <f t="shared" si="117"/>
        <v>2.0964769999999998E-3</v>
      </c>
      <c r="AM142" s="17">
        <f t="shared" si="117"/>
        <v>0.30016890000000002</v>
      </c>
      <c r="AN142" s="17">
        <f t="shared" si="117"/>
        <v>1.6789599044000001E-8</v>
      </c>
      <c r="AO142" s="17">
        <f t="shared" si="117"/>
        <v>9.5321861514999998E-10</v>
      </c>
      <c r="AP142" s="17">
        <f t="shared" si="117"/>
        <v>5.3728297367000002E-9</v>
      </c>
      <c r="AQ142" s="17">
        <f t="shared" si="117"/>
        <v>1.029208363E-8</v>
      </c>
      <c r="AR142" s="17">
        <f t="shared" si="117"/>
        <v>2.2146089407E-8</v>
      </c>
      <c r="AS142" s="17">
        <f t="shared" si="117"/>
        <v>4.0161598491000002E-8</v>
      </c>
      <c r="AT142" s="17">
        <f t="shared" si="117"/>
        <v>0.48108620000000002</v>
      </c>
      <c r="AU142" s="17">
        <f t="shared" ref="AU142:AW142" si="118">AU67</f>
        <v>2.5144259999999998</v>
      </c>
      <c r="AV142" s="18">
        <f>VDFB_MNG!AV142</f>
        <v>5.0320690970323361E-4</v>
      </c>
      <c r="AW142" s="17">
        <f t="shared" si="118"/>
        <v>2.2144170000000001</v>
      </c>
      <c r="AX142" s="18">
        <f>VDFB_MNG!AX142</f>
        <v>2.1500274288090783E-4</v>
      </c>
      <c r="AY142" s="17">
        <f t="shared" ref="AY142:BA142" si="119">AY67</f>
        <v>3.7482429999999997E-2</v>
      </c>
      <c r="AZ142" s="17">
        <f t="shared" si="119"/>
        <v>4.4520560000000002E-3</v>
      </c>
      <c r="BA142" s="17">
        <f t="shared" si="119"/>
        <v>3.3992099999999997E-2</v>
      </c>
      <c r="BB142" s="18">
        <f>VDFB_MNG!BB142</f>
        <v>2.1901121268262492E-4</v>
      </c>
      <c r="BC142" s="17">
        <f t="shared" ref="BC142:BU142" si="120">BC67</f>
        <v>2.7151789999999999E-3</v>
      </c>
      <c r="BD142" s="17">
        <f t="shared" si="120"/>
        <v>0.1122735</v>
      </c>
      <c r="BE142" s="17">
        <f t="shared" si="120"/>
        <v>6.9466000000000001</v>
      </c>
      <c r="BF142" s="17">
        <f t="shared" si="120"/>
        <v>46.111069999999998</v>
      </c>
      <c r="BG142" s="17">
        <f t="shared" si="120"/>
        <v>3.6134439999999999</v>
      </c>
      <c r="BH142" s="17">
        <f t="shared" si="120"/>
        <v>14.498889999999999</v>
      </c>
      <c r="BI142" s="17">
        <f t="shared" si="120"/>
        <v>3.3907180000000001</v>
      </c>
      <c r="BJ142" s="17">
        <f t="shared" si="120"/>
        <v>2.1150030000000002</v>
      </c>
      <c r="BK142" s="17">
        <f t="shared" si="120"/>
        <v>2.0122469999999999</v>
      </c>
      <c r="BL142" s="17">
        <f t="shared" si="120"/>
        <v>2.2782979999999999</v>
      </c>
      <c r="BM142" s="17">
        <f t="shared" si="120"/>
        <v>19.826049999999999</v>
      </c>
      <c r="BN142" s="17">
        <f t="shared" si="120"/>
        <v>1.3566480000000001</v>
      </c>
      <c r="BO142" s="17">
        <f t="shared" si="120"/>
        <v>1.095432</v>
      </c>
      <c r="BP142" s="17">
        <f t="shared" si="120"/>
        <v>7.9677860000000003</v>
      </c>
      <c r="BQ142" s="17">
        <f t="shared" si="120"/>
        <v>3.5577399999999999</v>
      </c>
      <c r="BR142" s="17">
        <f t="shared" si="120"/>
        <v>5.5293640000000002</v>
      </c>
      <c r="BS142" s="17">
        <f t="shared" si="120"/>
        <v>2.1925789999999998</v>
      </c>
      <c r="BT142" s="17">
        <f t="shared" si="120"/>
        <v>0.48063679999999998</v>
      </c>
      <c r="BU142" s="17">
        <f t="shared" si="120"/>
        <v>0.101284</v>
      </c>
    </row>
    <row r="143" spans="1:73" x14ac:dyDescent="0.3">
      <c r="A143" t="s">
        <v>140</v>
      </c>
      <c r="B143" s="17">
        <f t="shared" ref="B143:AT143" si="121">B68</f>
        <v>2.5040940000000002E-4</v>
      </c>
      <c r="C143" s="17">
        <f t="shared" si="121"/>
        <v>7.407366E-2</v>
      </c>
      <c r="D143" s="17">
        <f t="shared" si="121"/>
        <v>4.2906890000000003E-3</v>
      </c>
      <c r="E143" s="17">
        <f t="shared" si="121"/>
        <v>1.2425170000000001</v>
      </c>
      <c r="F143" s="17">
        <f t="shared" si="121"/>
        <v>0.36467070000000001</v>
      </c>
      <c r="G143" s="17">
        <f t="shared" si="121"/>
        <v>2.299613E-2</v>
      </c>
      <c r="H143" s="17">
        <f t="shared" si="121"/>
        <v>1.8621619999999998E-2</v>
      </c>
      <c r="I143" s="17">
        <f t="shared" si="121"/>
        <v>0.22803950000000001</v>
      </c>
      <c r="J143" s="17">
        <f t="shared" si="121"/>
        <v>6.4219530000000002</v>
      </c>
      <c r="K143" s="17">
        <f t="shared" si="121"/>
        <v>0.12530040000000001</v>
      </c>
      <c r="L143" s="17">
        <f t="shared" si="121"/>
        <v>2.4471479999999999</v>
      </c>
      <c r="M143" s="17">
        <f t="shared" si="121"/>
        <v>2.0086499999999998</v>
      </c>
      <c r="N143" s="17">
        <f t="shared" si="121"/>
        <v>3.8703609999999999E-2</v>
      </c>
      <c r="O143" s="17">
        <f t="shared" si="121"/>
        <v>2.0529930000000001E-4</v>
      </c>
      <c r="P143" s="17">
        <f t="shared" si="121"/>
        <v>28.720669999999998</v>
      </c>
      <c r="Q143" s="17">
        <f t="shared" si="121"/>
        <v>11.63766</v>
      </c>
      <c r="R143" s="17">
        <f t="shared" si="121"/>
        <v>1.0516259999999999E-2</v>
      </c>
      <c r="S143" s="17">
        <f t="shared" si="121"/>
        <v>37.403179999999999</v>
      </c>
      <c r="T143" s="17">
        <f t="shared" si="121"/>
        <v>8.7516609999999995E-2</v>
      </c>
      <c r="U143" s="17">
        <f t="shared" si="121"/>
        <v>2.2868759999999998E-2</v>
      </c>
      <c r="V143" s="17">
        <f t="shared" si="121"/>
        <v>1.5410139999999999E-2</v>
      </c>
      <c r="W143" s="17">
        <f t="shared" si="121"/>
        <v>0.1560503</v>
      </c>
      <c r="X143" s="17">
        <f t="shared" si="121"/>
        <v>5.5361007981000003E-5</v>
      </c>
      <c r="Y143" s="17">
        <f t="shared" si="121"/>
        <v>4.5934499212000003E-5</v>
      </c>
      <c r="Z143" s="17">
        <f t="shared" si="121"/>
        <v>0.72824540000000004</v>
      </c>
      <c r="AA143" s="17">
        <f t="shared" si="121"/>
        <v>1.2674920000000001</v>
      </c>
      <c r="AB143" s="17">
        <f t="shared" si="121"/>
        <v>0.43326419999999999</v>
      </c>
      <c r="AC143" s="17">
        <f t="shared" si="121"/>
        <v>0.54336180000000001</v>
      </c>
      <c r="AD143" s="17">
        <f t="shared" si="121"/>
        <v>6.3916490000000006E-2</v>
      </c>
      <c r="AE143" s="17">
        <f t="shared" si="121"/>
        <v>0.1261526</v>
      </c>
      <c r="AF143" s="17">
        <f t="shared" si="121"/>
        <v>3.0890501267999999E-9</v>
      </c>
      <c r="AG143" s="17">
        <f t="shared" si="121"/>
        <v>9.8592990000000005E-2</v>
      </c>
      <c r="AH143" s="17">
        <f t="shared" si="121"/>
        <v>2.3000939999999999E-4</v>
      </c>
      <c r="AI143" s="17">
        <f t="shared" si="121"/>
        <v>5.8045381593E-5</v>
      </c>
      <c r="AJ143" s="17">
        <f t="shared" si="121"/>
        <v>1.9839742889999999E-5</v>
      </c>
      <c r="AK143" s="17">
        <f t="shared" si="121"/>
        <v>0.4366662</v>
      </c>
      <c r="AL143" s="17">
        <f t="shared" si="121"/>
        <v>1.9346080000000002E-2</v>
      </c>
      <c r="AM143" s="17">
        <f t="shared" si="121"/>
        <v>11.97369</v>
      </c>
      <c r="AN143" s="17">
        <f t="shared" si="121"/>
        <v>7.4966548523999993E-9</v>
      </c>
      <c r="AO143" s="17">
        <f t="shared" si="121"/>
        <v>6.2047891269000001E-9</v>
      </c>
      <c r="AP143" s="17">
        <f t="shared" si="121"/>
        <v>2.9068638606999998E-9</v>
      </c>
      <c r="AQ143" s="17">
        <f t="shared" si="121"/>
        <v>5.5752416016999996E-9</v>
      </c>
      <c r="AR143" s="17">
        <f t="shared" si="121"/>
        <v>2.1782877724E-8</v>
      </c>
      <c r="AS143" s="17">
        <f t="shared" si="121"/>
        <v>3.4139173266000001E-8</v>
      </c>
      <c r="AT143" s="17">
        <f t="shared" si="121"/>
        <v>0.51034829999999998</v>
      </c>
      <c r="AU143" s="17">
        <f t="shared" ref="AU143:AW143" si="122">AU68</f>
        <v>17.76145</v>
      </c>
      <c r="AV143" s="18">
        <f>VDFB_MNG!AV143</f>
        <v>1.0254699910338947E-2</v>
      </c>
      <c r="AW143" s="17">
        <f t="shared" si="122"/>
        <v>15.642239999999999</v>
      </c>
      <c r="AX143" s="18">
        <f>VDFB_MNG!AX143</f>
        <v>4.3814552843223289E-3</v>
      </c>
      <c r="AY143" s="17">
        <f t="shared" ref="AY143:BA143" si="123">AY68</f>
        <v>0.26476909999999998</v>
      </c>
      <c r="AZ143" s="17">
        <f t="shared" si="123"/>
        <v>3.1448520000000001E-2</v>
      </c>
      <c r="BA143" s="17">
        <f t="shared" si="123"/>
        <v>0.24011399999999999</v>
      </c>
      <c r="BB143" s="18">
        <f>VDFB_MNG!BB143</f>
        <v>4.4631446077142986E-3</v>
      </c>
      <c r="BC143" s="17">
        <f t="shared" ref="BC143:BU143" si="124">BC68</f>
        <v>1.917953E-2</v>
      </c>
      <c r="BD143" s="17">
        <f t="shared" si="124"/>
        <v>1.462979</v>
      </c>
      <c r="BE143" s="17">
        <f t="shared" si="124"/>
        <v>33.77422</v>
      </c>
      <c r="BF143" s="17">
        <f t="shared" si="124"/>
        <v>19.852720000000001</v>
      </c>
      <c r="BG143" s="17">
        <f t="shared" si="124"/>
        <v>14.327030000000001</v>
      </c>
      <c r="BH143" s="17">
        <f t="shared" si="124"/>
        <v>9.4577150000000003</v>
      </c>
      <c r="BI143" s="17">
        <f t="shared" si="124"/>
        <v>0.1235609</v>
      </c>
      <c r="BJ143" s="17">
        <f t="shared" si="124"/>
        <v>14.41859</v>
      </c>
      <c r="BK143" s="17">
        <f t="shared" si="124"/>
        <v>3.9857459999999998</v>
      </c>
      <c r="BL143" s="17">
        <f t="shared" si="124"/>
        <v>12.42248</v>
      </c>
      <c r="BM143" s="17">
        <f t="shared" si="124"/>
        <v>20.01484</v>
      </c>
      <c r="BN143" s="17">
        <f t="shared" si="124"/>
        <v>2.3306830000000001</v>
      </c>
      <c r="BO143" s="17">
        <f t="shared" si="124"/>
        <v>3.9427080000000001</v>
      </c>
      <c r="BP143" s="17">
        <f t="shared" si="124"/>
        <v>25.842500000000001</v>
      </c>
      <c r="BQ143" s="17">
        <f t="shared" si="124"/>
        <v>9.1677199999999992</v>
      </c>
      <c r="BR143" s="17">
        <f t="shared" si="124"/>
        <v>101.416</v>
      </c>
      <c r="BS143" s="17">
        <f t="shared" si="124"/>
        <v>3.72031</v>
      </c>
      <c r="BT143" s="17">
        <f t="shared" si="124"/>
        <v>6.3955339999999996</v>
      </c>
      <c r="BU143" s="17">
        <f t="shared" si="124"/>
        <v>0.1108821</v>
      </c>
    </row>
    <row r="144" spans="1:73" x14ac:dyDescent="0.3">
      <c r="A144" t="s">
        <v>141</v>
      </c>
      <c r="B144" s="17">
        <f t="shared" ref="B144:AT144" si="125">B69</f>
        <v>9.9924054665999996E-6</v>
      </c>
      <c r="C144" s="17">
        <f t="shared" si="125"/>
        <v>9.9499139999999989E-4</v>
      </c>
      <c r="D144" s="17">
        <f t="shared" si="125"/>
        <v>6.4298357755999995E-5</v>
      </c>
      <c r="E144" s="17">
        <f t="shared" si="125"/>
        <v>1.71672</v>
      </c>
      <c r="F144" s="17">
        <f t="shared" si="125"/>
        <v>2.027249E-4</v>
      </c>
      <c r="G144" s="17">
        <f t="shared" si="125"/>
        <v>7.6205476943999993E-5</v>
      </c>
      <c r="H144" s="17">
        <f t="shared" si="125"/>
        <v>4.5038999815000002E-5</v>
      </c>
      <c r="I144" s="17">
        <f t="shared" si="125"/>
        <v>3.7962649999999999E-4</v>
      </c>
      <c r="J144" s="17">
        <f t="shared" si="125"/>
        <v>4.0127829999999998E-3</v>
      </c>
      <c r="K144" s="17">
        <f t="shared" si="125"/>
        <v>3.1819729999999998E-4</v>
      </c>
      <c r="L144" s="17">
        <f t="shared" si="125"/>
        <v>2.2958660000000001E-3</v>
      </c>
      <c r="M144" s="17">
        <f t="shared" si="125"/>
        <v>1.069787E-3</v>
      </c>
      <c r="N144" s="17">
        <f t="shared" si="125"/>
        <v>1.086533</v>
      </c>
      <c r="O144" s="17">
        <f t="shared" si="125"/>
        <v>3.9572039999999999E-4</v>
      </c>
      <c r="P144" s="17">
        <f t="shared" si="125"/>
        <v>4.4468209999999999</v>
      </c>
      <c r="Q144" s="17">
        <f t="shared" si="125"/>
        <v>1.024015E-2</v>
      </c>
      <c r="R144" s="17">
        <f t="shared" si="125"/>
        <v>4.2369599999999999E-4</v>
      </c>
      <c r="S144" s="17">
        <f t="shared" si="125"/>
        <v>2.8618610000000002</v>
      </c>
      <c r="T144" s="17">
        <f t="shared" si="125"/>
        <v>6.7583529999999999E-3</v>
      </c>
      <c r="U144" s="17">
        <f t="shared" si="125"/>
        <v>2.1073099999999998E-3</v>
      </c>
      <c r="V144" s="17">
        <f t="shared" si="125"/>
        <v>7.9845394794000004E-6</v>
      </c>
      <c r="W144" s="17">
        <f t="shared" si="125"/>
        <v>1.1849449999999999E-2</v>
      </c>
      <c r="X144" s="17">
        <f t="shared" si="125"/>
        <v>3.2944792564999998E-6</v>
      </c>
      <c r="Y144" s="17">
        <f t="shared" si="125"/>
        <v>3.6907733829000001E-6</v>
      </c>
      <c r="Z144" s="17">
        <f t="shared" si="125"/>
        <v>2.2770180000000001E-2</v>
      </c>
      <c r="AA144" s="17">
        <f t="shared" si="125"/>
        <v>3.3658E-3</v>
      </c>
      <c r="AB144" s="17">
        <f t="shared" si="125"/>
        <v>7.3812459999999996E-2</v>
      </c>
      <c r="AC144" s="17">
        <f t="shared" si="125"/>
        <v>5.7060010000000001E-2</v>
      </c>
      <c r="AD144" s="17">
        <f t="shared" si="125"/>
        <v>1.0163780000000001E-2</v>
      </c>
      <c r="AE144" s="17">
        <f t="shared" si="125"/>
        <v>1.664399E-3</v>
      </c>
      <c r="AF144" s="17">
        <f t="shared" si="125"/>
        <v>8.8000981502000001E-11</v>
      </c>
      <c r="AG144" s="17">
        <f t="shared" si="125"/>
        <v>4.4008310000000002E-2</v>
      </c>
      <c r="AH144" s="17">
        <f t="shared" si="125"/>
        <v>4.0278428060000003E-6</v>
      </c>
      <c r="AI144" s="17">
        <f t="shared" si="125"/>
        <v>2.3695123672999998E-5</v>
      </c>
      <c r="AJ144" s="17">
        <f t="shared" si="125"/>
        <v>1.1542723541000001E-6</v>
      </c>
      <c r="AK144" s="17">
        <f t="shared" si="125"/>
        <v>0.39721089999999998</v>
      </c>
      <c r="AL144" s="17">
        <f t="shared" si="125"/>
        <v>1.087972E-3</v>
      </c>
      <c r="AM144" s="17">
        <f t="shared" si="125"/>
        <v>0.87492239999999999</v>
      </c>
      <c r="AN144" s="17">
        <f t="shared" si="125"/>
        <v>1.383609477E-10</v>
      </c>
      <c r="AO144" s="17">
        <f t="shared" si="125"/>
        <v>1.1782255171999999E-9</v>
      </c>
      <c r="AP144" s="17">
        <f t="shared" si="125"/>
        <v>1.3934151055E-10</v>
      </c>
      <c r="AQ144" s="17">
        <f t="shared" si="125"/>
        <v>3.8598094165000001E-10</v>
      </c>
      <c r="AR144" s="17">
        <f t="shared" si="125"/>
        <v>3.2897748414000001E-10</v>
      </c>
      <c r="AS144" s="17">
        <f t="shared" si="125"/>
        <v>2.1845403264E-9</v>
      </c>
      <c r="AT144" s="17">
        <f t="shared" si="125"/>
        <v>0.1622593</v>
      </c>
      <c r="AU144" s="17">
        <f t="shared" ref="AU144:AW144" si="126">AU69</f>
        <v>0.4190296</v>
      </c>
      <c r="AV144" s="18">
        <f>VDFB_MNG!AV144</f>
        <v>9.9845339156068736E-4</v>
      </c>
      <c r="AW144" s="17">
        <f t="shared" si="126"/>
        <v>0.74924880000000005</v>
      </c>
      <c r="AX144" s="18">
        <f>VDFB_MNG!AX144</f>
        <v>4.2660053830684199E-4</v>
      </c>
      <c r="AY144" s="17">
        <f t="shared" ref="AY144:BA144" si="127">AY69</f>
        <v>1.2682189999999999E-2</v>
      </c>
      <c r="AZ144" s="17">
        <f t="shared" si="127"/>
        <v>1.506355E-3</v>
      </c>
      <c r="BA144" s="17">
        <f t="shared" si="127"/>
        <v>1.1501239999999999E-2</v>
      </c>
      <c r="BB144" s="18">
        <f>VDFB_MNG!BB144</f>
        <v>4.3455545377935035E-4</v>
      </c>
      <c r="BC144" s="17">
        <f t="shared" ref="BC144:BU144" si="128">BC69</f>
        <v>9.1868189999999995E-4</v>
      </c>
      <c r="BD144" s="17">
        <f t="shared" si="128"/>
        <v>9.7119380000000005E-2</v>
      </c>
      <c r="BE144" s="17">
        <f t="shared" si="128"/>
        <v>0.51600710000000005</v>
      </c>
      <c r="BF144" s="17">
        <f t="shared" si="128"/>
        <v>5.7747390000000003</v>
      </c>
      <c r="BG144" s="17">
        <f t="shared" si="128"/>
        <v>0.59634520000000002</v>
      </c>
      <c r="BH144" s="17">
        <f t="shared" si="128"/>
        <v>1.626619</v>
      </c>
      <c r="BI144" s="17">
        <f t="shared" si="128"/>
        <v>9.1332529999999995E-2</v>
      </c>
      <c r="BJ144" s="17">
        <f t="shared" si="128"/>
        <v>0.3378719</v>
      </c>
      <c r="BK144" s="17">
        <f t="shared" si="128"/>
        <v>7.4698290000000001E-2</v>
      </c>
      <c r="BL144" s="17">
        <f t="shared" si="128"/>
        <v>2.0402610000000001</v>
      </c>
      <c r="BM144" s="17">
        <f t="shared" si="128"/>
        <v>7.0213279999999996</v>
      </c>
      <c r="BN144" s="17">
        <f t="shared" si="128"/>
        <v>3.9195790000000001E-2</v>
      </c>
      <c r="BO144" s="17">
        <f t="shared" si="128"/>
        <v>4.9475989999999997E-2</v>
      </c>
      <c r="BP144" s="17">
        <f t="shared" si="128"/>
        <v>2.0093679999999998</v>
      </c>
      <c r="BQ144" s="17">
        <f t="shared" si="128"/>
        <v>14.066459999999999</v>
      </c>
      <c r="BR144" s="17">
        <f t="shared" si="128"/>
        <v>1.0296209999999999</v>
      </c>
      <c r="BS144" s="17">
        <f t="shared" si="128"/>
        <v>1.317183</v>
      </c>
      <c r="BT144" s="17">
        <f t="shared" si="128"/>
        <v>0.5774878</v>
      </c>
      <c r="BU144" s="17">
        <f t="shared" si="128"/>
        <v>2.3028380000000002E-3</v>
      </c>
    </row>
    <row r="145" spans="1:73" x14ac:dyDescent="0.3">
      <c r="A145" t="s">
        <v>142</v>
      </c>
      <c r="B145" s="17">
        <f t="shared" ref="B145:AT145" si="129">B70</f>
        <v>1.0242056447E-7</v>
      </c>
      <c r="C145" s="17">
        <f t="shared" si="129"/>
        <v>3.1116869650000001E-5</v>
      </c>
      <c r="D145" s="17">
        <f t="shared" si="129"/>
        <v>2.9290172279000002E-6</v>
      </c>
      <c r="E145" s="17">
        <f t="shared" si="129"/>
        <v>1.6846750000000001E-4</v>
      </c>
      <c r="F145" s="17">
        <f t="shared" si="129"/>
        <v>1.8204920000000001E-4</v>
      </c>
      <c r="G145" s="17">
        <f t="shared" si="129"/>
        <v>7.8486591519000001E-6</v>
      </c>
      <c r="H145" s="17">
        <f t="shared" si="129"/>
        <v>2.8330092391E-5</v>
      </c>
      <c r="I145" s="17">
        <f t="shared" si="129"/>
        <v>3.3135551347999998E-5</v>
      </c>
      <c r="J145" s="17">
        <f t="shared" si="129"/>
        <v>2.0981520000000001E-4</v>
      </c>
      <c r="K145" s="17">
        <f t="shared" si="129"/>
        <v>9.2283344201999999E-6</v>
      </c>
      <c r="L145" s="17">
        <f t="shared" si="129"/>
        <v>1.208256E-4</v>
      </c>
      <c r="M145" s="17">
        <f t="shared" si="129"/>
        <v>2.6374516891999999E-5</v>
      </c>
      <c r="N145" s="17">
        <f t="shared" si="129"/>
        <v>1.921475E-4</v>
      </c>
      <c r="O145" s="17">
        <f t="shared" si="129"/>
        <v>1.4763968465999999E-5</v>
      </c>
      <c r="P145" s="17">
        <f t="shared" si="129"/>
        <v>15.628740000000001</v>
      </c>
      <c r="Q145" s="17">
        <f t="shared" si="129"/>
        <v>10.21574</v>
      </c>
      <c r="R145" s="17">
        <f t="shared" si="129"/>
        <v>2.521236E-3</v>
      </c>
      <c r="S145" s="17">
        <f t="shared" si="129"/>
        <v>2.3557139999999999</v>
      </c>
      <c r="T145" s="17">
        <f t="shared" si="129"/>
        <v>8.5019399999999995E-3</v>
      </c>
      <c r="U145" s="17">
        <f t="shared" si="129"/>
        <v>2.9576730000000001E-3</v>
      </c>
      <c r="V145" s="17">
        <f t="shared" si="129"/>
        <v>1.3642249999999999E-3</v>
      </c>
      <c r="W145" s="17">
        <f t="shared" si="129"/>
        <v>0.1375653</v>
      </c>
      <c r="X145" s="17">
        <f t="shared" si="129"/>
        <v>3.7671643439999999E-6</v>
      </c>
      <c r="Y145" s="17">
        <f t="shared" si="129"/>
        <v>1.4918462056999999E-6</v>
      </c>
      <c r="Z145" s="17">
        <f t="shared" si="129"/>
        <v>7.5452340000000007E-2</v>
      </c>
      <c r="AA145" s="17">
        <f t="shared" si="129"/>
        <v>0.20813400000000001</v>
      </c>
      <c r="AB145" s="17">
        <f t="shared" si="129"/>
        <v>0.15917339999999999</v>
      </c>
      <c r="AC145" s="17">
        <f t="shared" si="129"/>
        <v>3.2038520000000001E-2</v>
      </c>
      <c r="AD145" s="17">
        <f t="shared" si="129"/>
        <v>1.671971E-3</v>
      </c>
      <c r="AE145" s="17">
        <f t="shared" si="129"/>
        <v>2.814036E-2</v>
      </c>
      <c r="AF145" s="17">
        <f t="shared" si="129"/>
        <v>3.5808398469000002E-9</v>
      </c>
      <c r="AG145" s="17">
        <f t="shared" si="129"/>
        <v>3.710695E-2</v>
      </c>
      <c r="AH145" s="17">
        <f t="shared" si="129"/>
        <v>5.7507888413999997E-5</v>
      </c>
      <c r="AI145" s="17">
        <f t="shared" si="129"/>
        <v>7.5323529018000003E-5</v>
      </c>
      <c r="AJ145" s="17">
        <f t="shared" si="129"/>
        <v>1.9479246021E-6</v>
      </c>
      <c r="AK145" s="17">
        <f t="shared" si="129"/>
        <v>0.4556771</v>
      </c>
      <c r="AL145" s="17">
        <f t="shared" si="129"/>
        <v>2.8228440000000001E-3</v>
      </c>
      <c r="AM145" s="17">
        <f t="shared" si="129"/>
        <v>1.0333220000000001</v>
      </c>
      <c r="AN145" s="17">
        <f t="shared" si="129"/>
        <v>1.1281237056000001E-9</v>
      </c>
      <c r="AO145" s="17">
        <f t="shared" si="129"/>
        <v>2.3145847461000001E-9</v>
      </c>
      <c r="AP145" s="17">
        <f t="shared" si="129"/>
        <v>1.9489232449999998E-9</v>
      </c>
      <c r="AQ145" s="17">
        <f t="shared" si="129"/>
        <v>6.2322027539000003E-9</v>
      </c>
      <c r="AR145" s="17">
        <f t="shared" si="129"/>
        <v>4.7557198179999999E-9</v>
      </c>
      <c r="AS145" s="17">
        <f t="shared" si="129"/>
        <v>2.0441355275000001E-8</v>
      </c>
      <c r="AT145" s="17">
        <f t="shared" si="129"/>
        <v>2.5135669999999999E-2</v>
      </c>
      <c r="AU145" s="17">
        <f t="shared" ref="AU145:AW145" si="130">AU70</f>
        <v>0.35926780000000003</v>
      </c>
      <c r="AV145" s="18">
        <f>VDFB_MNG!AV145</f>
        <v>1.5139400925731738E-6</v>
      </c>
      <c r="AW145" s="17">
        <f t="shared" si="130"/>
        <v>0.6423913</v>
      </c>
      <c r="AX145" s="18">
        <f>VDFB_MNG!AX145</f>
        <v>6.4687222335310711E-7</v>
      </c>
      <c r="AY145" s="17">
        <f t="shared" ref="AY145:BA145" si="131">AY70</f>
        <v>1.087347E-2</v>
      </c>
      <c r="AZ145" s="17">
        <f t="shared" si="131"/>
        <v>1.2915190000000001E-3</v>
      </c>
      <c r="BA145" s="17">
        <f t="shared" si="131"/>
        <v>9.8609370000000002E-3</v>
      </c>
      <c r="BB145" s="18">
        <f>VDFB_MNG!BB145</f>
        <v>6.5890102837221886E-7</v>
      </c>
      <c r="BC145" s="17">
        <f t="shared" ref="BC145:BU145" si="132">BC70</f>
        <v>7.8766000000000003E-4</v>
      </c>
      <c r="BD145" s="17">
        <f t="shared" si="132"/>
        <v>0.1992707</v>
      </c>
      <c r="BE145" s="17">
        <f t="shared" si="132"/>
        <v>17.16047</v>
      </c>
      <c r="BF145" s="17">
        <f t="shared" si="132"/>
        <v>3.6693120000000001</v>
      </c>
      <c r="BG145" s="17">
        <f t="shared" si="132"/>
        <v>1.748176</v>
      </c>
      <c r="BH145" s="17">
        <f t="shared" si="132"/>
        <v>1.3546020000000001</v>
      </c>
      <c r="BI145" s="17">
        <f t="shared" si="132"/>
        <v>5.9804509999999998E-2</v>
      </c>
      <c r="BJ145" s="17">
        <f t="shared" si="132"/>
        <v>1.805509</v>
      </c>
      <c r="BK145" s="17">
        <f t="shared" si="132"/>
        <v>0.40306639999999999</v>
      </c>
      <c r="BL145" s="17">
        <f t="shared" si="132"/>
        <v>4.3463649999999996</v>
      </c>
      <c r="BM145" s="17">
        <f t="shared" si="132"/>
        <v>2.249483E-2</v>
      </c>
      <c r="BN145" s="17">
        <f t="shared" si="132"/>
        <v>3.8845049999999999E-4</v>
      </c>
      <c r="BO145" s="17">
        <f t="shared" si="132"/>
        <v>0.86869249999999998</v>
      </c>
      <c r="BP145" s="17">
        <f t="shared" si="132"/>
        <v>5.4777570000000004</v>
      </c>
      <c r="BQ145" s="17">
        <f t="shared" si="132"/>
        <v>8.1204760000000001E-2</v>
      </c>
      <c r="BR145" s="17">
        <f t="shared" si="132"/>
        <v>5.2623749999999997E-2</v>
      </c>
      <c r="BS145" s="17">
        <f t="shared" si="132"/>
        <v>1.3647370000000001</v>
      </c>
      <c r="BT145" s="17">
        <f t="shared" si="132"/>
        <v>1.125186</v>
      </c>
      <c r="BU145" s="17">
        <f t="shared" si="132"/>
        <v>8.9325440000000006E-3</v>
      </c>
    </row>
    <row r="146" spans="1:73" x14ac:dyDescent="0.3">
      <c r="A146" t="s">
        <v>143</v>
      </c>
      <c r="B146" s="17">
        <f t="shared" ref="B146:AT146" si="133">B71</f>
        <v>9.4888537205000005E-7</v>
      </c>
      <c r="C146" s="17">
        <f t="shared" si="133"/>
        <v>3.3627590000000001E-4</v>
      </c>
      <c r="D146" s="17">
        <f t="shared" si="133"/>
        <v>2.2277325114999999E-5</v>
      </c>
      <c r="E146" s="17">
        <f t="shared" si="133"/>
        <v>8.6642300000000002E-3</v>
      </c>
      <c r="F146" s="17">
        <f t="shared" si="133"/>
        <v>2.1619930000000001E-3</v>
      </c>
      <c r="G146" s="17">
        <f t="shared" si="133"/>
        <v>1.4274620000000001E-4</v>
      </c>
      <c r="H146" s="17">
        <f t="shared" si="133"/>
        <v>1.116526E-4</v>
      </c>
      <c r="I146" s="17">
        <f t="shared" si="133"/>
        <v>1.452416E-3</v>
      </c>
      <c r="J146" s="17">
        <f t="shared" si="133"/>
        <v>1.922918E-3</v>
      </c>
      <c r="K146" s="17">
        <f t="shared" si="133"/>
        <v>3.8924576074000001E-5</v>
      </c>
      <c r="L146" s="17">
        <f t="shared" si="133"/>
        <v>7.3462199999999999E-4</v>
      </c>
      <c r="M146" s="17">
        <f t="shared" si="133"/>
        <v>6.4880859999999995E-4</v>
      </c>
      <c r="N146" s="17">
        <f t="shared" si="133"/>
        <v>1.402522E-3</v>
      </c>
      <c r="O146" s="17">
        <f t="shared" si="133"/>
        <v>3.4160059386000002E-6</v>
      </c>
      <c r="P146" s="17">
        <f t="shared" si="133"/>
        <v>2.4867590000000002</v>
      </c>
      <c r="Q146" s="17">
        <f t="shared" si="133"/>
        <v>1.02833E-2</v>
      </c>
      <c r="R146" s="17">
        <f t="shared" si="133"/>
        <v>1.5620530000000001E-3</v>
      </c>
      <c r="S146" s="17">
        <f t="shared" si="133"/>
        <v>0.98725479999999999</v>
      </c>
      <c r="T146" s="17">
        <f t="shared" si="133"/>
        <v>1.7809119999999999E-3</v>
      </c>
      <c r="U146" s="17">
        <f t="shared" si="133"/>
        <v>4.136395E-4</v>
      </c>
      <c r="V146" s="17">
        <f t="shared" si="133"/>
        <v>4.0348390938999998E-6</v>
      </c>
      <c r="W146" s="17">
        <f t="shared" si="133"/>
        <v>2.6230590000000001E-3</v>
      </c>
      <c r="X146" s="17">
        <f t="shared" si="133"/>
        <v>2.0457894151999999E-6</v>
      </c>
      <c r="Y146" s="17">
        <f t="shared" si="133"/>
        <v>9.5747861905999999E-7</v>
      </c>
      <c r="Z146" s="17">
        <f t="shared" si="133"/>
        <v>4.092138E-2</v>
      </c>
      <c r="AA146" s="17">
        <f t="shared" si="133"/>
        <v>1.2757650000000001E-2</v>
      </c>
      <c r="AB146" s="17">
        <f t="shared" si="133"/>
        <v>2.991775E-2</v>
      </c>
      <c r="AC146" s="17">
        <f t="shared" si="133"/>
        <v>1.0752919999999999E-2</v>
      </c>
      <c r="AD146" s="17">
        <f t="shared" si="133"/>
        <v>7.7662580000000003E-4</v>
      </c>
      <c r="AE146" s="17">
        <f t="shared" si="133"/>
        <v>8.8693959999999999E-4</v>
      </c>
      <c r="AF146" s="17">
        <f t="shared" si="133"/>
        <v>1.9367254328000001E-11</v>
      </c>
      <c r="AG146" s="17">
        <f t="shared" si="133"/>
        <v>7.3920390000000004E-3</v>
      </c>
      <c r="AH146" s="17">
        <f t="shared" si="133"/>
        <v>1.1923545571000001E-5</v>
      </c>
      <c r="AI146" s="17">
        <f t="shared" si="133"/>
        <v>3.8030273116999998E-6</v>
      </c>
      <c r="AJ146" s="17">
        <f t="shared" si="133"/>
        <v>2.6085749595999998E-6</v>
      </c>
      <c r="AK146" s="17">
        <f t="shared" si="133"/>
        <v>9.2706860000000002E-3</v>
      </c>
      <c r="AL146" s="17">
        <f t="shared" si="133"/>
        <v>5.8164290000000003E-4</v>
      </c>
      <c r="AM146" s="17">
        <f t="shared" si="133"/>
        <v>0.30873519999999999</v>
      </c>
      <c r="AN146" s="17">
        <f t="shared" si="133"/>
        <v>1.5967420094000001E-11</v>
      </c>
      <c r="AO146" s="17">
        <f t="shared" si="133"/>
        <v>5.2712245679000004E-10</v>
      </c>
      <c r="AP146" s="17">
        <f t="shared" si="133"/>
        <v>4.8052898466E-12</v>
      </c>
      <c r="AQ146" s="17">
        <f t="shared" si="133"/>
        <v>9.6954787948000005E-12</v>
      </c>
      <c r="AR146" s="17">
        <f t="shared" si="133"/>
        <v>3.6078074556000001E-11</v>
      </c>
      <c r="AS146" s="17">
        <f t="shared" si="133"/>
        <v>5.1739421775E-11</v>
      </c>
      <c r="AT146" s="17">
        <f t="shared" si="133"/>
        <v>1.7847209999999999E-2</v>
      </c>
      <c r="AU146" s="17">
        <f t="shared" ref="AU146:AW146" si="134">AU71</f>
        <v>0.32169609999999998</v>
      </c>
      <c r="AV146" s="18">
        <f>VDFB_MNG!AV146</f>
        <v>1.3562958160288961E-4</v>
      </c>
      <c r="AW146" s="17">
        <f t="shared" si="134"/>
        <v>0.57521100000000003</v>
      </c>
      <c r="AX146" s="18">
        <f>VDFB_MNG!AX146</f>
        <v>5.7949167081657385E-5</v>
      </c>
      <c r="AY146" s="17">
        <f t="shared" ref="AY146:BA146" si="135">AY71</f>
        <v>9.7363359999999999E-3</v>
      </c>
      <c r="AZ146" s="17">
        <f t="shared" si="135"/>
        <v>1.1564539999999999E-3</v>
      </c>
      <c r="BA146" s="17">
        <f t="shared" si="135"/>
        <v>8.8296940000000008E-3</v>
      </c>
      <c r="BB146" s="18">
        <f>VDFB_MNG!BB146</f>
        <v>5.9029682938643422E-5</v>
      </c>
      <c r="BC146" s="17">
        <f t="shared" ref="BC146:BU146" si="136">BC71</f>
        <v>7.0528769999999999E-4</v>
      </c>
      <c r="BD146" s="17">
        <f t="shared" si="136"/>
        <v>5.7653009999999996E-3</v>
      </c>
      <c r="BE146" s="17">
        <f t="shared" si="136"/>
        <v>0.6199036</v>
      </c>
      <c r="BF146" s="17">
        <f t="shared" si="136"/>
        <v>0.57664170000000003</v>
      </c>
      <c r="BG146" s="17">
        <f t="shared" si="136"/>
        <v>0.36626259999999999</v>
      </c>
      <c r="BH146" s="17">
        <f t="shared" si="136"/>
        <v>1.857789E-2</v>
      </c>
      <c r="BI146" s="17">
        <f t="shared" si="136"/>
        <v>1.014072E-3</v>
      </c>
      <c r="BJ146" s="17">
        <f t="shared" si="136"/>
        <v>0.18845239999999999</v>
      </c>
      <c r="BK146" s="17">
        <f t="shared" si="136"/>
        <v>1.789116E-2</v>
      </c>
      <c r="BL146" s="17">
        <f t="shared" si="136"/>
        <v>0.88023070000000003</v>
      </c>
      <c r="BM146" s="17">
        <f t="shared" si="136"/>
        <v>1.286708</v>
      </c>
      <c r="BN146" s="17">
        <f t="shared" si="136"/>
        <v>0.1060624</v>
      </c>
      <c r="BO146" s="17">
        <f t="shared" si="136"/>
        <v>2.5730240000000001E-2</v>
      </c>
      <c r="BP146" s="17">
        <f t="shared" si="136"/>
        <v>0.77704289999999998</v>
      </c>
      <c r="BQ146" s="17">
        <f t="shared" si="136"/>
        <v>0.50324020000000003</v>
      </c>
      <c r="BR146" s="17">
        <f t="shared" si="136"/>
        <v>3.8598309999999998</v>
      </c>
      <c r="BS146" s="17">
        <f t="shared" si="136"/>
        <v>3.1284010000000002</v>
      </c>
      <c r="BT146" s="17">
        <f t="shared" si="136"/>
        <v>0.58131849999999996</v>
      </c>
      <c r="BU146" s="17">
        <f t="shared" si="136"/>
        <v>6.751064E-4</v>
      </c>
    </row>
    <row r="147" spans="1:73" x14ac:dyDescent="0.3">
      <c r="A147" t="s">
        <v>144</v>
      </c>
      <c r="B147" s="17">
        <f t="shared" ref="B147:AT147" si="137">B72</f>
        <v>6.0489901443000003E-7</v>
      </c>
      <c r="C147" s="17">
        <f t="shared" si="137"/>
        <v>6.6078100644999997E-5</v>
      </c>
      <c r="D147" s="17">
        <f t="shared" si="137"/>
        <v>2.3510460777999999E-6</v>
      </c>
      <c r="E147" s="17">
        <f t="shared" si="137"/>
        <v>4.178184E-4</v>
      </c>
      <c r="F147" s="17">
        <f t="shared" si="137"/>
        <v>1.072708E-4</v>
      </c>
      <c r="G147" s="17">
        <f t="shared" si="137"/>
        <v>7.5925627243000003E-6</v>
      </c>
      <c r="H147" s="17">
        <f t="shared" si="137"/>
        <v>2.1205083612999999E-5</v>
      </c>
      <c r="I147" s="17">
        <f t="shared" si="137"/>
        <v>5.7290602853999999E-5</v>
      </c>
      <c r="J147" s="17">
        <f t="shared" si="137"/>
        <v>8.2777220000000002E-4</v>
      </c>
      <c r="K147" s="17">
        <f t="shared" si="137"/>
        <v>2.7723361199999999E-5</v>
      </c>
      <c r="L147" s="17">
        <f t="shared" si="137"/>
        <v>2.5682169999999998E-4</v>
      </c>
      <c r="M147" s="17">
        <f t="shared" si="137"/>
        <v>4.0949459999999998E-4</v>
      </c>
      <c r="N147" s="17">
        <f t="shared" si="137"/>
        <v>2.193792E-4</v>
      </c>
      <c r="O147" s="17">
        <f t="shared" si="137"/>
        <v>1.6239708201999999E-5</v>
      </c>
      <c r="P147" s="17">
        <f t="shared" si="137"/>
        <v>0.47510200000000002</v>
      </c>
      <c r="Q147" s="17">
        <f t="shared" si="137"/>
        <v>2.2518590000000002E-3</v>
      </c>
      <c r="R147" s="17">
        <f t="shared" si="137"/>
        <v>6.8484355324000004E-6</v>
      </c>
      <c r="S147" s="17">
        <f t="shared" si="137"/>
        <v>2.2103419999999998</v>
      </c>
      <c r="T147" s="17">
        <f t="shared" si="137"/>
        <v>3.9188210000000001E-4</v>
      </c>
      <c r="U147" s="17">
        <f t="shared" si="137"/>
        <v>2.5799299999999998E-4</v>
      </c>
      <c r="V147" s="17">
        <f t="shared" si="137"/>
        <v>6.5189447014000001E-6</v>
      </c>
      <c r="W147" s="17">
        <f t="shared" si="137"/>
        <v>5.0495459999999999E-2</v>
      </c>
      <c r="X147" s="17">
        <f t="shared" si="137"/>
        <v>3.2013379040999999E-6</v>
      </c>
      <c r="Y147" s="17">
        <f t="shared" si="137"/>
        <v>9.0483865732999995E-7</v>
      </c>
      <c r="Z147" s="17">
        <f t="shared" si="137"/>
        <v>5.5386600000000001E-2</v>
      </c>
      <c r="AA147" s="17">
        <f t="shared" si="137"/>
        <v>0.67623630000000001</v>
      </c>
      <c r="AB147" s="17">
        <f t="shared" si="137"/>
        <v>1.333437E-3</v>
      </c>
      <c r="AC147" s="17">
        <f t="shared" si="137"/>
        <v>2.325887E-3</v>
      </c>
      <c r="AD147" s="17">
        <f t="shared" si="137"/>
        <v>3.98952E-4</v>
      </c>
      <c r="AE147" s="17">
        <f t="shared" si="137"/>
        <v>5.0755500000000003E-4</v>
      </c>
      <c r="AF147" s="17">
        <f t="shared" si="137"/>
        <v>1.2974882453000001E-11</v>
      </c>
      <c r="AG147" s="17">
        <f t="shared" si="137"/>
        <v>1.396269E-2</v>
      </c>
      <c r="AH147" s="17">
        <f t="shared" si="137"/>
        <v>6.3338086420000003E-7</v>
      </c>
      <c r="AI147" s="17">
        <f t="shared" si="137"/>
        <v>1.6308862882000001E-7</v>
      </c>
      <c r="AJ147" s="17">
        <f t="shared" si="137"/>
        <v>2.2872043245999999E-6</v>
      </c>
      <c r="AK147" s="17">
        <f t="shared" si="137"/>
        <v>4.4803219999999998E-2</v>
      </c>
      <c r="AL147" s="17">
        <f t="shared" si="137"/>
        <v>7.7144099999999999E-4</v>
      </c>
      <c r="AM147" s="17">
        <f t="shared" si="137"/>
        <v>0.67671389999999998</v>
      </c>
      <c r="AN147" s="17">
        <f t="shared" si="137"/>
        <v>1.7320105419E-11</v>
      </c>
      <c r="AO147" s="17">
        <f t="shared" si="137"/>
        <v>3.5557701228E-10</v>
      </c>
      <c r="AP147" s="17">
        <f t="shared" si="137"/>
        <v>1.5200399532999999E-12</v>
      </c>
      <c r="AQ147" s="17">
        <f t="shared" si="137"/>
        <v>4.2283160480000001E-12</v>
      </c>
      <c r="AR147" s="17">
        <f t="shared" si="137"/>
        <v>1.1034027858E-11</v>
      </c>
      <c r="AS147" s="17">
        <f t="shared" si="137"/>
        <v>1.5500508862999999E-11</v>
      </c>
      <c r="AT147" s="17">
        <f t="shared" si="137"/>
        <v>2.6074569999999998E-2</v>
      </c>
      <c r="AU147" s="17">
        <f t="shared" ref="AU147:AW147" si="138">AU72</f>
        <v>2.593061E-2</v>
      </c>
      <c r="AV147" s="18">
        <f>VDFB_MNG!AV147</f>
        <v>3.8348386613319826E-4</v>
      </c>
      <c r="AW147" s="17">
        <f t="shared" si="138"/>
        <v>4.6365410000000003E-2</v>
      </c>
      <c r="AX147" s="18">
        <f>VDFB_MNG!AX147</f>
        <v>1.6384807274336447E-4</v>
      </c>
      <c r="AY147" s="17">
        <f t="shared" ref="AY147:BA147" si="139">AY72</f>
        <v>7.8480620000000005E-4</v>
      </c>
      <c r="AZ147" s="17">
        <f t="shared" si="139"/>
        <v>9.3217029643999995E-5</v>
      </c>
      <c r="BA147" s="17">
        <f t="shared" si="139"/>
        <v>7.1172559999999995E-4</v>
      </c>
      <c r="BB147" s="18">
        <f>VDFB_MNG!BB147</f>
        <v>1.6690337506083334E-4</v>
      </c>
      <c r="BC147" s="17">
        <f t="shared" ref="BC147:BU147" si="140">BC72</f>
        <v>5.6850352847999997E-5</v>
      </c>
      <c r="BD147" s="17">
        <f t="shared" si="140"/>
        <v>3.8489919999999997E-2</v>
      </c>
      <c r="BE147" s="17">
        <f t="shared" si="140"/>
        <v>4.6833989999999996</v>
      </c>
      <c r="BF147" s="17">
        <f t="shared" si="140"/>
        <v>3.42889</v>
      </c>
      <c r="BG147" s="17">
        <f t="shared" si="140"/>
        <v>0.18615229999999999</v>
      </c>
      <c r="BH147" s="17">
        <f t="shared" si="140"/>
        <v>0.93156729999999999</v>
      </c>
      <c r="BI147" s="17">
        <f t="shared" si="140"/>
        <v>4.6404710000000002E-2</v>
      </c>
      <c r="BJ147" s="17">
        <f t="shared" si="140"/>
        <v>0.85040199999999999</v>
      </c>
      <c r="BK147" s="17">
        <f t="shared" si="140"/>
        <v>3.4076469999999998E-2</v>
      </c>
      <c r="BL147" s="17">
        <f t="shared" si="140"/>
        <v>0.55679109999999998</v>
      </c>
      <c r="BM147" s="17">
        <f t="shared" si="140"/>
        <v>5.8217440000000002E-3</v>
      </c>
      <c r="BN147" s="17">
        <f t="shared" si="140"/>
        <v>8.0968710000000005E-4</v>
      </c>
      <c r="BO147" s="17">
        <f t="shared" si="140"/>
        <v>1.037395E-3</v>
      </c>
      <c r="BP147" s="17">
        <f t="shared" si="140"/>
        <v>9.2141390000000004E-2</v>
      </c>
      <c r="BQ147" s="17">
        <f t="shared" si="140"/>
        <v>0.63080979999999998</v>
      </c>
      <c r="BR147" s="17">
        <f t="shared" si="140"/>
        <v>0.28954560000000001</v>
      </c>
      <c r="BS147" s="17">
        <f t="shared" si="140"/>
        <v>5.2955830000000002E-2</v>
      </c>
      <c r="BT147" s="17">
        <f t="shared" si="140"/>
        <v>0.9582735</v>
      </c>
      <c r="BU147" s="17">
        <f t="shared" si="140"/>
        <v>5.5708023864999999E-5</v>
      </c>
    </row>
    <row r="148" spans="1:73" x14ac:dyDescent="0.3">
      <c r="A148" t="s">
        <v>145</v>
      </c>
      <c r="B148" s="17">
        <f t="shared" ref="B148:AT148" si="141">B73</f>
        <v>2.7969740585999998E-6</v>
      </c>
      <c r="C148" s="17">
        <f t="shared" si="141"/>
        <v>2.6950310000000001E-3</v>
      </c>
      <c r="D148" s="17">
        <f t="shared" si="141"/>
        <v>1.3506569999999999E-4</v>
      </c>
      <c r="E148" s="17">
        <f t="shared" si="141"/>
        <v>0.3147663</v>
      </c>
      <c r="F148" s="17">
        <f t="shared" si="141"/>
        <v>4.8479439999999999E-3</v>
      </c>
      <c r="G148" s="17">
        <f t="shared" si="141"/>
        <v>1.791243E-2</v>
      </c>
      <c r="H148" s="17">
        <f t="shared" si="141"/>
        <v>1.464853E-2</v>
      </c>
      <c r="I148" s="17">
        <f t="shared" si="141"/>
        <v>1.951099E-3</v>
      </c>
      <c r="J148" s="17">
        <f t="shared" si="141"/>
        <v>9.2677780000000008E-3</v>
      </c>
      <c r="K148" s="17">
        <f t="shared" si="141"/>
        <v>2.0833310000000001E-4</v>
      </c>
      <c r="L148" s="17">
        <f t="shared" si="141"/>
        <v>8.1436330000000008E-3</v>
      </c>
      <c r="M148" s="17">
        <f t="shared" si="141"/>
        <v>3.5296189999999998E-4</v>
      </c>
      <c r="N148" s="17">
        <f t="shared" si="141"/>
        <v>3.4517946914999999E-5</v>
      </c>
      <c r="O148" s="17">
        <f t="shared" si="141"/>
        <v>1.8847910610000001E-7</v>
      </c>
      <c r="P148" s="17">
        <f t="shared" si="141"/>
        <v>4.3704840208999997E-5</v>
      </c>
      <c r="Q148" s="17">
        <f t="shared" si="141"/>
        <v>2.2615056878E-5</v>
      </c>
      <c r="R148" s="17">
        <f t="shared" si="141"/>
        <v>5.6679514273000003E-6</v>
      </c>
      <c r="S148" s="17">
        <f t="shared" si="141"/>
        <v>9.170901E-4</v>
      </c>
      <c r="T148" s="17">
        <f t="shared" si="141"/>
        <v>1.089095E-4</v>
      </c>
      <c r="U148" s="17">
        <f t="shared" si="141"/>
        <v>7.5238240242000003E-6</v>
      </c>
      <c r="V148" s="17">
        <f t="shared" si="141"/>
        <v>6.0735205807E-6</v>
      </c>
      <c r="W148" s="17">
        <f t="shared" si="141"/>
        <v>3.7428271753000001E-5</v>
      </c>
      <c r="X148" s="17">
        <f t="shared" si="141"/>
        <v>1.0694186869E-7</v>
      </c>
      <c r="Y148" s="17">
        <f t="shared" si="141"/>
        <v>1.8433196303000001E-8</v>
      </c>
      <c r="Z148" s="17">
        <f t="shared" si="141"/>
        <v>4.5102420000000002E-4</v>
      </c>
      <c r="AA148" s="17">
        <f t="shared" si="141"/>
        <v>5.8772760000000001E-4</v>
      </c>
      <c r="AB148" s="17">
        <f t="shared" si="141"/>
        <v>6.8552320000000002E-3</v>
      </c>
      <c r="AC148" s="17">
        <f t="shared" si="141"/>
        <v>2.0981130000000001E-2</v>
      </c>
      <c r="AD148" s="17">
        <f t="shared" si="141"/>
        <v>1.0447029999999999E-3</v>
      </c>
      <c r="AE148" s="17">
        <f t="shared" si="141"/>
        <v>3.5030410000000001E-3</v>
      </c>
      <c r="AF148" s="17">
        <f t="shared" si="141"/>
        <v>1.7830785459000001E-11</v>
      </c>
      <c r="AG148" s="17">
        <f t="shared" si="141"/>
        <v>4.4208096369E-5</v>
      </c>
      <c r="AH148" s="17">
        <f t="shared" si="141"/>
        <v>4.2508017372999998E-7</v>
      </c>
      <c r="AI148" s="17">
        <f t="shared" si="141"/>
        <v>1.6573999061999999E-8</v>
      </c>
      <c r="AJ148" s="17">
        <f t="shared" si="141"/>
        <v>1.2442417585E-7</v>
      </c>
      <c r="AK148" s="17">
        <f t="shared" si="141"/>
        <v>4.2238379999999997E-3</v>
      </c>
      <c r="AL148" s="17">
        <f t="shared" si="141"/>
        <v>1.1006723071E-5</v>
      </c>
      <c r="AM148" s="17">
        <f t="shared" si="141"/>
        <v>6.3185750000000005E-4</v>
      </c>
      <c r="AN148" s="17">
        <f t="shared" si="141"/>
        <v>2.9422278501999998E-10</v>
      </c>
      <c r="AO148" s="17">
        <f t="shared" si="141"/>
        <v>8.9400657015999994E-12</v>
      </c>
      <c r="AP148" s="17">
        <f t="shared" si="141"/>
        <v>6.1432393893999997E-11</v>
      </c>
      <c r="AQ148" s="17">
        <f t="shared" si="141"/>
        <v>1.0715803939E-10</v>
      </c>
      <c r="AR148" s="17">
        <f t="shared" si="141"/>
        <v>4.5959400174E-10</v>
      </c>
      <c r="AS148" s="17">
        <f t="shared" si="141"/>
        <v>8.1053030954000003E-10</v>
      </c>
      <c r="AT148" s="17">
        <f t="shared" si="141"/>
        <v>6.872871E-3</v>
      </c>
      <c r="AU148" s="17">
        <f t="shared" ref="AU148:AW148" si="142">AU73</f>
        <v>1.8366490000000001E-3</v>
      </c>
      <c r="AV148" s="18">
        <f>VDFB_MNG!AV148</f>
        <v>2.8749554049317024E-8</v>
      </c>
      <c r="AW148" s="17">
        <f t="shared" si="142"/>
        <v>1.617509E-3</v>
      </c>
      <c r="AX148" s="18">
        <f>VDFB_MNG!AX148</f>
        <v>1.2297351552898452E-8</v>
      </c>
      <c r="AY148" s="17">
        <f t="shared" ref="AY148:BA148" si="143">AY73</f>
        <v>2.7378840968999999E-5</v>
      </c>
      <c r="AZ148" s="17">
        <f t="shared" si="143"/>
        <v>3.2519803880999998E-6</v>
      </c>
      <c r="BA148" s="17">
        <f t="shared" si="143"/>
        <v>2.4829341782999999E-5</v>
      </c>
      <c r="BB148" s="18">
        <f>VDFB_MNG!BB148</f>
        <v>1.2529921195274982E-8</v>
      </c>
      <c r="BC148" s="17">
        <f t="shared" ref="BC148:BU148" si="144">BC73</f>
        <v>1.9832882571999999E-6</v>
      </c>
      <c r="BD148" s="17">
        <f t="shared" si="144"/>
        <v>1.025008E-3</v>
      </c>
      <c r="BE148" s="17">
        <f t="shared" si="144"/>
        <v>1.880683E-2</v>
      </c>
      <c r="BF148" s="17">
        <f t="shared" si="144"/>
        <v>0.14554710000000001</v>
      </c>
      <c r="BG148" s="17">
        <f t="shared" si="144"/>
        <v>3.575652E-2</v>
      </c>
      <c r="BH148" s="17">
        <f t="shared" si="144"/>
        <v>5.0165210000000002E-2</v>
      </c>
      <c r="BI148" s="17">
        <f t="shared" si="144"/>
        <v>2.0112630000000001E-3</v>
      </c>
      <c r="BJ148" s="17">
        <f t="shared" si="144"/>
        <v>1.049655E-2</v>
      </c>
      <c r="BK148" s="17">
        <f t="shared" si="144"/>
        <v>2.3491290000000001E-3</v>
      </c>
      <c r="BL148" s="17">
        <f t="shared" si="144"/>
        <v>2.741706E-3</v>
      </c>
      <c r="BM148" s="17">
        <f t="shared" si="144"/>
        <v>0.12515999999999999</v>
      </c>
      <c r="BN148" s="17">
        <f t="shared" si="144"/>
        <v>6.5489099999999998E-3</v>
      </c>
      <c r="BO148" s="17">
        <f t="shared" si="144"/>
        <v>5.5577359999999995E-4</v>
      </c>
      <c r="BP148" s="17">
        <f t="shared" si="144"/>
        <v>2.1072480000000001E-2</v>
      </c>
      <c r="BQ148" s="17">
        <f t="shared" si="144"/>
        <v>1.2453540000000001E-2</v>
      </c>
      <c r="BR148" s="17">
        <f t="shared" si="144"/>
        <v>3.0832740000000001E-2</v>
      </c>
      <c r="BS148" s="17">
        <f t="shared" si="144"/>
        <v>8.6418039999999995E-3</v>
      </c>
      <c r="BT148" s="17">
        <f t="shared" si="144"/>
        <v>1.5298589999999999E-3</v>
      </c>
      <c r="BU148" s="17">
        <f t="shared" si="144"/>
        <v>6.6267890000000001E-3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E4A8D-6C0F-4B8B-A4E9-4B1492280CB6}">
  <dimension ref="A1:BV148"/>
  <sheetViews>
    <sheetView topLeftCell="AY113" zoomScale="70" zoomScaleNormal="70" workbookViewId="0">
      <selection activeCell="B77" sqref="B77:BU148"/>
    </sheetView>
  </sheetViews>
  <sheetFormatPr defaultRowHeight="14.4" x14ac:dyDescent="0.3"/>
  <cols>
    <col min="1" max="1" width="11.5546875" bestFit="1" customWidth="1"/>
    <col min="2" max="2" width="10.44140625" bestFit="1" customWidth="1"/>
    <col min="3" max="3" width="11.5546875" bestFit="1" customWidth="1"/>
    <col min="4" max="4" width="10.44140625" bestFit="1" customWidth="1"/>
    <col min="5" max="5" width="11.5546875" bestFit="1" customWidth="1"/>
    <col min="6" max="9" width="10.44140625" bestFit="1" customWidth="1"/>
    <col min="10" max="10" width="12.6640625" bestFit="1" customWidth="1"/>
    <col min="11" max="12" width="11.5546875" bestFit="1" customWidth="1"/>
    <col min="13" max="13" width="10.44140625" bestFit="1" customWidth="1"/>
    <col min="14" max="14" width="11.109375" bestFit="1" customWidth="1"/>
    <col min="15" max="15" width="11.5546875" bestFit="1" customWidth="1"/>
    <col min="16" max="16" width="12.21875" bestFit="1" customWidth="1"/>
    <col min="17" max="18" width="10.44140625" bestFit="1" customWidth="1"/>
    <col min="19" max="19" width="13.77734375" bestFit="1" customWidth="1"/>
    <col min="20" max="20" width="12.6640625" bestFit="1" customWidth="1"/>
    <col min="21" max="21" width="11.5546875" bestFit="1" customWidth="1"/>
    <col min="22" max="22" width="10.44140625" bestFit="1" customWidth="1"/>
    <col min="23" max="23" width="12.6640625" bestFit="1" customWidth="1"/>
    <col min="24" max="25" width="10.44140625" bestFit="1" customWidth="1"/>
    <col min="26" max="26" width="12.6640625" bestFit="1" customWidth="1"/>
    <col min="27" max="27" width="11.5546875" bestFit="1" customWidth="1"/>
    <col min="28" max="28" width="13.33203125" bestFit="1" customWidth="1"/>
    <col min="29" max="29" width="12.6640625" bestFit="1" customWidth="1"/>
    <col min="30" max="30" width="11.5546875" bestFit="1" customWidth="1"/>
    <col min="31" max="31" width="12.21875" bestFit="1" customWidth="1"/>
    <col min="32" max="32" width="12.6640625" bestFit="1" customWidth="1"/>
    <col min="33" max="33" width="11.5546875" bestFit="1" customWidth="1"/>
    <col min="34" max="34" width="12.21875" bestFit="1" customWidth="1"/>
    <col min="35" max="35" width="11.5546875" bestFit="1" customWidth="1"/>
    <col min="36" max="36" width="12.6640625" bestFit="1" customWidth="1"/>
    <col min="37" max="37" width="13.33203125" bestFit="1" customWidth="1"/>
    <col min="38" max="39" width="12.21875" bestFit="1" customWidth="1"/>
    <col min="40" max="40" width="12.6640625" bestFit="1" customWidth="1"/>
    <col min="41" max="41" width="12.21875" bestFit="1" customWidth="1"/>
    <col min="42" max="42" width="11.5546875" bestFit="1" customWidth="1"/>
    <col min="43" max="44" width="12.21875" bestFit="1" customWidth="1"/>
    <col min="45" max="45" width="11.109375" bestFit="1" customWidth="1"/>
    <col min="46" max="47" width="12.21875" bestFit="1" customWidth="1"/>
    <col min="48" max="49" width="11.5546875" bestFit="1" customWidth="1"/>
    <col min="50" max="50" width="11.109375" bestFit="1" customWidth="1"/>
    <col min="51" max="51" width="10.44140625" bestFit="1" customWidth="1"/>
    <col min="52" max="53" width="11.5546875" bestFit="1" customWidth="1"/>
    <col min="54" max="55" width="10.44140625" bestFit="1" customWidth="1"/>
    <col min="56" max="56" width="12.21875" bestFit="1" customWidth="1"/>
    <col min="57" max="60" width="13.77734375" bestFit="1" customWidth="1"/>
    <col min="61" max="61" width="12.6640625" bestFit="1" customWidth="1"/>
    <col min="62" max="65" width="13.33203125" bestFit="1" customWidth="1"/>
    <col min="66" max="67" width="12.6640625" bestFit="1" customWidth="1"/>
    <col min="68" max="69" width="13.33203125" bestFit="1" customWidth="1"/>
    <col min="70" max="70" width="12.6640625" bestFit="1" customWidth="1"/>
    <col min="71" max="71" width="11.5546875" bestFit="1" customWidth="1"/>
    <col min="72" max="73" width="12.6640625" bestFit="1" customWidth="1"/>
  </cols>
  <sheetData>
    <row r="1" spans="1:74" x14ac:dyDescent="0.3">
      <c r="A1" t="s">
        <v>172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 t="s">
        <v>119</v>
      </c>
      <c r="AV1" t="s">
        <v>120</v>
      </c>
      <c r="AW1" t="s">
        <v>121</v>
      </c>
      <c r="AX1" t="s">
        <v>122</v>
      </c>
      <c r="AY1" t="s">
        <v>123</v>
      </c>
      <c r="AZ1" t="s">
        <v>124</v>
      </c>
      <c r="BA1" t="s">
        <v>125</v>
      </c>
      <c r="BB1" t="s">
        <v>126</v>
      </c>
      <c r="BC1" t="s">
        <v>127</v>
      </c>
      <c r="BD1" t="s">
        <v>128</v>
      </c>
      <c r="BE1" t="s">
        <v>129</v>
      </c>
      <c r="BF1" t="s">
        <v>130</v>
      </c>
      <c r="BG1" t="s">
        <v>131</v>
      </c>
      <c r="BH1" t="s">
        <v>132</v>
      </c>
      <c r="BI1" t="s">
        <v>133</v>
      </c>
      <c r="BJ1" t="s">
        <v>134</v>
      </c>
      <c r="BK1" t="s">
        <v>135</v>
      </c>
      <c r="BL1" t="s">
        <v>136</v>
      </c>
      <c r="BM1" t="s">
        <v>137</v>
      </c>
      <c r="BN1" t="s">
        <v>138</v>
      </c>
      <c r="BO1" t="s">
        <v>139</v>
      </c>
      <c r="BP1" t="s">
        <v>140</v>
      </c>
      <c r="BQ1" t="s">
        <v>141</v>
      </c>
      <c r="BR1" t="s">
        <v>142</v>
      </c>
      <c r="BS1" t="s">
        <v>143</v>
      </c>
      <c r="BT1" t="s">
        <v>144</v>
      </c>
      <c r="BU1" t="s">
        <v>145</v>
      </c>
      <c r="BV1" t="s">
        <v>73</v>
      </c>
    </row>
    <row r="2" spans="1:74" x14ac:dyDescent="0.3">
      <c r="A2" t="s">
        <v>74</v>
      </c>
      <c r="B2">
        <v>1.9661830000000002E-2</v>
      </c>
      <c r="C2">
        <v>1.4921470000000001E-3</v>
      </c>
      <c r="D2">
        <v>1.0966740000000001E-4</v>
      </c>
      <c r="E2">
        <v>1.9102009999999999E-2</v>
      </c>
      <c r="F2">
        <v>1.613041E-3</v>
      </c>
      <c r="G2">
        <v>5.2725169999999998E-4</v>
      </c>
      <c r="H2">
        <v>3.8303769999999998E-3</v>
      </c>
      <c r="I2">
        <v>5.428726E-3</v>
      </c>
      <c r="J2">
        <v>0.1174714</v>
      </c>
      <c r="K2">
        <v>5.5022279999999996E-3</v>
      </c>
      <c r="L2">
        <v>1.1788730000000001E-2</v>
      </c>
      <c r="M2">
        <v>1.8365879999999999E-3</v>
      </c>
      <c r="N2">
        <v>9.8501019999999999E-4</v>
      </c>
      <c r="O2">
        <v>5.3374789999999998E-4</v>
      </c>
      <c r="P2" s="24">
        <v>4.6607331683000002E-7</v>
      </c>
      <c r="Q2" s="24">
        <v>4.5938088533000002E-7</v>
      </c>
      <c r="R2" s="24">
        <v>1.9417721829999999E-7</v>
      </c>
      <c r="S2" s="24">
        <v>1.0726474102000001E-5</v>
      </c>
      <c r="T2">
        <v>3.6759190000000001E-3</v>
      </c>
      <c r="U2">
        <v>5.4438849999999999E-3</v>
      </c>
      <c r="V2">
        <v>1.9372009999999999E-4</v>
      </c>
      <c r="W2">
        <v>1.3185819999999999E-2</v>
      </c>
      <c r="X2">
        <v>0.52633209999999997</v>
      </c>
      <c r="Y2" s="24">
        <v>2.8403810574999999E-6</v>
      </c>
      <c r="Z2">
        <v>3.0338279999999999E-2</v>
      </c>
      <c r="AA2">
        <v>1.7367919999999998E-2</v>
      </c>
      <c r="AB2">
        <v>1.70703E-3</v>
      </c>
      <c r="AC2">
        <v>5.2685149999999997E-3</v>
      </c>
      <c r="AD2">
        <v>9.2937140000000004E-4</v>
      </c>
      <c r="AE2">
        <v>1.144228E-4</v>
      </c>
      <c r="AF2">
        <v>7.2807220000000003E-4</v>
      </c>
      <c r="AG2" s="24">
        <v>1.5602857672999999E-7</v>
      </c>
      <c r="AH2">
        <v>3.5595499999999999E-3</v>
      </c>
      <c r="AI2">
        <v>1.4827779999999999E-4</v>
      </c>
      <c r="AJ2">
        <v>1.848087E-4</v>
      </c>
      <c r="AK2">
        <v>1.2315399999999999E-4</v>
      </c>
      <c r="AL2" s="24">
        <v>3.0565692555E-7</v>
      </c>
      <c r="AM2" s="24">
        <v>3.6928096136999998E-8</v>
      </c>
      <c r="AN2" s="24">
        <v>4.5343018428000001E-5</v>
      </c>
      <c r="AO2">
        <v>1.6234539999999999E-4</v>
      </c>
      <c r="AP2">
        <v>3.2249509999999999E-4</v>
      </c>
      <c r="AQ2">
        <v>4.2035640000000001E-4</v>
      </c>
      <c r="AR2" s="24">
        <v>1.2105915630000001E-6</v>
      </c>
      <c r="AS2" s="24">
        <v>3.9510666738000003E-7</v>
      </c>
      <c r="AT2">
        <v>9.0213580000000002E-3</v>
      </c>
      <c r="AU2" s="24">
        <v>7.3604118369999995E-5</v>
      </c>
      <c r="AV2">
        <v>0</v>
      </c>
      <c r="AW2" s="24">
        <v>8.5181363828999995E-6</v>
      </c>
      <c r="AX2" s="24">
        <v>2.5931754521000002E-7</v>
      </c>
      <c r="AY2">
        <v>0</v>
      </c>
      <c r="AZ2" s="24">
        <v>3.4450898965999999E-5</v>
      </c>
      <c r="BA2" s="24">
        <v>5.6026869969999999E-6</v>
      </c>
      <c r="BB2" s="24">
        <v>1.0581953802E-6</v>
      </c>
      <c r="BC2" s="24">
        <v>5.1837517390000001E-8</v>
      </c>
      <c r="BD2" s="24">
        <v>9.5210634754000004E-5</v>
      </c>
      <c r="BE2">
        <v>1.535841E-3</v>
      </c>
      <c r="BF2">
        <v>1.7157349999999998E-2</v>
      </c>
      <c r="BG2">
        <v>0.7642158</v>
      </c>
      <c r="BH2">
        <v>7.2393049999999997E-4</v>
      </c>
      <c r="BI2">
        <v>2.173314E-4</v>
      </c>
      <c r="BJ2" s="24">
        <v>9.2579857664999997E-6</v>
      </c>
      <c r="BK2">
        <v>3.8802120000000002E-2</v>
      </c>
      <c r="BL2" s="24">
        <v>6.8884481151999997E-5</v>
      </c>
      <c r="BM2">
        <v>6.949193E-4</v>
      </c>
      <c r="BN2" s="24">
        <v>8.5075016614000006E-6</v>
      </c>
      <c r="BO2">
        <v>8.5986280000000005E-3</v>
      </c>
      <c r="BP2">
        <v>7.4805030000000003E-3</v>
      </c>
      <c r="BQ2">
        <v>1.5368049999999999E-2</v>
      </c>
      <c r="BR2">
        <v>0.36868139999999999</v>
      </c>
      <c r="BS2">
        <v>2.5196179999999999E-3</v>
      </c>
      <c r="BT2">
        <v>1.0778669999999999E-3</v>
      </c>
      <c r="BU2">
        <v>1.5044399999999999E-3</v>
      </c>
      <c r="BV2">
        <v>2.0380560000000001</v>
      </c>
    </row>
    <row r="3" spans="1:74" x14ac:dyDescent="0.3">
      <c r="A3" t="s">
        <v>75</v>
      </c>
      <c r="B3">
        <v>9.0707040000000006E-3</v>
      </c>
      <c r="C3">
        <v>21.121099999999998</v>
      </c>
      <c r="D3">
        <v>5.6497980000000001E-4</v>
      </c>
      <c r="E3">
        <v>1.744159</v>
      </c>
      <c r="F3">
        <v>0.14224349999999999</v>
      </c>
      <c r="G3">
        <v>4.5037269999999997E-2</v>
      </c>
      <c r="H3">
        <v>3.9790810000000003E-2</v>
      </c>
      <c r="I3">
        <v>0.38931090000000002</v>
      </c>
      <c r="J3">
        <v>3.9744120000000001</v>
      </c>
      <c r="K3">
        <v>7.8816430000000007E-2</v>
      </c>
      <c r="L3">
        <v>1.1605719999999999</v>
      </c>
      <c r="M3">
        <v>6.6411609999999996E-2</v>
      </c>
      <c r="N3">
        <v>8.3845020000000003E-3</v>
      </c>
      <c r="O3">
        <v>1.788214E-3</v>
      </c>
      <c r="P3">
        <v>2.212339E-4</v>
      </c>
      <c r="Q3" s="24">
        <v>1.7691003507E-7</v>
      </c>
      <c r="R3" s="24">
        <v>3.9263706952000002E-8</v>
      </c>
      <c r="S3" s="24">
        <v>4.2320865759000001E-5</v>
      </c>
      <c r="T3">
        <v>0.12820580000000001</v>
      </c>
      <c r="U3">
        <v>0.1153095</v>
      </c>
      <c r="V3">
        <v>6.7347290000000003E-4</v>
      </c>
      <c r="W3">
        <v>8.0887570000000006E-2</v>
      </c>
      <c r="X3">
        <v>3.0291269999999998E-4</v>
      </c>
      <c r="Y3">
        <v>4.024929E-2</v>
      </c>
      <c r="Z3">
        <v>39.643479999999997</v>
      </c>
      <c r="AA3">
        <v>0.121806</v>
      </c>
      <c r="AB3">
        <v>5.9212329999999997E-3</v>
      </c>
      <c r="AC3">
        <v>3.4355570000000001E-3</v>
      </c>
      <c r="AD3" s="24">
        <v>8.2653896243000004E-5</v>
      </c>
      <c r="AE3">
        <v>3.9824989999999996E-3</v>
      </c>
      <c r="AF3">
        <v>8.8181960000000004E-4</v>
      </c>
      <c r="AG3" s="24">
        <v>1.0902011809E-6</v>
      </c>
      <c r="AH3">
        <v>0.13254279999999999</v>
      </c>
      <c r="AI3">
        <v>4.216483E-3</v>
      </c>
      <c r="AJ3">
        <v>7.5039840000000002E-4</v>
      </c>
      <c r="AK3">
        <v>6.3263049999999997E-4</v>
      </c>
      <c r="AL3" s="24">
        <v>3.3002430654999998E-7</v>
      </c>
      <c r="AM3" s="24">
        <v>1.5954856281E-7</v>
      </c>
      <c r="AN3" s="24">
        <v>1.9259186956000001E-5</v>
      </c>
      <c r="AO3" s="24">
        <v>1.162697572E-5</v>
      </c>
      <c r="AP3" s="24">
        <v>2.5493673092999998E-5</v>
      </c>
      <c r="AQ3" s="24">
        <v>4.2437688534999998E-5</v>
      </c>
      <c r="AR3" s="24">
        <v>2.3011853044999999E-6</v>
      </c>
      <c r="AS3" s="24">
        <v>6.4340838435000003E-7</v>
      </c>
      <c r="AT3">
        <v>3.7643400000000001E-3</v>
      </c>
      <c r="AU3" s="24">
        <v>6.6952001361999996E-5</v>
      </c>
      <c r="AV3">
        <v>0</v>
      </c>
      <c r="AW3" s="24">
        <v>7.7482927736E-6</v>
      </c>
      <c r="AX3" s="24">
        <v>2.3588120257000001E-7</v>
      </c>
      <c r="AY3">
        <v>0</v>
      </c>
      <c r="AZ3" s="24">
        <v>3.1337331166E-5</v>
      </c>
      <c r="BA3" s="24">
        <v>5.0963330977999997E-6</v>
      </c>
      <c r="BB3" s="24">
        <v>9.6255882908999995E-7</v>
      </c>
      <c r="BC3" s="24">
        <v>4.7152600047000002E-8</v>
      </c>
      <c r="BD3" s="24">
        <v>5.7426361309000001E-5</v>
      </c>
      <c r="BE3">
        <v>3.0926550000000001E-3</v>
      </c>
      <c r="BF3">
        <v>0.30681029999999998</v>
      </c>
      <c r="BG3">
        <v>0.15147289999999999</v>
      </c>
      <c r="BH3">
        <v>1.6333919999999999E-4</v>
      </c>
      <c r="BI3" s="24">
        <v>4.1615512599999997E-5</v>
      </c>
      <c r="BJ3" s="24">
        <v>2.6331650588E-5</v>
      </c>
      <c r="BK3">
        <v>4.6559660000000001E-3</v>
      </c>
      <c r="BL3">
        <v>2.1173000000000001E-4</v>
      </c>
      <c r="BM3">
        <v>7.5304570000000001E-2</v>
      </c>
      <c r="BN3" s="24">
        <v>2.8831844246999999E-5</v>
      </c>
      <c r="BO3">
        <v>0.4421118</v>
      </c>
      <c r="BP3">
        <v>1.9091919999999998E-2</v>
      </c>
      <c r="BQ3">
        <v>6.9235980000000004E-3</v>
      </c>
      <c r="BR3">
        <v>0.15137410000000001</v>
      </c>
      <c r="BS3">
        <v>5.3859869999999996E-4</v>
      </c>
      <c r="BT3">
        <v>1.107568E-3</v>
      </c>
      <c r="BU3">
        <v>0.40720220000000001</v>
      </c>
      <c r="BV3">
        <v>70.639480000000006</v>
      </c>
    </row>
    <row r="4" spans="1:74" x14ac:dyDescent="0.3">
      <c r="A4" t="s">
        <v>76</v>
      </c>
      <c r="B4">
        <v>1.354542E-3</v>
      </c>
      <c r="C4">
        <v>3.4663580000000001E-3</v>
      </c>
      <c r="D4">
        <v>5.0913970000000003E-2</v>
      </c>
      <c r="E4">
        <v>0.24045659999999999</v>
      </c>
      <c r="F4">
        <v>1.968671E-2</v>
      </c>
      <c r="G4">
        <v>6.468995E-3</v>
      </c>
      <c r="H4">
        <v>9.0172299999999993E-3</v>
      </c>
      <c r="I4">
        <v>5.3526020000000001E-2</v>
      </c>
      <c r="J4">
        <v>0.25078420000000001</v>
      </c>
      <c r="K4">
        <v>2.339312E-2</v>
      </c>
      <c r="L4">
        <v>3.5177E-2</v>
      </c>
      <c r="M4">
        <v>4.6876069999999999E-3</v>
      </c>
      <c r="N4">
        <v>1.8997969999999999E-3</v>
      </c>
      <c r="O4">
        <v>1.2276399999999999E-3</v>
      </c>
      <c r="P4" s="24">
        <v>7.1096190367999994E-5</v>
      </c>
      <c r="Q4" s="24">
        <v>1.3011543841999999E-7</v>
      </c>
      <c r="R4" s="24">
        <v>4.9587541183999997E-8</v>
      </c>
      <c r="S4" s="24">
        <v>2.4126225981000001E-5</v>
      </c>
      <c r="T4">
        <v>1.8638660000000001E-2</v>
      </c>
      <c r="U4">
        <v>1.7342070000000001E-2</v>
      </c>
      <c r="V4">
        <v>6.5912760000000001E-4</v>
      </c>
      <c r="W4">
        <v>1.5066710000000001E-2</v>
      </c>
      <c r="X4">
        <v>5.6380989999999995E-4</v>
      </c>
      <c r="Y4">
        <v>3.4299969999999999E-2</v>
      </c>
      <c r="Z4">
        <v>0.22882949999999999</v>
      </c>
      <c r="AA4">
        <v>2.9584030000000001E-2</v>
      </c>
      <c r="AB4">
        <v>2.2162010000000001E-3</v>
      </c>
      <c r="AC4">
        <v>1.5778649999999999E-3</v>
      </c>
      <c r="AD4">
        <v>1.6385130000000001E-4</v>
      </c>
      <c r="AE4">
        <v>1.793733E-4</v>
      </c>
      <c r="AF4">
        <v>8.4291439999999997E-4</v>
      </c>
      <c r="AG4" s="24">
        <v>1.0667625929E-6</v>
      </c>
      <c r="AH4">
        <v>1.9496929999999999E-2</v>
      </c>
      <c r="AI4">
        <v>7.4769530000000004E-4</v>
      </c>
      <c r="AJ4">
        <v>6.4058850000000005E-4</v>
      </c>
      <c r="AK4">
        <v>1.2800640000000001E-4</v>
      </c>
      <c r="AL4" s="24">
        <v>2.9298658432999999E-7</v>
      </c>
      <c r="AM4" s="24">
        <v>1.0763231727999999E-7</v>
      </c>
      <c r="AN4" s="24">
        <v>1.3150102859E-5</v>
      </c>
      <c r="AO4" s="24">
        <v>1.7055475836999999E-5</v>
      </c>
      <c r="AP4" s="24">
        <v>3.4177701308999997E-5</v>
      </c>
      <c r="AQ4" s="24">
        <v>4.5339642383999998E-5</v>
      </c>
      <c r="AR4" s="24">
        <v>1.0150151866000001E-6</v>
      </c>
      <c r="AS4" s="24">
        <v>1.2557195531999999E-6</v>
      </c>
      <c r="AT4">
        <v>1.2879E-3</v>
      </c>
      <c r="AU4" s="24">
        <v>1.9977338524999999E-5</v>
      </c>
      <c r="AV4">
        <v>0</v>
      </c>
      <c r="AW4" s="24">
        <v>2.3119587239999998E-6</v>
      </c>
      <c r="AX4" s="24">
        <v>7.0382931483000001E-8</v>
      </c>
      <c r="AY4">
        <v>0</v>
      </c>
      <c r="AZ4" s="24">
        <v>9.3505259429000004E-6</v>
      </c>
      <c r="BA4" s="24">
        <v>1.5206589978000001E-6</v>
      </c>
      <c r="BB4" s="24">
        <v>2.8721117928000001E-7</v>
      </c>
      <c r="BC4" s="24">
        <v>1.4069533094E-8</v>
      </c>
      <c r="BD4">
        <v>1.1227580000000001E-4</v>
      </c>
      <c r="BE4">
        <v>1.213181E-3</v>
      </c>
      <c r="BF4">
        <v>4.4060410000000001E-2</v>
      </c>
      <c r="BG4">
        <v>9.315234E-2</v>
      </c>
      <c r="BH4">
        <v>1.201665E-4</v>
      </c>
      <c r="BI4" s="24">
        <v>5.2995677833999999E-5</v>
      </c>
      <c r="BJ4" s="24">
        <v>8.1483718532000005E-5</v>
      </c>
      <c r="BK4">
        <v>1.435623E-3</v>
      </c>
      <c r="BL4">
        <v>5.4924490000000004E-4</v>
      </c>
      <c r="BM4">
        <v>1.041974E-2</v>
      </c>
      <c r="BN4" s="24">
        <v>1.1894026102E-5</v>
      </c>
      <c r="BO4">
        <v>7.3222129999999996E-2</v>
      </c>
      <c r="BP4">
        <v>1.150024E-2</v>
      </c>
      <c r="BQ4">
        <v>3.5141249999999999E-3</v>
      </c>
      <c r="BR4">
        <v>2.0241490000000001E-2</v>
      </c>
      <c r="BS4">
        <v>4.3482770000000001E-4</v>
      </c>
      <c r="BT4">
        <v>1.7198409999999999E-3</v>
      </c>
      <c r="BU4">
        <v>4.6290100000000001E-2</v>
      </c>
      <c r="BV4">
        <v>1.3826989999999999</v>
      </c>
    </row>
    <row r="5" spans="1:74" x14ac:dyDescent="0.3">
      <c r="A5" t="s">
        <v>77</v>
      </c>
      <c r="B5">
        <v>6.8441599999999997E-4</v>
      </c>
      <c r="C5">
        <v>3.7151810000000001E-3</v>
      </c>
      <c r="D5">
        <v>1.830662E-3</v>
      </c>
      <c r="E5">
        <v>3.5297269999999998</v>
      </c>
      <c r="F5">
        <v>1.49956E-4</v>
      </c>
      <c r="G5">
        <v>1.9141739999999999E-4</v>
      </c>
      <c r="H5">
        <v>4.7648380000000004E-3</v>
      </c>
      <c r="I5">
        <v>2.9011709999999998E-4</v>
      </c>
      <c r="J5">
        <v>0.1130289</v>
      </c>
      <c r="K5">
        <v>1.5469989999999999E-2</v>
      </c>
      <c r="L5">
        <v>4.0662379999999998E-2</v>
      </c>
      <c r="M5">
        <v>3.3032069999999998E-3</v>
      </c>
      <c r="N5">
        <v>5.65081E-3</v>
      </c>
      <c r="O5">
        <v>1.589757E-3</v>
      </c>
      <c r="P5">
        <v>2.307994E-2</v>
      </c>
      <c r="Q5">
        <v>1.8308199999999999E-4</v>
      </c>
      <c r="R5">
        <v>1.752763E-4</v>
      </c>
      <c r="S5">
        <v>0.1229379</v>
      </c>
      <c r="T5">
        <v>3.4787510000000001E-2</v>
      </c>
      <c r="U5">
        <v>3.1459309999999997E-2</v>
      </c>
      <c r="V5">
        <v>3.3776439999999998E-2</v>
      </c>
      <c r="W5">
        <v>3.8495080000000001E-2</v>
      </c>
      <c r="X5">
        <v>1.6875130000000001E-3</v>
      </c>
      <c r="Y5">
        <v>1.671823E-3</v>
      </c>
      <c r="Z5">
        <v>8.9865060000000003</v>
      </c>
      <c r="AA5">
        <v>0.1230427</v>
      </c>
      <c r="AB5">
        <v>8.3103869999999996E-2</v>
      </c>
      <c r="AC5">
        <v>7.1095759999999994E-2</v>
      </c>
      <c r="AD5">
        <v>1.389523E-2</v>
      </c>
      <c r="AE5">
        <v>9.6326469999999994E-3</v>
      </c>
      <c r="AF5">
        <v>5.8091039999999997E-2</v>
      </c>
      <c r="AG5">
        <v>1.426217E-3</v>
      </c>
      <c r="AH5">
        <v>2.3779049999999999E-2</v>
      </c>
      <c r="AI5">
        <v>5.6358529999999997E-2</v>
      </c>
      <c r="AJ5">
        <v>1.080857E-3</v>
      </c>
      <c r="AK5">
        <v>1.3015830000000001E-2</v>
      </c>
      <c r="AL5">
        <v>3.8936079999999998E-3</v>
      </c>
      <c r="AM5">
        <v>2.9057359999999999E-3</v>
      </c>
      <c r="AN5">
        <v>3.3831970000000003E-2</v>
      </c>
      <c r="AO5">
        <v>1.2071219999999999E-3</v>
      </c>
      <c r="AP5">
        <v>3.0858159999999999E-3</v>
      </c>
      <c r="AQ5">
        <v>4.6940510000000003E-3</v>
      </c>
      <c r="AR5">
        <v>2.9939250000000001E-3</v>
      </c>
      <c r="AS5">
        <v>1.2638510000000001E-3</v>
      </c>
      <c r="AT5">
        <v>7.1754429999999994E-2</v>
      </c>
      <c r="AU5">
        <v>4.688462E-3</v>
      </c>
      <c r="AV5">
        <v>0</v>
      </c>
      <c r="AW5">
        <v>5.4259130000000003E-4</v>
      </c>
      <c r="AX5" s="24">
        <v>1.6518102711E-5</v>
      </c>
      <c r="AY5">
        <v>0</v>
      </c>
      <c r="AZ5">
        <v>2.194466E-3</v>
      </c>
      <c r="BA5">
        <v>3.5688199999999999E-4</v>
      </c>
      <c r="BB5" s="24">
        <v>6.7405308072999995E-5</v>
      </c>
      <c r="BC5" s="24">
        <v>3.3019650799999999E-6</v>
      </c>
      <c r="BD5">
        <v>1.9045739999999999E-2</v>
      </c>
      <c r="BE5">
        <v>3.9061329999999998E-2</v>
      </c>
      <c r="BF5">
        <v>8.5555729999999997E-2</v>
      </c>
      <c r="BG5">
        <v>33.317100000000003</v>
      </c>
      <c r="BH5">
        <v>1.4982809999999999E-2</v>
      </c>
      <c r="BI5">
        <v>8.1844190000000001E-3</v>
      </c>
      <c r="BJ5">
        <v>1.1967359999999999E-3</v>
      </c>
      <c r="BK5">
        <v>6.6727400000000006E-2</v>
      </c>
      <c r="BL5">
        <v>2.175419E-2</v>
      </c>
      <c r="BM5">
        <v>8.8705190000000001E-4</v>
      </c>
      <c r="BN5">
        <v>3.3159349999999999E-3</v>
      </c>
      <c r="BO5">
        <v>4.5216090000000002E-3</v>
      </c>
      <c r="BP5">
        <v>0.30628680000000003</v>
      </c>
      <c r="BQ5">
        <v>0.567496</v>
      </c>
      <c r="BR5">
        <v>0.56364579999999997</v>
      </c>
      <c r="BS5">
        <v>1.02915</v>
      </c>
      <c r="BT5">
        <v>1.295455</v>
      </c>
      <c r="BU5">
        <v>1.082288E-3</v>
      </c>
      <c r="BV5">
        <v>50.929290000000002</v>
      </c>
    </row>
    <row r="6" spans="1:74" x14ac:dyDescent="0.3">
      <c r="A6" t="s">
        <v>78</v>
      </c>
      <c r="B6" s="24">
        <v>2.3451386368999999E-5</v>
      </c>
      <c r="C6">
        <v>4.77317E-4</v>
      </c>
      <c r="D6" s="24">
        <v>4.9407648475999999E-5</v>
      </c>
      <c r="E6">
        <v>7.3671000000000001E-4</v>
      </c>
      <c r="F6">
        <v>1.1956049999999999E-2</v>
      </c>
      <c r="G6" s="24">
        <v>5.6986946220000004E-6</v>
      </c>
      <c r="H6">
        <v>2.4259649999999999E-4</v>
      </c>
      <c r="I6">
        <v>1.2679100000000001E-4</v>
      </c>
      <c r="J6">
        <v>3.7616160000000002E-3</v>
      </c>
      <c r="K6">
        <v>4.0611919999999999E-4</v>
      </c>
      <c r="L6">
        <v>8.5881480000000001E-4</v>
      </c>
      <c r="M6" s="24">
        <v>4.0151666326000001E-5</v>
      </c>
      <c r="N6">
        <v>2.5163399999999998E-4</v>
      </c>
      <c r="O6">
        <v>1.4584520000000001E-4</v>
      </c>
      <c r="P6" s="24">
        <v>4.9194386519999999E-6</v>
      </c>
      <c r="Q6" s="24">
        <v>1.0762145165999999E-6</v>
      </c>
      <c r="R6" s="24">
        <v>2.2923532583E-7</v>
      </c>
      <c r="S6" s="24">
        <v>2.2404992706000001E-6</v>
      </c>
      <c r="T6">
        <v>3.2028189999999999E-4</v>
      </c>
      <c r="U6">
        <v>3.1303389999999998E-4</v>
      </c>
      <c r="V6">
        <v>2.2041439999999999E-2</v>
      </c>
      <c r="W6">
        <v>4.4103810000000002E-4</v>
      </c>
      <c r="X6">
        <v>2.6404649999999998E-3</v>
      </c>
      <c r="Y6">
        <v>9.9253340000000001E-4</v>
      </c>
      <c r="Z6">
        <v>0.18054870000000001</v>
      </c>
      <c r="AA6">
        <v>9.9479990000000008E-4</v>
      </c>
      <c r="AB6">
        <v>5.077799E-3</v>
      </c>
      <c r="AC6">
        <v>1.6229160000000001E-3</v>
      </c>
      <c r="AD6">
        <v>2.36157E-4</v>
      </c>
      <c r="AE6">
        <v>1.168998E-4</v>
      </c>
      <c r="AF6">
        <v>4.7934269999999997E-4</v>
      </c>
      <c r="AG6" s="24">
        <v>5.8044193452E-8</v>
      </c>
      <c r="AH6">
        <v>1.367746E-3</v>
      </c>
      <c r="AI6" s="24">
        <v>8.7111257016999995E-5</v>
      </c>
      <c r="AJ6" s="24">
        <v>2.2945849195999999E-5</v>
      </c>
      <c r="AK6" s="24">
        <v>8.9027344075000005E-5</v>
      </c>
      <c r="AL6" s="24">
        <v>4.3138808792000001E-7</v>
      </c>
      <c r="AM6" s="24">
        <v>7.9526259356E-8</v>
      </c>
      <c r="AN6">
        <v>2.7420120000000003E-4</v>
      </c>
      <c r="AO6" s="24">
        <v>1.3838294763000001E-5</v>
      </c>
      <c r="AP6" s="24">
        <v>3.9251644921E-5</v>
      </c>
      <c r="AQ6" s="24">
        <v>5.0319518778E-5</v>
      </c>
      <c r="AR6" s="24">
        <v>1.3706015124999999E-5</v>
      </c>
      <c r="AS6" s="24">
        <v>3.7778427212999999E-5</v>
      </c>
      <c r="AT6">
        <v>5.686539E-4</v>
      </c>
      <c r="AU6">
        <v>6.1850290000000003E-4</v>
      </c>
      <c r="AV6">
        <v>0</v>
      </c>
      <c r="AW6" s="24">
        <v>7.1578768256999993E-5</v>
      </c>
      <c r="AX6" s="24">
        <v>2.1790717709999998E-6</v>
      </c>
      <c r="AY6">
        <v>0</v>
      </c>
      <c r="AZ6">
        <v>2.8949439999999998E-4</v>
      </c>
      <c r="BA6" s="24">
        <v>4.7079949582000001E-5</v>
      </c>
      <c r="BB6" s="24">
        <v>8.8921233327999992E-6</v>
      </c>
      <c r="BC6" s="24">
        <v>4.3559595042E-7</v>
      </c>
      <c r="BD6">
        <v>1.9692700000000001E-4</v>
      </c>
      <c r="BE6">
        <v>7.0970690000000003E-4</v>
      </c>
      <c r="BF6">
        <v>2.2550520000000001E-2</v>
      </c>
      <c r="BG6">
        <v>0.2063498</v>
      </c>
      <c r="BH6" s="24">
        <v>8.9512053819000003E-5</v>
      </c>
      <c r="BI6">
        <v>7.9878359999999995E-4</v>
      </c>
      <c r="BJ6" s="24">
        <v>4.4518761569999998E-5</v>
      </c>
      <c r="BK6">
        <v>2.8662179999999998E-3</v>
      </c>
      <c r="BL6">
        <v>1.305007E-4</v>
      </c>
      <c r="BM6" s="24">
        <v>1.1749035366E-5</v>
      </c>
      <c r="BN6" s="24">
        <v>4.6684554036000004E-6</v>
      </c>
      <c r="BO6">
        <v>1.258876E-4</v>
      </c>
      <c r="BP6">
        <v>6.9642310000000004E-3</v>
      </c>
      <c r="BQ6">
        <v>1.9714329999999999E-3</v>
      </c>
      <c r="BR6">
        <v>2.5300619999999999E-2</v>
      </c>
      <c r="BS6">
        <v>2.2407899999999999E-4</v>
      </c>
      <c r="BT6">
        <v>2.9991089999999998E-3</v>
      </c>
      <c r="BU6" s="24">
        <v>3.1776136893000003E-5</v>
      </c>
      <c r="BV6">
        <v>0.50988940000000005</v>
      </c>
    </row>
    <row r="7" spans="1:74" x14ac:dyDescent="0.3">
      <c r="A7" t="s">
        <v>79</v>
      </c>
      <c r="B7">
        <v>2.4428230000000001E-4</v>
      </c>
      <c r="C7">
        <v>1.3138679999999999E-4</v>
      </c>
      <c r="D7" s="24">
        <v>1.0571910934E-5</v>
      </c>
      <c r="E7">
        <v>0.2302015</v>
      </c>
      <c r="F7">
        <v>1.7508340000000001E-2</v>
      </c>
      <c r="G7">
        <v>4.9414430000000002E-3</v>
      </c>
      <c r="H7">
        <v>3.3893040000000001E-3</v>
      </c>
      <c r="I7">
        <v>3.6876470000000001E-2</v>
      </c>
      <c r="J7">
        <v>1.81901</v>
      </c>
      <c r="K7">
        <v>2.944741E-2</v>
      </c>
      <c r="L7">
        <v>0.52328090000000005</v>
      </c>
      <c r="M7">
        <v>2.9348800000000001E-2</v>
      </c>
      <c r="N7">
        <v>0.22002099999999999</v>
      </c>
      <c r="O7" s="24">
        <v>8.7342259576000002E-6</v>
      </c>
      <c r="P7" s="24">
        <v>2.6189785785000002E-5</v>
      </c>
      <c r="Q7" s="24">
        <v>3.0632079984000003E-8</v>
      </c>
      <c r="R7" s="24">
        <v>4.3439240471000004E-6</v>
      </c>
      <c r="S7" s="24">
        <v>2.7100059015000002E-6</v>
      </c>
      <c r="T7">
        <v>3.6230239999999999E-3</v>
      </c>
      <c r="U7">
        <v>5.418445E-3</v>
      </c>
      <c r="V7">
        <v>1.628725E-4</v>
      </c>
      <c r="W7">
        <v>1.1829869999999999E-2</v>
      </c>
      <c r="X7">
        <v>7.2542549999999998E-4</v>
      </c>
      <c r="Y7">
        <v>9.3218620000000002E-3</v>
      </c>
      <c r="Z7">
        <v>4.2178029999999998E-2</v>
      </c>
      <c r="AA7">
        <v>0.172074</v>
      </c>
      <c r="AB7">
        <v>1.2026090000000001E-3</v>
      </c>
      <c r="AC7">
        <v>3.0708620000000002E-3</v>
      </c>
      <c r="AD7">
        <v>1.5148909999999999E-4</v>
      </c>
      <c r="AE7" s="24">
        <v>7.3190152761999999E-5</v>
      </c>
      <c r="AF7">
        <v>2.724507E-4</v>
      </c>
      <c r="AG7" s="24">
        <v>2.6217479743E-8</v>
      </c>
      <c r="AH7">
        <v>7.3797399999999999E-2</v>
      </c>
      <c r="AI7">
        <v>4.3324960000000001E-4</v>
      </c>
      <c r="AJ7">
        <v>2.725337E-3</v>
      </c>
      <c r="AK7" s="24">
        <v>4.2782081436999998E-5</v>
      </c>
      <c r="AL7" s="24">
        <v>1.8582533812000001E-5</v>
      </c>
      <c r="AM7" s="24">
        <v>3.9230783954999998E-8</v>
      </c>
      <c r="AN7">
        <v>5.0732589999999997E-4</v>
      </c>
      <c r="AO7" s="24">
        <v>1.4008458493000001E-5</v>
      </c>
      <c r="AP7" s="24">
        <v>1.3098175259E-5</v>
      </c>
      <c r="AQ7" s="24">
        <v>2.4513501558000001E-5</v>
      </c>
      <c r="AR7" s="24">
        <v>1.7110687622E-5</v>
      </c>
      <c r="AS7" s="24">
        <v>4.3736249609000003E-6</v>
      </c>
      <c r="AT7">
        <v>3.2582919999999999E-4</v>
      </c>
      <c r="AU7">
        <v>2.5989670000000002E-3</v>
      </c>
      <c r="AV7">
        <v>0</v>
      </c>
      <c r="AW7">
        <v>3.0077599999999999E-4</v>
      </c>
      <c r="AX7" s="24">
        <v>9.1565207184999996E-6</v>
      </c>
      <c r="AY7">
        <v>0</v>
      </c>
      <c r="AZ7">
        <v>1.216464E-3</v>
      </c>
      <c r="BA7">
        <v>1.978313E-4</v>
      </c>
      <c r="BB7" s="24">
        <v>3.7364952731999999E-5</v>
      </c>
      <c r="BC7" s="24">
        <v>1.8303863953E-6</v>
      </c>
      <c r="BD7">
        <v>2.5627319999999999E-3</v>
      </c>
      <c r="BE7">
        <v>4.6230350000000002E-4</v>
      </c>
      <c r="BF7">
        <v>3.4383860000000002E-2</v>
      </c>
      <c r="BG7">
        <v>0.13668269999999999</v>
      </c>
      <c r="BH7" s="24">
        <v>9.5915056589999999E-5</v>
      </c>
      <c r="BI7" s="24">
        <v>2.8876764189999999E-5</v>
      </c>
      <c r="BJ7" s="24">
        <v>1.3430382751000001E-5</v>
      </c>
      <c r="BK7">
        <v>2.4065480000000001E-3</v>
      </c>
      <c r="BL7">
        <v>1.1144550000000001E-3</v>
      </c>
      <c r="BM7">
        <v>5.4238820000000005E-4</v>
      </c>
      <c r="BN7">
        <v>1.2973410000000001E-4</v>
      </c>
      <c r="BO7">
        <v>5.1436859999999995E-4</v>
      </c>
      <c r="BP7">
        <v>4.6966630000000002E-3</v>
      </c>
      <c r="BQ7">
        <v>1.4970269999999999E-3</v>
      </c>
      <c r="BR7">
        <v>2.2519939999999999E-2</v>
      </c>
      <c r="BS7">
        <v>9.8923049999999997E-4</v>
      </c>
      <c r="BT7">
        <v>1.6095930000000001E-3</v>
      </c>
      <c r="BU7" s="24">
        <v>4.2365427362000001E-5</v>
      </c>
      <c r="BV7">
        <v>3.4571360000000002</v>
      </c>
    </row>
    <row r="8" spans="1:74" x14ac:dyDescent="0.3">
      <c r="A8" t="s">
        <v>80</v>
      </c>
      <c r="B8">
        <v>1.9378510000000001E-4</v>
      </c>
      <c r="C8">
        <v>5.0216810000000003E-4</v>
      </c>
      <c r="D8" s="24">
        <v>4.5352513553E-5</v>
      </c>
      <c r="E8">
        <v>0.1673424</v>
      </c>
      <c r="F8">
        <v>1.268378E-2</v>
      </c>
      <c r="G8">
        <v>2.9734869999999999E-3</v>
      </c>
      <c r="H8">
        <v>2.6235910000000002E-3</v>
      </c>
      <c r="I8">
        <v>2.674663E-2</v>
      </c>
      <c r="J8">
        <v>1.3227139999999999</v>
      </c>
      <c r="K8">
        <v>2.1609509999999998E-2</v>
      </c>
      <c r="L8">
        <v>0.37869059999999999</v>
      </c>
      <c r="M8">
        <v>2.1544239999999999E-2</v>
      </c>
      <c r="N8">
        <v>0.15959619999999999</v>
      </c>
      <c r="O8">
        <v>1.6415749999999999E-4</v>
      </c>
      <c r="P8" s="24">
        <v>2.1599140382000001E-5</v>
      </c>
      <c r="Q8" s="24">
        <v>2.7670880698E-8</v>
      </c>
      <c r="R8" s="24">
        <v>3.529544756E-6</v>
      </c>
      <c r="S8" s="24">
        <v>2.4665505406999999E-6</v>
      </c>
      <c r="T8" s="24">
        <v>4.2611358366999998E-5</v>
      </c>
      <c r="U8" s="24">
        <v>8.1179139670000002E-5</v>
      </c>
      <c r="V8">
        <v>2.5361619999999998E-4</v>
      </c>
      <c r="W8">
        <v>6.2719810000000003E-3</v>
      </c>
      <c r="X8">
        <v>5.2608400000000001E-4</v>
      </c>
      <c r="Y8">
        <v>1.7106019999999999E-4</v>
      </c>
      <c r="Z8">
        <v>1.783587E-2</v>
      </c>
      <c r="AA8">
        <v>0.11082930000000001</v>
      </c>
      <c r="AB8">
        <v>2.03715</v>
      </c>
      <c r="AC8">
        <v>9.0356049999999993E-2</v>
      </c>
      <c r="AD8">
        <v>4.7581629999999999E-4</v>
      </c>
      <c r="AE8">
        <v>2.4223840000000001E-4</v>
      </c>
      <c r="AF8">
        <v>6.0833390000000005E-4</v>
      </c>
      <c r="AG8" s="24">
        <v>5.6818659999000003E-8</v>
      </c>
      <c r="AH8">
        <v>5.2310349999999999E-2</v>
      </c>
      <c r="AI8">
        <v>1.6290949999999999E-4</v>
      </c>
      <c r="AJ8">
        <v>2.370704E-3</v>
      </c>
      <c r="AK8">
        <v>1.10689E-4</v>
      </c>
      <c r="AL8" s="24">
        <v>1.3764846698999999E-5</v>
      </c>
      <c r="AM8" s="24">
        <v>8.9948926529000004E-8</v>
      </c>
      <c r="AN8">
        <v>5.682784E-4</v>
      </c>
      <c r="AO8" s="24">
        <v>9.5753872301000003E-5</v>
      </c>
      <c r="AP8">
        <v>1.5896540000000001E-4</v>
      </c>
      <c r="AQ8">
        <v>2.176651E-4</v>
      </c>
      <c r="AR8" s="24">
        <v>2.1118374206999999E-5</v>
      </c>
      <c r="AS8" s="24">
        <v>1.6444455468E-5</v>
      </c>
      <c r="AT8">
        <v>1.1341890000000001E-3</v>
      </c>
      <c r="AU8">
        <v>2.2966229999999999E-4</v>
      </c>
      <c r="AV8">
        <v>0</v>
      </c>
      <c r="AW8" s="24">
        <v>2.6578607503000001E-5</v>
      </c>
      <c r="AX8" s="24">
        <v>8.0913224565000004E-7</v>
      </c>
      <c r="AY8">
        <v>0</v>
      </c>
      <c r="AZ8">
        <v>1.07495E-4</v>
      </c>
      <c r="BA8" s="24">
        <v>1.7481712347999998E-5</v>
      </c>
      <c r="BB8" s="24">
        <v>3.3018206977000002E-6</v>
      </c>
      <c r="BC8" s="24">
        <v>1.6174536198999999E-7</v>
      </c>
      <c r="BD8">
        <v>1.0299160000000001E-3</v>
      </c>
      <c r="BE8">
        <v>1.2671449999999999E-3</v>
      </c>
      <c r="BF8">
        <v>4.9973160000000003E-2</v>
      </c>
      <c r="BG8">
        <v>0.1113542</v>
      </c>
      <c r="BH8" s="24">
        <v>9.7651311079999993E-5</v>
      </c>
      <c r="BI8" s="24">
        <v>1.9854522179000001E-5</v>
      </c>
      <c r="BJ8" s="24">
        <v>9.6271411166999997E-5</v>
      </c>
      <c r="BK8">
        <v>1.5192820000000001E-3</v>
      </c>
      <c r="BL8">
        <v>2.562938E-4</v>
      </c>
      <c r="BM8">
        <v>2.2055600000000001E-4</v>
      </c>
      <c r="BN8" s="24">
        <v>6.5152038586999998E-5</v>
      </c>
      <c r="BO8" s="24">
        <v>6.3540996051999999E-5</v>
      </c>
      <c r="BP8">
        <v>9.7632629999999995E-3</v>
      </c>
      <c r="BQ8">
        <v>1.3279570000000001E-3</v>
      </c>
      <c r="BR8">
        <v>2.077147E-2</v>
      </c>
      <c r="BS8">
        <v>1.4717969999999999E-4</v>
      </c>
      <c r="BT8">
        <v>1.436823E-4</v>
      </c>
      <c r="BU8" s="24">
        <v>2.9687978895E-5</v>
      </c>
      <c r="BV8">
        <v>4.6380150000000002</v>
      </c>
    </row>
    <row r="9" spans="1:74" x14ac:dyDescent="0.3">
      <c r="A9" t="s">
        <v>81</v>
      </c>
      <c r="B9">
        <v>1.97357E-3</v>
      </c>
      <c r="C9">
        <v>1.22382E-3</v>
      </c>
      <c r="D9">
        <v>2.1545630000000001E-4</v>
      </c>
      <c r="E9">
        <v>1.768753</v>
      </c>
      <c r="F9">
        <v>0.13449739999999999</v>
      </c>
      <c r="G9">
        <v>3.2770430000000003E-2</v>
      </c>
      <c r="H9">
        <v>2.7390439999999999E-2</v>
      </c>
      <c r="I9">
        <v>0.29500019999999999</v>
      </c>
      <c r="J9">
        <v>14.069879999999999</v>
      </c>
      <c r="K9">
        <v>0.2324417</v>
      </c>
      <c r="L9">
        <v>4.0765770000000003</v>
      </c>
      <c r="M9">
        <v>0.22669249999999999</v>
      </c>
      <c r="N9">
        <v>1.691611</v>
      </c>
      <c r="O9">
        <v>2.1958279999999999E-4</v>
      </c>
      <c r="P9">
        <v>2.346483E-4</v>
      </c>
      <c r="Q9" s="24">
        <v>2.9451268800999998E-7</v>
      </c>
      <c r="R9" s="24">
        <v>2.1849427866999999E-5</v>
      </c>
      <c r="S9" s="24">
        <v>5.2077964938000003E-5</v>
      </c>
      <c r="T9">
        <v>9.2629620000000002E-4</v>
      </c>
      <c r="U9">
        <v>1.540226E-3</v>
      </c>
      <c r="V9">
        <v>3.9927179999999998E-4</v>
      </c>
      <c r="W9">
        <v>6.8439330000000007E-2</v>
      </c>
      <c r="X9">
        <v>5.5191650000000004E-3</v>
      </c>
      <c r="Y9">
        <v>1.82457E-3</v>
      </c>
      <c r="Z9">
        <v>0.2101278</v>
      </c>
      <c r="AA9">
        <v>1.215549</v>
      </c>
      <c r="AB9">
        <v>2.3073880000000001E-2</v>
      </c>
      <c r="AC9">
        <v>3.0958670000000001E-2</v>
      </c>
      <c r="AD9">
        <v>2.4328150000000001E-3</v>
      </c>
      <c r="AE9">
        <v>1.5567999999999999E-3</v>
      </c>
      <c r="AF9">
        <v>9.8604009999999995E-3</v>
      </c>
      <c r="AG9" s="24">
        <v>1.6648524478999999E-6</v>
      </c>
      <c r="AH9">
        <v>0.5502399</v>
      </c>
      <c r="AI9">
        <v>2.8296189999999998E-3</v>
      </c>
      <c r="AJ9">
        <v>3.5271530000000002E-2</v>
      </c>
      <c r="AK9">
        <v>1.0084899999999999E-3</v>
      </c>
      <c r="AL9">
        <v>1.5763680000000001E-4</v>
      </c>
      <c r="AM9" s="24">
        <v>7.1401209424999997E-6</v>
      </c>
      <c r="AN9">
        <v>6.2983850000000001E-3</v>
      </c>
      <c r="AO9">
        <v>6.5664140000000005E-4</v>
      </c>
      <c r="AP9">
        <v>6.5273839999999996E-4</v>
      </c>
      <c r="AQ9">
        <v>1.388818E-3</v>
      </c>
      <c r="AR9">
        <v>3.803449E-4</v>
      </c>
      <c r="AS9">
        <v>3.1261590000000001E-4</v>
      </c>
      <c r="AT9">
        <v>1.15476E-2</v>
      </c>
      <c r="AU9">
        <v>3.9036040000000002E-3</v>
      </c>
      <c r="AV9">
        <v>0</v>
      </c>
      <c r="AW9">
        <v>4.5176050000000001E-4</v>
      </c>
      <c r="AX9" s="24">
        <v>1.3752939593999999E-5</v>
      </c>
      <c r="AY9">
        <v>0</v>
      </c>
      <c r="AZ9">
        <v>1.827108E-3</v>
      </c>
      <c r="BA9">
        <v>2.9713919999999999E-4</v>
      </c>
      <c r="BB9" s="24">
        <v>5.6121531088000001E-5</v>
      </c>
      <c r="BC9" s="24">
        <v>2.7492096706E-6</v>
      </c>
      <c r="BD9">
        <v>1.5814269999999998E-2</v>
      </c>
      <c r="BE9">
        <v>7.2340150000000006E-2</v>
      </c>
      <c r="BF9">
        <v>0.42707590000000001</v>
      </c>
      <c r="BG9">
        <v>1.6007990000000001</v>
      </c>
      <c r="BH9">
        <v>2.5787979999999999E-2</v>
      </c>
      <c r="BI9">
        <v>8.8849619999999997E-4</v>
      </c>
      <c r="BJ9">
        <v>1.4106609999999999E-3</v>
      </c>
      <c r="BK9">
        <v>1.010487E-2</v>
      </c>
      <c r="BL9">
        <v>8.5760420000000007E-3</v>
      </c>
      <c r="BM9">
        <v>6.4585969999999995E-4</v>
      </c>
      <c r="BN9">
        <v>6.5249359999999996E-4</v>
      </c>
      <c r="BO9">
        <v>1.565753E-3</v>
      </c>
      <c r="BP9">
        <v>9.061632E-2</v>
      </c>
      <c r="BQ9">
        <v>1.9230569999999999E-2</v>
      </c>
      <c r="BR9">
        <v>8.0416029999999999E-2</v>
      </c>
      <c r="BS9">
        <v>8.6008400000000002E-3</v>
      </c>
      <c r="BT9">
        <v>7.0771260000000002E-2</v>
      </c>
      <c r="BU9">
        <v>1.4918719999999999E-4</v>
      </c>
      <c r="BV9">
        <v>27.18451</v>
      </c>
    </row>
    <row r="10" spans="1:74" x14ac:dyDescent="0.3">
      <c r="A10" t="s">
        <v>82</v>
      </c>
      <c r="B10">
        <v>8.9621079999999999E-4</v>
      </c>
      <c r="C10">
        <v>3.8433959999999998E-3</v>
      </c>
      <c r="D10">
        <v>2.0297900000000001E-3</v>
      </c>
      <c r="E10">
        <v>1.4948990000000001E-2</v>
      </c>
      <c r="F10">
        <v>3.7240849999999998E-3</v>
      </c>
      <c r="G10">
        <v>5.5737560000000002E-4</v>
      </c>
      <c r="H10">
        <v>4.3308240000000003E-4</v>
      </c>
      <c r="I10">
        <v>2.7742180000000002E-2</v>
      </c>
      <c r="J10">
        <v>9.4519680000000008</v>
      </c>
      <c r="K10">
        <v>1.517808E-3</v>
      </c>
      <c r="L10">
        <v>1.447524E-2</v>
      </c>
      <c r="M10">
        <v>1.2942279999999999E-3</v>
      </c>
      <c r="N10">
        <v>1.8801790000000001E-3</v>
      </c>
      <c r="O10">
        <v>1.58661E-3</v>
      </c>
      <c r="P10">
        <v>1.47575E-4</v>
      </c>
      <c r="Q10" s="24">
        <v>1.1965906310000001E-7</v>
      </c>
      <c r="R10" s="24">
        <v>4.0506885852999999E-5</v>
      </c>
      <c r="S10" s="24">
        <v>2.6495141356000001E-5</v>
      </c>
      <c r="T10">
        <v>412.32859999999999</v>
      </c>
      <c r="U10">
        <v>1.0179260000000001</v>
      </c>
      <c r="V10">
        <v>9.9595279999999994E-2</v>
      </c>
      <c r="W10">
        <v>7.6740259999999996E-3</v>
      </c>
      <c r="X10">
        <v>9.1249319999999995E-2</v>
      </c>
      <c r="Y10">
        <v>0.12891250000000001</v>
      </c>
      <c r="Z10">
        <v>2.9968409999999999</v>
      </c>
      <c r="AA10">
        <v>3.919797E-3</v>
      </c>
      <c r="AB10">
        <v>1.49786E-2</v>
      </c>
      <c r="AC10">
        <v>9.6115809999999993E-3</v>
      </c>
      <c r="AD10">
        <v>2.2238850000000001E-2</v>
      </c>
      <c r="AE10">
        <v>5.1252790000000002E-4</v>
      </c>
      <c r="AF10">
        <v>8.7484659999999997E-4</v>
      </c>
      <c r="AG10" s="24">
        <v>6.0893688669000001E-7</v>
      </c>
      <c r="AH10">
        <v>1.1479430000000001E-2</v>
      </c>
      <c r="AI10">
        <v>6.2934969999999999E-4</v>
      </c>
      <c r="AJ10">
        <v>2.4843679999999998E-3</v>
      </c>
      <c r="AK10">
        <v>1.610459E-4</v>
      </c>
      <c r="AL10" s="24">
        <v>3.7069041809E-6</v>
      </c>
      <c r="AM10" s="24">
        <v>6.7878409026999996E-7</v>
      </c>
      <c r="AN10" s="24">
        <v>9.6241281426000006E-5</v>
      </c>
      <c r="AO10" s="24">
        <v>7.5620249845000006E-5</v>
      </c>
      <c r="AP10" s="24">
        <v>7.5004696555000002E-5</v>
      </c>
      <c r="AQ10">
        <v>1.15494E-4</v>
      </c>
      <c r="AR10" s="24">
        <v>1.3102837329E-5</v>
      </c>
      <c r="AS10" s="24">
        <v>1.4393173842E-5</v>
      </c>
      <c r="AT10">
        <v>1.1769949999999999E-3</v>
      </c>
      <c r="AU10">
        <v>3.3420020000000002E-3</v>
      </c>
      <c r="AV10">
        <v>0</v>
      </c>
      <c r="AW10">
        <v>3.8676679999999998E-4</v>
      </c>
      <c r="AX10" s="24">
        <v>1.1774338417999999E-5</v>
      </c>
      <c r="AY10">
        <v>0</v>
      </c>
      <c r="AZ10">
        <v>1.564246E-3</v>
      </c>
      <c r="BA10">
        <v>2.543906E-4</v>
      </c>
      <c r="BB10" s="24">
        <v>4.8047466406999999E-5</v>
      </c>
      <c r="BC10" s="24">
        <v>2.3536877051999999E-6</v>
      </c>
      <c r="BD10">
        <v>1.033879E-2</v>
      </c>
      <c r="BE10">
        <v>1.850771E-2</v>
      </c>
      <c r="BF10">
        <v>3.215192</v>
      </c>
      <c r="BG10">
        <v>12.837260000000001</v>
      </c>
      <c r="BH10">
        <v>5.9672309999999999E-3</v>
      </c>
      <c r="BI10">
        <v>1.8552920000000001E-2</v>
      </c>
      <c r="BJ10">
        <v>5.4878419999999997E-3</v>
      </c>
      <c r="BK10">
        <v>3.1918920000000003E-2</v>
      </c>
      <c r="BL10">
        <v>1.6395310000000001E-3</v>
      </c>
      <c r="BM10">
        <v>1.2134029999999999E-4</v>
      </c>
      <c r="BN10" s="24">
        <v>1.6586694982999999E-5</v>
      </c>
      <c r="BO10">
        <v>2.6862110000000001E-4</v>
      </c>
      <c r="BP10">
        <v>2.6338790000000001E-2</v>
      </c>
      <c r="BQ10">
        <v>1.2504120000000001E-2</v>
      </c>
      <c r="BR10">
        <v>0.50645859999999998</v>
      </c>
      <c r="BS10">
        <v>7.9640829999999996E-2</v>
      </c>
      <c r="BT10">
        <v>0.1049595</v>
      </c>
      <c r="BU10">
        <v>1.109524E-3</v>
      </c>
      <c r="BV10">
        <v>443.14830000000001</v>
      </c>
    </row>
    <row r="11" spans="1:74" x14ac:dyDescent="0.3">
      <c r="A11" t="s">
        <v>83</v>
      </c>
      <c r="B11">
        <v>1.246982E-3</v>
      </c>
      <c r="C11">
        <v>6.9045440000000003E-3</v>
      </c>
      <c r="D11">
        <v>4.3939239999999996E-3</v>
      </c>
      <c r="E11">
        <v>1.857877E-3</v>
      </c>
      <c r="F11">
        <v>2.1066290000000001E-4</v>
      </c>
      <c r="G11" s="24">
        <v>3.9493323129000001E-5</v>
      </c>
      <c r="H11" s="24">
        <v>8.4846004029000001E-5</v>
      </c>
      <c r="I11">
        <v>4.2663469999999998E-4</v>
      </c>
      <c r="J11">
        <v>0.1185209</v>
      </c>
      <c r="K11">
        <v>0.10267800000000001</v>
      </c>
      <c r="L11">
        <v>3.4141560000000001E-2</v>
      </c>
      <c r="M11">
        <v>3.3558120000000001E-3</v>
      </c>
      <c r="N11">
        <v>3.944927E-3</v>
      </c>
      <c r="O11">
        <v>3.5074080000000001E-3</v>
      </c>
      <c r="P11">
        <v>2.8837060000000002E-3</v>
      </c>
      <c r="Q11" s="24">
        <v>2.5771123546000001E-7</v>
      </c>
      <c r="R11" s="24">
        <v>5.8398933333999997E-7</v>
      </c>
      <c r="S11">
        <v>2.5031659999999998E-3</v>
      </c>
      <c r="T11">
        <v>0.15721650000000001</v>
      </c>
      <c r="U11">
        <v>3.0232220000000001</v>
      </c>
      <c r="V11">
        <v>3.1940580000000001E-3</v>
      </c>
      <c r="W11">
        <v>2.1698989999999999E-3</v>
      </c>
      <c r="X11">
        <v>2.0668430000000002E-2</v>
      </c>
      <c r="Y11">
        <v>0.24930920000000001</v>
      </c>
      <c r="Z11">
        <v>1.2223269999999999</v>
      </c>
      <c r="AA11">
        <v>3.5697770000000001E-3</v>
      </c>
      <c r="AB11">
        <v>7.4655150000000003E-2</v>
      </c>
      <c r="AC11">
        <v>1.9139710000000001</v>
      </c>
      <c r="AD11">
        <v>1.7722709999999999</v>
      </c>
      <c r="AE11">
        <v>1.1697770000000001E-3</v>
      </c>
      <c r="AF11">
        <v>2.0132650000000002E-3</v>
      </c>
      <c r="AG11" s="24">
        <v>1.0031125157E-6</v>
      </c>
      <c r="AH11">
        <v>2.1204400000000002E-2</v>
      </c>
      <c r="AI11">
        <v>8.007442E-4</v>
      </c>
      <c r="AJ11">
        <v>5.7317469999999997E-3</v>
      </c>
      <c r="AK11">
        <v>2.9212420000000001E-4</v>
      </c>
      <c r="AL11" s="24">
        <v>8.2568221841999997E-5</v>
      </c>
      <c r="AM11" s="24">
        <v>6.1062179157000005E-5</v>
      </c>
      <c r="AN11">
        <v>2.165155E-4</v>
      </c>
      <c r="AO11">
        <v>1.4320230000000001E-4</v>
      </c>
      <c r="AP11">
        <v>1.187665E-4</v>
      </c>
      <c r="AQ11">
        <v>1.6595889999999999E-4</v>
      </c>
      <c r="AR11" s="24">
        <v>2.9524137062000002E-5</v>
      </c>
      <c r="AS11" s="24">
        <v>2.4859831682999999E-5</v>
      </c>
      <c r="AT11">
        <v>1.154006E-2</v>
      </c>
      <c r="AU11">
        <v>1.9284759999999999E-4</v>
      </c>
      <c r="AV11">
        <v>0</v>
      </c>
      <c r="AW11" s="24">
        <v>2.2318075934999999E-5</v>
      </c>
      <c r="AX11" s="24">
        <v>6.7942892200999996E-7</v>
      </c>
      <c r="AY11">
        <v>0</v>
      </c>
      <c r="AZ11" s="24">
        <v>9.0263609308999996E-5</v>
      </c>
      <c r="BA11" s="24">
        <v>1.4679406376999999E-5</v>
      </c>
      <c r="BB11" s="24">
        <v>2.7725411655E-6</v>
      </c>
      <c r="BC11" s="24">
        <v>1.3581768599000001E-7</v>
      </c>
      <c r="BD11">
        <v>5.362515E-3</v>
      </c>
      <c r="BE11">
        <v>2.9833430000000001E-2</v>
      </c>
      <c r="BF11">
        <v>5.8162499999999999E-2</v>
      </c>
      <c r="BG11">
        <v>53.710459999999998</v>
      </c>
      <c r="BH11">
        <v>1.029657E-3</v>
      </c>
      <c r="BI11">
        <v>4.2001249999999999E-3</v>
      </c>
      <c r="BJ11" s="24">
        <v>4.469990381E-5</v>
      </c>
      <c r="BK11">
        <v>8.1888100000000005E-2</v>
      </c>
      <c r="BL11">
        <v>2.5231979999999998E-4</v>
      </c>
      <c r="BM11">
        <v>1.682307E-4</v>
      </c>
      <c r="BN11">
        <v>1.4485809999999999E-4</v>
      </c>
      <c r="BO11">
        <v>8.6217010000000003E-4</v>
      </c>
      <c r="BP11">
        <v>7.0060880000000006E-2</v>
      </c>
      <c r="BQ11">
        <v>3.0990899999999998E-2</v>
      </c>
      <c r="BR11">
        <v>0.41959150000000001</v>
      </c>
      <c r="BS11">
        <v>7.1551260000000004E-3</v>
      </c>
      <c r="BT11">
        <v>0.40647909999999998</v>
      </c>
      <c r="BU11">
        <v>6.8887199999999999E-4</v>
      </c>
      <c r="BV11">
        <v>63.600569999999998</v>
      </c>
    </row>
    <row r="12" spans="1:74" x14ac:dyDescent="0.3">
      <c r="A12" t="s">
        <v>84</v>
      </c>
      <c r="B12" s="24">
        <v>3.7751913624E-5</v>
      </c>
      <c r="C12">
        <v>1.53852E-3</v>
      </c>
      <c r="D12">
        <v>1.2088269999999999E-4</v>
      </c>
      <c r="E12">
        <v>4.3183300000000004E-3</v>
      </c>
      <c r="F12">
        <v>9.3574390000000004E-4</v>
      </c>
      <c r="G12">
        <v>1.4988189999999999E-4</v>
      </c>
      <c r="H12">
        <v>2.024672E-4</v>
      </c>
      <c r="I12">
        <v>1.0856640000000001E-3</v>
      </c>
      <c r="J12">
        <v>3.7897739999999999E-2</v>
      </c>
      <c r="K12">
        <v>1.583175E-4</v>
      </c>
      <c r="L12">
        <v>1.504977</v>
      </c>
      <c r="M12" s="24">
        <v>5.8641628129000002E-5</v>
      </c>
      <c r="N12">
        <v>4.9951819999999997E-4</v>
      </c>
      <c r="O12">
        <v>2.1495840000000001E-4</v>
      </c>
      <c r="P12">
        <v>1.6408490000000001E-4</v>
      </c>
      <c r="Q12" s="24">
        <v>7.4699627817000002E-8</v>
      </c>
      <c r="R12">
        <v>1.947491E-3</v>
      </c>
      <c r="S12" s="24">
        <v>6.5111453296E-5</v>
      </c>
      <c r="T12">
        <v>2.0661309999999999E-2</v>
      </c>
      <c r="U12">
        <v>1.6254959999999999E-2</v>
      </c>
      <c r="V12">
        <v>4.081264E-4</v>
      </c>
      <c r="W12">
        <v>123.0894</v>
      </c>
      <c r="X12">
        <v>1.326425E-3</v>
      </c>
      <c r="Y12">
        <v>2.7753320000000001E-3</v>
      </c>
      <c r="Z12">
        <v>6.7340140000000007E-2</v>
      </c>
      <c r="AA12">
        <v>0.79481729999999995</v>
      </c>
      <c r="AB12">
        <v>4.5187949999999999E-3</v>
      </c>
      <c r="AC12">
        <v>9.7260520000000007E-3</v>
      </c>
      <c r="AD12">
        <v>6.5521609999999999E-3</v>
      </c>
      <c r="AE12">
        <v>3.8063369999999998E-4</v>
      </c>
      <c r="AF12">
        <v>2.569297E-4</v>
      </c>
      <c r="AG12" s="24">
        <v>1.1994892474999999E-6</v>
      </c>
      <c r="AH12">
        <v>7.9684430000000004E-3</v>
      </c>
      <c r="AI12">
        <v>6.5270189999999998E-4</v>
      </c>
      <c r="AJ12">
        <v>3.8962460000000002E-4</v>
      </c>
      <c r="AK12">
        <v>3.002169E-4</v>
      </c>
      <c r="AL12" s="24">
        <v>7.0222158683000003E-6</v>
      </c>
      <c r="AM12" s="24">
        <v>1.7818075548000001E-6</v>
      </c>
      <c r="AN12">
        <v>1.7213600000000001E-4</v>
      </c>
      <c r="AO12" s="24">
        <v>1.9474262444000001E-5</v>
      </c>
      <c r="AP12" s="24">
        <v>2.3569473341999999E-5</v>
      </c>
      <c r="AQ12" s="24">
        <v>5.3284471505000001E-5</v>
      </c>
      <c r="AR12">
        <v>1.7320190000000001E-4</v>
      </c>
      <c r="AS12">
        <v>1.0259600000000001E-4</v>
      </c>
      <c r="AT12">
        <v>5.0043539999999995E-4</v>
      </c>
      <c r="AU12">
        <v>0.15736910000000001</v>
      </c>
      <c r="AV12">
        <v>0</v>
      </c>
      <c r="AW12">
        <v>1.8212180000000001E-2</v>
      </c>
      <c r="AX12">
        <v>5.544333E-4</v>
      </c>
      <c r="AY12">
        <v>0</v>
      </c>
      <c r="AZ12">
        <v>7.3657680000000003E-2</v>
      </c>
      <c r="BA12">
        <v>1.1978809999999999E-2</v>
      </c>
      <c r="BB12">
        <v>2.2624720000000002E-3</v>
      </c>
      <c r="BC12">
        <v>1.108311E-4</v>
      </c>
      <c r="BD12">
        <v>0.649729</v>
      </c>
      <c r="BE12">
        <v>2.4534579999999999E-3</v>
      </c>
      <c r="BF12">
        <v>0.1569217</v>
      </c>
      <c r="BG12">
        <v>3.1955719999999999</v>
      </c>
      <c r="BH12">
        <v>1.6057269999999999E-3</v>
      </c>
      <c r="BI12">
        <v>2.1624740000000002E-3</v>
      </c>
      <c r="BJ12">
        <v>4.6646539999999997E-4</v>
      </c>
      <c r="BK12">
        <v>4.3721250000000003E-2</v>
      </c>
      <c r="BL12">
        <v>6.7640970000000002E-4</v>
      </c>
      <c r="BM12">
        <v>4.0009129999999998E-4</v>
      </c>
      <c r="BN12" s="24">
        <v>2.6278205040999999E-5</v>
      </c>
      <c r="BO12">
        <v>2.3570850000000001E-3</v>
      </c>
      <c r="BP12">
        <v>9.5072019999999993E-3</v>
      </c>
      <c r="BQ12">
        <v>2.010147E-2</v>
      </c>
      <c r="BR12">
        <v>0.82039479999999998</v>
      </c>
      <c r="BS12">
        <v>0.24494560000000001</v>
      </c>
      <c r="BT12">
        <v>0.12773419999999999</v>
      </c>
      <c r="BU12">
        <v>6.5434480000000001E-4</v>
      </c>
      <c r="BV12">
        <v>131.12270000000001</v>
      </c>
    </row>
    <row r="13" spans="1:74" x14ac:dyDescent="0.3">
      <c r="A13" t="s">
        <v>85</v>
      </c>
      <c r="B13">
        <v>1.454316E-3</v>
      </c>
      <c r="C13">
        <v>8.5850179999999996E-4</v>
      </c>
      <c r="D13" s="24">
        <v>7.3677678300999996E-5</v>
      </c>
      <c r="E13">
        <v>1.138492E-4</v>
      </c>
      <c r="F13" s="24">
        <v>1.9323151719000001E-5</v>
      </c>
      <c r="G13" s="24">
        <v>2.9335957150999998E-5</v>
      </c>
      <c r="H13">
        <v>6.7857539999999997E-4</v>
      </c>
      <c r="I13" s="24">
        <v>3.8022652006000002E-5</v>
      </c>
      <c r="J13">
        <v>0.90032029999999996</v>
      </c>
      <c r="K13">
        <v>1.451363E-2</v>
      </c>
      <c r="L13">
        <v>0.25831189999999998</v>
      </c>
      <c r="M13">
        <v>4.2517180000000002E-2</v>
      </c>
      <c r="N13" s="24">
        <v>3.8588976167E-5</v>
      </c>
      <c r="O13">
        <v>2.8705199999999999E-4</v>
      </c>
      <c r="P13" s="24">
        <v>7.6501760303999996E-7</v>
      </c>
      <c r="Q13" s="24">
        <v>7.2982658139000002E-8</v>
      </c>
      <c r="R13" s="24">
        <v>1.3922857533999999E-8</v>
      </c>
      <c r="S13" s="24">
        <v>6.8333105219000005E-7</v>
      </c>
      <c r="T13">
        <v>1.2809790000000001E-4</v>
      </c>
      <c r="U13">
        <v>5.9201960000000004E-4</v>
      </c>
      <c r="V13" s="24">
        <v>4.5931601562E-6</v>
      </c>
      <c r="W13">
        <v>1.5626769999999999E-4</v>
      </c>
      <c r="X13" s="24">
        <v>9.6984490483000002E-7</v>
      </c>
      <c r="Y13" s="24">
        <v>3.1433060940000003E-5</v>
      </c>
      <c r="Z13">
        <v>6.6203849999999995E-4</v>
      </c>
      <c r="AA13">
        <v>1.2758220000000001E-4</v>
      </c>
      <c r="AB13">
        <v>11.78547</v>
      </c>
      <c r="AC13">
        <v>4.8997200000000003</v>
      </c>
      <c r="AD13">
        <v>0.15394969999999999</v>
      </c>
      <c r="AE13">
        <v>8.3990099999999999E-4</v>
      </c>
      <c r="AF13" s="24">
        <v>2.5951918360000001E-5</v>
      </c>
      <c r="AG13" s="24">
        <v>7.2839267951000003E-9</v>
      </c>
      <c r="AH13">
        <v>3.6557149999999997E-2</v>
      </c>
      <c r="AI13" s="24">
        <v>8.4743376647000005E-5</v>
      </c>
      <c r="AJ13">
        <v>0.47552509999999998</v>
      </c>
      <c r="AK13">
        <v>3.34009E-3</v>
      </c>
      <c r="AL13" s="24">
        <v>6.3177942877000006E-8</v>
      </c>
      <c r="AM13" s="24">
        <v>3.8963715808999999E-8</v>
      </c>
      <c r="AN13" s="24">
        <v>5.5972159315999999E-6</v>
      </c>
      <c r="AO13" s="24">
        <v>2.1882569854000001E-5</v>
      </c>
      <c r="AP13" s="24">
        <v>2.3657577913000001E-5</v>
      </c>
      <c r="AQ13" s="24">
        <v>3.1494349969000001E-5</v>
      </c>
      <c r="AR13" s="24">
        <v>1.5786358176E-7</v>
      </c>
      <c r="AS13" s="24">
        <v>1.0258442984E-7</v>
      </c>
      <c r="AT13">
        <v>2.5060550000000001E-2</v>
      </c>
      <c r="AU13" s="24">
        <v>8.5776555351999999E-6</v>
      </c>
      <c r="AV13">
        <v>0</v>
      </c>
      <c r="AW13" s="24">
        <v>9.9268402208999989E-7</v>
      </c>
      <c r="AX13" s="24">
        <v>3.0220270730000002E-8</v>
      </c>
      <c r="AY13">
        <v>0</v>
      </c>
      <c r="AZ13" s="24">
        <v>4.0148288463000003E-6</v>
      </c>
      <c r="BA13" s="24">
        <v>6.5292425688000003E-7</v>
      </c>
      <c r="BB13" s="24">
        <v>1.2331965138E-7</v>
      </c>
      <c r="BC13" s="24">
        <v>9.8868673857999995E-21</v>
      </c>
      <c r="BD13">
        <v>6.187543E-4</v>
      </c>
      <c r="BE13">
        <v>3.731327E-3</v>
      </c>
      <c r="BF13">
        <v>1.897702E-3</v>
      </c>
      <c r="BG13">
        <v>0.11385820000000001</v>
      </c>
      <c r="BH13" s="24">
        <v>6.6464301199000006E-5</v>
      </c>
      <c r="BI13" s="24">
        <v>4.4548774895000001E-5</v>
      </c>
      <c r="BJ13">
        <v>3.6249530000000002E-3</v>
      </c>
      <c r="BK13">
        <v>2.0586480000000002E-3</v>
      </c>
      <c r="BL13">
        <v>8.2592400000000002E-4</v>
      </c>
      <c r="BM13" s="24">
        <v>5.8662944865999998E-6</v>
      </c>
      <c r="BN13" s="24">
        <v>1.4640593236000001E-6</v>
      </c>
      <c r="BO13">
        <v>2.4414559999999998E-3</v>
      </c>
      <c r="BP13">
        <v>5.0043449999999997E-4</v>
      </c>
      <c r="BQ13">
        <v>5.5913539999999998E-3</v>
      </c>
      <c r="BR13">
        <v>1.7652549999999999E-2</v>
      </c>
      <c r="BS13">
        <v>1.9372749999999999E-4</v>
      </c>
      <c r="BT13">
        <v>9.9807739999999991E-4</v>
      </c>
      <c r="BU13">
        <v>2.735875E-3</v>
      </c>
      <c r="BV13">
        <v>18.758479999999999</v>
      </c>
    </row>
    <row r="14" spans="1:74" x14ac:dyDescent="0.3">
      <c r="A14" t="s">
        <v>86</v>
      </c>
      <c r="B14">
        <v>3.398603E-3</v>
      </c>
      <c r="C14">
        <v>1.904418E-3</v>
      </c>
      <c r="D14">
        <v>2.3968829999999998E-3</v>
      </c>
      <c r="E14">
        <v>2.617936E-3</v>
      </c>
      <c r="F14" s="24">
        <v>4.8943129513999997E-5</v>
      </c>
      <c r="G14" s="24">
        <v>1.8887014448E-5</v>
      </c>
      <c r="H14">
        <v>3.0577019999999998E-4</v>
      </c>
      <c r="I14">
        <v>4.2172279999999997E-4</v>
      </c>
      <c r="J14">
        <v>6.7966700000000003E-3</v>
      </c>
      <c r="K14">
        <v>2.257607E-3</v>
      </c>
      <c r="L14">
        <v>1.548911E-3</v>
      </c>
      <c r="M14">
        <v>1.5457240000000001E-3</v>
      </c>
      <c r="N14">
        <v>0.91044769999999997</v>
      </c>
      <c r="O14">
        <v>1.846311E-3</v>
      </c>
      <c r="P14">
        <v>2.238946E-2</v>
      </c>
      <c r="Q14">
        <v>1.066469E-4</v>
      </c>
      <c r="R14" s="24">
        <v>8.9451077656000003E-6</v>
      </c>
      <c r="S14">
        <v>9.0269820000000001E-2</v>
      </c>
      <c r="T14">
        <v>5.4276699999999999E-3</v>
      </c>
      <c r="U14">
        <v>3.6195580000000002E-3</v>
      </c>
      <c r="V14">
        <v>1.3016380000000001E-4</v>
      </c>
      <c r="W14">
        <v>5.4801889999999999E-3</v>
      </c>
      <c r="X14">
        <v>1.127362E-3</v>
      </c>
      <c r="Y14">
        <v>2.1594149999999999E-4</v>
      </c>
      <c r="Z14">
        <v>7.3815850000000002E-2</v>
      </c>
      <c r="AA14">
        <v>2.804301E-2</v>
      </c>
      <c r="AB14">
        <v>2.8495889999999999E-2</v>
      </c>
      <c r="AC14">
        <v>0.41142260000000003</v>
      </c>
      <c r="AD14">
        <v>0.38439390000000001</v>
      </c>
      <c r="AE14">
        <v>7.2593249999999996</v>
      </c>
      <c r="AF14">
        <v>0.40445120000000001</v>
      </c>
      <c r="AG14" s="24">
        <v>4.4349493691999999E-5</v>
      </c>
      <c r="AH14">
        <v>4.5572139999999997E-2</v>
      </c>
      <c r="AI14">
        <v>7.6466559999999999E-3</v>
      </c>
      <c r="AJ14">
        <v>6.6527950000000002E-2</v>
      </c>
      <c r="AK14">
        <v>1.468177E-2</v>
      </c>
      <c r="AL14">
        <v>2.1190079999999999E-3</v>
      </c>
      <c r="AM14">
        <v>8.3181629999999997E-4</v>
      </c>
      <c r="AN14">
        <v>7.3078409999999998E-3</v>
      </c>
      <c r="AO14">
        <v>1.811689E-3</v>
      </c>
      <c r="AP14">
        <v>1.2849020000000001E-3</v>
      </c>
      <c r="AQ14">
        <v>3.0876609999999998E-3</v>
      </c>
      <c r="AR14">
        <v>8.5471769999999998E-4</v>
      </c>
      <c r="AS14">
        <v>1.3441309999999999E-3</v>
      </c>
      <c r="AT14">
        <v>0.41004859999999999</v>
      </c>
      <c r="AU14">
        <v>1.20958E-3</v>
      </c>
      <c r="AV14">
        <v>0</v>
      </c>
      <c r="AW14">
        <v>1.3998360000000001E-4</v>
      </c>
      <c r="AX14" s="24">
        <v>4.2615188248999999E-6</v>
      </c>
      <c r="AY14">
        <v>0</v>
      </c>
      <c r="AZ14">
        <v>5.66152E-4</v>
      </c>
      <c r="BA14" s="24">
        <v>9.2072274127999999E-5</v>
      </c>
      <c r="BB14" s="24">
        <v>1.7389951607999999E-5</v>
      </c>
      <c r="BC14" s="24">
        <v>8.5187662080000001E-7</v>
      </c>
      <c r="BD14">
        <v>1.29418E-3</v>
      </c>
      <c r="BE14">
        <v>1.5163420000000001</v>
      </c>
      <c r="BF14">
        <v>2.9497079999999998E-2</v>
      </c>
      <c r="BG14">
        <v>0.68960259999999995</v>
      </c>
      <c r="BH14">
        <v>7.0746070000000001E-3</v>
      </c>
      <c r="BI14">
        <v>1.753044E-3</v>
      </c>
      <c r="BJ14">
        <v>4.6018639999999998E-3</v>
      </c>
      <c r="BK14">
        <v>3.2938030000000001E-3</v>
      </c>
      <c r="BL14">
        <v>2.582455E-3</v>
      </c>
      <c r="BM14">
        <v>9.2491600000000002E-4</v>
      </c>
      <c r="BN14">
        <v>1.1400029999999999E-3</v>
      </c>
      <c r="BO14">
        <v>4.8453580000000002E-4</v>
      </c>
      <c r="BP14">
        <v>1.549698E-2</v>
      </c>
      <c r="BQ14">
        <v>3.3052070000000001E-3</v>
      </c>
      <c r="BR14">
        <v>0.2959541</v>
      </c>
      <c r="BS14">
        <v>6.8192830000000004E-4</v>
      </c>
      <c r="BT14">
        <v>5.1671169999999997E-3</v>
      </c>
      <c r="BU14">
        <v>9.6742729999999997E-4</v>
      </c>
      <c r="BV14">
        <v>12.79964</v>
      </c>
    </row>
    <row r="15" spans="1:74" x14ac:dyDescent="0.3">
      <c r="A15" t="s">
        <v>87</v>
      </c>
      <c r="B15">
        <v>1.3956179999999999E-4</v>
      </c>
      <c r="C15" s="24">
        <v>6.9322445596999997E-6</v>
      </c>
      <c r="D15" s="24">
        <v>4.6087596273999998E-5</v>
      </c>
      <c r="E15">
        <v>4.1753580000000002E-4</v>
      </c>
      <c r="F15" s="24">
        <v>4.6434124669999999E-6</v>
      </c>
      <c r="G15" s="24">
        <v>9.5073282863999994E-6</v>
      </c>
      <c r="H15" s="24">
        <v>2.16743083E-5</v>
      </c>
      <c r="I15" s="24">
        <v>5.6426419178000001E-5</v>
      </c>
      <c r="J15">
        <v>2.2458389999999999E-3</v>
      </c>
      <c r="K15">
        <v>4.9599300000000004E-3</v>
      </c>
      <c r="L15">
        <v>2.7594129999999997E-4</v>
      </c>
      <c r="M15">
        <v>1.208076E-4</v>
      </c>
      <c r="N15">
        <v>3.3016170000000002E-3</v>
      </c>
      <c r="O15">
        <v>2.083958</v>
      </c>
      <c r="P15">
        <v>2.9340509999999998E-4</v>
      </c>
      <c r="Q15" s="24">
        <v>5.2325765408999995E-7</v>
      </c>
      <c r="R15" s="24">
        <v>9.9016040166999998E-7</v>
      </c>
      <c r="S15">
        <v>2.7303279999999999E-4</v>
      </c>
      <c r="T15">
        <v>4.06655E-2</v>
      </c>
      <c r="U15">
        <v>1.526099E-2</v>
      </c>
      <c r="V15">
        <v>4.2073609999999998E-4</v>
      </c>
      <c r="W15">
        <v>2.8457920000000001E-2</v>
      </c>
      <c r="X15">
        <v>3.5314949999999998E-2</v>
      </c>
      <c r="Y15">
        <v>2.8779629999999999E-4</v>
      </c>
      <c r="Z15">
        <v>1.4004490000000001</v>
      </c>
      <c r="AA15">
        <v>3.0065419999999999E-2</v>
      </c>
      <c r="AB15">
        <v>2.7899579999999999</v>
      </c>
      <c r="AC15">
        <v>0.41593980000000003</v>
      </c>
      <c r="AD15">
        <v>1.699896E-2</v>
      </c>
      <c r="AE15">
        <v>8.8685199999999995E-3</v>
      </c>
      <c r="AF15">
        <v>2.6666720000000001E-3</v>
      </c>
      <c r="AG15" s="24">
        <v>3.8395078263000001E-6</v>
      </c>
      <c r="AH15">
        <v>1.235056E-2</v>
      </c>
      <c r="AI15">
        <v>8.6848270000000009E-3</v>
      </c>
      <c r="AJ15">
        <v>0.132965</v>
      </c>
      <c r="AK15">
        <v>2.574663E-3</v>
      </c>
      <c r="AL15" s="24">
        <v>8.4562285337999994E-5</v>
      </c>
      <c r="AM15" s="24">
        <v>1.0463700164E-5</v>
      </c>
      <c r="AN15">
        <v>1.5257739999999999E-3</v>
      </c>
      <c r="AO15">
        <v>9.4828160000000002E-4</v>
      </c>
      <c r="AP15">
        <v>1.5179760000000001E-3</v>
      </c>
      <c r="AQ15">
        <v>2.2049399999999999E-3</v>
      </c>
      <c r="AR15">
        <v>1.9887999999999999E-4</v>
      </c>
      <c r="AS15">
        <v>3.0289040000000002E-4</v>
      </c>
      <c r="AT15">
        <v>3.7407910000000003E-2</v>
      </c>
      <c r="AU15">
        <v>1.8028259999999999E-4</v>
      </c>
      <c r="AV15">
        <v>0</v>
      </c>
      <c r="AW15" s="24">
        <v>2.0863937607000002E-5</v>
      </c>
      <c r="AX15" s="24">
        <v>6.3516063165000005E-7</v>
      </c>
      <c r="AY15">
        <v>0</v>
      </c>
      <c r="AZ15" s="24">
        <v>8.4382467321000005E-5</v>
      </c>
      <c r="BA15" s="24">
        <v>1.3722967196000001E-5</v>
      </c>
      <c r="BB15" s="24">
        <v>2.5918957362999999E-6</v>
      </c>
      <c r="BC15" s="24">
        <v>1.2696847306999999E-7</v>
      </c>
      <c r="BD15">
        <v>2.9766880000000001E-4</v>
      </c>
      <c r="BE15">
        <v>6.4281169999999997E-3</v>
      </c>
      <c r="BF15">
        <v>1.9924310000000001E-2</v>
      </c>
      <c r="BG15">
        <v>32.518720000000002</v>
      </c>
      <c r="BH15">
        <v>4.3578090000000001E-4</v>
      </c>
      <c r="BI15">
        <v>1.0107730000000001E-2</v>
      </c>
      <c r="BJ15">
        <v>3.0586889999999997E-4</v>
      </c>
      <c r="BK15">
        <v>1.1587760000000001E-2</v>
      </c>
      <c r="BL15">
        <v>1.2209370000000001E-3</v>
      </c>
      <c r="BM15">
        <v>1.2559259999999999E-2</v>
      </c>
      <c r="BN15">
        <v>1.337904E-3</v>
      </c>
      <c r="BO15">
        <v>1.60142E-4</v>
      </c>
      <c r="BP15">
        <v>9.8956240000000001E-2</v>
      </c>
      <c r="BQ15">
        <v>0.3213356</v>
      </c>
      <c r="BR15">
        <v>0.2228453</v>
      </c>
      <c r="BS15">
        <v>8.955562E-4</v>
      </c>
      <c r="BT15">
        <v>0.42540919999999999</v>
      </c>
      <c r="BU15" s="24">
        <v>7.2395901951999999E-5</v>
      </c>
      <c r="BV15">
        <v>40.735169999999997</v>
      </c>
    </row>
    <row r="16" spans="1:74" x14ac:dyDescent="0.3">
      <c r="A16" t="s">
        <v>88</v>
      </c>
      <c r="B16" s="24">
        <v>7.6643780631000004E-5</v>
      </c>
      <c r="C16">
        <v>2.6164109999999999E-4</v>
      </c>
      <c r="D16">
        <v>1.4554640000000001E-4</v>
      </c>
      <c r="E16" s="24">
        <v>6.4739026128999997E-5</v>
      </c>
      <c r="F16" s="24">
        <v>9.876438298299999E-7</v>
      </c>
      <c r="G16" s="24">
        <v>2.5770614798000002E-7</v>
      </c>
      <c r="H16" s="24">
        <v>6.3476950345E-6</v>
      </c>
      <c r="I16" s="24">
        <v>6.2563174197000004E-7</v>
      </c>
      <c r="J16">
        <v>1.4160010000000001E-4</v>
      </c>
      <c r="K16">
        <v>2.1351669999999999E-4</v>
      </c>
      <c r="L16" s="24">
        <v>2.4079239665000002E-5</v>
      </c>
      <c r="M16" s="24">
        <v>5.9559828513999998E-5</v>
      </c>
      <c r="N16">
        <v>7.7852930000000002E-4</v>
      </c>
      <c r="O16" s="24">
        <v>3.6343644751E-5</v>
      </c>
      <c r="P16">
        <v>0.30911240000000001</v>
      </c>
      <c r="Q16">
        <v>7.5435270000000004E-3</v>
      </c>
      <c r="R16">
        <v>6.0046189999999999E-2</v>
      </c>
      <c r="S16">
        <v>2.5907909999999998</v>
      </c>
      <c r="T16">
        <v>0.177395</v>
      </c>
      <c r="U16">
        <v>0.19898759999999999</v>
      </c>
      <c r="V16">
        <v>0.34603660000000003</v>
      </c>
      <c r="W16">
        <v>0.62796909999999995</v>
      </c>
      <c r="X16">
        <v>2.2018209999999998</v>
      </c>
      <c r="Y16">
        <v>3.8579980000000001E-3</v>
      </c>
      <c r="Z16">
        <v>8.0920950000000005</v>
      </c>
      <c r="AA16">
        <v>3.9511590000000001</v>
      </c>
      <c r="AB16">
        <v>2.2819310000000002</v>
      </c>
      <c r="AC16">
        <v>1.3982870000000001</v>
      </c>
      <c r="AD16">
        <v>0.84034469999999994</v>
      </c>
      <c r="AE16">
        <v>0.66044400000000003</v>
      </c>
      <c r="AF16">
        <v>8.2468579999999996</v>
      </c>
      <c r="AG16">
        <v>0.1260184</v>
      </c>
      <c r="AH16">
        <v>27.681090000000001</v>
      </c>
      <c r="AI16">
        <v>1.6465289999999999</v>
      </c>
      <c r="AJ16">
        <v>7.5765070000000003</v>
      </c>
      <c r="AK16">
        <v>86.538809999999998</v>
      </c>
      <c r="AL16">
        <v>23.905529999999999</v>
      </c>
      <c r="AM16">
        <v>6.3772180000000001</v>
      </c>
      <c r="AN16">
        <v>15.95119</v>
      </c>
      <c r="AO16">
        <v>0.43774420000000003</v>
      </c>
      <c r="AP16">
        <v>0.13061600000000001</v>
      </c>
      <c r="AQ16">
        <v>0.55728909999999998</v>
      </c>
      <c r="AR16">
        <v>0.39209640000000001</v>
      </c>
      <c r="AS16">
        <v>0.20163420000000001</v>
      </c>
      <c r="AT16">
        <v>16.183669999999999</v>
      </c>
      <c r="AU16">
        <v>0</v>
      </c>
      <c r="AV16">
        <v>0</v>
      </c>
      <c r="AW16">
        <v>59.248100000000001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14.603899999999999</v>
      </c>
      <c r="BE16">
        <v>2.4175309999999999</v>
      </c>
      <c r="BF16">
        <v>43.313980000000001</v>
      </c>
      <c r="BG16">
        <v>20.238810000000001</v>
      </c>
      <c r="BH16">
        <v>8.2139269999999993E-3</v>
      </c>
      <c r="BI16" s="24">
        <v>7.6549680670999994E-5</v>
      </c>
      <c r="BJ16" s="24">
        <v>5.1990582505999999E-6</v>
      </c>
      <c r="BK16">
        <v>1.419243</v>
      </c>
      <c r="BL16">
        <v>4.6560649999999999</v>
      </c>
      <c r="BM16">
        <v>0.39128590000000002</v>
      </c>
      <c r="BN16">
        <v>1.631786E-2</v>
      </c>
      <c r="BO16">
        <v>0.18974099999999999</v>
      </c>
      <c r="BP16">
        <v>6.7892089999999996</v>
      </c>
      <c r="BQ16">
        <v>15.615349999999999</v>
      </c>
      <c r="BR16">
        <v>3.5761509999999999</v>
      </c>
      <c r="BS16">
        <v>6.7172080000000003</v>
      </c>
      <c r="BT16">
        <v>0.62288560000000004</v>
      </c>
      <c r="BU16" s="24">
        <v>2.1732024834000001E-5</v>
      </c>
      <c r="BV16">
        <v>399.5265</v>
      </c>
    </row>
    <row r="17" spans="1:74" x14ac:dyDescent="0.3">
      <c r="A17" t="s">
        <v>89</v>
      </c>
      <c r="B17" s="24">
        <v>1.0458194310999999E-6</v>
      </c>
      <c r="C17" s="24">
        <v>4.8518522816999998E-5</v>
      </c>
      <c r="D17" s="24">
        <v>1.1147916666E-5</v>
      </c>
      <c r="E17" s="24">
        <v>3.7921631701000002E-6</v>
      </c>
      <c r="F17" s="24">
        <v>2.5745253040999999E-8</v>
      </c>
      <c r="G17" s="24">
        <v>2.8085487713000002E-8</v>
      </c>
      <c r="H17" s="24">
        <v>3.5225642137000003E-7</v>
      </c>
      <c r="I17" s="24">
        <v>2.1145594076E-7</v>
      </c>
      <c r="J17" s="24">
        <v>4.9176755964999997E-6</v>
      </c>
      <c r="K17" s="24">
        <v>1.5819183318E-5</v>
      </c>
      <c r="L17" s="24">
        <v>2.9238699994000001E-7</v>
      </c>
      <c r="M17" s="24">
        <v>2.9661697454000002E-7</v>
      </c>
      <c r="N17" s="24">
        <v>1.8007671315000001E-5</v>
      </c>
      <c r="O17" s="24">
        <v>5.2838927331E-6</v>
      </c>
      <c r="P17">
        <v>2.233445E-4</v>
      </c>
      <c r="Q17">
        <v>1.410368E-3</v>
      </c>
      <c r="R17">
        <v>6.1566080000000002E-2</v>
      </c>
      <c r="S17">
        <v>0.25538759999999999</v>
      </c>
      <c r="T17" s="24">
        <v>4.6910432160999998E-7</v>
      </c>
      <c r="U17" s="24">
        <v>9.6112557911999993E-7</v>
      </c>
      <c r="V17" s="24">
        <v>1.0729806377E-8</v>
      </c>
      <c r="W17" s="24">
        <v>3.5221173674999999E-6</v>
      </c>
      <c r="X17" s="24">
        <v>2.3003121895999999E-6</v>
      </c>
      <c r="Y17" s="24">
        <v>1.1960658242E-8</v>
      </c>
      <c r="Z17" s="24">
        <v>1.5214678569E-5</v>
      </c>
      <c r="AA17" s="24">
        <v>7.0980458985999999E-6</v>
      </c>
      <c r="AB17" s="24">
        <v>2.6082621844000001E-5</v>
      </c>
      <c r="AC17" s="24">
        <v>1.6724507076999999E-5</v>
      </c>
      <c r="AD17" s="24">
        <v>1.3636729363000001E-6</v>
      </c>
      <c r="AE17" s="24">
        <v>3.0487087770000001E-6</v>
      </c>
      <c r="AF17" s="24">
        <v>1.9947778127999999E-5</v>
      </c>
      <c r="AG17">
        <v>1.536789</v>
      </c>
      <c r="AH17" s="24">
        <v>3.8878013584000003E-5</v>
      </c>
      <c r="AI17" s="24">
        <v>2.0325508102999999E-6</v>
      </c>
      <c r="AJ17" s="24">
        <v>1.7931506590999999E-5</v>
      </c>
      <c r="AK17">
        <v>1.376835E-2</v>
      </c>
      <c r="AL17" s="24">
        <v>7.0937818463999998E-7</v>
      </c>
      <c r="AM17">
        <v>0.1132756</v>
      </c>
      <c r="AN17" s="24">
        <v>1.1767527212E-5</v>
      </c>
      <c r="AO17" s="24">
        <v>9.6906724139000005E-6</v>
      </c>
      <c r="AP17" s="24">
        <v>2.1918635866E-6</v>
      </c>
      <c r="AQ17" s="24">
        <v>7.5020502662999999E-6</v>
      </c>
      <c r="AR17" s="24">
        <v>2.3638428956E-6</v>
      </c>
      <c r="AS17" s="24">
        <v>3.5699576983000002E-6</v>
      </c>
      <c r="AT17" s="24">
        <v>3.5656160690999999E-8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3.7554720000000002E-4</v>
      </c>
      <c r="BB17">
        <v>0</v>
      </c>
      <c r="BC17">
        <v>0</v>
      </c>
      <c r="BD17" s="24">
        <v>8.1851532740999996E-5</v>
      </c>
      <c r="BE17">
        <v>5.3173020000000001E-2</v>
      </c>
      <c r="BF17" s="24">
        <v>6.2223643909000002E-6</v>
      </c>
      <c r="BG17" s="24">
        <v>3.5524524264000002E-6</v>
      </c>
      <c r="BH17">
        <v>1.552445E-3</v>
      </c>
      <c r="BI17" s="24">
        <v>8.7387361418000002E-6</v>
      </c>
      <c r="BJ17" s="24">
        <v>1.2178904399E-5</v>
      </c>
      <c r="BK17">
        <v>1.7014069999999999E-4</v>
      </c>
      <c r="BL17" s="24">
        <v>2.3880658772999999E-5</v>
      </c>
      <c r="BM17" s="24">
        <v>1.1130998246E-5</v>
      </c>
      <c r="BN17" s="24">
        <v>1.9432975477999999E-6</v>
      </c>
      <c r="BO17" s="24">
        <v>1.0430660041E-5</v>
      </c>
      <c r="BP17" s="24">
        <v>3.9070499042000002E-5</v>
      </c>
      <c r="BQ17" s="24">
        <v>5.7227307478999997E-6</v>
      </c>
      <c r="BR17" s="24">
        <v>1.1184713912E-5</v>
      </c>
      <c r="BS17" s="24">
        <v>1.2320208043E-5</v>
      </c>
      <c r="BT17" s="24">
        <v>9.2159589257999992E-6</v>
      </c>
      <c r="BU17">
        <v>1.4286109999999999E-4</v>
      </c>
      <c r="BV17">
        <v>2.0383749999999998</v>
      </c>
    </row>
    <row r="18" spans="1:74" x14ac:dyDescent="0.3">
      <c r="A18" t="s">
        <v>90</v>
      </c>
      <c r="B18" s="24">
        <v>3.1150834728999998E-6</v>
      </c>
      <c r="C18">
        <v>1.4599820000000001E-4</v>
      </c>
      <c r="D18" s="24">
        <v>3.4609336581000003E-5</v>
      </c>
      <c r="E18">
        <v>1.012755E-4</v>
      </c>
      <c r="F18" s="24">
        <v>2.5121833005E-6</v>
      </c>
      <c r="G18" s="24">
        <v>1.1744263247000001E-5</v>
      </c>
      <c r="H18" s="24">
        <v>1.1047289263E-5</v>
      </c>
      <c r="I18" s="24">
        <v>1.9673025236000002E-6</v>
      </c>
      <c r="J18" s="24">
        <v>2.3105709260999998E-5</v>
      </c>
      <c r="K18" s="24">
        <v>4.0046219510000003E-5</v>
      </c>
      <c r="L18" s="24">
        <v>1.6458787967999999E-6</v>
      </c>
      <c r="M18" s="24">
        <v>1.0246993724999999E-6</v>
      </c>
      <c r="N18" s="24">
        <v>7.0733520261E-5</v>
      </c>
      <c r="O18" s="24">
        <v>3.1170595320999997E-5</v>
      </c>
      <c r="P18" s="24">
        <v>2.4549512091000001E-5</v>
      </c>
      <c r="Q18">
        <v>0.28831499999999999</v>
      </c>
      <c r="R18">
        <v>1.108057E-3</v>
      </c>
      <c r="S18">
        <v>1.056137E-3</v>
      </c>
      <c r="T18" s="24">
        <v>3.0996110580999997E-5</v>
      </c>
      <c r="U18" s="24">
        <v>6.6630927904000006E-5</v>
      </c>
      <c r="V18" s="24">
        <v>2.9254291803000001E-5</v>
      </c>
      <c r="W18">
        <v>2.3141479999999999E-4</v>
      </c>
      <c r="X18" s="24">
        <v>1.1080383047E-5</v>
      </c>
      <c r="Y18" s="24">
        <v>1.2689187088000001E-6</v>
      </c>
      <c r="Z18">
        <v>1.950518E-3</v>
      </c>
      <c r="AA18">
        <v>1.6473519999999999E-3</v>
      </c>
      <c r="AB18">
        <v>0.1246902</v>
      </c>
      <c r="AC18">
        <v>1.6527409999999999E-2</v>
      </c>
      <c r="AD18">
        <v>1.8146950000000001E-3</v>
      </c>
      <c r="AE18">
        <v>8.7979240000000004E-4</v>
      </c>
      <c r="AF18">
        <v>1.027331E-3</v>
      </c>
      <c r="AG18" s="24">
        <v>3.9120866858999999E-5</v>
      </c>
      <c r="AH18">
        <v>5.3442710000000003E-3</v>
      </c>
      <c r="AI18">
        <v>1.262507E-3</v>
      </c>
      <c r="AJ18">
        <v>1.363434E-2</v>
      </c>
      <c r="AK18">
        <v>1.492692E-2</v>
      </c>
      <c r="AL18">
        <v>6.3231069999999997E-3</v>
      </c>
      <c r="AM18">
        <v>4.6844999999999998E-2</v>
      </c>
      <c r="AN18">
        <v>1.0966139999999999E-2</v>
      </c>
      <c r="AO18">
        <v>2.0116539999999999E-3</v>
      </c>
      <c r="AP18">
        <v>1.243386E-3</v>
      </c>
      <c r="AQ18">
        <v>1.1715339999999999E-3</v>
      </c>
      <c r="AR18">
        <v>1.025719E-3</v>
      </c>
      <c r="AS18">
        <v>5.5766979999999995E-4</v>
      </c>
      <c r="AT18">
        <v>6.4951619999999996E-3</v>
      </c>
      <c r="AU18">
        <v>0</v>
      </c>
      <c r="AV18">
        <v>0</v>
      </c>
      <c r="AW18">
        <v>0</v>
      </c>
      <c r="AX18">
        <v>2.1183999999999998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8.6628179999999992E-3</v>
      </c>
      <c r="BE18">
        <v>1.273909E-2</v>
      </c>
      <c r="BF18">
        <v>9.3963500000000005E-2</v>
      </c>
      <c r="BG18">
        <v>0.17573949999999999</v>
      </c>
      <c r="BH18">
        <v>1.7691950000000001E-3</v>
      </c>
      <c r="BI18">
        <v>1.6993769999999999E-4</v>
      </c>
      <c r="BJ18">
        <v>1.9712629999999999E-4</v>
      </c>
      <c r="BK18">
        <v>4.8594010000000002E-3</v>
      </c>
      <c r="BL18">
        <v>3.1774339999999998E-3</v>
      </c>
      <c r="BM18">
        <v>2.0869679999999998E-3</v>
      </c>
      <c r="BN18">
        <v>3.478404E-4</v>
      </c>
      <c r="BO18">
        <v>4.777875E-3</v>
      </c>
      <c r="BP18">
        <v>1.484426E-2</v>
      </c>
      <c r="BQ18">
        <v>1.479227E-2</v>
      </c>
      <c r="BR18">
        <v>2.5491759999999999E-2</v>
      </c>
      <c r="BS18">
        <v>2.479106E-2</v>
      </c>
      <c r="BT18">
        <v>3.0382989999999999E-2</v>
      </c>
      <c r="BU18" s="24">
        <v>2.2152848942E-6</v>
      </c>
      <c r="BV18">
        <v>3.0889329999999999</v>
      </c>
    </row>
    <row r="19" spans="1:74" x14ac:dyDescent="0.3">
      <c r="A19" t="s">
        <v>91</v>
      </c>
      <c r="B19">
        <v>4.0849270000000003E-3</v>
      </c>
      <c r="C19">
        <v>0.1471122</v>
      </c>
      <c r="D19">
        <v>7.2485930000000004E-2</v>
      </c>
      <c r="E19">
        <v>5.6548889999999997E-3</v>
      </c>
      <c r="F19">
        <v>6.7096620000000001E-4</v>
      </c>
      <c r="G19">
        <v>2.4495929999999999E-4</v>
      </c>
      <c r="H19">
        <v>4.6900190000000001E-4</v>
      </c>
      <c r="I19">
        <v>1.276379E-3</v>
      </c>
      <c r="J19">
        <v>8.0489020000000001E-3</v>
      </c>
      <c r="K19">
        <v>1.967116E-2</v>
      </c>
      <c r="L19">
        <v>7.515674E-4</v>
      </c>
      <c r="M19">
        <v>8.6209389999999996E-4</v>
      </c>
      <c r="N19">
        <v>2.15096E-2</v>
      </c>
      <c r="O19">
        <v>1.7735799999999999E-2</v>
      </c>
      <c r="P19">
        <v>10.270989999999999</v>
      </c>
      <c r="Q19">
        <v>3.9794419999999997E-2</v>
      </c>
      <c r="R19">
        <v>4.1854129999999998E-3</v>
      </c>
      <c r="S19">
        <v>2118.1060000000002</v>
      </c>
      <c r="T19">
        <v>2.168817E-3</v>
      </c>
      <c r="U19">
        <v>2.5106310000000001E-3</v>
      </c>
      <c r="V19" s="24">
        <v>4.8074500228000001E-5</v>
      </c>
      <c r="W19">
        <v>2.165475E-2</v>
      </c>
      <c r="X19">
        <v>1.7313470000000001E-2</v>
      </c>
      <c r="Y19" s="24">
        <v>9.6528754511000006E-5</v>
      </c>
      <c r="Z19">
        <v>8.8402330000000001E-2</v>
      </c>
      <c r="AA19">
        <v>5.6841299999999997E-2</v>
      </c>
      <c r="AB19">
        <v>2.5517410000000001E-2</v>
      </c>
      <c r="AC19">
        <v>9.1208899999999996E-3</v>
      </c>
      <c r="AD19">
        <v>1.450924E-2</v>
      </c>
      <c r="AE19">
        <v>0.14814910000000001</v>
      </c>
      <c r="AF19">
        <v>3.3275239999999999</v>
      </c>
      <c r="AG19">
        <v>0.21404380000000001</v>
      </c>
      <c r="AH19">
        <v>17.868549999999999</v>
      </c>
      <c r="AI19">
        <v>0.15980610000000001</v>
      </c>
      <c r="AJ19">
        <v>1.5156480000000001</v>
      </c>
      <c r="AK19">
        <v>529.54110000000003</v>
      </c>
      <c r="AL19">
        <v>9.5034430000000008</v>
      </c>
      <c r="AM19">
        <v>59.100729999999999</v>
      </c>
      <c r="AN19">
        <v>15.007059999999999</v>
      </c>
      <c r="AO19">
        <v>1.6837219999999999</v>
      </c>
      <c r="AP19">
        <v>1.9791719999999999</v>
      </c>
      <c r="AQ19">
        <v>2.8325740000000001</v>
      </c>
      <c r="AR19">
        <v>1.531285</v>
      </c>
      <c r="AS19">
        <v>0.26209569999999999</v>
      </c>
      <c r="AT19">
        <v>6.7536649999999998</v>
      </c>
      <c r="AU19">
        <v>0.17933209999999999</v>
      </c>
      <c r="AV19">
        <v>0</v>
      </c>
      <c r="AW19">
        <v>2.075393E-2</v>
      </c>
      <c r="AX19">
        <v>6.3181179999999997E-4</v>
      </c>
      <c r="AY19">
        <v>0</v>
      </c>
      <c r="AZ19">
        <v>8.3937579999999998E-2</v>
      </c>
      <c r="BA19">
        <v>1.3650610000000001E-2</v>
      </c>
      <c r="BB19">
        <v>2.5782299999999999E-3</v>
      </c>
      <c r="BC19">
        <v>1.2629899999999999E-4</v>
      </c>
      <c r="BD19">
        <v>0.62770550000000003</v>
      </c>
      <c r="BE19">
        <v>1319.8389999999999</v>
      </c>
      <c r="BF19">
        <v>15.982710000000001</v>
      </c>
      <c r="BG19">
        <v>121.11</v>
      </c>
      <c r="BH19">
        <v>5.4314619999999998</v>
      </c>
      <c r="BI19">
        <v>2.188933</v>
      </c>
      <c r="BJ19">
        <v>2.294565</v>
      </c>
      <c r="BK19">
        <v>4.9506600000000001</v>
      </c>
      <c r="BL19">
        <v>0.81270350000000002</v>
      </c>
      <c r="BM19">
        <v>0.52698829999999997</v>
      </c>
      <c r="BN19">
        <v>8.7205550000000007E-2</v>
      </c>
      <c r="BO19">
        <v>0.64020679999999996</v>
      </c>
      <c r="BP19">
        <v>13.67914</v>
      </c>
      <c r="BQ19">
        <v>6.336843</v>
      </c>
      <c r="BR19">
        <v>4.0990719999999996</v>
      </c>
      <c r="BS19">
        <v>0.1062784</v>
      </c>
      <c r="BT19">
        <v>2.6338499999999998</v>
      </c>
      <c r="BU19">
        <v>1.6116280000000001</v>
      </c>
      <c r="BV19">
        <v>4283.6490000000003</v>
      </c>
    </row>
    <row r="20" spans="1:74" x14ac:dyDescent="0.3">
      <c r="A20" t="s">
        <v>92</v>
      </c>
      <c r="B20" s="24">
        <v>1.124147002E-5</v>
      </c>
      <c r="C20">
        <v>8.8457369999999996E-4</v>
      </c>
      <c r="D20">
        <v>2.0330660000000001E-4</v>
      </c>
      <c r="E20" s="24">
        <v>4.2482006392999998E-5</v>
      </c>
      <c r="F20" s="24">
        <v>2.1573534468E-5</v>
      </c>
      <c r="G20" s="24">
        <v>2.9926690331E-5</v>
      </c>
      <c r="H20">
        <v>7.1310169999999997E-4</v>
      </c>
      <c r="I20" s="24">
        <v>1.4327139979E-5</v>
      </c>
      <c r="J20">
        <v>9.5439509999999995E-4</v>
      </c>
      <c r="K20">
        <v>3.2829289999999998E-4</v>
      </c>
      <c r="L20">
        <v>3.839205E-4</v>
      </c>
      <c r="M20">
        <v>1.0138210000000001E-4</v>
      </c>
      <c r="N20">
        <v>4.1251109999999999E-4</v>
      </c>
      <c r="O20">
        <v>9.9178070000000007E-4</v>
      </c>
      <c r="P20">
        <v>0.1331476</v>
      </c>
      <c r="Q20">
        <v>1.4906019999999999E-3</v>
      </c>
      <c r="R20" s="24">
        <v>7.9326993727999999E-5</v>
      </c>
      <c r="S20">
        <v>0.3625968</v>
      </c>
      <c r="T20">
        <v>1.100549</v>
      </c>
      <c r="U20">
        <v>1.858895E-2</v>
      </c>
      <c r="V20">
        <v>6.4639259999999996E-4</v>
      </c>
      <c r="W20">
        <v>7.7322149999999997E-3</v>
      </c>
      <c r="X20">
        <v>2.739946E-3</v>
      </c>
      <c r="Y20">
        <v>5.541004E-4</v>
      </c>
      <c r="Z20">
        <v>2.2610009999999998</v>
      </c>
      <c r="AA20">
        <v>6.5473229999999999E-4</v>
      </c>
      <c r="AB20">
        <v>6.8555159999999999E-3</v>
      </c>
      <c r="AC20">
        <v>1.4946900000000001E-2</v>
      </c>
      <c r="AD20">
        <v>8.5708839999999994E-2</v>
      </c>
      <c r="AE20">
        <v>1.1526920000000001E-3</v>
      </c>
      <c r="AF20">
        <v>9.0637310000000002E-3</v>
      </c>
      <c r="AG20">
        <v>4.4229810000000003E-3</v>
      </c>
      <c r="AH20">
        <v>6.0657790000000003E-3</v>
      </c>
      <c r="AI20">
        <v>1.300287E-3</v>
      </c>
      <c r="AJ20">
        <v>3.6980360000000002E-4</v>
      </c>
      <c r="AK20">
        <v>1.0510280000000001</v>
      </c>
      <c r="AL20">
        <v>0.1132812</v>
      </c>
      <c r="AM20">
        <v>9.1731910000000007E-3</v>
      </c>
      <c r="AN20">
        <v>2.045084E-3</v>
      </c>
      <c r="AO20">
        <v>9.2006300000000004E-4</v>
      </c>
      <c r="AP20">
        <v>1.9004269999999999E-4</v>
      </c>
      <c r="AQ20">
        <v>4.1548239999999998E-4</v>
      </c>
      <c r="AR20" s="24">
        <v>9.2616362962999997E-5</v>
      </c>
      <c r="AS20">
        <v>2.6198619999999998E-4</v>
      </c>
      <c r="AT20">
        <v>0.14243359999999999</v>
      </c>
      <c r="AU20">
        <v>1.7250999999999999E-2</v>
      </c>
      <c r="AV20">
        <v>0</v>
      </c>
      <c r="AW20">
        <v>1.9964420000000002E-3</v>
      </c>
      <c r="AX20" s="24">
        <v>6.0777656472000001E-5</v>
      </c>
      <c r="AY20">
        <v>0</v>
      </c>
      <c r="AZ20">
        <v>8.0744440000000001E-3</v>
      </c>
      <c r="BA20">
        <v>1.3131320000000001E-3</v>
      </c>
      <c r="BB20">
        <v>2.4801499999999998E-4</v>
      </c>
      <c r="BC20" s="24">
        <v>1.2149440407999999E-5</v>
      </c>
      <c r="BD20">
        <v>9.198398E-3</v>
      </c>
      <c r="BE20">
        <v>0.5175902</v>
      </c>
      <c r="BF20">
        <v>1.3403560000000001</v>
      </c>
      <c r="BG20">
        <v>144.45330000000001</v>
      </c>
      <c r="BH20">
        <v>3.9382130000000003E-3</v>
      </c>
      <c r="BI20">
        <v>2.9704410000000001E-2</v>
      </c>
      <c r="BJ20">
        <v>1.231455E-3</v>
      </c>
      <c r="BK20">
        <v>1.1591860000000001E-2</v>
      </c>
      <c r="BL20">
        <v>0.23520260000000001</v>
      </c>
      <c r="BM20">
        <v>9.0615209999999995E-4</v>
      </c>
      <c r="BN20">
        <v>1.3050799999999999E-3</v>
      </c>
      <c r="BO20">
        <v>4.4470350000000002E-3</v>
      </c>
      <c r="BP20">
        <v>1.882055</v>
      </c>
      <c r="BQ20">
        <v>3.185317</v>
      </c>
      <c r="BR20">
        <v>1.251471</v>
      </c>
      <c r="BS20">
        <v>4.4609719999999999</v>
      </c>
      <c r="BT20">
        <v>2.6313179999999998</v>
      </c>
      <c r="BU20">
        <v>3.6738340000000002E-4</v>
      </c>
      <c r="BV20">
        <v>165.3938</v>
      </c>
    </row>
    <row r="21" spans="1:74" x14ac:dyDescent="0.3">
      <c r="A21" t="s">
        <v>93</v>
      </c>
      <c r="B21" s="24">
        <v>2.1793972337000002E-5</v>
      </c>
      <c r="C21">
        <v>1.719475E-3</v>
      </c>
      <c r="D21">
        <v>3.9517680000000001E-4</v>
      </c>
      <c r="E21" s="24">
        <v>6.6967229940999995E-5</v>
      </c>
      <c r="F21" s="24">
        <v>3.8039735954999999E-5</v>
      </c>
      <c r="G21" s="24">
        <v>5.4936386731999998E-5</v>
      </c>
      <c r="H21">
        <v>1.3827710000000001E-3</v>
      </c>
      <c r="I21" s="24">
        <v>1.6012216291999998E-5</v>
      </c>
      <c r="J21">
        <v>1.4082809999999999E-3</v>
      </c>
      <c r="K21">
        <v>5.4615179999999998E-4</v>
      </c>
      <c r="L21">
        <v>4.4479079999999998E-4</v>
      </c>
      <c r="M21">
        <v>1.9502500000000001E-4</v>
      </c>
      <c r="N21">
        <v>7.905923E-4</v>
      </c>
      <c r="O21">
        <v>1.143179E-3</v>
      </c>
      <c r="P21">
        <v>0.1236601</v>
      </c>
      <c r="Q21">
        <v>1.537231E-3</v>
      </c>
      <c r="R21">
        <v>1.657432E-4</v>
      </c>
      <c r="S21">
        <v>0.33685999999999999</v>
      </c>
      <c r="T21">
        <v>1.718402E-4</v>
      </c>
      <c r="U21">
        <v>1.433848</v>
      </c>
      <c r="V21">
        <v>8.5826399999999997E-4</v>
      </c>
      <c r="W21">
        <v>2.874728E-2</v>
      </c>
      <c r="X21">
        <v>5.3291620000000001E-3</v>
      </c>
      <c r="Y21">
        <v>1.066336E-3</v>
      </c>
      <c r="Z21">
        <v>2.0364870000000002</v>
      </c>
      <c r="AA21">
        <v>9.7252500000000002E-4</v>
      </c>
      <c r="AB21">
        <v>1.407773E-2</v>
      </c>
      <c r="AC21">
        <v>1.8784269999999999E-2</v>
      </c>
      <c r="AD21">
        <v>1.383785E-2</v>
      </c>
      <c r="AE21">
        <v>1.3488790000000001E-3</v>
      </c>
      <c r="AF21">
        <v>8.9245880000000007E-3</v>
      </c>
      <c r="AG21">
        <v>4.1105739999999997E-3</v>
      </c>
      <c r="AH21">
        <v>1.1180789999999999E-2</v>
      </c>
      <c r="AI21">
        <v>1.801457E-3</v>
      </c>
      <c r="AJ21">
        <v>4.6979070000000001E-4</v>
      </c>
      <c r="AK21">
        <v>0.97597800000000001</v>
      </c>
      <c r="AL21">
        <v>0.1052019</v>
      </c>
      <c r="AM21">
        <v>8.4832250000000005E-3</v>
      </c>
      <c r="AN21">
        <v>2.3036770000000001E-3</v>
      </c>
      <c r="AO21">
        <v>9.5403969999999997E-4</v>
      </c>
      <c r="AP21">
        <v>1.607449E-4</v>
      </c>
      <c r="AQ21">
        <v>4.4550530000000001E-4</v>
      </c>
      <c r="AR21">
        <v>1.7172309999999999E-4</v>
      </c>
      <c r="AS21">
        <v>2.7395909999999998E-4</v>
      </c>
      <c r="AT21">
        <v>0.13744010000000001</v>
      </c>
      <c r="AU21">
        <v>2.3865280000000002E-3</v>
      </c>
      <c r="AV21">
        <v>0</v>
      </c>
      <c r="AW21">
        <v>2.7619059999999998E-4</v>
      </c>
      <c r="AX21" s="24">
        <v>8.4080675150999999E-6</v>
      </c>
      <c r="AY21">
        <v>0</v>
      </c>
      <c r="AZ21">
        <v>1.11703E-3</v>
      </c>
      <c r="BA21">
        <v>1.8166060000000001E-4</v>
      </c>
      <c r="BB21" s="24">
        <v>3.4310745832000003E-5</v>
      </c>
      <c r="BC21" s="24">
        <v>1.6807708788999999E-6</v>
      </c>
      <c r="BD21">
        <v>2.718653E-2</v>
      </c>
      <c r="BE21">
        <v>0.50879540000000001</v>
      </c>
      <c r="BF21">
        <v>1.258165</v>
      </c>
      <c r="BG21">
        <v>149.9956</v>
      </c>
      <c r="BH21">
        <v>2.4512879999999998E-3</v>
      </c>
      <c r="BI21">
        <v>3.8276259999999999E-2</v>
      </c>
      <c r="BJ21">
        <v>7.0387900000000003E-4</v>
      </c>
      <c r="BK21">
        <v>2.0093389999999999E-2</v>
      </c>
      <c r="BL21">
        <v>0.21958859999999999</v>
      </c>
      <c r="BM21">
        <v>1.057891E-3</v>
      </c>
      <c r="BN21">
        <v>7.8092289999999996E-4</v>
      </c>
      <c r="BO21">
        <v>2.2684739999999999E-3</v>
      </c>
      <c r="BP21">
        <v>1.750909</v>
      </c>
      <c r="BQ21">
        <v>3.0212479999999999</v>
      </c>
      <c r="BR21">
        <v>0.79056470000000001</v>
      </c>
      <c r="BS21">
        <v>4.1452530000000003</v>
      </c>
      <c r="BT21">
        <v>3.6602290000000002</v>
      </c>
      <c r="BU21">
        <v>1.8537390000000001E-3</v>
      </c>
      <c r="BV21">
        <v>170.7329</v>
      </c>
    </row>
    <row r="22" spans="1:74" x14ac:dyDescent="0.3">
      <c r="A22" t="s">
        <v>94</v>
      </c>
      <c r="B22" s="24">
        <v>2.9777154396000001E-6</v>
      </c>
      <c r="C22">
        <v>1.176878E-4</v>
      </c>
      <c r="D22" s="24">
        <v>3.4405442420000002E-5</v>
      </c>
      <c r="E22">
        <v>1.8952150000000001E-4</v>
      </c>
      <c r="F22" s="24">
        <v>1.0805121746999999E-5</v>
      </c>
      <c r="G22" s="24">
        <v>7.9045448728999992E-6</v>
      </c>
      <c r="H22" s="24">
        <v>9.7122268925999995E-5</v>
      </c>
      <c r="I22" s="24">
        <v>5.8446625188999999E-5</v>
      </c>
      <c r="J22">
        <v>4.0139540000000001E-2</v>
      </c>
      <c r="K22">
        <v>3.0604510000000001E-3</v>
      </c>
      <c r="L22">
        <v>1.4772520000000001E-2</v>
      </c>
      <c r="M22">
        <v>5.8307309999999996E-4</v>
      </c>
      <c r="N22" s="24">
        <v>5.0408776587999998E-5</v>
      </c>
      <c r="O22">
        <v>7.3916789999999997E-4</v>
      </c>
      <c r="P22">
        <v>6.3140500000000003E-4</v>
      </c>
      <c r="Q22" s="24">
        <v>5.8940446479000001E-7</v>
      </c>
      <c r="R22" s="24">
        <v>3.1510214740000002E-6</v>
      </c>
      <c r="S22">
        <v>7.2627849999999997E-4</v>
      </c>
      <c r="T22">
        <v>1.3122719999999999E-2</v>
      </c>
      <c r="U22">
        <v>1.2904260000000001E-2</v>
      </c>
      <c r="V22">
        <v>2.922286E-2</v>
      </c>
      <c r="W22">
        <v>2.9054060000000001E-3</v>
      </c>
      <c r="X22">
        <v>8.3493520000000009E-3</v>
      </c>
      <c r="Y22">
        <v>2.6060409999999999E-3</v>
      </c>
      <c r="Z22">
        <v>0.50347280000000005</v>
      </c>
      <c r="AA22">
        <v>1.295694E-3</v>
      </c>
      <c r="AB22">
        <v>8.9674150000000001E-4</v>
      </c>
      <c r="AC22">
        <v>4.7061869999999998E-4</v>
      </c>
      <c r="AD22">
        <v>3.8476230000000002E-4</v>
      </c>
      <c r="AE22">
        <v>3.0094939999999998E-4</v>
      </c>
      <c r="AF22">
        <v>1.265887E-3</v>
      </c>
      <c r="AG22" s="24">
        <v>1.9101848010999999E-5</v>
      </c>
      <c r="AH22">
        <v>6.5528000000000003E-2</v>
      </c>
      <c r="AI22">
        <v>5.6346E-3</v>
      </c>
      <c r="AJ22">
        <v>9.26106E-4</v>
      </c>
      <c r="AK22">
        <v>2.2071740000000001E-3</v>
      </c>
      <c r="AL22" s="24">
        <v>5.6408600358E-5</v>
      </c>
      <c r="AM22" s="24">
        <v>1.5260893632999999E-5</v>
      </c>
      <c r="AN22">
        <v>4.8240490000000001E-4</v>
      </c>
      <c r="AO22">
        <v>1.304387E-4</v>
      </c>
      <c r="AP22" s="24">
        <v>4.5152857638000003E-5</v>
      </c>
      <c r="AQ22">
        <v>1.5347049999999999E-4</v>
      </c>
      <c r="AR22" s="24">
        <v>5.8208399423000001E-5</v>
      </c>
      <c r="AS22" s="24">
        <v>5.0969869335000002E-5</v>
      </c>
      <c r="AT22">
        <v>1.754322E-3</v>
      </c>
      <c r="AU22">
        <v>1.8084469999999999E-4</v>
      </c>
      <c r="AV22">
        <v>0</v>
      </c>
      <c r="AW22" s="24">
        <v>2.0928990125000001E-5</v>
      </c>
      <c r="AX22" s="24">
        <v>6.3714105635999998E-7</v>
      </c>
      <c r="AY22">
        <v>0</v>
      </c>
      <c r="AZ22" s="24">
        <v>8.4645573224000005E-5</v>
      </c>
      <c r="BA22" s="24">
        <v>1.3765755284E-5</v>
      </c>
      <c r="BB22" s="24">
        <v>2.5999772787999998E-6</v>
      </c>
      <c r="BC22" s="24">
        <v>1.2736435906000001E-7</v>
      </c>
      <c r="BD22">
        <v>7.5296659999999997E-4</v>
      </c>
      <c r="BE22">
        <v>3.0736969999999998E-3</v>
      </c>
      <c r="BF22">
        <v>0.1115309</v>
      </c>
      <c r="BG22">
        <v>3.501134</v>
      </c>
      <c r="BH22">
        <v>1.165112E-3</v>
      </c>
      <c r="BI22">
        <v>8.1537269999999999E-4</v>
      </c>
      <c r="BJ22">
        <v>5.2675529999999995E-4</v>
      </c>
      <c r="BK22">
        <v>4.5515659999999999E-3</v>
      </c>
      <c r="BL22">
        <v>2.0520220000000001E-3</v>
      </c>
      <c r="BM22">
        <v>5.4382360000000002E-4</v>
      </c>
      <c r="BN22">
        <v>2.4140340000000001E-4</v>
      </c>
      <c r="BO22" s="24">
        <v>5.9885496738999997E-5</v>
      </c>
      <c r="BP22">
        <v>5.1598850000000003E-3</v>
      </c>
      <c r="BQ22">
        <v>5.6076889999999999E-3</v>
      </c>
      <c r="BR22">
        <v>4.9821650000000002E-2</v>
      </c>
      <c r="BS22">
        <v>8.1007330000000002E-2</v>
      </c>
      <c r="BT22">
        <v>3.6822920000000002E-2</v>
      </c>
      <c r="BU22" s="24">
        <v>4.2343977839000002E-5</v>
      </c>
      <c r="BV22">
        <v>4.5206980000000003</v>
      </c>
    </row>
    <row r="23" spans="1:74" x14ac:dyDescent="0.3">
      <c r="A23" t="s">
        <v>95</v>
      </c>
      <c r="B23" s="24">
        <v>6.0342528740999998E-5</v>
      </c>
      <c r="C23">
        <v>6.2064989999999999E-3</v>
      </c>
      <c r="D23">
        <v>1.4233049999999999E-3</v>
      </c>
      <c r="E23">
        <v>2.2042390000000001E-4</v>
      </c>
      <c r="F23">
        <v>1.4025410000000001E-4</v>
      </c>
      <c r="G23">
        <v>2.0379520000000001E-4</v>
      </c>
      <c r="H23">
        <v>5.2903389999999998E-3</v>
      </c>
      <c r="I23" s="24">
        <v>1.5643901860999999E-5</v>
      </c>
      <c r="J23">
        <v>3.671208E-3</v>
      </c>
      <c r="K23">
        <v>1.131394E-3</v>
      </c>
      <c r="L23">
        <v>5.2443889999999999E-4</v>
      </c>
      <c r="M23">
        <v>1.7133879999999999E-4</v>
      </c>
      <c r="N23">
        <v>1.708504E-3</v>
      </c>
      <c r="O23">
        <v>1.262088E-3</v>
      </c>
      <c r="P23">
        <v>0.1597461</v>
      </c>
      <c r="Q23" s="24">
        <v>1.3181522718000001E-6</v>
      </c>
      <c r="R23">
        <v>2.0657680000000001E-4</v>
      </c>
      <c r="S23">
        <v>0.5263139</v>
      </c>
      <c r="T23">
        <v>1.3483770000000001E-2</v>
      </c>
      <c r="U23">
        <v>1.239173E-2</v>
      </c>
      <c r="V23">
        <v>3.5165510000000001E-4</v>
      </c>
      <c r="W23">
        <v>3.7098650000000002</v>
      </c>
      <c r="X23">
        <v>8.6344290000000008E-3</v>
      </c>
      <c r="Y23">
        <v>8.5986819999999999E-3</v>
      </c>
      <c r="Z23">
        <v>5.5169930000000003</v>
      </c>
      <c r="AA23">
        <v>7.5347739999999996</v>
      </c>
      <c r="AB23">
        <v>4.2543470000000003E-3</v>
      </c>
      <c r="AC23">
        <v>2.0427430000000001E-3</v>
      </c>
      <c r="AD23">
        <v>4.293826E-4</v>
      </c>
      <c r="AE23">
        <v>1.734736E-3</v>
      </c>
      <c r="AF23">
        <v>5.4476489999999997E-3</v>
      </c>
      <c r="AG23">
        <v>4.7744109999999999E-2</v>
      </c>
      <c r="AH23">
        <v>5.6880780000000001E-3</v>
      </c>
      <c r="AI23">
        <v>1.080833E-2</v>
      </c>
      <c r="AJ23">
        <v>0.1221592</v>
      </c>
      <c r="AK23">
        <v>2.0238119999999999</v>
      </c>
      <c r="AL23">
        <v>1.6350759999999999E-2</v>
      </c>
      <c r="AM23">
        <v>1.2729219999999999E-2</v>
      </c>
      <c r="AN23">
        <v>4.4681859999999999E-3</v>
      </c>
      <c r="AO23">
        <v>2.896282E-3</v>
      </c>
      <c r="AP23">
        <v>6.9449520000000001E-4</v>
      </c>
      <c r="AQ23">
        <v>1.3372499999999999E-3</v>
      </c>
      <c r="AR23">
        <v>3.7540929999999999E-4</v>
      </c>
      <c r="AS23">
        <v>1.0425899999999999E-3</v>
      </c>
      <c r="AT23">
        <v>1.1154280000000001E-2</v>
      </c>
      <c r="AU23">
        <v>6.8636870000000003E-3</v>
      </c>
      <c r="AV23">
        <v>0</v>
      </c>
      <c r="AW23">
        <v>7.943281E-4</v>
      </c>
      <c r="AX23" s="24">
        <v>2.4181721528E-5</v>
      </c>
      <c r="AY23">
        <v>0</v>
      </c>
      <c r="AZ23">
        <v>3.212594E-3</v>
      </c>
      <c r="BA23">
        <v>5.2245830000000005E-4</v>
      </c>
      <c r="BB23" s="24">
        <v>9.8678188806000002E-5</v>
      </c>
      <c r="BC23" s="24">
        <v>4.8339206842000002E-6</v>
      </c>
      <c r="BD23">
        <v>0.15818309999999999</v>
      </c>
      <c r="BE23">
        <v>7.2626179999999998</v>
      </c>
      <c r="BF23">
        <v>0.22549759999999999</v>
      </c>
      <c r="BG23">
        <v>76.343770000000006</v>
      </c>
      <c r="BH23">
        <v>1.8753839999999999E-3</v>
      </c>
      <c r="BI23">
        <v>5.4493920000000001E-2</v>
      </c>
      <c r="BJ23">
        <v>2.8504189999999999E-2</v>
      </c>
      <c r="BK23">
        <v>0.1002728</v>
      </c>
      <c r="BL23">
        <v>0.28558480000000003</v>
      </c>
      <c r="BM23">
        <v>1.396956E-3</v>
      </c>
      <c r="BN23">
        <v>6.3838939999999998E-4</v>
      </c>
      <c r="BO23">
        <v>4.5610939999999998E-4</v>
      </c>
      <c r="BP23">
        <v>1.452234</v>
      </c>
      <c r="BQ23">
        <v>0.14960490000000001</v>
      </c>
      <c r="BR23">
        <v>2.7167530000000002</v>
      </c>
      <c r="BS23">
        <v>4.3924830000000004</v>
      </c>
      <c r="BT23">
        <v>2.3784339999999999</v>
      </c>
      <c r="BU23">
        <v>4.3678690000000002E-4</v>
      </c>
      <c r="BV23">
        <v>115.3533</v>
      </c>
    </row>
    <row r="24" spans="1:74" x14ac:dyDescent="0.3">
      <c r="A24" t="s">
        <v>96</v>
      </c>
      <c r="B24">
        <v>1.232599E-3</v>
      </c>
      <c r="C24">
        <v>8.0358359999999993E-3</v>
      </c>
      <c r="D24">
        <v>3.00994E-3</v>
      </c>
      <c r="E24">
        <v>4.0631610000000002E-4</v>
      </c>
      <c r="F24">
        <v>1.710584E-4</v>
      </c>
      <c r="G24">
        <v>2.432836E-4</v>
      </c>
      <c r="H24">
        <v>6.2152739999999998E-3</v>
      </c>
      <c r="I24">
        <v>1.169093E-4</v>
      </c>
      <c r="J24">
        <v>1.2530950000000001E-2</v>
      </c>
      <c r="K24">
        <v>5.9353230000000002E-3</v>
      </c>
      <c r="L24">
        <v>8.7555809999999995E-4</v>
      </c>
      <c r="M24">
        <v>1.9865820000000002E-3</v>
      </c>
      <c r="N24">
        <v>1.8554789999999999E-3</v>
      </c>
      <c r="O24">
        <v>4.8013270000000002E-3</v>
      </c>
      <c r="P24">
        <v>3.7583819999999999E-4</v>
      </c>
      <c r="Q24" s="24">
        <v>4.3972318052999997E-6</v>
      </c>
      <c r="R24" s="24">
        <v>2.0994098121999999E-6</v>
      </c>
      <c r="S24">
        <v>8.4320429999999995E-4</v>
      </c>
      <c r="T24">
        <v>3.2445910000000001E-4</v>
      </c>
      <c r="U24">
        <v>9.9412950000000002E-4</v>
      </c>
      <c r="V24">
        <v>4.4327290000000002E-4</v>
      </c>
      <c r="W24">
        <v>1.120225E-2</v>
      </c>
      <c r="X24">
        <v>3.1875059999999997E-2</v>
      </c>
      <c r="Y24">
        <v>2.0476129999999999E-2</v>
      </c>
      <c r="Z24">
        <v>0.17063400000000001</v>
      </c>
      <c r="AA24">
        <v>4.8507679999999997E-2</v>
      </c>
      <c r="AB24">
        <v>2.212257E-3</v>
      </c>
      <c r="AC24">
        <v>1.012158E-3</v>
      </c>
      <c r="AD24">
        <v>2.4852039999999999E-4</v>
      </c>
      <c r="AE24">
        <v>3.9407039999999997E-4</v>
      </c>
      <c r="AF24">
        <v>1.725208E-3</v>
      </c>
      <c r="AG24" s="24">
        <v>4.9307236623000002E-6</v>
      </c>
      <c r="AH24">
        <v>4.6494429999999996E-3</v>
      </c>
      <c r="AI24">
        <v>8.7357540000000005E-4</v>
      </c>
      <c r="AJ24">
        <v>3.1884280000000001E-4</v>
      </c>
      <c r="AK24">
        <v>2.325746E-4</v>
      </c>
      <c r="AL24" s="24">
        <v>3.4156153560999999E-5</v>
      </c>
      <c r="AM24" s="24">
        <v>2.4262093574999999E-5</v>
      </c>
      <c r="AN24">
        <v>6.6591529999999999E-4</v>
      </c>
      <c r="AO24">
        <v>2.2279259999999999E-4</v>
      </c>
      <c r="AP24" s="24">
        <v>8.3760307461000003E-5</v>
      </c>
      <c r="AQ24">
        <v>1.7789880000000001E-4</v>
      </c>
      <c r="AR24">
        <v>1.1648170000000001E-4</v>
      </c>
      <c r="AS24" s="24">
        <v>7.2114817158000006E-5</v>
      </c>
      <c r="AT24">
        <v>2.1503249999999998E-3</v>
      </c>
      <c r="AU24" s="24">
        <v>6.7210756242E-5</v>
      </c>
      <c r="AV24">
        <v>0</v>
      </c>
      <c r="AW24" s="24">
        <v>7.7782387961999998E-6</v>
      </c>
      <c r="AX24" s="24">
        <v>2.3679282889999999E-7</v>
      </c>
      <c r="AY24">
        <v>0</v>
      </c>
      <c r="AZ24" s="24">
        <v>3.1458443117999998E-5</v>
      </c>
      <c r="BA24" s="24">
        <v>5.1160291149999996E-6</v>
      </c>
      <c r="BB24" s="24">
        <v>9.6627888979000004E-7</v>
      </c>
      <c r="BC24" s="24">
        <v>4.7334836495E-8</v>
      </c>
      <c r="BD24">
        <v>2.6768780000000002E-4</v>
      </c>
      <c r="BE24">
        <v>2.5467879999999999E-3</v>
      </c>
      <c r="BF24">
        <v>5.6131569999999999E-2</v>
      </c>
      <c r="BG24">
        <v>3.1233650000000002</v>
      </c>
      <c r="BH24">
        <v>8.6386440000000002E-4</v>
      </c>
      <c r="BI24">
        <v>1.1925550000000001E-3</v>
      </c>
      <c r="BJ24">
        <v>8.7108810000000004E-4</v>
      </c>
      <c r="BK24">
        <v>8.8409100000000004E-3</v>
      </c>
      <c r="BL24">
        <v>4.2362340000000002E-3</v>
      </c>
      <c r="BM24">
        <v>5.8450910000000002E-4</v>
      </c>
      <c r="BN24">
        <v>3.0976259999999998E-4</v>
      </c>
      <c r="BO24">
        <v>1.045834E-4</v>
      </c>
      <c r="BP24">
        <v>3.590158E-3</v>
      </c>
      <c r="BQ24">
        <v>1.108199E-2</v>
      </c>
      <c r="BR24">
        <v>2.5698080000000002E-2</v>
      </c>
      <c r="BS24">
        <v>1.2195599999999999E-2</v>
      </c>
      <c r="BT24">
        <v>4.2766289999999998E-2</v>
      </c>
      <c r="BU24" s="24">
        <v>3.4610166040000002E-5</v>
      </c>
      <c r="BV24">
        <v>3.6431119999999999</v>
      </c>
    </row>
    <row r="25" spans="1:74" x14ac:dyDescent="0.3">
      <c r="A25" t="s">
        <v>97</v>
      </c>
      <c r="B25" s="24">
        <v>1.2695352324999999E-6</v>
      </c>
      <c r="C25" s="24">
        <v>5.1008948503000002E-5</v>
      </c>
      <c r="D25" s="24">
        <v>1.2275092558E-5</v>
      </c>
      <c r="E25" s="24">
        <v>1.8334776541000001E-5</v>
      </c>
      <c r="F25" s="24">
        <v>2.6851946586000001E-6</v>
      </c>
      <c r="G25" s="24">
        <v>4.4901703403999997E-6</v>
      </c>
      <c r="H25" s="24">
        <v>4.3655221815999997E-5</v>
      </c>
      <c r="I25" s="24">
        <v>1.0281482901E-5</v>
      </c>
      <c r="J25">
        <v>7.2542309999999999E-3</v>
      </c>
      <c r="K25">
        <v>3.1893059999999998E-3</v>
      </c>
      <c r="L25">
        <v>2.3694419999999998E-3</v>
      </c>
      <c r="M25" s="24">
        <v>1.9737768525000001E-5</v>
      </c>
      <c r="N25">
        <v>1.2021839999999999E-4</v>
      </c>
      <c r="O25">
        <v>1.675494E-3</v>
      </c>
      <c r="P25">
        <v>1.466757E-4</v>
      </c>
      <c r="Q25" s="24">
        <v>6.8261392982999997E-8</v>
      </c>
      <c r="R25" s="24">
        <v>1.1618781173E-6</v>
      </c>
      <c r="S25">
        <v>4.4372900000000002E-4</v>
      </c>
      <c r="T25">
        <v>6.1963239999999998E-4</v>
      </c>
      <c r="U25">
        <v>1.12144E-3</v>
      </c>
      <c r="V25">
        <v>1.075229E-4</v>
      </c>
      <c r="W25">
        <v>3.7327020000000001E-3</v>
      </c>
      <c r="X25">
        <v>2.1951889999999999E-4</v>
      </c>
      <c r="Y25">
        <v>1.9327669999999999E-3</v>
      </c>
      <c r="Z25">
        <v>0.17015069999999999</v>
      </c>
      <c r="AA25">
        <v>6.5448430000000002E-2</v>
      </c>
      <c r="AB25">
        <v>4.5145E-4</v>
      </c>
      <c r="AC25">
        <v>2.717315E-4</v>
      </c>
      <c r="AD25" s="24">
        <v>9.0684618043999999E-5</v>
      </c>
      <c r="AE25">
        <v>1.888139E-4</v>
      </c>
      <c r="AF25">
        <v>1.203831E-3</v>
      </c>
      <c r="AG25" s="24">
        <v>2.3318118564999998E-6</v>
      </c>
      <c r="AH25">
        <v>4.7357830000000004E-3</v>
      </c>
      <c r="AI25">
        <v>1.2826809999999999E-3</v>
      </c>
      <c r="AJ25">
        <v>1.343553E-4</v>
      </c>
      <c r="AK25">
        <v>1.177463E-4</v>
      </c>
      <c r="AL25" s="24">
        <v>2.185590165E-5</v>
      </c>
      <c r="AM25" s="24">
        <v>9.3029939307999992E-6</v>
      </c>
      <c r="AN25">
        <v>2.4486210000000002E-4</v>
      </c>
      <c r="AO25" s="24">
        <v>7.4605814006999997E-5</v>
      </c>
      <c r="AP25" s="24">
        <v>2.9299202652000001E-5</v>
      </c>
      <c r="AQ25" s="24">
        <v>9.3060145446000004E-5</v>
      </c>
      <c r="AR25" s="24">
        <v>2.7560770832E-5</v>
      </c>
      <c r="AS25" s="24">
        <v>8.5850741015999998E-5</v>
      </c>
      <c r="AT25">
        <v>9.8697900000000002E-4</v>
      </c>
      <c r="AU25">
        <v>2.8478949999999998E-4</v>
      </c>
      <c r="AV25">
        <v>0</v>
      </c>
      <c r="AW25" s="24">
        <v>3.2958425435999999E-5</v>
      </c>
      <c r="AX25" s="24">
        <v>1.0033529634E-6</v>
      </c>
      <c r="AY25">
        <v>0</v>
      </c>
      <c r="AZ25">
        <v>1.3329760000000001E-4</v>
      </c>
      <c r="BA25" s="24">
        <v>2.1677949916999998E-5</v>
      </c>
      <c r="BB25" s="24">
        <v>4.0943759813999996E-6</v>
      </c>
      <c r="BC25" s="24">
        <v>2.0057004234999999E-7</v>
      </c>
      <c r="BD25">
        <v>2.9641519999999997E-4</v>
      </c>
      <c r="BE25">
        <v>1.8466750000000001E-3</v>
      </c>
      <c r="BF25">
        <v>3.1609859999999997E-2</v>
      </c>
      <c r="BG25">
        <v>0.7596541</v>
      </c>
      <c r="BH25">
        <v>3.1608800000000001E-4</v>
      </c>
      <c r="BI25">
        <v>4.118436E-4</v>
      </c>
      <c r="BJ25">
        <v>3.1929639999999997E-4</v>
      </c>
      <c r="BK25">
        <v>4.2936880000000004E-3</v>
      </c>
      <c r="BL25">
        <v>2.3027680000000002E-3</v>
      </c>
      <c r="BM25">
        <v>4.091985E-4</v>
      </c>
      <c r="BN25">
        <v>8.1100309999999995E-4</v>
      </c>
      <c r="BO25">
        <v>1.7327919999999999E-4</v>
      </c>
      <c r="BP25">
        <v>3.0470779999999999E-3</v>
      </c>
      <c r="BQ25">
        <v>4.4996480000000002E-3</v>
      </c>
      <c r="BR25">
        <v>2.0668820000000001E-2</v>
      </c>
      <c r="BS25">
        <v>7.0171410000000002E-3</v>
      </c>
      <c r="BT25">
        <v>3.1867619999999999E-2</v>
      </c>
      <c r="BU25" s="24">
        <v>1.0213630048000001E-5</v>
      </c>
      <c r="BV25">
        <v>1.138782</v>
      </c>
    </row>
    <row r="26" spans="1:74" x14ac:dyDescent="0.3">
      <c r="A26" t="s">
        <v>98</v>
      </c>
      <c r="B26">
        <v>3.5502279999999999E-3</v>
      </c>
      <c r="C26">
        <v>0.1484028</v>
      </c>
      <c r="D26">
        <v>3.6022869999999999E-2</v>
      </c>
      <c r="E26">
        <v>8.9843569999999998E-2</v>
      </c>
      <c r="F26">
        <v>3.2700009999999998E-3</v>
      </c>
      <c r="G26">
        <v>4.7996899999999997E-3</v>
      </c>
      <c r="H26">
        <v>0.12573419999999999</v>
      </c>
      <c r="I26">
        <v>1.275881E-3</v>
      </c>
      <c r="J26">
        <v>7.903734</v>
      </c>
      <c r="K26">
        <v>23.000900000000001</v>
      </c>
      <c r="L26">
        <v>5.8370699999999998</v>
      </c>
      <c r="M26">
        <v>0.1067273</v>
      </c>
      <c r="N26">
        <v>0.1226279</v>
      </c>
      <c r="O26">
        <v>6.4003370000000004E-2</v>
      </c>
      <c r="P26">
        <v>0.95499909999999999</v>
      </c>
      <c r="Q26" s="24">
        <v>4.0799735870999999E-5</v>
      </c>
      <c r="R26">
        <v>1.6167420000000001E-4</v>
      </c>
      <c r="S26">
        <v>1.3720859999999999</v>
      </c>
      <c r="T26">
        <v>0.19950509999999999</v>
      </c>
      <c r="U26">
        <v>0.59207620000000005</v>
      </c>
      <c r="V26">
        <v>0.61796229999999996</v>
      </c>
      <c r="W26">
        <v>9.7853779999999997</v>
      </c>
      <c r="X26">
        <v>9.3999289999999999E-2</v>
      </c>
      <c r="Y26">
        <v>1.7354640000000001E-2</v>
      </c>
      <c r="Z26">
        <v>72.621859999999998</v>
      </c>
      <c r="AA26">
        <v>19.45889</v>
      </c>
      <c r="AB26">
        <v>7.799056E-2</v>
      </c>
      <c r="AC26">
        <v>0.20427960000000001</v>
      </c>
      <c r="AD26">
        <v>1.103354E-2</v>
      </c>
      <c r="AE26">
        <v>8.5323940000000004E-3</v>
      </c>
      <c r="AF26">
        <v>0.14268159999999999</v>
      </c>
      <c r="AG26">
        <v>8.2764210000000008E-3</v>
      </c>
      <c r="AH26">
        <v>2.2808030000000001</v>
      </c>
      <c r="AI26">
        <v>1.0556030000000001</v>
      </c>
      <c r="AJ26">
        <v>0.76729449999999999</v>
      </c>
      <c r="AK26">
        <v>0.101313</v>
      </c>
      <c r="AL26">
        <v>7.6877089999999995E-2</v>
      </c>
      <c r="AM26">
        <v>3.6317710000000003E-2</v>
      </c>
      <c r="AN26">
        <v>3.3748140000000003E-2</v>
      </c>
      <c r="AO26">
        <v>1.059943E-2</v>
      </c>
      <c r="AP26">
        <v>1.7513299999999999E-2</v>
      </c>
      <c r="AQ26">
        <v>4.6482750000000003E-2</v>
      </c>
      <c r="AR26">
        <v>1.659948E-2</v>
      </c>
      <c r="AS26">
        <v>1.514424E-2</v>
      </c>
      <c r="AT26">
        <v>9.0771589999999999E-2</v>
      </c>
      <c r="AU26">
        <v>8.1003610000000004E-2</v>
      </c>
      <c r="AV26">
        <v>0</v>
      </c>
      <c r="AW26">
        <v>9.3744729999999995E-3</v>
      </c>
      <c r="AX26">
        <v>2.8538700000000001E-4</v>
      </c>
      <c r="AY26">
        <v>0</v>
      </c>
      <c r="AZ26">
        <v>3.7914280000000002E-2</v>
      </c>
      <c r="BA26">
        <v>6.16593E-3</v>
      </c>
      <c r="BB26">
        <v>1.164577E-3</v>
      </c>
      <c r="BC26" s="24">
        <v>5.704879004E-5</v>
      </c>
      <c r="BD26">
        <v>0.2176507</v>
      </c>
      <c r="BE26">
        <v>2.6242220000000001</v>
      </c>
      <c r="BF26">
        <v>4.3951929999999999</v>
      </c>
      <c r="BG26">
        <v>295.47410000000002</v>
      </c>
      <c r="BH26">
        <v>5.8142369999999999E-2</v>
      </c>
      <c r="BI26">
        <v>0.2339292</v>
      </c>
      <c r="BJ26">
        <v>8.827865E-2</v>
      </c>
      <c r="BK26">
        <v>1.0566390000000001</v>
      </c>
      <c r="BL26">
        <v>0.47103050000000002</v>
      </c>
      <c r="BM26">
        <v>0.81308590000000003</v>
      </c>
      <c r="BN26">
        <v>1.121198E-2</v>
      </c>
      <c r="BO26">
        <v>4.9162289999999997E-2</v>
      </c>
      <c r="BP26">
        <v>1.408274</v>
      </c>
      <c r="BQ26">
        <v>0.70264629999999995</v>
      </c>
      <c r="BR26">
        <v>12.10716</v>
      </c>
      <c r="BS26">
        <v>17.608370000000001</v>
      </c>
      <c r="BT26">
        <v>11.82849</v>
      </c>
      <c r="BU26">
        <v>1.3891040000000001E-4</v>
      </c>
      <c r="BV26">
        <v>497.44779999999997</v>
      </c>
    </row>
    <row r="27" spans="1:74" x14ac:dyDescent="0.3">
      <c r="A27" t="s">
        <v>99</v>
      </c>
      <c r="B27" s="24">
        <v>1.1386042388E-5</v>
      </c>
      <c r="C27">
        <v>2.068196E-3</v>
      </c>
      <c r="D27">
        <v>4.519444E-4</v>
      </c>
      <c r="E27">
        <v>1.4450690000000001E-4</v>
      </c>
      <c r="F27" s="24">
        <v>6.0225658671999999E-5</v>
      </c>
      <c r="G27">
        <v>1.3431310000000001E-4</v>
      </c>
      <c r="H27">
        <v>1.801948E-3</v>
      </c>
      <c r="I27" s="24">
        <v>4.7648729378000002E-5</v>
      </c>
      <c r="J27">
        <v>3.6369169999999999E-3</v>
      </c>
      <c r="K27">
        <v>1.406579E-3</v>
      </c>
      <c r="L27">
        <v>1.3927880000000001E-4</v>
      </c>
      <c r="M27">
        <v>7.1298629999999997E-4</v>
      </c>
      <c r="N27">
        <v>1.008742E-3</v>
      </c>
      <c r="O27">
        <v>4.9944669999999998E-3</v>
      </c>
      <c r="P27">
        <v>0.51614890000000002</v>
      </c>
      <c r="Q27" s="24">
        <v>8.7342792539999995E-5</v>
      </c>
      <c r="R27" s="24">
        <v>4.9686113925E-5</v>
      </c>
      <c r="S27">
        <v>0.49857249999999997</v>
      </c>
      <c r="T27">
        <v>2.379976E-2</v>
      </c>
      <c r="U27">
        <v>0.1354312</v>
      </c>
      <c r="V27">
        <v>1.3665159999999999E-3</v>
      </c>
      <c r="W27">
        <v>1.8833009999999999</v>
      </c>
      <c r="X27">
        <v>0.14138829999999999</v>
      </c>
      <c r="Y27">
        <v>0.14264940000000001</v>
      </c>
      <c r="Z27">
        <v>4.3933949999999999</v>
      </c>
      <c r="AA27">
        <v>30.180489999999999</v>
      </c>
      <c r="AB27">
        <v>2.3383569999999999E-2</v>
      </c>
      <c r="AC27">
        <v>3.1554359999999997E-2</v>
      </c>
      <c r="AD27">
        <v>1.799496E-3</v>
      </c>
      <c r="AE27">
        <v>4.6905999999999996E-3</v>
      </c>
      <c r="AF27">
        <v>1.700101E-2</v>
      </c>
      <c r="AG27">
        <v>7.3982370000000004E-4</v>
      </c>
      <c r="AH27">
        <v>2.2183410000000001E-2</v>
      </c>
      <c r="AI27">
        <v>5.4116360000000002E-2</v>
      </c>
      <c r="AJ27">
        <v>0.51726649999999996</v>
      </c>
      <c r="AK27">
        <v>0.1058052</v>
      </c>
      <c r="AL27">
        <v>1.214932E-2</v>
      </c>
      <c r="AM27">
        <v>5.5130630000000003E-3</v>
      </c>
      <c r="AN27">
        <v>8.8396780000000001E-3</v>
      </c>
      <c r="AO27">
        <v>7.1105719999999999E-3</v>
      </c>
      <c r="AP27">
        <v>2.8888030000000001E-3</v>
      </c>
      <c r="AQ27">
        <v>7.4732770000000004E-3</v>
      </c>
      <c r="AR27">
        <v>1.5888499999999999E-3</v>
      </c>
      <c r="AS27">
        <v>2.3989699999999998E-3</v>
      </c>
      <c r="AT27">
        <v>1.2643969999999999E-2</v>
      </c>
      <c r="AU27">
        <v>2.2953560000000001E-2</v>
      </c>
      <c r="AV27">
        <v>0</v>
      </c>
      <c r="AW27">
        <v>2.6563939999999999E-3</v>
      </c>
      <c r="AX27" s="24">
        <v>8.0868565419000004E-5</v>
      </c>
      <c r="AY27">
        <v>0</v>
      </c>
      <c r="AZ27">
        <v>1.0743559999999999E-2</v>
      </c>
      <c r="BA27">
        <v>1.7472060000000001E-3</v>
      </c>
      <c r="BB27">
        <v>3.2999979999999998E-4</v>
      </c>
      <c r="BC27" s="24">
        <v>1.616560985E-5</v>
      </c>
      <c r="BD27">
        <v>9.6819459999999996E-2</v>
      </c>
      <c r="BE27">
        <v>1.5538719999999999</v>
      </c>
      <c r="BF27">
        <v>3.693924</v>
      </c>
      <c r="BG27">
        <v>349.68900000000002</v>
      </c>
      <c r="BH27">
        <v>2.846926E-2</v>
      </c>
      <c r="BI27">
        <v>8.5199220000000006E-2</v>
      </c>
      <c r="BJ27">
        <v>0.54615309999999995</v>
      </c>
      <c r="BK27">
        <v>1.2265969999999999</v>
      </c>
      <c r="BL27">
        <v>0.39861560000000001</v>
      </c>
      <c r="BM27">
        <v>0.1245599</v>
      </c>
      <c r="BN27">
        <v>2.5811000000000001E-2</v>
      </c>
      <c r="BO27">
        <v>2.334251E-2</v>
      </c>
      <c r="BP27">
        <v>0.580766</v>
      </c>
      <c r="BQ27">
        <v>0.93828259999999997</v>
      </c>
      <c r="BR27">
        <v>0.2810549</v>
      </c>
      <c r="BS27">
        <v>0.15305779999999999</v>
      </c>
      <c r="BT27">
        <v>0.87220430000000004</v>
      </c>
      <c r="BU27">
        <v>0.2096431</v>
      </c>
      <c r="BV27">
        <v>399.3383</v>
      </c>
    </row>
    <row r="28" spans="1:74" x14ac:dyDescent="0.3">
      <c r="A28" t="s">
        <v>100</v>
      </c>
      <c r="B28">
        <v>2.716389E-2</v>
      </c>
      <c r="C28">
        <v>5.370515E-2</v>
      </c>
      <c r="D28">
        <v>2.669264E-2</v>
      </c>
      <c r="E28">
        <v>5.0578369999999999E-3</v>
      </c>
      <c r="F28">
        <v>1.351348E-4</v>
      </c>
      <c r="G28" s="24">
        <v>2.8270258554E-5</v>
      </c>
      <c r="H28">
        <v>1.2983210000000001E-3</v>
      </c>
      <c r="I28">
        <v>7.0126539999999999E-4</v>
      </c>
      <c r="J28">
        <v>3.6383100000000001E-3</v>
      </c>
      <c r="K28">
        <v>6.5737840000000001E-3</v>
      </c>
      <c r="L28">
        <v>6.4286550000000001E-4</v>
      </c>
      <c r="M28">
        <v>3.5186459999999998E-3</v>
      </c>
      <c r="N28">
        <v>3.7782629999999998E-2</v>
      </c>
      <c r="O28">
        <v>5.6299630000000003E-2</v>
      </c>
      <c r="P28">
        <v>0.25442189999999998</v>
      </c>
      <c r="Q28">
        <v>4.2512160000000004E-3</v>
      </c>
      <c r="R28">
        <v>5.0520019999999999E-4</v>
      </c>
      <c r="S28">
        <v>2.1061109999999998</v>
      </c>
      <c r="T28">
        <v>1.448639E-2</v>
      </c>
      <c r="U28">
        <v>5.8958980000000001E-3</v>
      </c>
      <c r="V28">
        <v>6.9101440000000002E-4</v>
      </c>
      <c r="W28">
        <v>3.720089E-2</v>
      </c>
      <c r="X28">
        <v>1.238059E-2</v>
      </c>
      <c r="Y28">
        <v>9.5417220000000007E-3</v>
      </c>
      <c r="Z28">
        <v>22.77148</v>
      </c>
      <c r="AA28">
        <v>0.57166499999999998</v>
      </c>
      <c r="AB28">
        <v>128.6695</v>
      </c>
      <c r="AC28">
        <v>414.70620000000002</v>
      </c>
      <c r="AD28">
        <v>3.476985</v>
      </c>
      <c r="AE28">
        <v>1.099099</v>
      </c>
      <c r="AF28">
        <v>0.68124070000000003</v>
      </c>
      <c r="AG28">
        <v>5.269241E-3</v>
      </c>
      <c r="AH28">
        <v>0.44673570000000001</v>
      </c>
      <c r="AI28">
        <v>3.861452E-3</v>
      </c>
      <c r="AJ28">
        <v>5.0441789999999997</v>
      </c>
      <c r="AK28">
        <v>0.90558720000000004</v>
      </c>
      <c r="AL28">
        <v>9.3533809999999995E-2</v>
      </c>
      <c r="AM28">
        <v>5.4598800000000003E-2</v>
      </c>
      <c r="AN28">
        <v>0.19400790000000001</v>
      </c>
      <c r="AO28">
        <v>4.0073329999999997E-2</v>
      </c>
      <c r="AP28">
        <v>4.6958180000000002E-2</v>
      </c>
      <c r="AQ28">
        <v>9.4233869999999997E-2</v>
      </c>
      <c r="AR28">
        <v>0.24092530000000001</v>
      </c>
      <c r="AS28">
        <v>4.1302949999999998E-2</v>
      </c>
      <c r="AT28">
        <v>3.6069930000000001</v>
      </c>
      <c r="AU28">
        <v>2.9778510000000001E-2</v>
      </c>
      <c r="AV28">
        <v>0</v>
      </c>
      <c r="AW28">
        <v>3.4462389999999998E-3</v>
      </c>
      <c r="AX28">
        <v>1.0491380000000001E-4</v>
      </c>
      <c r="AY28">
        <v>0</v>
      </c>
      <c r="AZ28">
        <v>1.3938030000000001E-2</v>
      </c>
      <c r="BA28">
        <v>2.2667160000000002E-3</v>
      </c>
      <c r="BB28">
        <v>4.2812109999999998E-4</v>
      </c>
      <c r="BC28" s="24">
        <v>2.0972247511999999E-5</v>
      </c>
      <c r="BD28">
        <v>1.3263100000000001</v>
      </c>
      <c r="BE28">
        <v>19.397369999999999</v>
      </c>
      <c r="BF28">
        <v>58.399650000000001</v>
      </c>
      <c r="BG28">
        <v>13.7745</v>
      </c>
      <c r="BH28">
        <v>0.87353550000000002</v>
      </c>
      <c r="BI28">
        <v>1.7626489999999999</v>
      </c>
      <c r="BJ28">
        <v>0.5361378</v>
      </c>
      <c r="BK28">
        <v>3.7494730000000001</v>
      </c>
      <c r="BL28">
        <v>1.9608209999999999</v>
      </c>
      <c r="BM28">
        <v>0.65116890000000005</v>
      </c>
      <c r="BN28">
        <v>0.69263300000000005</v>
      </c>
      <c r="BO28">
        <v>6.6963040000000001E-2</v>
      </c>
      <c r="BP28">
        <v>7.657489</v>
      </c>
      <c r="BQ28">
        <v>4.2265110000000004</v>
      </c>
      <c r="BR28">
        <v>3.5102129999999998</v>
      </c>
      <c r="BS28">
        <v>8.9857560000000003</v>
      </c>
      <c r="BT28">
        <v>5.2870660000000003</v>
      </c>
      <c r="BU28">
        <v>8.0835939999999995E-2</v>
      </c>
      <c r="BV28">
        <v>718.45219999999995</v>
      </c>
    </row>
    <row r="29" spans="1:74" x14ac:dyDescent="0.3">
      <c r="A29" t="s">
        <v>101</v>
      </c>
      <c r="B29">
        <v>4.9756460000000002E-4</v>
      </c>
      <c r="C29">
        <v>2.2334389999999999E-2</v>
      </c>
      <c r="D29">
        <v>1.5637400000000001E-3</v>
      </c>
      <c r="E29">
        <v>0.30147449999999998</v>
      </c>
      <c r="F29">
        <v>2.132684E-2</v>
      </c>
      <c r="G29">
        <v>6.4542790000000003E-3</v>
      </c>
      <c r="H29">
        <v>5.4460799999999998E-3</v>
      </c>
      <c r="I29">
        <v>5.8235080000000002E-2</v>
      </c>
      <c r="J29">
        <v>1.2940429999999999E-3</v>
      </c>
      <c r="K29">
        <v>5.2144699999999997E-4</v>
      </c>
      <c r="L29">
        <v>2.8997229999999999E-4</v>
      </c>
      <c r="M29" s="24">
        <v>7.2465867561000001E-5</v>
      </c>
      <c r="N29">
        <v>4.1464349999999997E-2</v>
      </c>
      <c r="O29">
        <v>2.5264010000000002E-3</v>
      </c>
      <c r="P29">
        <v>0.4972898</v>
      </c>
      <c r="Q29">
        <v>2.751692E-3</v>
      </c>
      <c r="R29">
        <v>3.8933890000000001E-4</v>
      </c>
      <c r="S29">
        <v>0.24285699999999999</v>
      </c>
      <c r="T29">
        <v>2.6647029999999999E-2</v>
      </c>
      <c r="U29">
        <v>0.1075716</v>
      </c>
      <c r="V29" s="24">
        <v>4.6543398639000002E-5</v>
      </c>
      <c r="W29">
        <v>7.0160860000000005E-2</v>
      </c>
      <c r="X29">
        <v>1.8132090000000001E-3</v>
      </c>
      <c r="Y29">
        <v>1.8887020000000001E-4</v>
      </c>
      <c r="Z29">
        <v>0.44546849999999999</v>
      </c>
      <c r="AA29">
        <v>0.19926840000000001</v>
      </c>
      <c r="AB29">
        <v>8.0291029999999992</v>
      </c>
      <c r="AC29">
        <v>61.020530000000001</v>
      </c>
      <c r="AD29">
        <v>0.26424690000000001</v>
      </c>
      <c r="AE29">
        <v>0.23314840000000001</v>
      </c>
      <c r="AF29">
        <v>1.367016</v>
      </c>
      <c r="AG29">
        <v>9.5202889999999995E-3</v>
      </c>
      <c r="AH29">
        <v>0.1232616</v>
      </c>
      <c r="AI29">
        <v>2.4147490000000001E-2</v>
      </c>
      <c r="AJ29">
        <v>1.602306</v>
      </c>
      <c r="AK29">
        <v>0.40894849999999999</v>
      </c>
      <c r="AL29">
        <v>0.11516079999999999</v>
      </c>
      <c r="AM29">
        <v>3.8668139999999997E-2</v>
      </c>
      <c r="AN29">
        <v>1.0134939999999999</v>
      </c>
      <c r="AO29">
        <v>0.54272189999999998</v>
      </c>
      <c r="AP29">
        <v>0.1228313</v>
      </c>
      <c r="AQ29">
        <v>0.18364749999999999</v>
      </c>
      <c r="AR29">
        <v>0.25830360000000002</v>
      </c>
      <c r="AS29">
        <v>0.1137151</v>
      </c>
      <c r="AT29">
        <v>0.58201800000000004</v>
      </c>
      <c r="AU29">
        <v>0.114514</v>
      </c>
      <c r="AV29">
        <v>0</v>
      </c>
      <c r="AW29">
        <v>1.32526E-2</v>
      </c>
      <c r="AX29">
        <v>4.0344859999999998E-4</v>
      </c>
      <c r="AY29">
        <v>0</v>
      </c>
      <c r="AZ29">
        <v>5.3599029999999999E-2</v>
      </c>
      <c r="BA29">
        <v>8.7167129999999992E-3</v>
      </c>
      <c r="BB29">
        <v>1.64635E-3</v>
      </c>
      <c r="BC29" s="24">
        <v>8.0649304437000003E-5</v>
      </c>
      <c r="BD29">
        <v>0.63564339999999997</v>
      </c>
      <c r="BE29">
        <v>3.142293</v>
      </c>
      <c r="BF29">
        <v>20.42212</v>
      </c>
      <c r="BG29">
        <v>10.06786</v>
      </c>
      <c r="BH29">
        <v>0.75768009999999997</v>
      </c>
      <c r="BI29">
        <v>0.51265550000000004</v>
      </c>
      <c r="BJ29">
        <v>0.7594265</v>
      </c>
      <c r="BK29">
        <v>2.8420350000000001</v>
      </c>
      <c r="BL29">
        <v>1.295525</v>
      </c>
      <c r="BM29">
        <v>1.5822639999999999</v>
      </c>
      <c r="BN29">
        <v>3.271661E-2</v>
      </c>
      <c r="BO29">
        <v>8.9633240000000003E-2</v>
      </c>
      <c r="BP29">
        <v>1.1760980000000001</v>
      </c>
      <c r="BQ29">
        <v>1.0664419999999999</v>
      </c>
      <c r="BR29">
        <v>16.939299999999999</v>
      </c>
      <c r="BS29">
        <v>1.419781</v>
      </c>
      <c r="BT29">
        <v>4.5586250000000001</v>
      </c>
      <c r="BU29">
        <v>2.7441359999999998E-4</v>
      </c>
      <c r="BV29">
        <v>145.60329999999999</v>
      </c>
    </row>
    <row r="30" spans="1:74" x14ac:dyDescent="0.3">
      <c r="A30" t="s">
        <v>102</v>
      </c>
      <c r="B30">
        <v>2.4470470000000002E-4</v>
      </c>
      <c r="C30">
        <v>4.1880809999999999E-4</v>
      </c>
      <c r="D30">
        <v>1.5819320000000001E-4</v>
      </c>
      <c r="E30" s="24">
        <v>9.1495348896999999E-5</v>
      </c>
      <c r="F30" s="24">
        <v>7.9860474216000003E-6</v>
      </c>
      <c r="G30" s="24">
        <v>4.0715885915999999E-6</v>
      </c>
      <c r="H30" s="24">
        <v>1.1830999028E-5</v>
      </c>
      <c r="I30" s="24">
        <v>4.0874256229000001E-5</v>
      </c>
      <c r="J30">
        <v>1.18954E-4</v>
      </c>
      <c r="K30">
        <v>1.925133E-4</v>
      </c>
      <c r="L30" s="24">
        <v>1.0011054654999999E-5</v>
      </c>
      <c r="M30" s="24">
        <v>1.9098955818E-5</v>
      </c>
      <c r="N30">
        <v>1.3414060000000001E-3</v>
      </c>
      <c r="O30">
        <v>2.8594040000000002E-4</v>
      </c>
      <c r="P30">
        <v>4.5124240000000003E-2</v>
      </c>
      <c r="Q30">
        <v>6.1105420000000005E-4</v>
      </c>
      <c r="R30">
        <v>4.6668529999999999E-4</v>
      </c>
      <c r="S30">
        <v>0.1537414</v>
      </c>
      <c r="T30">
        <v>6.0177940000000001E-4</v>
      </c>
      <c r="U30">
        <v>6.4159510000000005E-4</v>
      </c>
      <c r="V30" s="24">
        <v>1.0928501069E-5</v>
      </c>
      <c r="W30">
        <v>6.9057989999999996E-4</v>
      </c>
      <c r="X30" s="24">
        <v>9.0580433607E-5</v>
      </c>
      <c r="Y30" s="24">
        <v>1.1882864783E-5</v>
      </c>
      <c r="Z30">
        <v>5.6025640000000002E-2</v>
      </c>
      <c r="AA30">
        <v>8.3645630000000002E-3</v>
      </c>
      <c r="AB30">
        <v>0.98049929999999996</v>
      </c>
      <c r="AC30">
        <v>2.778197</v>
      </c>
      <c r="AD30">
        <v>4.426545</v>
      </c>
      <c r="AE30">
        <v>1.3518779999999999E-2</v>
      </c>
      <c r="AF30">
        <v>1.0489170000000001E-2</v>
      </c>
      <c r="AG30">
        <v>2.0818719999999999E-4</v>
      </c>
      <c r="AH30">
        <v>2.7141740000000001E-2</v>
      </c>
      <c r="AI30">
        <v>7.9216019999999998E-3</v>
      </c>
      <c r="AJ30">
        <v>4.2155020000000001E-2</v>
      </c>
      <c r="AK30">
        <v>6.2937569999999998E-2</v>
      </c>
      <c r="AL30">
        <v>2.1291000000000001E-2</v>
      </c>
      <c r="AM30">
        <v>1.074366E-2</v>
      </c>
      <c r="AN30">
        <v>4.5880810000000001E-2</v>
      </c>
      <c r="AO30">
        <v>7.374149E-3</v>
      </c>
      <c r="AP30">
        <v>1.8798759999999999E-3</v>
      </c>
      <c r="AQ30">
        <v>1.189077E-2</v>
      </c>
      <c r="AR30">
        <v>4.6993399999999998E-3</v>
      </c>
      <c r="AS30">
        <v>9.2102229999999996E-4</v>
      </c>
      <c r="AT30">
        <v>0.15247359999999999</v>
      </c>
      <c r="AU30">
        <v>1.6392799999999999E-2</v>
      </c>
      <c r="AV30">
        <v>0</v>
      </c>
      <c r="AW30">
        <v>1.897124E-3</v>
      </c>
      <c r="AX30" s="24">
        <v>5.7754114095999998E-5</v>
      </c>
      <c r="AY30">
        <v>0</v>
      </c>
      <c r="AZ30">
        <v>7.6727599999999998E-3</v>
      </c>
      <c r="BA30">
        <v>1.2478070000000001E-3</v>
      </c>
      <c r="BB30">
        <v>2.3567680000000001E-4</v>
      </c>
      <c r="BC30" s="24">
        <v>1.1545034795E-5</v>
      </c>
      <c r="BD30">
        <v>4.9582269999999998E-2</v>
      </c>
      <c r="BE30">
        <v>1.9522409999999999</v>
      </c>
      <c r="BF30">
        <v>2.3207589999999998</v>
      </c>
      <c r="BG30">
        <v>0.40458179999999999</v>
      </c>
      <c r="BH30">
        <v>0.1084228</v>
      </c>
      <c r="BI30">
        <v>2.4236230000000001E-2</v>
      </c>
      <c r="BJ30">
        <v>3.3942420000000001E-2</v>
      </c>
      <c r="BK30">
        <v>0.13447990000000001</v>
      </c>
      <c r="BL30">
        <v>7.9077300000000003E-2</v>
      </c>
      <c r="BM30">
        <v>2.9656560000000001E-3</v>
      </c>
      <c r="BN30">
        <v>2.4331240000000001E-3</v>
      </c>
      <c r="BO30">
        <v>6.1632780000000003E-3</v>
      </c>
      <c r="BP30">
        <v>0.2935874</v>
      </c>
      <c r="BQ30">
        <v>0.23057179999999999</v>
      </c>
      <c r="BR30">
        <v>0.30412990000000001</v>
      </c>
      <c r="BS30">
        <v>0.12937960000000001</v>
      </c>
      <c r="BT30">
        <v>0.42820760000000002</v>
      </c>
      <c r="BU30" s="24">
        <v>8.7244508904000002E-5</v>
      </c>
      <c r="BV30">
        <v>15.40846</v>
      </c>
    </row>
    <row r="31" spans="1:74" x14ac:dyDescent="0.3">
      <c r="A31" t="s">
        <v>103</v>
      </c>
      <c r="B31">
        <v>4.9216289999999996E-4</v>
      </c>
      <c r="C31">
        <v>1.494672E-2</v>
      </c>
      <c r="D31">
        <v>1.679987E-3</v>
      </c>
      <c r="E31">
        <v>0.28594819999999999</v>
      </c>
      <c r="F31">
        <v>1.2448229999999999E-2</v>
      </c>
      <c r="G31">
        <v>4.1064769999999999E-3</v>
      </c>
      <c r="H31">
        <v>1.8855070000000002E-2</v>
      </c>
      <c r="I31">
        <v>3.4069929999999998E-2</v>
      </c>
      <c r="J31">
        <v>7.6599570000000002E-3</v>
      </c>
      <c r="K31">
        <v>1.2364240000000001E-3</v>
      </c>
      <c r="L31">
        <v>6.5954530000000003E-3</v>
      </c>
      <c r="M31">
        <v>4.1340590000000003E-4</v>
      </c>
      <c r="N31">
        <v>6.7867179999999997E-3</v>
      </c>
      <c r="O31">
        <v>8.304301E-3</v>
      </c>
      <c r="P31">
        <v>0.24743180000000001</v>
      </c>
      <c r="Q31">
        <v>2.9820630000000001E-3</v>
      </c>
      <c r="R31">
        <v>1.1454789999999999E-4</v>
      </c>
      <c r="S31">
        <v>0.72908600000000001</v>
      </c>
      <c r="T31">
        <v>6.0695250000000001E-3</v>
      </c>
      <c r="U31">
        <v>2.5811050000000002E-3</v>
      </c>
      <c r="V31">
        <v>2.303013E-4</v>
      </c>
      <c r="W31">
        <v>9.3731960000000003E-2</v>
      </c>
      <c r="X31">
        <v>1.0196750000000001E-3</v>
      </c>
      <c r="Y31">
        <v>2.5866190000000002E-4</v>
      </c>
      <c r="Z31">
        <v>0.75319800000000003</v>
      </c>
      <c r="AA31">
        <v>0.57360420000000001</v>
      </c>
      <c r="AB31">
        <v>2.2620290000000001</v>
      </c>
      <c r="AC31">
        <v>1.182043</v>
      </c>
      <c r="AD31">
        <v>0.48745690000000003</v>
      </c>
      <c r="AE31">
        <v>44.9512</v>
      </c>
      <c r="AF31">
        <v>2.150128</v>
      </c>
      <c r="AG31">
        <v>1.7210570000000001E-2</v>
      </c>
      <c r="AH31">
        <v>1.1856819999999999</v>
      </c>
      <c r="AI31">
        <v>1.7949980000000001E-2</v>
      </c>
      <c r="AJ31">
        <v>0.69285090000000005</v>
      </c>
      <c r="AK31">
        <v>0.92595879999999997</v>
      </c>
      <c r="AL31">
        <v>0.198126</v>
      </c>
      <c r="AM31">
        <v>5.5833809999999998E-2</v>
      </c>
      <c r="AN31">
        <v>1.894112</v>
      </c>
      <c r="AO31">
        <v>0.41380129999999998</v>
      </c>
      <c r="AP31">
        <v>0.12804070000000001</v>
      </c>
      <c r="AQ31">
        <v>0.1768391</v>
      </c>
      <c r="AR31">
        <v>0.23852490000000001</v>
      </c>
      <c r="AS31">
        <v>0.1716519</v>
      </c>
      <c r="AT31">
        <v>12.79487</v>
      </c>
      <c r="AU31">
        <v>1.01274</v>
      </c>
      <c r="AV31">
        <v>0</v>
      </c>
      <c r="AW31">
        <v>0.1172035</v>
      </c>
      <c r="AX31">
        <v>3.5680249999999998E-3</v>
      </c>
      <c r="AY31">
        <v>0</v>
      </c>
      <c r="AZ31">
        <v>0.47401989999999999</v>
      </c>
      <c r="BA31">
        <v>7.7089000000000005E-2</v>
      </c>
      <c r="BB31">
        <v>1.456002E-2</v>
      </c>
      <c r="BC31">
        <v>7.1324750000000003E-4</v>
      </c>
      <c r="BD31">
        <v>0.11042390000000001</v>
      </c>
      <c r="BE31">
        <v>157.44030000000001</v>
      </c>
      <c r="BF31">
        <v>4.4251110000000002</v>
      </c>
      <c r="BG31">
        <v>7.4906480000000002</v>
      </c>
      <c r="BH31">
        <v>0.21246909999999999</v>
      </c>
      <c r="BI31">
        <v>6.4653180000000005E-2</v>
      </c>
      <c r="BJ31">
        <v>0.26936710000000003</v>
      </c>
      <c r="BK31">
        <v>1.442801</v>
      </c>
      <c r="BL31">
        <v>2.4381409999999999</v>
      </c>
      <c r="BM31">
        <v>6.7294199999999998E-2</v>
      </c>
      <c r="BN31">
        <v>1.7582879999999999E-2</v>
      </c>
      <c r="BO31">
        <v>0.81452449999999998</v>
      </c>
      <c r="BP31">
        <v>3.1623839999999999</v>
      </c>
      <c r="BQ31">
        <v>0.71271010000000001</v>
      </c>
      <c r="BR31">
        <v>0.51423079999999999</v>
      </c>
      <c r="BS31">
        <v>1.001125</v>
      </c>
      <c r="BT31">
        <v>1.421189</v>
      </c>
      <c r="BU31">
        <v>0.1512211</v>
      </c>
      <c r="BV31">
        <v>256.21429999999998</v>
      </c>
    </row>
    <row r="32" spans="1:74" x14ac:dyDescent="0.3">
      <c r="A32" t="s">
        <v>104</v>
      </c>
      <c r="B32">
        <v>1.5634830000000001E-3</v>
      </c>
      <c r="C32">
        <v>1.9240769999999999E-3</v>
      </c>
      <c r="D32">
        <v>3.9198729999999999E-4</v>
      </c>
      <c r="E32">
        <v>7.0615860000000003E-2</v>
      </c>
      <c r="F32">
        <v>7.8927550000000004E-4</v>
      </c>
      <c r="G32">
        <v>4.7528110000000001E-4</v>
      </c>
      <c r="H32">
        <v>4.5632440000000002E-3</v>
      </c>
      <c r="I32">
        <v>3.1876420000000001E-3</v>
      </c>
      <c r="J32">
        <v>7.2857420000000004E-3</v>
      </c>
      <c r="K32">
        <v>0.1050223</v>
      </c>
      <c r="L32">
        <v>2.5098270000000001E-3</v>
      </c>
      <c r="M32">
        <v>3.7907989999999998E-4</v>
      </c>
      <c r="N32">
        <v>7.8409459999999997E-3</v>
      </c>
      <c r="O32">
        <v>3.4806530000000002E-2</v>
      </c>
      <c r="P32">
        <v>0.1274613</v>
      </c>
      <c r="Q32">
        <v>3.3799459999999998E-4</v>
      </c>
      <c r="R32">
        <v>4.2110569999999998E-4</v>
      </c>
      <c r="S32">
        <v>0.1174104</v>
      </c>
      <c r="T32">
        <v>0.31643399999999999</v>
      </c>
      <c r="U32">
        <v>1.150563</v>
      </c>
      <c r="V32">
        <v>1.5374860000000001E-2</v>
      </c>
      <c r="W32">
        <v>4.8478310000000002</v>
      </c>
      <c r="X32">
        <v>2.0922429999999999E-2</v>
      </c>
      <c r="Y32">
        <v>7.3029180000000003E-3</v>
      </c>
      <c r="Z32">
        <v>16.984069999999999</v>
      </c>
      <c r="AA32">
        <v>21.720800000000001</v>
      </c>
      <c r="AB32">
        <v>20.76079</v>
      </c>
      <c r="AC32">
        <v>8.7401809999999998</v>
      </c>
      <c r="AD32">
        <v>1.351378</v>
      </c>
      <c r="AE32">
        <v>4.364331</v>
      </c>
      <c r="AF32">
        <v>94.648060000000001</v>
      </c>
      <c r="AG32">
        <v>3.744266E-3</v>
      </c>
      <c r="AH32">
        <v>13.38034</v>
      </c>
      <c r="AI32">
        <v>8.3417910000000006</v>
      </c>
      <c r="AJ32">
        <v>9.5322440000000004</v>
      </c>
      <c r="AK32">
        <v>3.28871</v>
      </c>
      <c r="AL32">
        <v>0.21317749999999999</v>
      </c>
      <c r="AM32">
        <v>0.35749839999999999</v>
      </c>
      <c r="AN32">
        <v>5.237266</v>
      </c>
      <c r="AO32">
        <v>3.2903030000000002</v>
      </c>
      <c r="AP32">
        <v>2.781622</v>
      </c>
      <c r="AQ32">
        <v>1.9925489999999999</v>
      </c>
      <c r="AR32">
        <v>0.70148569999999999</v>
      </c>
      <c r="AS32">
        <v>0.18318010000000001</v>
      </c>
      <c r="AT32">
        <v>10.771330000000001</v>
      </c>
      <c r="AU32">
        <v>5.7685989999999999E-2</v>
      </c>
      <c r="AV32">
        <v>0</v>
      </c>
      <c r="AW32">
        <v>6.6759460000000003E-3</v>
      </c>
      <c r="AX32">
        <v>2.0323570000000001E-4</v>
      </c>
      <c r="AY32">
        <v>0</v>
      </c>
      <c r="AZ32">
        <v>2.700031E-2</v>
      </c>
      <c r="BA32">
        <v>4.3910110000000002E-3</v>
      </c>
      <c r="BB32">
        <v>8.293428E-4</v>
      </c>
      <c r="BC32" s="24">
        <v>4.062678272E-5</v>
      </c>
      <c r="BD32">
        <v>0.33810849999999998</v>
      </c>
      <c r="BE32">
        <v>5.1311739999999997</v>
      </c>
      <c r="BF32">
        <v>298.63369999999998</v>
      </c>
      <c r="BG32">
        <v>52.031970000000001</v>
      </c>
      <c r="BH32">
        <v>2.8414990000000002</v>
      </c>
      <c r="BI32">
        <v>0.87372150000000004</v>
      </c>
      <c r="BJ32">
        <v>1.6221639999999999</v>
      </c>
      <c r="BK32">
        <v>25.426130000000001</v>
      </c>
      <c r="BL32">
        <v>76.212479999999999</v>
      </c>
      <c r="BM32">
        <v>16.928280000000001</v>
      </c>
      <c r="BN32">
        <v>3.3648570000000002</v>
      </c>
      <c r="BO32">
        <v>0.88799450000000002</v>
      </c>
      <c r="BP32">
        <v>39.990270000000002</v>
      </c>
      <c r="BQ32">
        <v>10.23053</v>
      </c>
      <c r="BR32">
        <v>15.94434</v>
      </c>
      <c r="BS32">
        <v>7.2221549999999999</v>
      </c>
      <c r="BT32">
        <v>6.0207269999999999</v>
      </c>
      <c r="BU32">
        <v>0.53834930000000003</v>
      </c>
      <c r="BV32">
        <v>799.82560000000001</v>
      </c>
    </row>
    <row r="33" spans="1:74" x14ac:dyDescent="0.3">
      <c r="A33" t="s">
        <v>105</v>
      </c>
      <c r="B33" s="24">
        <v>9.9976441560999993E-6</v>
      </c>
      <c r="C33">
        <v>1.005698E-3</v>
      </c>
      <c r="D33" s="24">
        <v>5.5338157835999998E-5</v>
      </c>
      <c r="E33">
        <v>1.25653E-2</v>
      </c>
      <c r="F33">
        <v>1.7443389999999999E-3</v>
      </c>
      <c r="G33">
        <v>2.3731889999999999E-4</v>
      </c>
      <c r="H33">
        <v>2.1217189999999999E-4</v>
      </c>
      <c r="I33">
        <v>2.1131610000000001E-3</v>
      </c>
      <c r="J33">
        <v>3.409972E-2</v>
      </c>
      <c r="K33">
        <v>7.0129290000000004E-4</v>
      </c>
      <c r="L33">
        <v>9.7461100000000005E-3</v>
      </c>
      <c r="M33">
        <v>5.4608870000000004E-4</v>
      </c>
      <c r="N33">
        <v>1.4991939999999999E-3</v>
      </c>
      <c r="O33">
        <v>1.199168E-3</v>
      </c>
      <c r="P33">
        <v>4.344655E-2</v>
      </c>
      <c r="Q33">
        <v>6.1176679999999997E-3</v>
      </c>
      <c r="R33">
        <v>1.4862499999999999E-3</v>
      </c>
      <c r="S33">
        <v>1.1223620000000001</v>
      </c>
      <c r="T33">
        <v>3.6023840000000001E-2</v>
      </c>
      <c r="U33">
        <v>1.514482E-2</v>
      </c>
      <c r="V33">
        <v>2.63503E-3</v>
      </c>
      <c r="W33">
        <v>2.7868130000000001E-2</v>
      </c>
      <c r="X33">
        <v>1.8326639999999999E-4</v>
      </c>
      <c r="Y33">
        <v>8.3583270000000002E-4</v>
      </c>
      <c r="Z33">
        <v>0.30812410000000001</v>
      </c>
      <c r="AA33">
        <v>0.21667400000000001</v>
      </c>
      <c r="AB33">
        <v>0.1722755</v>
      </c>
      <c r="AC33">
        <v>0.15431839999999999</v>
      </c>
      <c r="AD33">
        <v>2.3114389999999999E-2</v>
      </c>
      <c r="AE33">
        <v>0.16120670000000001</v>
      </c>
      <c r="AF33">
        <v>1.051755</v>
      </c>
      <c r="AG33">
        <v>15.61758</v>
      </c>
      <c r="AH33">
        <v>7.3373309999999998</v>
      </c>
      <c r="AI33">
        <v>7.167482E-2</v>
      </c>
      <c r="AJ33">
        <v>0.58334620000000004</v>
      </c>
      <c r="AK33">
        <v>1.3930229999999999</v>
      </c>
      <c r="AL33">
        <v>5.7155529999999999</v>
      </c>
      <c r="AM33">
        <v>0.38145119999999999</v>
      </c>
      <c r="AN33">
        <v>1.151505</v>
      </c>
      <c r="AO33">
        <v>0.50584510000000005</v>
      </c>
      <c r="AP33">
        <v>0.23931440000000001</v>
      </c>
      <c r="AQ33">
        <v>0.69904460000000002</v>
      </c>
      <c r="AR33">
        <v>9.3151970000000001E-2</v>
      </c>
      <c r="AS33">
        <v>0.16867080000000001</v>
      </c>
      <c r="AT33">
        <v>0.68811420000000001</v>
      </c>
      <c r="AU33">
        <v>0.14713229999999999</v>
      </c>
      <c r="AV33">
        <v>0</v>
      </c>
      <c r="AW33">
        <v>0</v>
      </c>
      <c r="AX33">
        <v>9.7472060000000003</v>
      </c>
      <c r="AY33">
        <v>0</v>
      </c>
      <c r="AZ33">
        <v>0</v>
      </c>
      <c r="BA33">
        <v>49.880569999999999</v>
      </c>
      <c r="BB33">
        <v>1.242229</v>
      </c>
      <c r="BC33">
        <v>0</v>
      </c>
      <c r="BD33">
        <v>0.1984426</v>
      </c>
      <c r="BE33">
        <v>1.8279620000000001</v>
      </c>
      <c r="BF33">
        <v>7.1818220000000004</v>
      </c>
      <c r="BG33">
        <v>2.6930260000000001</v>
      </c>
      <c r="BH33">
        <v>100.1981</v>
      </c>
      <c r="BI33">
        <v>7.0998939999999999</v>
      </c>
      <c r="BJ33">
        <v>19.934660000000001</v>
      </c>
      <c r="BK33">
        <v>2.5306380000000002</v>
      </c>
      <c r="BL33">
        <v>0.66221129999999995</v>
      </c>
      <c r="BM33">
        <v>0.3559504</v>
      </c>
      <c r="BN33">
        <v>4.0570370000000001E-2</v>
      </c>
      <c r="BO33">
        <v>0.65623019999999999</v>
      </c>
      <c r="BP33">
        <v>1.4586490000000001</v>
      </c>
      <c r="BQ33">
        <v>0.44779390000000002</v>
      </c>
      <c r="BR33">
        <v>2.409564</v>
      </c>
      <c r="BS33">
        <v>0.32371490000000003</v>
      </c>
      <c r="BT33">
        <v>0.91082540000000001</v>
      </c>
      <c r="BU33">
        <v>1.072573E-4</v>
      </c>
      <c r="BV33">
        <v>248.00219999999999</v>
      </c>
    </row>
    <row r="34" spans="1:74" x14ac:dyDescent="0.3">
      <c r="A34" t="s">
        <v>106</v>
      </c>
      <c r="B34">
        <v>0.2117464</v>
      </c>
      <c r="C34">
        <v>0.93709500000000001</v>
      </c>
      <c r="D34">
        <v>0.31091990000000003</v>
      </c>
      <c r="E34">
        <v>5.5181129999999996</v>
      </c>
      <c r="F34">
        <v>0.34023700000000001</v>
      </c>
      <c r="G34">
        <v>0.1149883</v>
      </c>
      <c r="H34">
        <v>0.22870589999999999</v>
      </c>
      <c r="I34">
        <v>0.92294929999999997</v>
      </c>
      <c r="J34">
        <v>3.9967190000000001</v>
      </c>
      <c r="K34">
        <v>0.2744646</v>
      </c>
      <c r="L34">
        <v>1.1130949999999999</v>
      </c>
      <c r="M34">
        <v>7.2417480000000006E-2</v>
      </c>
      <c r="N34">
        <v>0.13930300000000001</v>
      </c>
      <c r="O34">
        <v>0.379826</v>
      </c>
      <c r="P34">
        <v>13.290649999999999</v>
      </c>
      <c r="Q34">
        <v>1.559788E-2</v>
      </c>
      <c r="R34">
        <v>2.8759739999999999E-3</v>
      </c>
      <c r="S34">
        <v>10.49164</v>
      </c>
      <c r="T34">
        <v>0.16952800000000001</v>
      </c>
      <c r="U34">
        <v>0.18152940000000001</v>
      </c>
      <c r="V34">
        <v>1.5940389999999999E-2</v>
      </c>
      <c r="W34">
        <v>2.1553949999999999</v>
      </c>
      <c r="X34">
        <v>1.1784090000000001E-3</v>
      </c>
      <c r="Y34">
        <v>7.543363E-3</v>
      </c>
      <c r="Z34">
        <v>6.3656199999999998</v>
      </c>
      <c r="AA34">
        <v>4.402215</v>
      </c>
      <c r="AB34">
        <v>71.004599999999996</v>
      </c>
      <c r="AC34">
        <v>12.00962</v>
      </c>
      <c r="AD34">
        <v>2.7313749999999999</v>
      </c>
      <c r="AE34">
        <v>5.1504190000000003</v>
      </c>
      <c r="AF34">
        <v>14.34465</v>
      </c>
      <c r="AG34">
        <v>7.3402750000000003E-2</v>
      </c>
      <c r="AH34">
        <v>87.956630000000004</v>
      </c>
      <c r="AI34">
        <v>4.5532950000000003</v>
      </c>
      <c r="AJ34">
        <v>46.362380000000002</v>
      </c>
      <c r="AK34">
        <v>4.4798549999999997</v>
      </c>
      <c r="AL34">
        <v>1.344557</v>
      </c>
      <c r="AM34">
        <v>0.42488690000000001</v>
      </c>
      <c r="AN34">
        <v>12.60652</v>
      </c>
      <c r="AO34">
        <v>4.6378950000000003</v>
      </c>
      <c r="AP34">
        <v>2.470199</v>
      </c>
      <c r="AQ34">
        <v>1.616074</v>
      </c>
      <c r="AR34">
        <v>0.283966</v>
      </c>
      <c r="AS34">
        <v>0.15910869999999999</v>
      </c>
      <c r="AT34">
        <v>5.9319309999999996</v>
      </c>
      <c r="AU34">
        <v>0.61031440000000003</v>
      </c>
      <c r="AV34">
        <v>0</v>
      </c>
      <c r="AW34">
        <v>7.0631120000000006E-2</v>
      </c>
      <c r="AX34">
        <v>2.1502219999999998E-3</v>
      </c>
      <c r="AY34">
        <v>0</v>
      </c>
      <c r="AZ34">
        <v>0.28566180000000002</v>
      </c>
      <c r="BA34">
        <v>4.6456650000000002E-2</v>
      </c>
      <c r="BB34">
        <v>8.7743979999999992E-3</v>
      </c>
      <c r="BC34">
        <v>4.2982900000000001E-4</v>
      </c>
      <c r="BD34">
        <v>1.73356</v>
      </c>
      <c r="BE34">
        <v>68.712990000000005</v>
      </c>
      <c r="BF34">
        <v>8.8183760000000007</v>
      </c>
      <c r="BG34">
        <v>42.574779999999997</v>
      </c>
      <c r="BH34">
        <v>8.5422360000000008</v>
      </c>
      <c r="BI34">
        <v>0.50043280000000001</v>
      </c>
      <c r="BJ34">
        <v>0.65030429999999995</v>
      </c>
      <c r="BK34">
        <v>17.686699999999998</v>
      </c>
      <c r="BL34">
        <v>5.0825500000000003</v>
      </c>
      <c r="BM34">
        <v>1.563931</v>
      </c>
      <c r="BN34">
        <v>4.7781400000000002E-2</v>
      </c>
      <c r="BO34">
        <v>0.28847539999999999</v>
      </c>
      <c r="BP34">
        <v>17.189150000000001</v>
      </c>
      <c r="BQ34">
        <v>6.054214</v>
      </c>
      <c r="BR34">
        <v>1.8379220000000001</v>
      </c>
      <c r="BS34">
        <v>2.4284129999999999</v>
      </c>
      <c r="BT34">
        <v>5.6205340000000001</v>
      </c>
      <c r="BU34">
        <v>0.2165647</v>
      </c>
      <c r="BV34">
        <v>520.375</v>
      </c>
    </row>
    <row r="35" spans="1:74" x14ac:dyDescent="0.3">
      <c r="A35" t="s">
        <v>107</v>
      </c>
      <c r="B35">
        <v>1.417345E-4</v>
      </c>
      <c r="C35">
        <v>9.4938460000000002E-3</v>
      </c>
      <c r="D35">
        <v>4.0523879999999997E-3</v>
      </c>
      <c r="E35">
        <v>1.117589E-3</v>
      </c>
      <c r="F35" s="24">
        <v>7.5141637352999998E-5</v>
      </c>
      <c r="G35" s="24">
        <v>3.9749302232000001E-5</v>
      </c>
      <c r="H35">
        <v>1.7926460000000002E-2</v>
      </c>
      <c r="I35" s="24">
        <v>3.6575398552999998E-5</v>
      </c>
      <c r="J35">
        <v>0.32541429999999999</v>
      </c>
      <c r="K35">
        <v>1.125251</v>
      </c>
      <c r="L35">
        <v>4.8252129999999997E-2</v>
      </c>
      <c r="M35">
        <v>1.415139E-2</v>
      </c>
      <c r="N35">
        <v>3.2550960000000002E-4</v>
      </c>
      <c r="O35">
        <v>0.33478400000000003</v>
      </c>
      <c r="P35">
        <v>0.57519679999999995</v>
      </c>
      <c r="Q35">
        <v>1.4700640000000001E-3</v>
      </c>
      <c r="R35" s="24">
        <v>1.190058083E-5</v>
      </c>
      <c r="S35">
        <v>1.001298</v>
      </c>
      <c r="T35">
        <v>7.8838029999999998E-4</v>
      </c>
      <c r="U35">
        <v>9.8729569999999999E-3</v>
      </c>
      <c r="V35" s="24">
        <v>1.9086770407999998E-5</v>
      </c>
      <c r="W35">
        <v>8.3731700000000006E-2</v>
      </c>
      <c r="X35" s="24">
        <v>5.1081609853999997E-5</v>
      </c>
      <c r="Y35" s="24">
        <v>5.3528933677000001E-6</v>
      </c>
      <c r="Z35">
        <v>0.89965189999999995</v>
      </c>
      <c r="AA35">
        <v>0.41761169999999997</v>
      </c>
      <c r="AB35">
        <v>1.3401679999999999E-2</v>
      </c>
      <c r="AC35">
        <v>1.822327E-2</v>
      </c>
      <c r="AD35">
        <v>1.662523E-3</v>
      </c>
      <c r="AE35">
        <v>3.9079859999999996E-3</v>
      </c>
      <c r="AF35">
        <v>1.9006479999999999E-2</v>
      </c>
      <c r="AG35">
        <v>2.5659039999999998E-4</v>
      </c>
      <c r="AH35">
        <v>0.1341271</v>
      </c>
      <c r="AI35">
        <v>2.952817</v>
      </c>
      <c r="AJ35">
        <v>1.2971170000000001E-2</v>
      </c>
      <c r="AK35">
        <v>8.5927460000000001E-3</v>
      </c>
      <c r="AL35">
        <v>5.6222000000000001E-2</v>
      </c>
      <c r="AM35">
        <v>2.7051700000000001E-2</v>
      </c>
      <c r="AN35">
        <v>2.9771499999999999E-2</v>
      </c>
      <c r="AO35">
        <v>4.2209550000000002E-3</v>
      </c>
      <c r="AP35">
        <v>1.340871E-3</v>
      </c>
      <c r="AQ35">
        <v>3.5472619999999998E-3</v>
      </c>
      <c r="AR35">
        <v>8.9588139999999998E-4</v>
      </c>
      <c r="AS35">
        <v>6.7716179999999996E-4</v>
      </c>
      <c r="AT35">
        <v>9.5355990000000005E-3</v>
      </c>
      <c r="AU35">
        <v>2.064546E-3</v>
      </c>
      <c r="AV35">
        <v>0</v>
      </c>
      <c r="AW35">
        <v>2.3892799999999999E-4</v>
      </c>
      <c r="AX35" s="24">
        <v>7.2736825131999996E-6</v>
      </c>
      <c r="AY35">
        <v>0</v>
      </c>
      <c r="AZ35">
        <v>9.6632450000000002E-4</v>
      </c>
      <c r="BA35">
        <v>1.571516E-4</v>
      </c>
      <c r="BB35" s="24">
        <v>2.9681667002000001E-5</v>
      </c>
      <c r="BC35" s="24">
        <v>1.4540074744000001E-6</v>
      </c>
      <c r="BD35">
        <v>0.24245800000000001</v>
      </c>
      <c r="BE35">
        <v>1.641583</v>
      </c>
      <c r="BF35">
        <v>0.30264340000000001</v>
      </c>
      <c r="BG35">
        <v>0.77629510000000002</v>
      </c>
      <c r="BH35">
        <v>8.6860989999999999E-2</v>
      </c>
      <c r="BI35">
        <v>2.1732729999999999E-2</v>
      </c>
      <c r="BJ35">
        <v>0.54077169999999997</v>
      </c>
      <c r="BK35">
        <v>1.290808</v>
      </c>
      <c r="BL35">
        <v>0.16775889999999999</v>
      </c>
      <c r="BM35">
        <v>0.90962399999999999</v>
      </c>
      <c r="BN35">
        <v>8.3779350000000002E-2</v>
      </c>
      <c r="BO35">
        <v>1.9152500000000001E-3</v>
      </c>
      <c r="BP35">
        <v>2.142404</v>
      </c>
      <c r="BQ35">
        <v>0.2290913</v>
      </c>
      <c r="BR35">
        <v>1.940707</v>
      </c>
      <c r="BS35">
        <v>0.32063059999999999</v>
      </c>
      <c r="BT35">
        <v>53.861339999999998</v>
      </c>
      <c r="BU35">
        <v>1.3834959999999999E-3</v>
      </c>
      <c r="BV35">
        <v>72.734250000000003</v>
      </c>
    </row>
    <row r="36" spans="1:74" x14ac:dyDescent="0.3">
      <c r="A36" t="s">
        <v>108</v>
      </c>
      <c r="B36">
        <v>7.2255380000000001E-3</v>
      </c>
      <c r="C36">
        <v>2.852062E-2</v>
      </c>
      <c r="D36">
        <v>9.5707080000000007E-3</v>
      </c>
      <c r="E36">
        <v>0.25816800000000001</v>
      </c>
      <c r="F36">
        <v>6.1925699999999997E-3</v>
      </c>
      <c r="G36">
        <v>2.1342599999999998E-3</v>
      </c>
      <c r="H36">
        <v>1.050212E-2</v>
      </c>
      <c r="I36">
        <v>2.4816000000000001E-2</v>
      </c>
      <c r="J36">
        <v>0.15311340000000001</v>
      </c>
      <c r="K36">
        <v>0.1745361</v>
      </c>
      <c r="L36">
        <v>9.6505519999999997E-3</v>
      </c>
      <c r="M36">
        <v>5.1474590000000001E-3</v>
      </c>
      <c r="N36">
        <v>0.11600050000000001</v>
      </c>
      <c r="O36">
        <v>1.7359659999999999</v>
      </c>
      <c r="P36">
        <v>3.3368120000000001</v>
      </c>
      <c r="Q36">
        <v>1.4936400000000001E-2</v>
      </c>
      <c r="R36">
        <v>2.240077E-3</v>
      </c>
      <c r="S36">
        <v>1.395996</v>
      </c>
      <c r="T36">
        <v>0.39723770000000003</v>
      </c>
      <c r="U36">
        <v>1.7422679999999999</v>
      </c>
      <c r="V36">
        <v>1.949534E-2</v>
      </c>
      <c r="W36">
        <v>2.8480270000000001</v>
      </c>
      <c r="X36">
        <v>3.1213729999999999E-2</v>
      </c>
      <c r="Y36">
        <v>2.1825640000000001E-3</v>
      </c>
      <c r="Z36">
        <v>15.10117</v>
      </c>
      <c r="AA36">
        <v>7.9453699999999996</v>
      </c>
      <c r="AB36">
        <v>2.3606850000000001</v>
      </c>
      <c r="AC36">
        <v>3.0267439999999999</v>
      </c>
      <c r="AD36">
        <v>4.5827489999999997</v>
      </c>
      <c r="AE36">
        <v>0.95393459999999997</v>
      </c>
      <c r="AF36">
        <v>11.379580000000001</v>
      </c>
      <c r="AG36">
        <v>1.9983790000000001E-2</v>
      </c>
      <c r="AH36">
        <v>2.979425</v>
      </c>
      <c r="AI36">
        <v>1.544073</v>
      </c>
      <c r="AJ36">
        <v>35.760199999999998</v>
      </c>
      <c r="AK36">
        <v>1.966564</v>
      </c>
      <c r="AL36">
        <v>0.27700710000000001</v>
      </c>
      <c r="AM36">
        <v>0.17296039999999999</v>
      </c>
      <c r="AN36">
        <v>7.6120749999999999</v>
      </c>
      <c r="AO36">
        <v>6.8917029999999997</v>
      </c>
      <c r="AP36">
        <v>5.5876960000000002</v>
      </c>
      <c r="AQ36">
        <v>5.2099820000000001</v>
      </c>
      <c r="AR36">
        <v>1.6319440000000001</v>
      </c>
      <c r="AS36">
        <v>0.2051221</v>
      </c>
      <c r="AT36">
        <v>7.9857719999999999</v>
      </c>
      <c r="AU36">
        <v>0.12318949999999999</v>
      </c>
      <c r="AV36">
        <v>0</v>
      </c>
      <c r="AW36">
        <v>1.4256609999999999E-2</v>
      </c>
      <c r="AX36">
        <v>4.3401380000000002E-4</v>
      </c>
      <c r="AY36">
        <v>0</v>
      </c>
      <c r="AZ36">
        <v>5.7659670000000003E-2</v>
      </c>
      <c r="BA36">
        <v>9.3770880000000004E-3</v>
      </c>
      <c r="BB36">
        <v>1.771077E-3</v>
      </c>
      <c r="BC36" s="24">
        <v>8.6759260738999999E-5</v>
      </c>
      <c r="BD36">
        <v>1.2474749999999999</v>
      </c>
      <c r="BE36">
        <v>167.15979999999999</v>
      </c>
      <c r="BF36">
        <v>133.71619999999999</v>
      </c>
      <c r="BG36">
        <v>22.653759999999998</v>
      </c>
      <c r="BH36">
        <v>37.077860000000001</v>
      </c>
      <c r="BI36">
        <v>1.4411069999999999</v>
      </c>
      <c r="BJ36">
        <v>1.6281049999999999</v>
      </c>
      <c r="BK36">
        <v>45.634749999999997</v>
      </c>
      <c r="BL36">
        <v>3.9701379999999999</v>
      </c>
      <c r="BM36">
        <v>9.6685020000000002</v>
      </c>
      <c r="BN36">
        <v>0.81480439999999998</v>
      </c>
      <c r="BO36">
        <v>0.55806009999999995</v>
      </c>
      <c r="BP36">
        <v>15.790710000000001</v>
      </c>
      <c r="BQ36">
        <v>2.0930810000000002</v>
      </c>
      <c r="BR36">
        <v>0.91615899999999995</v>
      </c>
      <c r="BS36">
        <v>1.3160240000000001</v>
      </c>
      <c r="BT36">
        <v>1.990054</v>
      </c>
      <c r="BU36">
        <v>0.92960949999999998</v>
      </c>
      <c r="BV36">
        <v>584.33969999999999</v>
      </c>
    </row>
    <row r="37" spans="1:74" x14ac:dyDescent="0.3">
      <c r="A37" t="s">
        <v>109</v>
      </c>
      <c r="B37">
        <v>2.4373900000000002E-3</v>
      </c>
      <c r="C37">
        <v>1.9809810000000001E-2</v>
      </c>
      <c r="D37">
        <v>3.5026889999999998E-3</v>
      </c>
      <c r="E37">
        <v>0.13005849999999999</v>
      </c>
      <c r="F37">
        <v>3.6344789999999999E-3</v>
      </c>
      <c r="G37">
        <v>1.3253099999999999E-3</v>
      </c>
      <c r="H37">
        <v>1.0507839999999999E-2</v>
      </c>
      <c r="I37">
        <v>8.5375320000000005E-3</v>
      </c>
      <c r="J37">
        <v>0.1395972</v>
      </c>
      <c r="K37">
        <v>3.2384490000000002E-2</v>
      </c>
      <c r="L37">
        <v>3.5707219999999998E-2</v>
      </c>
      <c r="M37">
        <v>2.7501259999999999E-3</v>
      </c>
      <c r="N37">
        <v>7.0284500000000003E-3</v>
      </c>
      <c r="O37">
        <v>2.185069E-3</v>
      </c>
      <c r="P37">
        <v>1.8683369999999999</v>
      </c>
      <c r="Q37">
        <v>2.4590540000000001E-2</v>
      </c>
      <c r="R37">
        <v>1.483788E-3</v>
      </c>
      <c r="S37">
        <v>5.1905570000000001</v>
      </c>
      <c r="T37">
        <v>5.1478049999999997E-2</v>
      </c>
      <c r="U37">
        <v>1.407825E-2</v>
      </c>
      <c r="V37">
        <v>3.0356049999999999E-2</v>
      </c>
      <c r="W37">
        <v>0.86348469999999999</v>
      </c>
      <c r="X37">
        <v>4.6898779999999998E-3</v>
      </c>
      <c r="Y37">
        <v>9.1785610000000002E-4</v>
      </c>
      <c r="Z37">
        <v>3.6160350000000001</v>
      </c>
      <c r="AA37">
        <v>22.018049999999999</v>
      </c>
      <c r="AB37">
        <v>6.6064709999999999E-2</v>
      </c>
      <c r="AC37">
        <v>4.8496770000000002E-2</v>
      </c>
      <c r="AD37">
        <v>4.0985540000000001E-2</v>
      </c>
      <c r="AE37">
        <v>6.1147049999999998</v>
      </c>
      <c r="AF37">
        <v>0.14865220000000001</v>
      </c>
      <c r="AG37">
        <v>1.561894E-2</v>
      </c>
      <c r="AH37">
        <v>2.569547</v>
      </c>
      <c r="AI37">
        <v>1.7494130000000001</v>
      </c>
      <c r="AJ37">
        <v>5.6619210000000004</v>
      </c>
      <c r="AK37">
        <v>123.5895</v>
      </c>
      <c r="AL37">
        <v>1.1894499999999999</v>
      </c>
      <c r="AM37">
        <v>0.1253252</v>
      </c>
      <c r="AN37">
        <v>3.3383069999999999</v>
      </c>
      <c r="AO37">
        <v>1.88205</v>
      </c>
      <c r="AP37">
        <v>0.63711580000000001</v>
      </c>
      <c r="AQ37">
        <v>0.48046230000000001</v>
      </c>
      <c r="AR37">
        <v>0.98590049999999996</v>
      </c>
      <c r="AS37">
        <v>0.33640710000000001</v>
      </c>
      <c r="AT37">
        <v>1.5738239999999999</v>
      </c>
      <c r="AU37">
        <v>0.28791620000000001</v>
      </c>
      <c r="AV37">
        <v>0</v>
      </c>
      <c r="AW37">
        <v>3.3320280000000001E-2</v>
      </c>
      <c r="AX37">
        <v>1.014369E-3</v>
      </c>
      <c r="AY37">
        <v>0</v>
      </c>
      <c r="AZ37">
        <v>0.13476109999999999</v>
      </c>
      <c r="BA37">
        <v>2.1915960000000002E-2</v>
      </c>
      <c r="BB37">
        <v>4.1393289999999998E-3</v>
      </c>
      <c r="BC37">
        <v>2.027721E-4</v>
      </c>
      <c r="BD37">
        <v>1.7899940000000001</v>
      </c>
      <c r="BE37">
        <v>1135.9780000000001</v>
      </c>
      <c r="BF37">
        <v>7.9761600000000001</v>
      </c>
      <c r="BG37">
        <v>28.760179999999998</v>
      </c>
      <c r="BH37">
        <v>1.707727</v>
      </c>
      <c r="BI37">
        <v>0.47839389999999998</v>
      </c>
      <c r="BJ37">
        <v>0.78974339999999998</v>
      </c>
      <c r="BK37">
        <v>10.82452</v>
      </c>
      <c r="BL37">
        <v>0.91380950000000005</v>
      </c>
      <c r="BM37">
        <v>0.73146420000000001</v>
      </c>
      <c r="BN37">
        <v>0.1002736</v>
      </c>
      <c r="BO37">
        <v>0.1104776</v>
      </c>
      <c r="BP37">
        <v>9.0585079999999998</v>
      </c>
      <c r="BQ37">
        <v>1.92669</v>
      </c>
      <c r="BR37">
        <v>0.74240039999999996</v>
      </c>
      <c r="BS37">
        <v>3.2391200000000002</v>
      </c>
      <c r="BT37">
        <v>1.1485970000000001</v>
      </c>
      <c r="BU37">
        <v>0.8278664</v>
      </c>
      <c r="BV37">
        <v>1392.2249999999999</v>
      </c>
    </row>
    <row r="38" spans="1:74" x14ac:dyDescent="0.3">
      <c r="A38" t="s">
        <v>110</v>
      </c>
      <c r="B38">
        <v>2.8525939999999997E-4</v>
      </c>
      <c r="C38">
        <v>4.661821E-2</v>
      </c>
      <c r="D38">
        <v>2.4676479999999998E-3</v>
      </c>
      <c r="E38">
        <v>0.4924692</v>
      </c>
      <c r="F38">
        <v>3.9863959999999997E-2</v>
      </c>
      <c r="G38">
        <v>1.244639E-2</v>
      </c>
      <c r="H38">
        <v>1.091893E-2</v>
      </c>
      <c r="I38">
        <v>0.1071986</v>
      </c>
      <c r="J38">
        <v>9.2941259999999998E-2</v>
      </c>
      <c r="K38">
        <v>6.9740990000000001E-3</v>
      </c>
      <c r="L38">
        <v>2.4143089999999999E-2</v>
      </c>
      <c r="M38">
        <v>1.912417E-3</v>
      </c>
      <c r="N38">
        <v>1.822642E-3</v>
      </c>
      <c r="O38">
        <v>5.3538290000000003E-4</v>
      </c>
      <c r="P38">
        <v>13.037890000000001</v>
      </c>
      <c r="Q38">
        <v>5.2499339999999999E-2</v>
      </c>
      <c r="R38">
        <v>7.0153180000000004E-3</v>
      </c>
      <c r="S38">
        <v>6.395448</v>
      </c>
      <c r="T38">
        <v>9.392648E-3</v>
      </c>
      <c r="U38">
        <v>2.6057879999999999E-3</v>
      </c>
      <c r="V38" s="24">
        <v>3.1501374905999998E-5</v>
      </c>
      <c r="W38">
        <v>1.2196210000000001E-2</v>
      </c>
      <c r="X38">
        <v>1.3605189999999999E-3</v>
      </c>
      <c r="Y38">
        <v>1.134236E-4</v>
      </c>
      <c r="Z38">
        <v>0.14419760000000001</v>
      </c>
      <c r="AA38">
        <v>0.14321320000000001</v>
      </c>
      <c r="AB38">
        <v>0.1869837</v>
      </c>
      <c r="AC38">
        <v>1.368452E-2</v>
      </c>
      <c r="AD38">
        <v>2.0638399999999999E-3</v>
      </c>
      <c r="AE38">
        <v>0.36119129999999999</v>
      </c>
      <c r="AF38">
        <v>3.8151829999999998E-2</v>
      </c>
      <c r="AG38">
        <v>8.2963710000000003E-3</v>
      </c>
      <c r="AH38">
        <v>4.6203679999999997E-2</v>
      </c>
      <c r="AI38">
        <v>1.163533E-3</v>
      </c>
      <c r="AJ38">
        <v>0.73763909999999999</v>
      </c>
      <c r="AK38">
        <v>3.9873569999999998</v>
      </c>
      <c r="AL38">
        <v>3.3566009999999999</v>
      </c>
      <c r="AM38">
        <v>0.15858900000000001</v>
      </c>
      <c r="AN38">
        <v>57.178710000000002</v>
      </c>
      <c r="AO38">
        <v>1.201546</v>
      </c>
      <c r="AP38">
        <v>2.4509840000000001</v>
      </c>
      <c r="AQ38">
        <v>7.9624180000000004</v>
      </c>
      <c r="AR38">
        <v>2.2881420000000001</v>
      </c>
      <c r="AS38">
        <v>1.578856</v>
      </c>
      <c r="AT38">
        <v>3.3777849999999998</v>
      </c>
      <c r="AU38">
        <v>1.62524</v>
      </c>
      <c r="AV38">
        <v>0</v>
      </c>
      <c r="AW38">
        <v>0.18808759999999999</v>
      </c>
      <c r="AX38">
        <v>5.7259470000000003E-3</v>
      </c>
      <c r="AY38">
        <v>0</v>
      </c>
      <c r="AZ38">
        <v>0.76070450000000001</v>
      </c>
      <c r="BA38">
        <v>0.123712</v>
      </c>
      <c r="BB38">
        <v>2.3365830000000001E-2</v>
      </c>
      <c r="BC38">
        <v>1.144616E-3</v>
      </c>
      <c r="BD38">
        <v>0.88032379999999999</v>
      </c>
      <c r="BE38">
        <v>178.87219999999999</v>
      </c>
      <c r="BF38">
        <v>1.549553</v>
      </c>
      <c r="BG38">
        <v>5.0761099999999999</v>
      </c>
      <c r="BH38">
        <v>3.0024790000000001</v>
      </c>
      <c r="BI38">
        <v>2.4180470000000001</v>
      </c>
      <c r="BJ38">
        <v>3.0700359999999999E-2</v>
      </c>
      <c r="BK38">
        <v>3.7123520000000001</v>
      </c>
      <c r="BL38">
        <v>3.1349330000000002</v>
      </c>
      <c r="BM38">
        <v>5.5251980000000003E-3</v>
      </c>
      <c r="BN38">
        <v>1.418728E-3</v>
      </c>
      <c r="BO38">
        <v>0.31430140000000001</v>
      </c>
      <c r="BP38">
        <v>3.346041</v>
      </c>
      <c r="BQ38">
        <v>0.1057235</v>
      </c>
      <c r="BR38">
        <v>0.43845830000000002</v>
      </c>
      <c r="BS38">
        <v>0.2955719</v>
      </c>
      <c r="BT38">
        <v>0.30871609999999999</v>
      </c>
      <c r="BU38">
        <v>0.22602839999999999</v>
      </c>
      <c r="BV38">
        <v>312.02940000000001</v>
      </c>
    </row>
    <row r="39" spans="1:74" x14ac:dyDescent="0.3">
      <c r="A39" t="s">
        <v>111</v>
      </c>
      <c r="B39" s="24">
        <v>6.6238528233999997E-5</v>
      </c>
      <c r="C39">
        <v>5.6049409999999996E-3</v>
      </c>
      <c r="D39">
        <v>5.145061E-4</v>
      </c>
      <c r="E39">
        <v>8.8819859999999997E-3</v>
      </c>
      <c r="F39">
        <v>4.9891859999999998E-4</v>
      </c>
      <c r="G39" s="24">
        <v>3.5310429666000003E-5</v>
      </c>
      <c r="H39">
        <v>4.6552049999999998E-4</v>
      </c>
      <c r="I39">
        <v>2.2026209999999999E-4</v>
      </c>
      <c r="J39">
        <v>4.5135460000000002E-2</v>
      </c>
      <c r="K39">
        <v>4.3712639999999997E-3</v>
      </c>
      <c r="L39">
        <v>1.151372E-2</v>
      </c>
      <c r="M39">
        <v>1.1312869999999999E-3</v>
      </c>
      <c r="N39">
        <v>6.6368890000000004E-4</v>
      </c>
      <c r="O39">
        <v>4.6074810000000001E-4</v>
      </c>
      <c r="P39">
        <v>1.1557130000000001E-2</v>
      </c>
      <c r="Q39">
        <v>1.0258979999999999E-3</v>
      </c>
      <c r="R39">
        <v>5.5014130000000001E-3</v>
      </c>
      <c r="S39">
        <v>5.7969749999999998</v>
      </c>
      <c r="T39">
        <v>4.2166499999999997E-3</v>
      </c>
      <c r="U39">
        <v>1.2196010000000001E-3</v>
      </c>
      <c r="V39" s="24">
        <v>2.2429467208000001E-5</v>
      </c>
      <c r="W39">
        <v>3.550311E-3</v>
      </c>
      <c r="X39">
        <v>1.347258E-3</v>
      </c>
      <c r="Y39" s="24">
        <v>6.2206665461000005E-5</v>
      </c>
      <c r="Z39">
        <v>0.1222994</v>
      </c>
      <c r="AA39">
        <v>0.1122659</v>
      </c>
      <c r="AB39">
        <v>1.308431E-2</v>
      </c>
      <c r="AC39">
        <v>5.5429490000000001E-3</v>
      </c>
      <c r="AD39">
        <v>2.2782150000000001E-3</v>
      </c>
      <c r="AE39">
        <v>0.1207751</v>
      </c>
      <c r="AF39">
        <v>0.30158249999999998</v>
      </c>
      <c r="AG39">
        <v>1.5576419999999999E-3</v>
      </c>
      <c r="AH39">
        <v>0.72402789999999995</v>
      </c>
      <c r="AI39">
        <v>5.2126169999999999E-2</v>
      </c>
      <c r="AJ39">
        <v>0.28556559999999998</v>
      </c>
      <c r="AK39">
        <v>0.21439540000000001</v>
      </c>
      <c r="AL39">
        <v>0.71335479999999996</v>
      </c>
      <c r="AM39">
        <v>0.77177510000000005</v>
      </c>
      <c r="AN39">
        <v>6.2956029999999998</v>
      </c>
      <c r="AO39">
        <v>1.080881</v>
      </c>
      <c r="AP39">
        <v>2.250731</v>
      </c>
      <c r="AQ39">
        <v>1.703422</v>
      </c>
      <c r="AR39">
        <v>1.1142719999999999</v>
      </c>
      <c r="AS39">
        <v>0.33804040000000002</v>
      </c>
      <c r="AT39">
        <v>2.2952439999999998</v>
      </c>
      <c r="AU39">
        <v>0.35180129999999998</v>
      </c>
      <c r="AV39">
        <v>0</v>
      </c>
      <c r="AW39">
        <v>4.0713640000000002E-2</v>
      </c>
      <c r="AX39">
        <v>1.239445E-3</v>
      </c>
      <c r="AY39">
        <v>0</v>
      </c>
      <c r="AZ39">
        <v>0.1646629</v>
      </c>
      <c r="BA39">
        <v>2.677883E-2</v>
      </c>
      <c r="BB39">
        <v>5.0577950000000003E-3</v>
      </c>
      <c r="BC39">
        <v>2.4776479999999998E-4</v>
      </c>
      <c r="BD39">
        <v>3.6961870000000001</v>
      </c>
      <c r="BE39">
        <v>40.345219999999998</v>
      </c>
      <c r="BF39">
        <v>0.50524380000000002</v>
      </c>
      <c r="BG39">
        <v>2.1099199999999998</v>
      </c>
      <c r="BH39">
        <v>9.7954250000000007E-2</v>
      </c>
      <c r="BI39">
        <v>1.559985E-2</v>
      </c>
      <c r="BJ39">
        <v>7.357021E-3</v>
      </c>
      <c r="BK39">
        <v>2.292449</v>
      </c>
      <c r="BL39">
        <v>0.88513180000000002</v>
      </c>
      <c r="BM39">
        <v>6.7731729999999999</v>
      </c>
      <c r="BN39">
        <v>6.620786E-3</v>
      </c>
      <c r="BO39">
        <v>9.1245019999999996E-2</v>
      </c>
      <c r="BP39">
        <v>1.4038729999999999</v>
      </c>
      <c r="BQ39">
        <v>0.30925059999999999</v>
      </c>
      <c r="BR39">
        <v>0.80237650000000005</v>
      </c>
      <c r="BS39">
        <v>7.8551949999999995E-2</v>
      </c>
      <c r="BT39">
        <v>5.6328690000000003</v>
      </c>
      <c r="BU39">
        <v>6.9611759999999995E-2</v>
      </c>
      <c r="BV39">
        <v>90.137010000000004</v>
      </c>
    </row>
    <row r="40" spans="1:74" x14ac:dyDescent="0.3">
      <c r="A40" t="s">
        <v>112</v>
      </c>
      <c r="B40">
        <v>2.8706140000000001E-3</v>
      </c>
      <c r="C40">
        <v>1.632484E-2</v>
      </c>
      <c r="D40">
        <v>5.8747119999999998E-3</v>
      </c>
      <c r="E40">
        <v>3.1819680000000003E-2</v>
      </c>
      <c r="F40">
        <v>2.1613270000000002E-3</v>
      </c>
      <c r="G40">
        <v>6.825488E-4</v>
      </c>
      <c r="H40">
        <v>8.446336E-4</v>
      </c>
      <c r="I40">
        <v>5.7629430000000004E-3</v>
      </c>
      <c r="J40">
        <v>2.0003179999999999E-2</v>
      </c>
      <c r="K40">
        <v>4.625222E-3</v>
      </c>
      <c r="L40">
        <v>5.1855360000000001E-3</v>
      </c>
      <c r="M40">
        <v>1.7382770000000001E-3</v>
      </c>
      <c r="N40">
        <v>8.0336169999999998E-2</v>
      </c>
      <c r="O40">
        <v>0.22853390000000001</v>
      </c>
      <c r="P40">
        <v>1.303409</v>
      </c>
      <c r="Q40">
        <v>1.1120059999999999E-2</v>
      </c>
      <c r="R40">
        <v>1.7321350000000001E-3</v>
      </c>
      <c r="S40">
        <v>2.1061239999999999</v>
      </c>
      <c r="T40">
        <v>0.35235719999999998</v>
      </c>
      <c r="U40">
        <v>1.4174370000000001</v>
      </c>
      <c r="V40">
        <v>2.2208890000000002E-3</v>
      </c>
      <c r="W40">
        <v>16.64921</v>
      </c>
      <c r="X40">
        <v>9.3945939999999992E-3</v>
      </c>
      <c r="Y40">
        <v>2.354757E-2</v>
      </c>
      <c r="Z40">
        <v>53.53199</v>
      </c>
      <c r="AA40">
        <v>42.461329999999997</v>
      </c>
      <c r="AB40">
        <v>8.6416500000000003</v>
      </c>
      <c r="AC40">
        <v>2.5475129999999999</v>
      </c>
      <c r="AD40">
        <v>0.61484660000000002</v>
      </c>
      <c r="AE40">
        <v>2.9743019999999998</v>
      </c>
      <c r="AF40">
        <v>0.93369340000000001</v>
      </c>
      <c r="AG40">
        <v>0.12914439999999999</v>
      </c>
      <c r="AH40">
        <v>10.432840000000001</v>
      </c>
      <c r="AI40">
        <v>3.8944390000000002</v>
      </c>
      <c r="AJ40">
        <v>12.910130000000001</v>
      </c>
      <c r="AK40">
        <v>5.7324299999999999</v>
      </c>
      <c r="AL40">
        <v>1.7443070000000001</v>
      </c>
      <c r="AM40">
        <v>0.28574159999999998</v>
      </c>
      <c r="AN40">
        <v>105.57640000000001</v>
      </c>
      <c r="AO40">
        <v>6.7433769999999997</v>
      </c>
      <c r="AP40">
        <v>3.4519489999999999</v>
      </c>
      <c r="AQ40">
        <v>9.1289060000000006</v>
      </c>
      <c r="AR40">
        <v>4.3997760000000001</v>
      </c>
      <c r="AS40">
        <v>1.4316359999999999</v>
      </c>
      <c r="AT40">
        <v>3.018796</v>
      </c>
      <c r="AU40">
        <v>0.53883009999999998</v>
      </c>
      <c r="AV40">
        <v>0</v>
      </c>
      <c r="AW40">
        <v>6.235831E-2</v>
      </c>
      <c r="AX40">
        <v>1.8983730000000001E-3</v>
      </c>
      <c r="AY40">
        <v>0</v>
      </c>
      <c r="AZ40">
        <v>0.25220300000000001</v>
      </c>
      <c r="BA40">
        <v>4.1015320000000001E-2</v>
      </c>
      <c r="BB40">
        <v>7.7466790000000002E-3</v>
      </c>
      <c r="BC40">
        <v>3.794844E-4</v>
      </c>
      <c r="BD40">
        <v>0.32659379999999999</v>
      </c>
      <c r="BE40">
        <v>561.02200000000005</v>
      </c>
      <c r="BF40">
        <v>10.064780000000001</v>
      </c>
      <c r="BG40">
        <v>5.2409220000000003</v>
      </c>
      <c r="BH40">
        <v>4.406142</v>
      </c>
      <c r="BI40">
        <v>0.55975010000000003</v>
      </c>
      <c r="BJ40">
        <v>0.14379719999999999</v>
      </c>
      <c r="BK40">
        <v>2.6970749999999999</v>
      </c>
      <c r="BL40">
        <v>2.2109999999999999</v>
      </c>
      <c r="BM40">
        <v>0.75767240000000002</v>
      </c>
      <c r="BN40">
        <v>0.31734869999999998</v>
      </c>
      <c r="BO40">
        <v>0.41847089999999998</v>
      </c>
      <c r="BP40">
        <v>8.4036120000000007</v>
      </c>
      <c r="BQ40">
        <v>1.7362899999999999</v>
      </c>
      <c r="BR40">
        <v>92.074749999999995</v>
      </c>
      <c r="BS40">
        <v>2.780211</v>
      </c>
      <c r="BT40">
        <v>8.043412</v>
      </c>
      <c r="BU40">
        <v>0.1556321</v>
      </c>
      <c r="BV40">
        <v>1005.1319999999999</v>
      </c>
    </row>
    <row r="41" spans="1:74" x14ac:dyDescent="0.3">
      <c r="A41" t="s">
        <v>113</v>
      </c>
      <c r="B41" s="24">
        <v>8.2708749687000001E-5</v>
      </c>
      <c r="C41">
        <v>6.0478660000000005E-4</v>
      </c>
      <c r="D41" s="24">
        <v>8.7777138105999994E-5</v>
      </c>
      <c r="E41">
        <v>2.7665250000000001E-3</v>
      </c>
      <c r="F41">
        <v>2.2507460000000001E-4</v>
      </c>
      <c r="G41">
        <v>1.1328999999999999E-4</v>
      </c>
      <c r="H41" s="24">
        <v>7.3688170231999995E-5</v>
      </c>
      <c r="I41">
        <v>6.2571589999999998E-4</v>
      </c>
      <c r="J41">
        <v>1.031295E-3</v>
      </c>
      <c r="K41">
        <v>3.5484000000000002E-3</v>
      </c>
      <c r="L41">
        <v>1.9345230000000001E-4</v>
      </c>
      <c r="M41">
        <v>3.0200110000000002E-4</v>
      </c>
      <c r="N41">
        <v>1.6682940000000001E-3</v>
      </c>
      <c r="O41">
        <v>2.243844E-2</v>
      </c>
      <c r="P41">
        <v>2.1706530000000002E-2</v>
      </c>
      <c r="Q41">
        <v>1.8322200000000001E-3</v>
      </c>
      <c r="R41">
        <v>4.9389949999999996E-4</v>
      </c>
      <c r="S41">
        <v>7.3229089999999997E-2</v>
      </c>
      <c r="T41">
        <v>1.0158750000000001E-3</v>
      </c>
      <c r="U41">
        <v>2.1555139999999999E-3</v>
      </c>
      <c r="V41" s="24">
        <v>3.6084700695999997E-5</v>
      </c>
      <c r="W41">
        <v>7.2376120000000002E-2</v>
      </c>
      <c r="X41">
        <v>3.3237240000000001E-3</v>
      </c>
      <c r="Y41">
        <v>3.5126979999999998E-4</v>
      </c>
      <c r="Z41">
        <v>0.30441669999999998</v>
      </c>
      <c r="AA41">
        <v>0.19777600000000001</v>
      </c>
      <c r="AB41">
        <v>0.10628650000000001</v>
      </c>
      <c r="AC41">
        <v>0.42366419999999999</v>
      </c>
      <c r="AD41">
        <v>8.5721300000000007E-3</v>
      </c>
      <c r="AE41">
        <v>7.1469630000000006E-2</v>
      </c>
      <c r="AF41">
        <v>3.3725399999999999</v>
      </c>
      <c r="AG41">
        <v>1.2655030000000001E-3</v>
      </c>
      <c r="AH41">
        <v>0.20790130000000001</v>
      </c>
      <c r="AI41">
        <v>1.853024E-2</v>
      </c>
      <c r="AJ41">
        <v>0.11516800000000001</v>
      </c>
      <c r="AK41">
        <v>3.8336830000000002E-2</v>
      </c>
      <c r="AL41">
        <v>0.56460060000000001</v>
      </c>
      <c r="AM41">
        <v>6.4731250000000004E-2</v>
      </c>
      <c r="AN41">
        <v>3.9411559999999999</v>
      </c>
      <c r="AO41">
        <v>34.501530000000002</v>
      </c>
      <c r="AP41">
        <v>3.5544090000000002</v>
      </c>
      <c r="AQ41">
        <v>5.2069919999999996</v>
      </c>
      <c r="AR41">
        <v>0.93949539999999998</v>
      </c>
      <c r="AS41">
        <v>1.2976240000000001</v>
      </c>
      <c r="AT41">
        <v>5.5243779999999996</v>
      </c>
      <c r="AU41">
        <v>8.8327820000000001E-2</v>
      </c>
      <c r="AV41">
        <v>0</v>
      </c>
      <c r="AW41">
        <v>1.02221E-2</v>
      </c>
      <c r="AX41">
        <v>3.1119109999999998E-4</v>
      </c>
      <c r="AY41">
        <v>0</v>
      </c>
      <c r="AZ41">
        <v>4.1342419999999998E-2</v>
      </c>
      <c r="BA41">
        <v>6.723443E-3</v>
      </c>
      <c r="BB41">
        <v>1.2698760000000001E-3</v>
      </c>
      <c r="BC41" s="24">
        <v>6.2207043811000003E-5</v>
      </c>
      <c r="BD41">
        <v>4.7773349999999999E-2</v>
      </c>
      <c r="BE41">
        <v>47.276670000000003</v>
      </c>
      <c r="BF41">
        <v>31.987829999999999</v>
      </c>
      <c r="BG41">
        <v>7.6422319999999999</v>
      </c>
      <c r="BH41">
        <v>0.45437070000000002</v>
      </c>
      <c r="BI41">
        <v>0.1526701</v>
      </c>
      <c r="BJ41">
        <v>0.34191490000000002</v>
      </c>
      <c r="BK41">
        <v>2.835636</v>
      </c>
      <c r="BL41">
        <v>4.6189900000000002</v>
      </c>
      <c r="BM41">
        <v>1.363194</v>
      </c>
      <c r="BN41">
        <v>0.3164748</v>
      </c>
      <c r="BO41">
        <v>0.13647229999999999</v>
      </c>
      <c r="BP41">
        <v>10.67435</v>
      </c>
      <c r="BQ41">
        <v>1.225455</v>
      </c>
      <c r="BR41">
        <v>20.685980000000001</v>
      </c>
      <c r="BS41">
        <v>4.5285690000000001</v>
      </c>
      <c r="BT41">
        <v>2.3102290000000001</v>
      </c>
      <c r="BU41">
        <v>0.15363370000000001</v>
      </c>
      <c r="BV41">
        <v>197.5718</v>
      </c>
    </row>
    <row r="42" spans="1:74" x14ac:dyDescent="0.3">
      <c r="A42" t="s">
        <v>114</v>
      </c>
      <c r="B42" s="24">
        <v>3.9894107430999998E-6</v>
      </c>
      <c r="C42">
        <v>4.2245729999999999E-4</v>
      </c>
      <c r="D42" s="24">
        <v>2.6075053029000001E-5</v>
      </c>
      <c r="E42">
        <v>2.3768249999999999E-3</v>
      </c>
      <c r="F42" s="24">
        <v>8.6420128354999998E-5</v>
      </c>
      <c r="G42">
        <v>1.8723009999999999E-4</v>
      </c>
      <c r="H42">
        <v>1.8034759999999999E-4</v>
      </c>
      <c r="I42">
        <v>9.3161440000000002E-4</v>
      </c>
      <c r="J42">
        <v>9.0188539999999998E-3</v>
      </c>
      <c r="K42">
        <v>3.0985120000000001E-2</v>
      </c>
      <c r="L42">
        <v>1.9071890000000001E-3</v>
      </c>
      <c r="M42">
        <v>1.9812629999999999E-4</v>
      </c>
      <c r="N42">
        <v>5.3253290000000002E-3</v>
      </c>
      <c r="O42">
        <v>4.7244330000000001E-2</v>
      </c>
      <c r="P42">
        <v>0.20377400000000001</v>
      </c>
      <c r="Q42" s="24">
        <v>4.2503899748999999E-5</v>
      </c>
      <c r="R42" s="24">
        <v>1.2731521564999999E-5</v>
      </c>
      <c r="S42">
        <v>0.16542899999999999</v>
      </c>
      <c r="T42">
        <v>1.420169E-3</v>
      </c>
      <c r="U42">
        <v>5.2841620000000005E-4</v>
      </c>
      <c r="V42" s="24">
        <v>2.2811967938000001E-5</v>
      </c>
      <c r="W42">
        <v>1.0065129999999999E-3</v>
      </c>
      <c r="X42" s="24">
        <v>5.7746437959999998E-6</v>
      </c>
      <c r="Y42" s="24">
        <v>1.4832582565E-5</v>
      </c>
      <c r="Z42">
        <v>4.9860829999999997E-3</v>
      </c>
      <c r="AA42">
        <v>4.9771019999999997E-3</v>
      </c>
      <c r="AB42">
        <v>6.6214980000000007E-2</v>
      </c>
      <c r="AC42">
        <v>2.0232759999999999E-2</v>
      </c>
      <c r="AD42">
        <v>1.558521E-3</v>
      </c>
      <c r="AE42">
        <v>0.25803530000000002</v>
      </c>
      <c r="AF42">
        <v>3.1152490000000001E-2</v>
      </c>
      <c r="AG42">
        <v>9.6312209999999999E-4</v>
      </c>
      <c r="AH42">
        <v>3.271189E-2</v>
      </c>
      <c r="AI42">
        <v>2.7862939999999999E-3</v>
      </c>
      <c r="AJ42">
        <v>4.3620979999999997E-2</v>
      </c>
      <c r="AK42">
        <v>0.16118109999999999</v>
      </c>
      <c r="AL42">
        <v>1.3196669999999999</v>
      </c>
      <c r="AM42">
        <v>7.7974230000000004E-3</v>
      </c>
      <c r="AN42">
        <v>0.9726243</v>
      </c>
      <c r="AO42">
        <v>0.83227689999999999</v>
      </c>
      <c r="AP42">
        <v>8.7215749999999996</v>
      </c>
      <c r="AQ42">
        <v>2.8305479999999998</v>
      </c>
      <c r="AR42">
        <v>1.19438</v>
      </c>
      <c r="AS42">
        <v>0.28603420000000002</v>
      </c>
      <c r="AT42">
        <v>0.92077430000000005</v>
      </c>
      <c r="AU42">
        <v>9.1374029999999995E-2</v>
      </c>
      <c r="AV42">
        <v>0</v>
      </c>
      <c r="AW42">
        <v>1.057463E-2</v>
      </c>
      <c r="AX42">
        <v>3.2192339999999997E-4</v>
      </c>
      <c r="AY42">
        <v>0</v>
      </c>
      <c r="AZ42">
        <v>4.2768220000000003E-2</v>
      </c>
      <c r="BA42">
        <v>6.9553180000000003E-3</v>
      </c>
      <c r="BB42">
        <v>1.313671E-3</v>
      </c>
      <c r="BC42" s="24">
        <v>6.4352418121000005E-5</v>
      </c>
      <c r="BD42">
        <v>3.9197089999999997E-2</v>
      </c>
      <c r="BE42">
        <v>117.9053</v>
      </c>
      <c r="BF42">
        <v>4.4938060000000002</v>
      </c>
      <c r="BG42">
        <v>3.5643660000000001</v>
      </c>
      <c r="BH42">
        <v>6.0132459999999996</v>
      </c>
      <c r="BI42">
        <v>0.822905</v>
      </c>
      <c r="BJ42">
        <v>9.7340899999999994E-2</v>
      </c>
      <c r="BK42">
        <v>14.433160000000001</v>
      </c>
      <c r="BL42">
        <v>2.3354849999999998</v>
      </c>
      <c r="BM42">
        <v>4.2094020000000003E-2</v>
      </c>
      <c r="BN42">
        <v>8.43262E-3</v>
      </c>
      <c r="BO42">
        <v>0.18047279999999999</v>
      </c>
      <c r="BP42">
        <v>7.4436470000000003</v>
      </c>
      <c r="BQ42">
        <v>0.69440389999999996</v>
      </c>
      <c r="BR42">
        <v>1.095078</v>
      </c>
      <c r="BS42">
        <v>1.386115</v>
      </c>
      <c r="BT42">
        <v>1.3140499999999999</v>
      </c>
      <c r="BU42">
        <v>0.44884590000000002</v>
      </c>
      <c r="BV42">
        <v>180.6566</v>
      </c>
    </row>
    <row r="43" spans="1:74" x14ac:dyDescent="0.3">
      <c r="A43" t="s">
        <v>115</v>
      </c>
      <c r="B43">
        <v>1.2991979999999999E-4</v>
      </c>
      <c r="C43">
        <v>3.8563019999999998E-3</v>
      </c>
      <c r="D43">
        <v>2.4285830000000001E-4</v>
      </c>
      <c r="E43">
        <v>2.861265E-2</v>
      </c>
      <c r="F43">
        <v>2.1337930000000001E-3</v>
      </c>
      <c r="G43">
        <v>3.3732469999999998E-4</v>
      </c>
      <c r="H43">
        <v>7.0426929999999998E-4</v>
      </c>
      <c r="I43">
        <v>7.3631269999999997E-3</v>
      </c>
      <c r="J43">
        <v>7.163535E-2</v>
      </c>
      <c r="K43">
        <v>6.0087700000000001E-2</v>
      </c>
      <c r="L43">
        <v>1.2978679999999999E-2</v>
      </c>
      <c r="M43">
        <v>1.903163E-3</v>
      </c>
      <c r="N43">
        <v>2.3153569999999998E-2</v>
      </c>
      <c r="O43">
        <v>3.6316380000000002E-2</v>
      </c>
      <c r="P43">
        <v>0.21424109999999999</v>
      </c>
      <c r="Q43">
        <v>2.242243E-2</v>
      </c>
      <c r="R43">
        <v>4.7972809999999996E-3</v>
      </c>
      <c r="S43">
        <v>1.3989199999999999</v>
      </c>
      <c r="T43">
        <v>1.327317E-3</v>
      </c>
      <c r="U43">
        <v>1.560697E-3</v>
      </c>
      <c r="V43">
        <v>1.1032939999999999E-4</v>
      </c>
      <c r="W43">
        <v>3.036221E-3</v>
      </c>
      <c r="X43" s="24">
        <v>1.8348480808E-5</v>
      </c>
      <c r="Y43" s="24">
        <v>6.4878084230999994E-5</v>
      </c>
      <c r="Z43">
        <v>2.8195700000000001E-2</v>
      </c>
      <c r="AA43">
        <v>0.10206030000000001</v>
      </c>
      <c r="AB43">
        <v>2.2879900000000002E-2</v>
      </c>
      <c r="AC43">
        <v>1.7185349999999999E-2</v>
      </c>
      <c r="AD43">
        <v>4.4866740000000004E-3</v>
      </c>
      <c r="AE43">
        <v>0.335928</v>
      </c>
      <c r="AF43">
        <v>9.1169E-2</v>
      </c>
      <c r="AG43">
        <v>8.1642069999999997E-3</v>
      </c>
      <c r="AH43">
        <v>0.18657560000000001</v>
      </c>
      <c r="AI43">
        <v>6.7473910000000002E-3</v>
      </c>
      <c r="AJ43">
        <v>1.2859339999999999</v>
      </c>
      <c r="AK43">
        <v>0.63518339999999995</v>
      </c>
      <c r="AL43">
        <v>4.3208500000000001</v>
      </c>
      <c r="AM43">
        <v>4.252206E-2</v>
      </c>
      <c r="AN43">
        <v>4.5379560000000003</v>
      </c>
      <c r="AO43">
        <v>0.34206429999999999</v>
      </c>
      <c r="AP43">
        <v>1.3176829999999999</v>
      </c>
      <c r="AQ43">
        <v>14.989570000000001</v>
      </c>
      <c r="AR43">
        <v>0.4862766</v>
      </c>
      <c r="AS43">
        <v>0.70028590000000002</v>
      </c>
      <c r="AT43">
        <v>1.2876209999999999</v>
      </c>
      <c r="AU43">
        <v>3.7276450000000003E-2</v>
      </c>
      <c r="AV43">
        <v>0</v>
      </c>
      <c r="AW43">
        <v>4.3139700000000003E-3</v>
      </c>
      <c r="AX43">
        <v>1.3133010000000001E-4</v>
      </c>
      <c r="AY43">
        <v>0</v>
      </c>
      <c r="AZ43">
        <v>1.744749E-2</v>
      </c>
      <c r="BA43">
        <v>2.8374540000000001E-3</v>
      </c>
      <c r="BB43">
        <v>5.3591800000000003E-4</v>
      </c>
      <c r="BC43" s="24">
        <v>2.62528647E-5</v>
      </c>
      <c r="BD43">
        <v>0.2468397</v>
      </c>
      <c r="BE43">
        <v>80.498329999999996</v>
      </c>
      <c r="BF43">
        <v>5.77616</v>
      </c>
      <c r="BG43">
        <v>1.7360910000000001</v>
      </c>
      <c r="BH43">
        <v>1.333944</v>
      </c>
      <c r="BI43">
        <v>1.0347029999999999</v>
      </c>
      <c r="BJ43">
        <v>0.14354900000000001</v>
      </c>
      <c r="BK43">
        <v>21.893740000000001</v>
      </c>
      <c r="BL43">
        <v>0.86533899999999997</v>
      </c>
      <c r="BM43">
        <v>4.4847860000000003E-2</v>
      </c>
      <c r="BN43">
        <v>6.609101E-3</v>
      </c>
      <c r="BO43">
        <v>0.38586009999999998</v>
      </c>
      <c r="BP43">
        <v>25.555879999999998</v>
      </c>
      <c r="BQ43">
        <v>0.63943839999999996</v>
      </c>
      <c r="BR43">
        <v>23.784410000000001</v>
      </c>
      <c r="BS43">
        <v>1.5215019999999999</v>
      </c>
      <c r="BT43">
        <v>6.7190919999999998</v>
      </c>
      <c r="BU43">
        <v>0.24842210000000001</v>
      </c>
      <c r="BV43">
        <v>205.14259999999999</v>
      </c>
    </row>
    <row r="44" spans="1:74" x14ac:dyDescent="0.3">
      <c r="A44" t="s">
        <v>116</v>
      </c>
      <c r="B44">
        <v>1.5172610000000001E-4</v>
      </c>
      <c r="C44">
        <v>4.2844679999999996E-3</v>
      </c>
      <c r="D44">
        <v>1.641305E-3</v>
      </c>
      <c r="E44">
        <v>6.8050430000000002E-3</v>
      </c>
      <c r="F44">
        <v>1.005218E-3</v>
      </c>
      <c r="G44">
        <v>3.5155990000000002E-4</v>
      </c>
      <c r="H44">
        <v>2.0403810000000001E-4</v>
      </c>
      <c r="I44">
        <v>7.9452690000000002E-4</v>
      </c>
      <c r="J44">
        <v>5.7301900000000003E-2</v>
      </c>
      <c r="K44">
        <v>0.18248310000000001</v>
      </c>
      <c r="L44">
        <v>2.8633280000000001E-3</v>
      </c>
      <c r="M44">
        <v>1.8675859999999999E-4</v>
      </c>
      <c r="N44">
        <v>8.9893200000000003E-3</v>
      </c>
      <c r="O44">
        <v>1.2985799999999999E-3</v>
      </c>
      <c r="P44">
        <v>3.4995409999999998E-2</v>
      </c>
      <c r="Q44">
        <v>3.4527270000000001E-4</v>
      </c>
      <c r="R44" s="24">
        <v>2.7736061384000002E-5</v>
      </c>
      <c r="S44">
        <v>0.80111739999999998</v>
      </c>
      <c r="T44">
        <v>5.2205109999999997E-4</v>
      </c>
      <c r="U44">
        <v>7.0037669999999997E-4</v>
      </c>
      <c r="V44" s="24">
        <v>4.4457763579000002E-5</v>
      </c>
      <c r="W44">
        <v>2.8008159999999998E-3</v>
      </c>
      <c r="X44">
        <v>2.969747E-4</v>
      </c>
      <c r="Y44" s="24">
        <v>8.2107515482E-5</v>
      </c>
      <c r="Z44">
        <v>9.7847430000000003E-3</v>
      </c>
      <c r="AA44">
        <v>8.3533300000000008E-3</v>
      </c>
      <c r="AB44">
        <v>3.7559380000000003E-2</v>
      </c>
      <c r="AC44">
        <v>0.13168930000000001</v>
      </c>
      <c r="AD44">
        <v>2.3981419999999998E-3</v>
      </c>
      <c r="AE44">
        <v>0.1846382</v>
      </c>
      <c r="AF44">
        <v>0.18651529999999999</v>
      </c>
      <c r="AG44">
        <v>1.18998E-3</v>
      </c>
      <c r="AH44">
        <v>4.3868610000000002E-2</v>
      </c>
      <c r="AI44">
        <v>8.0019240000000005E-3</v>
      </c>
      <c r="AJ44">
        <v>6.0796179999999998E-2</v>
      </c>
      <c r="AK44">
        <v>0.18027699999999999</v>
      </c>
      <c r="AL44">
        <v>0.56128</v>
      </c>
      <c r="AM44">
        <v>9.4334819999999995E-4</v>
      </c>
      <c r="AN44">
        <v>1.4314910000000001</v>
      </c>
      <c r="AO44">
        <v>2.1627179999999999E-2</v>
      </c>
      <c r="AP44">
        <v>4.038046E-2</v>
      </c>
      <c r="AQ44">
        <v>0.86161149999999997</v>
      </c>
      <c r="AR44">
        <v>33.697429999999997</v>
      </c>
      <c r="AS44">
        <v>1.680963</v>
      </c>
      <c r="AT44">
        <v>3.9572070000000001E-2</v>
      </c>
      <c r="AU44">
        <v>3.0360389999999999E-3</v>
      </c>
      <c r="AV44">
        <v>0</v>
      </c>
      <c r="AW44">
        <v>3.5135789999999999E-4</v>
      </c>
      <c r="AX44" s="24">
        <v>1.0696385289E-5</v>
      </c>
      <c r="AY44">
        <v>0</v>
      </c>
      <c r="AZ44">
        <v>1.4210379999999999E-3</v>
      </c>
      <c r="BA44">
        <v>2.3110080000000001E-4</v>
      </c>
      <c r="BB44" s="24">
        <v>4.3648669816000001E-5</v>
      </c>
      <c r="BC44" s="24">
        <v>2.1382052181999999E-6</v>
      </c>
      <c r="BD44">
        <v>6.6908040000000002E-2</v>
      </c>
      <c r="BE44">
        <v>13.18561</v>
      </c>
      <c r="BF44">
        <v>155.26130000000001</v>
      </c>
      <c r="BG44">
        <v>1.22261</v>
      </c>
      <c r="BH44">
        <v>15.96251</v>
      </c>
      <c r="BI44">
        <v>0.1193279</v>
      </c>
      <c r="BJ44">
        <v>0.38749450000000002</v>
      </c>
      <c r="BK44">
        <v>11.91281</v>
      </c>
      <c r="BL44">
        <v>0.15927620000000001</v>
      </c>
      <c r="BM44">
        <v>0.1301735</v>
      </c>
      <c r="BN44">
        <v>3.6147100000000001E-2</v>
      </c>
      <c r="BO44">
        <v>9.2399560000000006E-2</v>
      </c>
      <c r="BP44">
        <v>8.8764520000000005</v>
      </c>
      <c r="BQ44">
        <v>1.5354920000000001</v>
      </c>
      <c r="BR44">
        <v>2.7509389999999998</v>
      </c>
      <c r="BS44">
        <v>0.33913510000000002</v>
      </c>
      <c r="BT44">
        <v>3.8461509999999999</v>
      </c>
      <c r="BU44">
        <v>0.1031561</v>
      </c>
      <c r="BV44">
        <v>256.29259999999999</v>
      </c>
    </row>
    <row r="45" spans="1:74" x14ac:dyDescent="0.3">
      <c r="A45" t="s">
        <v>117</v>
      </c>
      <c r="B45">
        <v>1.881668E-4</v>
      </c>
      <c r="C45">
        <v>5.5968680000000005E-4</v>
      </c>
      <c r="D45" s="24">
        <v>7.9856712546000003E-5</v>
      </c>
      <c r="E45">
        <v>8.7996670000000006E-3</v>
      </c>
      <c r="F45" s="24">
        <v>8.6180763900999997E-5</v>
      </c>
      <c r="G45">
        <v>1.2610360000000001E-4</v>
      </c>
      <c r="H45" s="24">
        <v>4.5584372855999997E-5</v>
      </c>
      <c r="I45">
        <v>2.163683E-3</v>
      </c>
      <c r="J45">
        <v>3.2465240000000002E-3</v>
      </c>
      <c r="K45">
        <v>3.1272029999999999E-2</v>
      </c>
      <c r="L45">
        <v>5.8383480000000004E-4</v>
      </c>
      <c r="M45" s="24">
        <v>1.7749889593999999E-5</v>
      </c>
      <c r="N45">
        <v>2.9617810000000001E-3</v>
      </c>
      <c r="O45">
        <v>2.357306E-2</v>
      </c>
      <c r="P45">
        <v>0.19071569999999999</v>
      </c>
      <c r="Q45">
        <v>3.2699859999999999E-4</v>
      </c>
      <c r="R45" s="24">
        <v>7.6485463068999999E-5</v>
      </c>
      <c r="S45">
        <v>0.1661456</v>
      </c>
      <c r="T45">
        <v>1.5806119999999999E-4</v>
      </c>
      <c r="U45">
        <v>1.326612E-4</v>
      </c>
      <c r="V45" s="24">
        <v>1.0128806025E-5</v>
      </c>
      <c r="W45">
        <v>2.4580959999999998E-4</v>
      </c>
      <c r="X45" s="24">
        <v>9.7386982816000003E-5</v>
      </c>
      <c r="Y45" s="24">
        <v>1.1214999176E-5</v>
      </c>
      <c r="Z45">
        <v>1.4825190000000001E-3</v>
      </c>
      <c r="AA45">
        <v>1.4701320000000001E-3</v>
      </c>
      <c r="AB45">
        <v>2.2403349999999999E-2</v>
      </c>
      <c r="AC45">
        <v>1.176428E-2</v>
      </c>
      <c r="AD45">
        <v>2.8724000000000002E-4</v>
      </c>
      <c r="AE45">
        <v>1.3015229999999999E-2</v>
      </c>
      <c r="AF45">
        <v>3.4445000000000003E-2</v>
      </c>
      <c r="AG45">
        <v>3.8362960000000001E-4</v>
      </c>
      <c r="AH45">
        <v>8.0432009999999998E-3</v>
      </c>
      <c r="AI45">
        <v>1.4680969999999999E-4</v>
      </c>
      <c r="AJ45">
        <v>3.750214E-3</v>
      </c>
      <c r="AK45">
        <v>9.0066899999999995E-3</v>
      </c>
      <c r="AL45">
        <v>0.2317562</v>
      </c>
      <c r="AM45">
        <v>2.8779430000000001E-4</v>
      </c>
      <c r="AN45">
        <v>0.54084529999999997</v>
      </c>
      <c r="AO45">
        <v>0.31414189999999997</v>
      </c>
      <c r="AP45">
        <v>0.15989010000000001</v>
      </c>
      <c r="AQ45">
        <v>0.45210309999999998</v>
      </c>
      <c r="AR45">
        <v>2.0085229999999998</v>
      </c>
      <c r="AS45">
        <v>5.2524280000000001</v>
      </c>
      <c r="AT45">
        <v>5.2323090000000003E-2</v>
      </c>
      <c r="AU45">
        <v>1.335589E-2</v>
      </c>
      <c r="AV45">
        <v>0</v>
      </c>
      <c r="AW45">
        <v>1.5456650000000001E-3</v>
      </c>
      <c r="AX45" s="24">
        <v>4.7054647439000002E-5</v>
      </c>
      <c r="AY45">
        <v>0</v>
      </c>
      <c r="AZ45">
        <v>6.2513120000000002E-3</v>
      </c>
      <c r="BA45">
        <v>1.0166400000000001E-3</v>
      </c>
      <c r="BB45">
        <v>1.9201560000000001E-4</v>
      </c>
      <c r="BC45" s="24">
        <v>9.4062133939999999E-6</v>
      </c>
      <c r="BD45">
        <v>1.5894559999999999E-3</v>
      </c>
      <c r="BE45">
        <v>2.0941239999999999</v>
      </c>
      <c r="BF45">
        <v>6.5464460000000004</v>
      </c>
      <c r="BG45">
        <v>0.8168607</v>
      </c>
      <c r="BH45">
        <v>43.475239999999999</v>
      </c>
      <c r="BI45">
        <v>9.9399429999999995</v>
      </c>
      <c r="BJ45">
        <v>28.225149999999999</v>
      </c>
      <c r="BK45">
        <v>4.2941919999999998</v>
      </c>
      <c r="BL45">
        <v>1.9031889999999999E-2</v>
      </c>
      <c r="BM45">
        <v>7.5115199999999998E-3</v>
      </c>
      <c r="BN45">
        <v>0.23470559999999999</v>
      </c>
      <c r="BO45">
        <v>7.9780379999999998E-3</v>
      </c>
      <c r="BP45">
        <v>0.85236210000000001</v>
      </c>
      <c r="BQ45">
        <v>0.12753049999999999</v>
      </c>
      <c r="BR45">
        <v>69.747050000000002</v>
      </c>
      <c r="BS45">
        <v>0.29149069999999999</v>
      </c>
      <c r="BT45">
        <v>0.62409879999999995</v>
      </c>
      <c r="BU45">
        <v>1.808336E-2</v>
      </c>
      <c r="BV45">
        <v>176.89590000000001</v>
      </c>
    </row>
    <row r="46" spans="1:74" x14ac:dyDescent="0.3">
      <c r="A46" t="s">
        <v>118</v>
      </c>
      <c r="B46">
        <v>3.4887719999999998E-3</v>
      </c>
      <c r="C46">
        <v>0.18951009999999999</v>
      </c>
      <c r="D46">
        <v>2.5828779999999999E-2</v>
      </c>
      <c r="E46">
        <v>1.869084</v>
      </c>
      <c r="F46">
        <v>0.1510695</v>
      </c>
      <c r="G46">
        <v>4.7678369999999998E-2</v>
      </c>
      <c r="H46">
        <v>3.9836429999999999E-2</v>
      </c>
      <c r="I46">
        <v>0.41090189999999999</v>
      </c>
      <c r="J46">
        <v>1.630355</v>
      </c>
      <c r="K46">
        <v>3.1477989999999997E-2</v>
      </c>
      <c r="L46">
        <v>0.46560990000000002</v>
      </c>
      <c r="M46">
        <v>2.687289E-2</v>
      </c>
      <c r="N46">
        <v>3.4287329999999998E-2</v>
      </c>
      <c r="O46">
        <v>9.9587559999999992E-3</v>
      </c>
      <c r="P46">
        <v>1.821658</v>
      </c>
      <c r="Q46">
        <v>4.341457E-3</v>
      </c>
      <c r="R46">
        <v>2.2404679999999998E-3</v>
      </c>
      <c r="S46">
        <v>2.184167</v>
      </c>
      <c r="T46">
        <v>1.343666E-2</v>
      </c>
      <c r="U46">
        <v>2.5240800000000001E-2</v>
      </c>
      <c r="V46">
        <v>2.3114610000000001E-2</v>
      </c>
      <c r="W46">
        <v>2.776474E-2</v>
      </c>
      <c r="X46">
        <v>1.955488E-3</v>
      </c>
      <c r="Y46">
        <v>1.6202499999999999E-4</v>
      </c>
      <c r="Z46">
        <v>0.67179480000000003</v>
      </c>
      <c r="AA46">
        <v>0.35653469999999998</v>
      </c>
      <c r="AB46">
        <v>1.1564730000000001</v>
      </c>
      <c r="AC46">
        <v>9.0354240000000008</v>
      </c>
      <c r="AD46">
        <v>0.62629290000000004</v>
      </c>
      <c r="AE46">
        <v>0.17196429999999999</v>
      </c>
      <c r="AF46">
        <v>0.32638070000000002</v>
      </c>
      <c r="AG46">
        <v>2.1032209999999999E-2</v>
      </c>
      <c r="AH46">
        <v>0.64338660000000003</v>
      </c>
      <c r="AI46">
        <v>0.12701470000000001</v>
      </c>
      <c r="AJ46">
        <v>0.223221</v>
      </c>
      <c r="AK46">
        <v>0.3930844</v>
      </c>
      <c r="AL46">
        <v>0.14157810000000001</v>
      </c>
      <c r="AM46">
        <v>5.3503790000000002E-2</v>
      </c>
      <c r="AN46">
        <v>1.601335</v>
      </c>
      <c r="AO46">
        <v>0.79549029999999998</v>
      </c>
      <c r="AP46">
        <v>0.39963389999999999</v>
      </c>
      <c r="AQ46">
        <v>0.98139829999999995</v>
      </c>
      <c r="AR46">
        <v>0.20478669999999999</v>
      </c>
      <c r="AS46">
        <v>0.6562327</v>
      </c>
      <c r="AT46">
        <v>32.485259999999997</v>
      </c>
      <c r="AU46">
        <v>0.87373880000000004</v>
      </c>
      <c r="AV46">
        <v>0</v>
      </c>
      <c r="AW46">
        <v>0.101117</v>
      </c>
      <c r="AX46">
        <v>3.0783030000000001E-3</v>
      </c>
      <c r="AY46">
        <v>0</v>
      </c>
      <c r="AZ46">
        <v>0.40895930000000003</v>
      </c>
      <c r="BA46">
        <v>6.6508300000000006E-2</v>
      </c>
      <c r="BB46">
        <v>1.2561610000000001E-2</v>
      </c>
      <c r="BC46">
        <v>6.1535210000000003E-4</v>
      </c>
      <c r="BD46">
        <v>4.4694339999999997</v>
      </c>
      <c r="BE46">
        <v>32.400959999999998</v>
      </c>
      <c r="BF46">
        <v>44.712679999999999</v>
      </c>
      <c r="BG46">
        <v>43.053109999999997</v>
      </c>
      <c r="BH46">
        <v>3.4853239999999999</v>
      </c>
      <c r="BI46">
        <v>1.1063350000000001</v>
      </c>
      <c r="BJ46">
        <v>3.5539770000000002</v>
      </c>
      <c r="BK46">
        <v>4.574611</v>
      </c>
      <c r="BL46">
        <v>7.0293369999999999</v>
      </c>
      <c r="BM46">
        <v>2.127081</v>
      </c>
      <c r="BN46">
        <v>0.40011190000000002</v>
      </c>
      <c r="BO46">
        <v>0.67267929999999998</v>
      </c>
      <c r="BP46">
        <v>13.646699999999999</v>
      </c>
      <c r="BQ46">
        <v>4.8926550000000004</v>
      </c>
      <c r="BR46">
        <v>12.44293</v>
      </c>
      <c r="BS46">
        <v>11.846080000000001</v>
      </c>
      <c r="BT46">
        <v>26.464510000000001</v>
      </c>
      <c r="BU46">
        <v>0.12745029999999999</v>
      </c>
      <c r="BV46">
        <v>278.58440000000002</v>
      </c>
    </row>
    <row r="47" spans="1:74" x14ac:dyDescent="0.3">
      <c r="A47" t="s">
        <v>119</v>
      </c>
      <c r="B47" s="24">
        <v>9.5119994511999993E-6</v>
      </c>
      <c r="C47">
        <v>3.3374130000000002E-4</v>
      </c>
      <c r="D47" s="24">
        <v>4.0185641409999999E-5</v>
      </c>
      <c r="E47">
        <v>4.8075710000000001E-3</v>
      </c>
      <c r="F47">
        <v>2.5058429999999998E-4</v>
      </c>
      <c r="G47" s="24">
        <v>6.5168620494999996E-5</v>
      </c>
      <c r="H47">
        <v>1.416043E-4</v>
      </c>
      <c r="I47">
        <v>9.0212310000000004E-4</v>
      </c>
      <c r="J47">
        <v>8.5179009999999998E-4</v>
      </c>
      <c r="K47">
        <v>1.834547E-3</v>
      </c>
      <c r="L47">
        <v>1.320766E-4</v>
      </c>
      <c r="M47" s="24">
        <v>1.2717714526E-5</v>
      </c>
      <c r="N47">
        <v>3.379853E-4</v>
      </c>
      <c r="O47">
        <v>1.0809509999999999E-3</v>
      </c>
      <c r="P47">
        <v>3.8467800000000003E-2</v>
      </c>
      <c r="Q47">
        <v>1.473268E-2</v>
      </c>
      <c r="R47">
        <v>1.451845E-2</v>
      </c>
      <c r="S47">
        <v>6.7532699999999997</v>
      </c>
      <c r="T47">
        <v>0.20047429999999999</v>
      </c>
      <c r="U47">
        <v>0.45483230000000002</v>
      </c>
      <c r="V47">
        <v>1.156274E-2</v>
      </c>
      <c r="W47">
        <v>0.75055689999999997</v>
      </c>
      <c r="X47">
        <v>3.1660490000000002E-3</v>
      </c>
      <c r="Y47">
        <v>1.134028E-3</v>
      </c>
      <c r="Z47">
        <v>4.4142590000000004</v>
      </c>
      <c r="AA47">
        <v>2.6872199999999999</v>
      </c>
      <c r="AB47">
        <v>5.6618370000000002</v>
      </c>
      <c r="AC47">
        <v>0.48615589999999997</v>
      </c>
      <c r="AD47">
        <v>6.1384170000000002E-2</v>
      </c>
      <c r="AE47">
        <v>1.751474</v>
      </c>
      <c r="AF47">
        <v>6.5047779999999999</v>
      </c>
      <c r="AG47">
        <v>1.120956E-3</v>
      </c>
      <c r="AH47">
        <v>15.25258</v>
      </c>
      <c r="AI47">
        <v>0.83094500000000004</v>
      </c>
      <c r="AJ47">
        <v>9.4291630000000008</v>
      </c>
      <c r="AK47">
        <v>9.1560120000000005</v>
      </c>
      <c r="AL47">
        <v>16.258489999999998</v>
      </c>
      <c r="AM47">
        <v>13.34843</v>
      </c>
      <c r="AN47">
        <v>11.97546</v>
      </c>
      <c r="AO47">
        <v>5.757212</v>
      </c>
      <c r="AP47">
        <v>1.2399519999999999</v>
      </c>
      <c r="AQ47">
        <v>1.944394</v>
      </c>
      <c r="AR47">
        <v>2.6289530000000001</v>
      </c>
      <c r="AS47">
        <v>1.321971</v>
      </c>
      <c r="AT47">
        <v>8.7542069999999992</v>
      </c>
      <c r="AU47">
        <v>16.614470000000001</v>
      </c>
      <c r="AV47">
        <v>0</v>
      </c>
      <c r="AW47">
        <v>3.3871159999999998</v>
      </c>
      <c r="AX47">
        <v>0.21942120000000001</v>
      </c>
      <c r="AY47">
        <v>0</v>
      </c>
      <c r="AZ47">
        <v>12.89912</v>
      </c>
      <c r="BA47">
        <v>1.600754</v>
      </c>
      <c r="BB47">
        <v>0.150918</v>
      </c>
      <c r="BC47">
        <v>1.482925E-2</v>
      </c>
      <c r="BD47">
        <v>10.56475</v>
      </c>
      <c r="BE47">
        <v>3.3487960000000001</v>
      </c>
      <c r="BF47">
        <v>83.376400000000004</v>
      </c>
      <c r="BG47">
        <v>38.045729999999999</v>
      </c>
      <c r="BH47">
        <v>2.9515980000000002</v>
      </c>
      <c r="BI47">
        <v>0.28739360000000003</v>
      </c>
      <c r="BJ47">
        <v>0.40045649999999999</v>
      </c>
      <c r="BK47">
        <v>16.90878</v>
      </c>
      <c r="BL47">
        <v>4.4800380000000004</v>
      </c>
      <c r="BM47">
        <v>3.5157820000000002</v>
      </c>
      <c r="BN47">
        <v>0.52778519999999995</v>
      </c>
      <c r="BO47">
        <v>6.4990899999999998</v>
      </c>
      <c r="BP47">
        <v>7.1942490000000001</v>
      </c>
      <c r="BQ47">
        <v>9.2479259999999996</v>
      </c>
      <c r="BR47">
        <v>14.86965</v>
      </c>
      <c r="BS47">
        <v>12.956</v>
      </c>
      <c r="BT47">
        <v>11.705019999999999</v>
      </c>
      <c r="BU47">
        <v>1.5510550000000001E-4</v>
      </c>
      <c r="BV47">
        <v>389.48570000000001</v>
      </c>
    </row>
    <row r="48" spans="1:74" x14ac:dyDescent="0.3">
      <c r="A48" t="s">
        <v>120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</row>
    <row r="49" spans="1:74" x14ac:dyDescent="0.3">
      <c r="A49" t="s">
        <v>121</v>
      </c>
      <c r="B49" s="24">
        <v>3.0734961455999998E-6</v>
      </c>
      <c r="C49">
        <v>1.0783780000000001E-4</v>
      </c>
      <c r="D49" s="24">
        <v>1.2984695785999999E-5</v>
      </c>
      <c r="E49">
        <v>1.5534119999999999E-3</v>
      </c>
      <c r="F49" s="24">
        <v>8.0968238763E-5</v>
      </c>
      <c r="G49" s="24">
        <v>2.1057139747000002E-5</v>
      </c>
      <c r="H49" s="24">
        <v>4.5754863095E-5</v>
      </c>
      <c r="I49">
        <v>2.9149200000000002E-4</v>
      </c>
      <c r="J49">
        <v>2.7522849999999998E-4</v>
      </c>
      <c r="K49">
        <v>5.9277479999999996E-4</v>
      </c>
      <c r="L49" s="24">
        <v>4.2676303564999997E-5</v>
      </c>
      <c r="M49" s="24">
        <v>4.1093198887999997E-6</v>
      </c>
      <c r="N49">
        <v>1.092091E-4</v>
      </c>
      <c r="O49">
        <v>3.4927459999999999E-4</v>
      </c>
      <c r="P49">
        <v>1.2429630000000001E-2</v>
      </c>
      <c r="Q49">
        <v>4.7603899999999998E-3</v>
      </c>
      <c r="R49">
        <v>4.6911690000000002E-3</v>
      </c>
      <c r="S49">
        <v>2.1821009999999998</v>
      </c>
      <c r="T49">
        <v>6.4776799999999995E-2</v>
      </c>
      <c r="U49">
        <v>0.1469644</v>
      </c>
      <c r="V49">
        <v>3.7361260000000002E-3</v>
      </c>
      <c r="W49">
        <v>0.24251829999999999</v>
      </c>
      <c r="X49">
        <v>1.023007E-3</v>
      </c>
      <c r="Y49">
        <v>3.6642450000000002E-4</v>
      </c>
      <c r="Z49">
        <v>1.426326</v>
      </c>
      <c r="AA49">
        <v>0.86828839999999996</v>
      </c>
      <c r="AB49">
        <v>1.82944</v>
      </c>
      <c r="AC49">
        <v>0.15708559999999999</v>
      </c>
      <c r="AD49">
        <v>1.9834319999999999E-2</v>
      </c>
      <c r="AE49">
        <v>0.5659322</v>
      </c>
      <c r="AF49">
        <v>2.10181</v>
      </c>
      <c r="AG49">
        <v>3.6220069999999999E-4</v>
      </c>
      <c r="AH49">
        <v>4.9283789999999996</v>
      </c>
      <c r="AI49">
        <v>0.26849309999999998</v>
      </c>
      <c r="AJ49">
        <v>3.0467300000000002</v>
      </c>
      <c r="AK49">
        <v>2.9584700000000002</v>
      </c>
      <c r="AL49">
        <v>5.2534070000000002</v>
      </c>
      <c r="AM49">
        <v>4.3131159999999999</v>
      </c>
      <c r="AN49">
        <v>3.8694820000000001</v>
      </c>
      <c r="AO49">
        <v>1.860258</v>
      </c>
      <c r="AP49">
        <v>0.40065050000000002</v>
      </c>
      <c r="AQ49">
        <v>0.62826839999999995</v>
      </c>
      <c r="AR49">
        <v>0.84946129999999997</v>
      </c>
      <c r="AS49">
        <v>0.42715219999999998</v>
      </c>
      <c r="AT49">
        <v>2.82864</v>
      </c>
      <c r="AU49">
        <v>5.36843</v>
      </c>
      <c r="AV49">
        <v>0</v>
      </c>
      <c r="AW49">
        <v>1.094438</v>
      </c>
      <c r="AX49">
        <v>7.0898879999999997E-2</v>
      </c>
      <c r="AY49">
        <v>0</v>
      </c>
      <c r="AZ49">
        <v>4.1679360000000001</v>
      </c>
      <c r="BA49">
        <v>0.51723220000000003</v>
      </c>
      <c r="BB49">
        <v>4.8764299999999997E-2</v>
      </c>
      <c r="BC49">
        <v>4.7915950000000001E-3</v>
      </c>
      <c r="BD49">
        <v>3.4136570000000002</v>
      </c>
      <c r="BE49">
        <v>1.0820559999999999</v>
      </c>
      <c r="BF49">
        <v>26.9404</v>
      </c>
      <c r="BG49">
        <v>12.29325</v>
      </c>
      <c r="BH49">
        <v>0.9537139</v>
      </c>
      <c r="BI49">
        <v>9.2861970000000002E-2</v>
      </c>
      <c r="BJ49">
        <v>0.1293946</v>
      </c>
      <c r="BK49">
        <v>5.4635290000000003</v>
      </c>
      <c r="BL49">
        <v>1.4475800000000001</v>
      </c>
      <c r="BM49">
        <v>1.136012</v>
      </c>
      <c r="BN49">
        <v>0.17053679999999999</v>
      </c>
      <c r="BO49">
        <v>2.099971</v>
      </c>
      <c r="BP49">
        <v>2.3245900000000002</v>
      </c>
      <c r="BQ49">
        <v>2.9881690000000001</v>
      </c>
      <c r="BR49">
        <v>4.8046499999999996</v>
      </c>
      <c r="BS49">
        <v>4.1863140000000003</v>
      </c>
      <c r="BT49">
        <v>3.7821009999999999</v>
      </c>
      <c r="BU49" s="24">
        <v>5.0117349019000002E-5</v>
      </c>
      <c r="BV49">
        <v>125.8498</v>
      </c>
    </row>
    <row r="50" spans="1:74" x14ac:dyDescent="0.3">
      <c r="A50" t="s">
        <v>122</v>
      </c>
      <c r="B50" s="24">
        <v>2.0549985038000002E-6</v>
      </c>
      <c r="C50" s="24">
        <v>7.2102404374000005E-5</v>
      </c>
      <c r="D50" s="24">
        <v>8.6818172349000005E-6</v>
      </c>
      <c r="E50">
        <v>1.0386410000000001E-3</v>
      </c>
      <c r="F50" s="24">
        <v>5.4136919060999998E-5</v>
      </c>
      <c r="G50" s="24">
        <v>1.4079208086E-5</v>
      </c>
      <c r="H50" s="24">
        <v>3.0592578696000002E-5</v>
      </c>
      <c r="I50">
        <v>1.9489710000000001E-4</v>
      </c>
      <c r="J50">
        <v>1.8402309999999999E-4</v>
      </c>
      <c r="K50">
        <v>3.963406E-4</v>
      </c>
      <c r="L50" s="24">
        <v>2.8534197553999999E-5</v>
      </c>
      <c r="M50" s="24">
        <v>2.7475703064000001E-6</v>
      </c>
      <c r="N50" s="24">
        <v>7.3019291448999998E-5</v>
      </c>
      <c r="O50">
        <v>2.3353170000000001E-4</v>
      </c>
      <c r="P50">
        <v>8.3106900000000008E-3</v>
      </c>
      <c r="Q50">
        <v>3.182888E-3</v>
      </c>
      <c r="R50">
        <v>3.1366050000000002E-3</v>
      </c>
      <c r="S50">
        <v>1.458995</v>
      </c>
      <c r="T50">
        <v>4.3311009999999997E-2</v>
      </c>
      <c r="U50">
        <v>9.8263229999999993E-2</v>
      </c>
      <c r="V50">
        <v>2.4980459999999999E-3</v>
      </c>
      <c r="W50">
        <v>0.1621524</v>
      </c>
      <c r="X50">
        <v>6.840018E-4</v>
      </c>
      <c r="Y50">
        <v>2.4499850000000002E-4</v>
      </c>
      <c r="Z50">
        <v>0.95366870000000004</v>
      </c>
      <c r="AA50">
        <v>0.58055429999999997</v>
      </c>
      <c r="AB50">
        <v>1.2231989999999999</v>
      </c>
      <c r="AC50">
        <v>0.1050305</v>
      </c>
      <c r="AD50">
        <v>1.326161E-2</v>
      </c>
      <c r="AE50">
        <v>0.37839309999999998</v>
      </c>
      <c r="AF50">
        <v>1.4053100000000001</v>
      </c>
      <c r="AG50">
        <v>2.421744E-4</v>
      </c>
      <c r="AH50">
        <v>3.2952089999999998</v>
      </c>
      <c r="AI50">
        <v>0.1795197</v>
      </c>
      <c r="AJ50">
        <v>2.037102</v>
      </c>
      <c r="AK50">
        <v>1.9780899999999999</v>
      </c>
      <c r="AL50">
        <v>3.5125289999999998</v>
      </c>
      <c r="AM50">
        <v>2.883832</v>
      </c>
      <c r="AN50">
        <v>2.5872099999999998</v>
      </c>
      <c r="AO50">
        <v>1.2438039999999999</v>
      </c>
      <c r="AP50">
        <v>0.26788260000000003</v>
      </c>
      <c r="AQ50">
        <v>0.42007230000000001</v>
      </c>
      <c r="AR50">
        <v>0.56796619999999998</v>
      </c>
      <c r="AS50">
        <v>0.28560219999999997</v>
      </c>
      <c r="AT50">
        <v>1.891283</v>
      </c>
      <c r="AU50">
        <v>3.5894349999999999</v>
      </c>
      <c r="AV50">
        <v>0</v>
      </c>
      <c r="AW50">
        <v>0.73176200000000002</v>
      </c>
      <c r="AX50">
        <v>4.740436E-2</v>
      </c>
      <c r="AY50">
        <v>0</v>
      </c>
      <c r="AZ50">
        <v>2.786762</v>
      </c>
      <c r="BA50">
        <v>0.34583140000000001</v>
      </c>
      <c r="BB50">
        <v>3.2604750000000002E-2</v>
      </c>
      <c r="BC50">
        <v>3.2037519999999998E-3</v>
      </c>
      <c r="BD50">
        <v>2.2824369999999998</v>
      </c>
      <c r="BE50">
        <v>0.72348319999999999</v>
      </c>
      <c r="BF50">
        <v>18.012869999999999</v>
      </c>
      <c r="BG50">
        <v>8.2195040000000006</v>
      </c>
      <c r="BH50">
        <v>0.63767149999999995</v>
      </c>
      <c r="BI50">
        <v>6.20893E-2</v>
      </c>
      <c r="BJ50">
        <v>8.6515739999999994E-2</v>
      </c>
      <c r="BK50">
        <v>3.6530200000000002</v>
      </c>
      <c r="BL50">
        <v>0.96787970000000001</v>
      </c>
      <c r="BM50">
        <v>0.75955930000000005</v>
      </c>
      <c r="BN50">
        <v>0.11402420000000001</v>
      </c>
      <c r="BO50">
        <v>1.4040809999999999</v>
      </c>
      <c r="BP50">
        <v>1.554265</v>
      </c>
      <c r="BQ50">
        <v>1.9979469999999999</v>
      </c>
      <c r="BR50">
        <v>3.2124809999999999</v>
      </c>
      <c r="BS50">
        <v>2.7990499999999998</v>
      </c>
      <c r="BT50">
        <v>2.5287860000000002</v>
      </c>
      <c r="BU50" s="24">
        <v>3.3509422791999999E-5</v>
      </c>
      <c r="BV50">
        <v>84.145570000000006</v>
      </c>
    </row>
    <row r="51" spans="1:74" x14ac:dyDescent="0.3">
      <c r="A51" t="s">
        <v>123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</row>
    <row r="52" spans="1:74" x14ac:dyDescent="0.3">
      <c r="A52" t="s">
        <v>124</v>
      </c>
      <c r="B52" s="24">
        <v>1.4242423276E-5</v>
      </c>
      <c r="C52">
        <v>4.9971460000000005E-4</v>
      </c>
      <c r="D52" s="24">
        <v>6.0170412325999998E-5</v>
      </c>
      <c r="E52">
        <v>7.1984299999999996E-3</v>
      </c>
      <c r="F52">
        <v>3.7520270000000001E-4</v>
      </c>
      <c r="G52" s="24">
        <v>9.7577707492999994E-5</v>
      </c>
      <c r="H52">
        <v>2.1202570000000001E-4</v>
      </c>
      <c r="I52">
        <v>1.350759E-3</v>
      </c>
      <c r="J52">
        <v>1.2753949999999999E-3</v>
      </c>
      <c r="K52">
        <v>2.7468879999999998E-3</v>
      </c>
      <c r="L52">
        <v>1.9775979999999999E-4</v>
      </c>
      <c r="M52" s="24">
        <v>1.9042377971E-5</v>
      </c>
      <c r="N52">
        <v>5.0606930000000004E-4</v>
      </c>
      <c r="O52">
        <v>1.61852E-3</v>
      </c>
      <c r="P52">
        <v>5.759827E-2</v>
      </c>
      <c r="Q52">
        <v>2.20594E-2</v>
      </c>
      <c r="R52">
        <v>2.1738629999999998E-2</v>
      </c>
      <c r="S52">
        <v>10.111750000000001</v>
      </c>
      <c r="T52">
        <v>0.30017240000000001</v>
      </c>
      <c r="U52">
        <v>0.68102560000000001</v>
      </c>
      <c r="V52">
        <v>1.7313019999999998E-2</v>
      </c>
      <c r="W52">
        <v>1.1238170000000001</v>
      </c>
      <c r="X52">
        <v>4.7405590000000001E-3</v>
      </c>
      <c r="Y52">
        <v>1.6979919999999999E-3</v>
      </c>
      <c r="Z52">
        <v>6.6095199999999998</v>
      </c>
      <c r="AA52">
        <v>4.0236039999999997</v>
      </c>
      <c r="AB52">
        <v>8.4775320000000001</v>
      </c>
      <c r="AC52">
        <v>0.72792659999999998</v>
      </c>
      <c r="AD52">
        <v>9.1911209999999993E-2</v>
      </c>
      <c r="AE52">
        <v>2.6225010000000002</v>
      </c>
      <c r="AF52">
        <v>9.7396779999999996</v>
      </c>
      <c r="AG52">
        <v>1.6784199999999999E-3</v>
      </c>
      <c r="AH52">
        <v>22.83785</v>
      </c>
      <c r="AI52">
        <v>1.244183</v>
      </c>
      <c r="AJ52">
        <v>14.11839</v>
      </c>
      <c r="AK52">
        <v>13.7094</v>
      </c>
      <c r="AL52">
        <v>24.34402</v>
      </c>
      <c r="AM52">
        <v>19.98676</v>
      </c>
      <c r="AN52">
        <v>17.930980000000002</v>
      </c>
      <c r="AO52">
        <v>8.6203380000000003</v>
      </c>
      <c r="AP52">
        <v>1.8565940000000001</v>
      </c>
      <c r="AQ52">
        <v>2.9113630000000001</v>
      </c>
      <c r="AR52">
        <v>3.9363600000000001</v>
      </c>
      <c r="AS52">
        <v>1.979401</v>
      </c>
      <c r="AT52">
        <v>13.10777</v>
      </c>
      <c r="AU52">
        <v>24.877030000000001</v>
      </c>
      <c r="AV52">
        <v>0</v>
      </c>
      <c r="AW52">
        <v>5.0715680000000001</v>
      </c>
      <c r="AX52">
        <v>0.32854179999999999</v>
      </c>
      <c r="AY52">
        <v>0</v>
      </c>
      <c r="AZ52">
        <v>19.314</v>
      </c>
      <c r="BA52">
        <v>2.396827</v>
      </c>
      <c r="BB52">
        <v>0.22597130000000001</v>
      </c>
      <c r="BC52">
        <v>2.220401E-2</v>
      </c>
      <c r="BD52">
        <v>15.818709999999999</v>
      </c>
      <c r="BE52">
        <v>5.0141900000000001</v>
      </c>
      <c r="BF52">
        <v>124.8404</v>
      </c>
      <c r="BG52">
        <v>56.966299999999997</v>
      </c>
      <c r="BH52">
        <v>4.4194610000000001</v>
      </c>
      <c r="BI52">
        <v>0.43031760000000002</v>
      </c>
      <c r="BJ52">
        <v>0.59960800000000003</v>
      </c>
      <c r="BK52">
        <v>25.317710000000002</v>
      </c>
      <c r="BL52">
        <v>6.7080109999999999</v>
      </c>
      <c r="BM52">
        <v>5.264221</v>
      </c>
      <c r="BN52">
        <v>0.79025869999999998</v>
      </c>
      <c r="BO52">
        <v>9.7311589999999999</v>
      </c>
      <c r="BP52">
        <v>10.772030000000001</v>
      </c>
      <c r="BQ52">
        <v>13.847020000000001</v>
      </c>
      <c r="BR52">
        <v>22.264500000000002</v>
      </c>
      <c r="BS52">
        <v>19.399159999999998</v>
      </c>
      <c r="BT52">
        <v>17.526060000000001</v>
      </c>
      <c r="BU52">
        <v>2.3224119999999999E-4</v>
      </c>
      <c r="BV52">
        <v>583.18140000000005</v>
      </c>
    </row>
    <row r="53" spans="1:74" x14ac:dyDescent="0.3">
      <c r="A53" t="s">
        <v>125</v>
      </c>
      <c r="B53" s="24">
        <v>5.2185519053000002E-6</v>
      </c>
      <c r="C53">
        <v>1.830999E-4</v>
      </c>
      <c r="D53" s="24">
        <v>2.2046979211E-5</v>
      </c>
      <c r="E53">
        <v>2.6375690000000002E-3</v>
      </c>
      <c r="F53">
        <v>1.3747760000000001E-4</v>
      </c>
      <c r="G53" s="24">
        <v>3.5753346309999999E-5</v>
      </c>
      <c r="H53" s="24">
        <v>7.7688113379000001E-5</v>
      </c>
      <c r="I53">
        <v>4.9493020000000005E-4</v>
      </c>
      <c r="J53">
        <v>4.6731609999999999E-4</v>
      </c>
      <c r="K53">
        <v>1.006484E-3</v>
      </c>
      <c r="L53" s="24">
        <v>7.2460963565E-5</v>
      </c>
      <c r="M53" s="24">
        <v>6.9772981988000003E-6</v>
      </c>
      <c r="N53">
        <v>1.8542830000000001E-4</v>
      </c>
      <c r="O53">
        <v>5.930404E-4</v>
      </c>
      <c r="P53">
        <v>2.1104520000000002E-2</v>
      </c>
      <c r="Q53">
        <v>8.0827629999999998E-3</v>
      </c>
      <c r="R53">
        <v>7.9652300000000002E-3</v>
      </c>
      <c r="S53">
        <v>3.7050339999999999</v>
      </c>
      <c r="T53">
        <v>0.1099859</v>
      </c>
      <c r="U53">
        <v>0.2495339</v>
      </c>
      <c r="V53">
        <v>6.3436450000000002E-3</v>
      </c>
      <c r="W53">
        <v>0.4117767</v>
      </c>
      <c r="X53">
        <v>1.736984E-3</v>
      </c>
      <c r="Y53">
        <v>6.2215960000000005E-4</v>
      </c>
      <c r="Z53">
        <v>2.4217879999999998</v>
      </c>
      <c r="AA53">
        <v>1.4742850000000001</v>
      </c>
      <c r="AB53">
        <v>3.1062439999999998</v>
      </c>
      <c r="AC53">
        <v>0.26671889999999998</v>
      </c>
      <c r="AD53">
        <v>3.367709E-2</v>
      </c>
      <c r="AE53">
        <v>0.96090790000000004</v>
      </c>
      <c r="AF53">
        <v>3.5687060000000002</v>
      </c>
      <c r="AG53">
        <v>6.1498800000000001E-4</v>
      </c>
      <c r="AH53">
        <v>8.3679939999999995</v>
      </c>
      <c r="AI53">
        <v>0.4558799</v>
      </c>
      <c r="AJ53">
        <v>5.1731049999999996</v>
      </c>
      <c r="AK53">
        <v>5.0232469999999996</v>
      </c>
      <c r="AL53">
        <v>8.919867</v>
      </c>
      <c r="AM53">
        <v>7.3233280000000001</v>
      </c>
      <c r="AN53">
        <v>6.5700729999999998</v>
      </c>
      <c r="AO53">
        <v>3.158569</v>
      </c>
      <c r="AP53">
        <v>0.68027260000000001</v>
      </c>
      <c r="AQ53">
        <v>1.0667500000000001</v>
      </c>
      <c r="AR53">
        <v>1.442318</v>
      </c>
      <c r="AS53">
        <v>0.72527050000000004</v>
      </c>
      <c r="AT53">
        <v>4.8028060000000004</v>
      </c>
      <c r="AU53">
        <v>9.1151669999999996</v>
      </c>
      <c r="AV53">
        <v>0</v>
      </c>
      <c r="AW53">
        <v>1.858268</v>
      </c>
      <c r="AX53">
        <v>0.12038069999999999</v>
      </c>
      <c r="AY53">
        <v>0</v>
      </c>
      <c r="AZ53">
        <v>7.0768240000000002</v>
      </c>
      <c r="BA53">
        <v>0.87821899999999997</v>
      </c>
      <c r="BB53">
        <v>8.2797899999999994E-2</v>
      </c>
      <c r="BC53">
        <v>8.1357470000000005E-3</v>
      </c>
      <c r="BD53">
        <v>5.7961179999999999</v>
      </c>
      <c r="BE53">
        <v>1.8372440000000001</v>
      </c>
      <c r="BF53">
        <v>45.742649999999998</v>
      </c>
      <c r="BG53">
        <v>20.872959999999999</v>
      </c>
      <c r="BH53">
        <v>1.6193299999999999</v>
      </c>
      <c r="BI53">
        <v>0.15767220000000001</v>
      </c>
      <c r="BJ53">
        <v>0.2197018</v>
      </c>
      <c r="BK53">
        <v>9.2766369999999991</v>
      </c>
      <c r="BL53">
        <v>2.457875</v>
      </c>
      <c r="BM53">
        <v>1.928858</v>
      </c>
      <c r="BN53">
        <v>0.28955789999999998</v>
      </c>
      <c r="BO53">
        <v>3.5655839999999999</v>
      </c>
      <c r="BP53">
        <v>3.9469690000000002</v>
      </c>
      <c r="BQ53">
        <v>5.0736739999999996</v>
      </c>
      <c r="BR53">
        <v>8.1579130000000006</v>
      </c>
      <c r="BS53">
        <v>7.1080269999999999</v>
      </c>
      <c r="BT53">
        <v>6.4217069999999996</v>
      </c>
      <c r="BU53" s="24">
        <v>8.5095271061000005E-5</v>
      </c>
      <c r="BV53">
        <v>213.68289999999999</v>
      </c>
    </row>
    <row r="54" spans="1:74" x14ac:dyDescent="0.3">
      <c r="A54" t="s">
        <v>126</v>
      </c>
      <c r="B54" s="24">
        <v>2.9593101658E-7</v>
      </c>
      <c r="C54" s="24">
        <v>1.0383139852E-5</v>
      </c>
      <c r="D54" s="24">
        <v>1.2502290474E-6</v>
      </c>
      <c r="E54">
        <v>1.4956999999999999E-4</v>
      </c>
      <c r="F54" s="24">
        <v>7.7960121415999995E-6</v>
      </c>
      <c r="G54" s="24">
        <v>2.0274828785000002E-6</v>
      </c>
      <c r="H54" s="24">
        <v>4.4054986574000004E-6</v>
      </c>
      <c r="I54" s="24">
        <v>2.8066253435000002E-5</v>
      </c>
      <c r="J54" s="24">
        <v>2.6500327294000001E-5</v>
      </c>
      <c r="K54" s="24">
        <v>5.7075216318000003E-5</v>
      </c>
      <c r="L54" s="24">
        <v>4.1090802370000004E-6</v>
      </c>
      <c r="M54" s="24">
        <v>3.9566512554999998E-7</v>
      </c>
      <c r="N54" s="24">
        <v>1.0515176655E-5</v>
      </c>
      <c r="O54" s="24">
        <v>3.3629839891000003E-5</v>
      </c>
      <c r="P54">
        <v>1.1967849999999999E-3</v>
      </c>
      <c r="Q54">
        <v>4.5835329999999999E-4</v>
      </c>
      <c r="R54">
        <v>4.516883E-4</v>
      </c>
      <c r="S54">
        <v>0.21010319999999999</v>
      </c>
      <c r="T54">
        <v>6.2370230000000004E-3</v>
      </c>
      <c r="U54">
        <v>1.415044E-2</v>
      </c>
      <c r="V54">
        <v>3.5973230000000003E-4</v>
      </c>
      <c r="W54">
        <v>2.335083E-2</v>
      </c>
      <c r="X54" s="24">
        <v>9.8500007880000006E-5</v>
      </c>
      <c r="Y54" s="24">
        <v>3.5281114832999998E-5</v>
      </c>
      <c r="Z54">
        <v>0.1373335</v>
      </c>
      <c r="AA54">
        <v>8.3602990000000002E-2</v>
      </c>
      <c r="AB54">
        <v>0.17614730000000001</v>
      </c>
      <c r="AC54">
        <v>1.512496E-2</v>
      </c>
      <c r="AD54">
        <v>1.9097439999999999E-3</v>
      </c>
      <c r="AE54">
        <v>5.449068E-2</v>
      </c>
      <c r="AF54">
        <v>0.20237240000000001</v>
      </c>
      <c r="AG54" s="24">
        <v>3.4874432457999998E-5</v>
      </c>
      <c r="AH54">
        <v>0.47452800000000001</v>
      </c>
      <c r="AI54">
        <v>2.5851809999999999E-2</v>
      </c>
      <c r="AJ54">
        <v>0.2933539</v>
      </c>
      <c r="AK54">
        <v>0.28485579999999999</v>
      </c>
      <c r="AL54">
        <v>0.50582340000000003</v>
      </c>
      <c r="AM54">
        <v>0.41528759999999998</v>
      </c>
      <c r="AN54">
        <v>0.37257240000000003</v>
      </c>
      <c r="AO54">
        <v>0.17911460000000001</v>
      </c>
      <c r="AP54">
        <v>3.8576560000000003E-2</v>
      </c>
      <c r="AQ54">
        <v>6.0492709999999998E-2</v>
      </c>
      <c r="AR54">
        <v>8.1790219999999997E-2</v>
      </c>
      <c r="AS54">
        <v>4.1128270000000001E-2</v>
      </c>
      <c r="AT54">
        <v>0.27235510000000002</v>
      </c>
      <c r="AU54">
        <v>0.51689830000000003</v>
      </c>
      <c r="AV54">
        <v>0</v>
      </c>
      <c r="AW54">
        <v>0.1053777</v>
      </c>
      <c r="AX54">
        <v>6.8264859999999997E-3</v>
      </c>
      <c r="AY54">
        <v>0</v>
      </c>
      <c r="AZ54">
        <v>0.40130900000000003</v>
      </c>
      <c r="BA54">
        <v>4.9801610000000003E-2</v>
      </c>
      <c r="BB54">
        <v>4.6952620000000004E-3</v>
      </c>
      <c r="BC54">
        <v>4.613579E-4</v>
      </c>
      <c r="BD54">
        <v>0.32868340000000001</v>
      </c>
      <c r="BE54">
        <v>0.1041855</v>
      </c>
      <c r="BF54">
        <v>2.5939510000000001</v>
      </c>
      <c r="BG54">
        <v>1.1836530000000001</v>
      </c>
      <c r="BH54">
        <v>9.1828170000000001E-2</v>
      </c>
      <c r="BI54">
        <v>8.9411979999999992E-3</v>
      </c>
      <c r="BJ54">
        <v>1.2458739999999999E-2</v>
      </c>
      <c r="BK54">
        <v>0.52605489999999999</v>
      </c>
      <c r="BL54">
        <v>0.13938</v>
      </c>
      <c r="BM54">
        <v>0.1093807</v>
      </c>
      <c r="BN54">
        <v>1.64201E-2</v>
      </c>
      <c r="BO54">
        <v>0.2021954</v>
      </c>
      <c r="BP54">
        <v>0.22382270000000001</v>
      </c>
      <c r="BQ54">
        <v>0.28771530000000001</v>
      </c>
      <c r="BR54">
        <v>0.46261479999999999</v>
      </c>
      <c r="BS54">
        <v>0.4030784</v>
      </c>
      <c r="BT54">
        <v>0.36415890000000001</v>
      </c>
      <c r="BU54" s="24">
        <v>4.8255396904999997E-6</v>
      </c>
      <c r="BV54">
        <v>12.117419999999999</v>
      </c>
    </row>
    <row r="55" spans="1:74" x14ac:dyDescent="0.3">
      <c r="A55" t="s">
        <v>127</v>
      </c>
      <c r="B55" s="24">
        <v>1.8872702512000001E-8</v>
      </c>
      <c r="C55" s="24">
        <v>6.6217427274999997E-7</v>
      </c>
      <c r="D55" s="24">
        <v>7.9732096481E-8</v>
      </c>
      <c r="E55" s="24">
        <v>9.5386731118000008E-6</v>
      </c>
      <c r="F55" s="24">
        <v>4.9718278205999999E-7</v>
      </c>
      <c r="G55" s="24">
        <v>1.2930067328000001E-7</v>
      </c>
      <c r="H55" s="24">
        <v>2.8095624316E-7</v>
      </c>
      <c r="I55" s="24">
        <v>1.7898970555E-6</v>
      </c>
      <c r="J55" s="24">
        <v>1.690031695E-6</v>
      </c>
      <c r="K55" s="24">
        <v>3.6399144392000002E-6</v>
      </c>
      <c r="L55" s="24">
        <v>2.6205245263000002E-7</v>
      </c>
      <c r="M55" s="24">
        <v>2.5233143574999999E-8</v>
      </c>
      <c r="N55" s="24">
        <v>6.7059477259999999E-7</v>
      </c>
      <c r="O55" s="24">
        <v>2.1447090148E-6</v>
      </c>
      <c r="P55" s="24">
        <v>7.6323733083000006E-5</v>
      </c>
      <c r="Q55" s="24">
        <v>2.9231019653E-5</v>
      </c>
      <c r="R55" s="24">
        <v>2.8805969122999999E-5</v>
      </c>
      <c r="S55">
        <v>1.339912E-2</v>
      </c>
      <c r="T55">
        <v>3.9775980000000003E-4</v>
      </c>
      <c r="U55">
        <v>9.0243020000000003E-4</v>
      </c>
      <c r="V55" s="24">
        <v>2.2941561837999999E-5</v>
      </c>
      <c r="W55">
        <v>1.4891749999999999E-3</v>
      </c>
      <c r="X55" s="24">
        <v>6.2817384787000003E-6</v>
      </c>
      <c r="Y55" s="24">
        <v>2.2500175873999999E-6</v>
      </c>
      <c r="Z55">
        <v>8.7583069999999999E-3</v>
      </c>
      <c r="AA55">
        <v>5.3316960000000004E-3</v>
      </c>
      <c r="AB55">
        <v>1.123362E-2</v>
      </c>
      <c r="AC55">
        <v>9.6457900000000002E-4</v>
      </c>
      <c r="AD55">
        <v>1.21792E-4</v>
      </c>
      <c r="AE55">
        <v>3.4750879999999999E-3</v>
      </c>
      <c r="AF55">
        <v>1.290609E-2</v>
      </c>
      <c r="AG55" s="24">
        <v>2.2240819817000001E-6</v>
      </c>
      <c r="AH55">
        <v>3.0262549999999999E-2</v>
      </c>
      <c r="AI55">
        <v>1.648673E-3</v>
      </c>
      <c r="AJ55">
        <v>1.8708349999999999E-2</v>
      </c>
      <c r="AK55">
        <v>1.8166390000000001E-2</v>
      </c>
      <c r="AL55">
        <v>3.2258380000000003E-2</v>
      </c>
      <c r="AM55">
        <v>2.6484549999999999E-2</v>
      </c>
      <c r="AN55">
        <v>2.3760429999999999E-2</v>
      </c>
      <c r="AO55">
        <v>1.142285E-2</v>
      </c>
      <c r="AP55">
        <v>2.4601810000000001E-3</v>
      </c>
      <c r="AQ55">
        <v>3.8578610000000002E-3</v>
      </c>
      <c r="AR55">
        <v>5.2160890000000001E-3</v>
      </c>
      <c r="AS55">
        <v>2.6229140000000001E-3</v>
      </c>
      <c r="AT55">
        <v>1.736917E-2</v>
      </c>
      <c r="AU55">
        <v>3.2964670000000001E-2</v>
      </c>
      <c r="AV55">
        <v>0</v>
      </c>
      <c r="AW55">
        <v>6.7203590000000004E-3</v>
      </c>
      <c r="AX55">
        <v>4.3535230000000001E-4</v>
      </c>
      <c r="AY55">
        <v>0</v>
      </c>
      <c r="AZ55">
        <v>2.5593080000000001E-2</v>
      </c>
      <c r="BA55">
        <v>3.176047E-3</v>
      </c>
      <c r="BB55">
        <v>2.9943560000000001E-4</v>
      </c>
      <c r="BC55" s="24">
        <v>2.9422633816E-5</v>
      </c>
      <c r="BD55">
        <v>2.096145E-2</v>
      </c>
      <c r="BE55">
        <v>6.6443279999999997E-3</v>
      </c>
      <c r="BF55">
        <v>0.16542660000000001</v>
      </c>
      <c r="BG55">
        <v>7.5486319999999996E-2</v>
      </c>
      <c r="BH55">
        <v>5.856249E-3</v>
      </c>
      <c r="BI55">
        <v>5.7021589999999998E-4</v>
      </c>
      <c r="BJ55">
        <v>7.9454350000000005E-4</v>
      </c>
      <c r="BK55">
        <v>3.3548620000000001E-2</v>
      </c>
      <c r="BL55">
        <v>8.8888160000000008E-3</v>
      </c>
      <c r="BM55">
        <v>6.9756430000000001E-3</v>
      </c>
      <c r="BN55">
        <v>1.0471759999999999E-3</v>
      </c>
      <c r="BO55">
        <v>1.289481E-2</v>
      </c>
      <c r="BP55">
        <v>1.427407E-2</v>
      </c>
      <c r="BQ55">
        <v>1.8348759999999999E-2</v>
      </c>
      <c r="BR55">
        <v>2.9502790000000001E-2</v>
      </c>
      <c r="BS55">
        <v>2.570592E-2</v>
      </c>
      <c r="BT55">
        <v>2.3223870000000001E-2</v>
      </c>
      <c r="BU55" s="24">
        <v>3.0774393166999998E-7</v>
      </c>
      <c r="BV55">
        <v>0.77277640000000003</v>
      </c>
    </row>
    <row r="56" spans="1:74" x14ac:dyDescent="0.3">
      <c r="A56" t="s">
        <v>128</v>
      </c>
      <c r="B56">
        <v>2.081215E-3</v>
      </c>
      <c r="C56">
        <v>8.9272420000000005E-2</v>
      </c>
      <c r="D56">
        <v>2.5157180000000001E-2</v>
      </c>
      <c r="E56">
        <v>0.73661350000000003</v>
      </c>
      <c r="F56">
        <v>6.7812059999999993E-2</v>
      </c>
      <c r="G56">
        <v>1.945527E-2</v>
      </c>
      <c r="H56">
        <v>6.1631489999999997E-2</v>
      </c>
      <c r="I56">
        <v>4.5065750000000002E-2</v>
      </c>
      <c r="J56">
        <v>0.1928068</v>
      </c>
      <c r="K56">
        <v>0.1572614</v>
      </c>
      <c r="L56">
        <v>4.4794529999999999E-2</v>
      </c>
      <c r="M56">
        <v>3.8316840000000001E-3</v>
      </c>
      <c r="N56">
        <v>5.4112100000000003E-2</v>
      </c>
      <c r="O56">
        <v>8.1647449999999996E-2</v>
      </c>
      <c r="P56">
        <v>0.64679779999999998</v>
      </c>
      <c r="Q56">
        <v>8.6808149999999997E-3</v>
      </c>
      <c r="R56">
        <v>9.1291020000000001E-2</v>
      </c>
      <c r="S56">
        <v>5.1323480000000004</v>
      </c>
      <c r="T56">
        <v>0.67252140000000005</v>
      </c>
      <c r="U56">
        <v>0.66559179999999996</v>
      </c>
      <c r="V56">
        <v>2.7608500000000001E-2</v>
      </c>
      <c r="W56">
        <v>0.8720213</v>
      </c>
      <c r="X56">
        <v>1.2589210000000001E-3</v>
      </c>
      <c r="Y56">
        <v>1.289604E-3</v>
      </c>
      <c r="Z56">
        <v>4.6330140000000002</v>
      </c>
      <c r="AA56">
        <v>9.6957679999999993</v>
      </c>
      <c r="AB56">
        <v>19.063800000000001</v>
      </c>
      <c r="AC56">
        <v>0.91565319999999994</v>
      </c>
      <c r="AD56">
        <v>0.53554919999999995</v>
      </c>
      <c r="AE56">
        <v>1.7738</v>
      </c>
      <c r="AF56">
        <v>6.2746729999999999</v>
      </c>
      <c r="AG56">
        <v>5.922612E-2</v>
      </c>
      <c r="AH56">
        <v>2.6925080000000001</v>
      </c>
      <c r="AI56">
        <v>0.59654739999999995</v>
      </c>
      <c r="AJ56">
        <v>5.4479660000000001</v>
      </c>
      <c r="AK56">
        <v>8.5927360000000004</v>
      </c>
      <c r="AL56">
        <v>4.5320429999999998</v>
      </c>
      <c r="AM56">
        <v>0.57190680000000005</v>
      </c>
      <c r="AN56">
        <v>4.1637620000000002</v>
      </c>
      <c r="AO56">
        <v>0.67463949999999995</v>
      </c>
      <c r="AP56">
        <v>0.27843269999999998</v>
      </c>
      <c r="AQ56">
        <v>0.34640300000000002</v>
      </c>
      <c r="AR56">
        <v>0.49362669999999997</v>
      </c>
      <c r="AS56">
        <v>0.2315584</v>
      </c>
      <c r="AT56">
        <v>1.203543</v>
      </c>
      <c r="AU56">
        <v>13.75545</v>
      </c>
      <c r="AV56">
        <v>0</v>
      </c>
      <c r="AW56">
        <v>1.591906</v>
      </c>
      <c r="AX56">
        <v>4.8462369999999998E-2</v>
      </c>
      <c r="AY56">
        <v>0</v>
      </c>
      <c r="AZ56">
        <v>6.4383309999999998</v>
      </c>
      <c r="BA56">
        <v>1.0470539999999999</v>
      </c>
      <c r="BB56">
        <v>0.19776009999999999</v>
      </c>
      <c r="BC56">
        <v>9.6876159999999996E-3</v>
      </c>
      <c r="BD56">
        <v>48.787759999999999</v>
      </c>
      <c r="BE56">
        <v>33.41863</v>
      </c>
      <c r="BF56">
        <v>48.308239999999998</v>
      </c>
      <c r="BG56">
        <v>141.73509999999999</v>
      </c>
      <c r="BH56">
        <v>22.33784</v>
      </c>
      <c r="BI56">
        <v>0.63805979999999995</v>
      </c>
      <c r="BJ56">
        <v>0.61428110000000002</v>
      </c>
      <c r="BK56">
        <v>17.491140000000001</v>
      </c>
      <c r="BL56">
        <v>8.2792259999999995</v>
      </c>
      <c r="BM56">
        <v>6.5608519999999997</v>
      </c>
      <c r="BN56">
        <v>0.85500430000000005</v>
      </c>
      <c r="BO56">
        <v>3.6909960000000002</v>
      </c>
      <c r="BP56">
        <v>5.9062760000000001</v>
      </c>
      <c r="BQ56">
        <v>15.35472</v>
      </c>
      <c r="BR56">
        <v>79.032070000000004</v>
      </c>
      <c r="BS56">
        <v>22.21819</v>
      </c>
      <c r="BT56">
        <v>21.595289999999999</v>
      </c>
      <c r="BU56">
        <v>3.3512720000000003E-2</v>
      </c>
      <c r="BV56">
        <v>582.4239</v>
      </c>
    </row>
    <row r="57" spans="1:74" x14ac:dyDescent="0.3">
      <c r="A57" t="s">
        <v>129</v>
      </c>
      <c r="B57">
        <v>5.2409659999999997E-3</v>
      </c>
      <c r="C57">
        <v>0.23437069999999999</v>
      </c>
      <c r="D57">
        <v>2.746883E-2</v>
      </c>
      <c r="E57">
        <v>2.607386</v>
      </c>
      <c r="F57">
        <v>0.2023344</v>
      </c>
      <c r="G57">
        <v>6.4016980000000001E-2</v>
      </c>
      <c r="H57">
        <v>5.8032640000000003E-2</v>
      </c>
      <c r="I57">
        <v>0.55500919999999998</v>
      </c>
      <c r="J57">
        <v>0.1944929</v>
      </c>
      <c r="K57">
        <v>0.1798198</v>
      </c>
      <c r="L57">
        <v>4.4347539999999998E-2</v>
      </c>
      <c r="M57">
        <v>6.7275529999999998E-3</v>
      </c>
      <c r="N57">
        <v>0.29311700000000002</v>
      </c>
      <c r="O57">
        <v>4.8144109999999997E-2</v>
      </c>
      <c r="P57">
        <v>26.517520000000001</v>
      </c>
      <c r="Q57">
        <v>8.5934070000000001E-2</v>
      </c>
      <c r="R57">
        <v>5.6560399999999997E-2</v>
      </c>
      <c r="S57">
        <v>86.570790000000002</v>
      </c>
      <c r="T57">
        <v>7.1680530000000006E-2</v>
      </c>
      <c r="U57">
        <v>0.28314040000000001</v>
      </c>
      <c r="V57">
        <v>1.295416E-3</v>
      </c>
      <c r="W57">
        <v>0.44851269999999999</v>
      </c>
      <c r="X57">
        <v>5.7645500000000002E-3</v>
      </c>
      <c r="Y57">
        <v>1.105605E-3</v>
      </c>
      <c r="Z57">
        <v>2.5431560000000002</v>
      </c>
      <c r="AA57">
        <v>1.229393</v>
      </c>
      <c r="AB57">
        <v>14.06738</v>
      </c>
      <c r="AC57">
        <v>3.3141799999999999</v>
      </c>
      <c r="AD57">
        <v>0.3774556</v>
      </c>
      <c r="AE57">
        <v>1.5576080000000001</v>
      </c>
      <c r="AF57">
        <v>3.2822689999999999</v>
      </c>
      <c r="AG57">
        <v>0.1150772</v>
      </c>
      <c r="AH57">
        <v>2.4033359999999999</v>
      </c>
      <c r="AI57">
        <v>0.21465770000000001</v>
      </c>
      <c r="AJ57">
        <v>2.043892</v>
      </c>
      <c r="AK57">
        <v>4.2244339999999996</v>
      </c>
      <c r="AL57">
        <v>3.9014989999999998</v>
      </c>
      <c r="AM57">
        <v>2.004861</v>
      </c>
      <c r="AN57">
        <v>3.62384</v>
      </c>
      <c r="AO57">
        <v>1.3190090000000001</v>
      </c>
      <c r="AP57">
        <v>0.44720140000000003</v>
      </c>
      <c r="AQ57">
        <v>0.65922000000000003</v>
      </c>
      <c r="AR57">
        <v>0.58508389999999999</v>
      </c>
      <c r="AS57">
        <v>0.4704412</v>
      </c>
      <c r="AT57">
        <v>3.0469059999999999</v>
      </c>
      <c r="AU57">
        <v>4.3963720000000004</v>
      </c>
      <c r="AV57">
        <v>0</v>
      </c>
      <c r="AW57">
        <v>0.50878809999999997</v>
      </c>
      <c r="AX57">
        <v>1.5489030000000001E-2</v>
      </c>
      <c r="AY57">
        <v>0</v>
      </c>
      <c r="AZ57">
        <v>2.0577510000000001</v>
      </c>
      <c r="BA57">
        <v>0.33464830000000001</v>
      </c>
      <c r="BB57">
        <v>6.3205979999999995E-2</v>
      </c>
      <c r="BC57">
        <v>3.0962540000000001E-3</v>
      </c>
      <c r="BD57">
        <v>5.1669429999999998</v>
      </c>
      <c r="BE57">
        <v>1021.607</v>
      </c>
      <c r="BF57">
        <v>63.998550000000002</v>
      </c>
      <c r="BG57">
        <v>18.766760000000001</v>
      </c>
      <c r="BH57">
        <v>10.65748</v>
      </c>
      <c r="BI57">
        <v>1.399562</v>
      </c>
      <c r="BJ57">
        <v>0.28820600000000002</v>
      </c>
      <c r="BK57">
        <v>15.072929999999999</v>
      </c>
      <c r="BL57">
        <v>10.752219999999999</v>
      </c>
      <c r="BM57">
        <v>9.555714</v>
      </c>
      <c r="BN57">
        <v>2.2069350000000001</v>
      </c>
      <c r="BO57">
        <v>57.242579999999997</v>
      </c>
      <c r="BP57">
        <v>16.965710000000001</v>
      </c>
      <c r="BQ57">
        <v>12.117229999999999</v>
      </c>
      <c r="BR57">
        <v>98.605559999999997</v>
      </c>
      <c r="BS57">
        <v>30.149809999999999</v>
      </c>
      <c r="BT57">
        <v>19.30884</v>
      </c>
      <c r="BU57">
        <v>151.5686</v>
      </c>
      <c r="BV57">
        <v>1722.8040000000001</v>
      </c>
    </row>
    <row r="58" spans="1:74" x14ac:dyDescent="0.3">
      <c r="A58" t="s">
        <v>130</v>
      </c>
      <c r="B58">
        <v>0.13477339999999999</v>
      </c>
      <c r="C58">
        <v>10.31147</v>
      </c>
      <c r="D58">
        <v>0.79096010000000005</v>
      </c>
      <c r="E58">
        <v>19.61243</v>
      </c>
      <c r="F58">
        <v>0.97485820000000001</v>
      </c>
      <c r="G58">
        <v>0.305811</v>
      </c>
      <c r="H58">
        <v>0.60511110000000001</v>
      </c>
      <c r="I58">
        <v>2.5091299999999999</v>
      </c>
      <c r="J58">
        <v>43.316139999999997</v>
      </c>
      <c r="K58">
        <v>10.11523</v>
      </c>
      <c r="L58">
        <v>11.69591</v>
      </c>
      <c r="M58">
        <v>0.74952419999999997</v>
      </c>
      <c r="N58">
        <v>2.3723209999999999</v>
      </c>
      <c r="O58">
        <v>13.09844</v>
      </c>
      <c r="P58">
        <v>50.571469999999998</v>
      </c>
      <c r="Q58">
        <v>0.18389900000000001</v>
      </c>
      <c r="R58">
        <v>7.3070179999999998E-2</v>
      </c>
      <c r="S58">
        <v>107.4969</v>
      </c>
      <c r="T58">
        <v>50.50414</v>
      </c>
      <c r="U58">
        <v>38.787739999999999</v>
      </c>
      <c r="V58">
        <v>0.22383030000000001</v>
      </c>
      <c r="W58">
        <v>33.193739999999998</v>
      </c>
      <c r="X58">
        <v>0.31224770000000002</v>
      </c>
      <c r="Y58">
        <v>6.3221799999999995E-2</v>
      </c>
      <c r="Z58">
        <v>203.0334</v>
      </c>
      <c r="AA58">
        <v>75.538589999999999</v>
      </c>
      <c r="AB58">
        <v>577.60910000000001</v>
      </c>
      <c r="AC58">
        <v>162.5958</v>
      </c>
      <c r="AD58">
        <v>21.938279999999999</v>
      </c>
      <c r="AE58">
        <v>95.101110000000006</v>
      </c>
      <c r="AF58">
        <v>155.91839999999999</v>
      </c>
      <c r="AG58">
        <v>1.912239</v>
      </c>
      <c r="AH58">
        <v>99.870279999999994</v>
      </c>
      <c r="AI58">
        <v>26.97458</v>
      </c>
      <c r="AJ58">
        <v>130.3305</v>
      </c>
      <c r="AK58">
        <v>83.378129999999999</v>
      </c>
      <c r="AL58">
        <v>24.503489999999999</v>
      </c>
      <c r="AM58">
        <v>13.962540000000001</v>
      </c>
      <c r="AN58">
        <v>191.6491</v>
      </c>
      <c r="AO58">
        <v>88.253159999999994</v>
      </c>
      <c r="AP58">
        <v>31.679490000000001</v>
      </c>
      <c r="AQ58">
        <v>45.510039999999996</v>
      </c>
      <c r="AR58">
        <v>31.889099999999999</v>
      </c>
      <c r="AS58">
        <v>7.5955339999999998</v>
      </c>
      <c r="AT58">
        <v>94.143209999999996</v>
      </c>
      <c r="AU58">
        <v>10.67876</v>
      </c>
      <c r="AV58">
        <v>0</v>
      </c>
      <c r="AW58">
        <v>1.235843</v>
      </c>
      <c r="AX58">
        <v>3.7622750000000003E-2</v>
      </c>
      <c r="AY58">
        <v>0</v>
      </c>
      <c r="AZ58">
        <v>4.998265</v>
      </c>
      <c r="BA58">
        <v>0.81285870000000005</v>
      </c>
      <c r="BB58">
        <v>0.15352689999999999</v>
      </c>
      <c r="BC58">
        <v>7.5207800000000003E-3</v>
      </c>
      <c r="BD58">
        <v>20.10032</v>
      </c>
      <c r="BE58">
        <v>1506.0050000000001</v>
      </c>
      <c r="BF58">
        <v>3171.4110000000001</v>
      </c>
      <c r="BG58">
        <v>8861.5840000000007</v>
      </c>
      <c r="BH58">
        <v>1674.4570000000001</v>
      </c>
      <c r="BI58">
        <v>102.0425</v>
      </c>
      <c r="BJ58">
        <v>124.3531</v>
      </c>
      <c r="BK58">
        <v>733.38649999999996</v>
      </c>
      <c r="BL58">
        <v>309.19450000000001</v>
      </c>
      <c r="BM58">
        <v>33.137360000000001</v>
      </c>
      <c r="BN58">
        <v>14.147790000000001</v>
      </c>
      <c r="BO58">
        <v>28.516110000000001</v>
      </c>
      <c r="BP58">
        <v>432.78969999999998</v>
      </c>
      <c r="BQ58">
        <v>267.4819</v>
      </c>
      <c r="BR58">
        <v>123.42400000000001</v>
      </c>
      <c r="BS58">
        <v>55.837319999999998</v>
      </c>
      <c r="BT58">
        <v>280.11799999999999</v>
      </c>
      <c r="BU58">
        <v>26.26895</v>
      </c>
      <c r="BV58">
        <v>20343.57</v>
      </c>
    </row>
    <row r="59" spans="1:74" x14ac:dyDescent="0.3">
      <c r="A59" t="s">
        <v>131</v>
      </c>
      <c r="B59">
        <v>2.1824359999999998E-3</v>
      </c>
      <c r="C59">
        <v>0.1869043</v>
      </c>
      <c r="D59">
        <v>7.9304749999999993E-2</v>
      </c>
      <c r="E59">
        <v>0.68489239999999996</v>
      </c>
      <c r="F59">
        <v>1.7679739999999999E-2</v>
      </c>
      <c r="G59">
        <v>5.5486399999999996E-3</v>
      </c>
      <c r="H59">
        <v>0.32830599999999999</v>
      </c>
      <c r="I59">
        <v>4.1446070000000002E-2</v>
      </c>
      <c r="J59">
        <v>6.2626370000000001E-2</v>
      </c>
      <c r="K59">
        <v>9.2901269999999994E-2</v>
      </c>
      <c r="L59">
        <v>5.5909460000000003E-3</v>
      </c>
      <c r="M59">
        <v>2.9038229999999998E-3</v>
      </c>
      <c r="N59">
        <v>0.40423940000000003</v>
      </c>
      <c r="O59">
        <v>0.7209238</v>
      </c>
      <c r="P59">
        <v>7.7340070000000001</v>
      </c>
      <c r="Q59">
        <v>9.8152940000000004E-3</v>
      </c>
      <c r="R59">
        <v>6.5438580000000001E-4</v>
      </c>
      <c r="S59">
        <v>18.44726</v>
      </c>
      <c r="T59">
        <v>0.12601770000000001</v>
      </c>
      <c r="U59">
        <v>0.21960560000000001</v>
      </c>
      <c r="V59">
        <v>4.36338E-2</v>
      </c>
      <c r="W59">
        <v>0.18800269999999999</v>
      </c>
      <c r="X59">
        <v>6.7448620000000003E-4</v>
      </c>
      <c r="Y59">
        <v>4.4149979999999998E-4</v>
      </c>
      <c r="Z59">
        <v>7.3914980000000003</v>
      </c>
      <c r="AA59">
        <v>1.6943969999999999</v>
      </c>
      <c r="AB59">
        <v>30.836870000000001</v>
      </c>
      <c r="AC59">
        <v>5.8410460000000004</v>
      </c>
      <c r="AD59">
        <v>0.76791860000000001</v>
      </c>
      <c r="AE59">
        <v>2.3475649999999999</v>
      </c>
      <c r="AF59">
        <v>3.298454</v>
      </c>
      <c r="AG59">
        <v>0.15840270000000001</v>
      </c>
      <c r="AH59">
        <v>6.807658</v>
      </c>
      <c r="AI59">
        <v>0.87190100000000004</v>
      </c>
      <c r="AJ59">
        <v>3.5737709999999998</v>
      </c>
      <c r="AK59">
        <v>4.7364629999999996</v>
      </c>
      <c r="AL59">
        <v>1.315437</v>
      </c>
      <c r="AM59">
        <v>0.73466399999999998</v>
      </c>
      <c r="AN59">
        <v>8.0843570000000007</v>
      </c>
      <c r="AO59">
        <v>3.3485770000000001</v>
      </c>
      <c r="AP59">
        <v>0.72298750000000001</v>
      </c>
      <c r="AQ59">
        <v>1.840371</v>
      </c>
      <c r="AR59">
        <v>1.031919</v>
      </c>
      <c r="AS59">
        <v>0.21938920000000001</v>
      </c>
      <c r="AT59">
        <v>6.7763739999999997</v>
      </c>
      <c r="AU59">
        <v>0.64162419999999998</v>
      </c>
      <c r="AV59">
        <v>0</v>
      </c>
      <c r="AW59">
        <v>7.4254559999999997E-2</v>
      </c>
      <c r="AX59">
        <v>2.2605310000000001E-3</v>
      </c>
      <c r="AY59">
        <v>0</v>
      </c>
      <c r="AZ59">
        <v>0.30031649999999999</v>
      </c>
      <c r="BA59">
        <v>4.8839920000000002E-2</v>
      </c>
      <c r="BB59">
        <v>9.224533E-3</v>
      </c>
      <c r="BC59">
        <v>4.5187960000000002E-4</v>
      </c>
      <c r="BD59">
        <v>2.4519519999999999</v>
      </c>
      <c r="BE59">
        <v>38.113759999999999</v>
      </c>
      <c r="BF59">
        <v>1121.674</v>
      </c>
      <c r="BG59">
        <v>500.38920000000002</v>
      </c>
      <c r="BH59">
        <v>30.850069999999999</v>
      </c>
      <c r="BI59">
        <v>4.8502989999999997</v>
      </c>
      <c r="BJ59">
        <v>41.339849999999998</v>
      </c>
      <c r="BK59">
        <v>475.82220000000001</v>
      </c>
      <c r="BL59">
        <v>44.80585</v>
      </c>
      <c r="BM59">
        <v>32.009450000000001</v>
      </c>
      <c r="BN59">
        <v>12.77821</v>
      </c>
      <c r="BO59">
        <v>8.6616879999999998</v>
      </c>
      <c r="BP59">
        <v>165.53020000000001</v>
      </c>
      <c r="BQ59">
        <v>73.85718</v>
      </c>
      <c r="BR59">
        <v>28.056850000000001</v>
      </c>
      <c r="BS59">
        <v>20.734000000000002</v>
      </c>
      <c r="BT59">
        <v>44.110259999999997</v>
      </c>
      <c r="BU59">
        <v>0.17760770000000001</v>
      </c>
      <c r="BV59">
        <v>2769.0949999999998</v>
      </c>
    </row>
    <row r="60" spans="1:74" x14ac:dyDescent="0.3">
      <c r="A60" t="s">
        <v>132</v>
      </c>
      <c r="B60">
        <v>6.001509E-2</v>
      </c>
      <c r="C60">
        <v>0.79565520000000001</v>
      </c>
      <c r="D60">
        <v>0.13396469999999999</v>
      </c>
      <c r="E60">
        <v>9.6130899999999997</v>
      </c>
      <c r="F60">
        <v>0.51216839999999997</v>
      </c>
      <c r="G60">
        <v>0.1649496</v>
      </c>
      <c r="H60">
        <v>0.23392979999999999</v>
      </c>
      <c r="I60">
        <v>1.3885510000000001</v>
      </c>
      <c r="J60">
        <v>19.391249999999999</v>
      </c>
      <c r="K60">
        <v>6.5280300000000002</v>
      </c>
      <c r="L60">
        <v>5.0897860000000001</v>
      </c>
      <c r="M60">
        <v>0.31582529999999998</v>
      </c>
      <c r="N60">
        <v>1.1826760000000001</v>
      </c>
      <c r="O60">
        <v>3.2820130000000001</v>
      </c>
      <c r="P60">
        <v>76.613069999999993</v>
      </c>
      <c r="Q60">
        <v>9.8362050000000006E-2</v>
      </c>
      <c r="R60">
        <v>8.3447370000000007E-2</v>
      </c>
      <c r="S60">
        <v>132.87569999999999</v>
      </c>
      <c r="T60">
        <v>1.8680270000000001</v>
      </c>
      <c r="U60">
        <v>4.6297550000000003</v>
      </c>
      <c r="V60">
        <v>0.28934939999999998</v>
      </c>
      <c r="W60">
        <v>4.5063829999999996</v>
      </c>
      <c r="X60">
        <v>0.1159355</v>
      </c>
      <c r="Y60">
        <v>3.8664169999999998E-2</v>
      </c>
      <c r="Z60">
        <v>54.415860000000002</v>
      </c>
      <c r="AA60">
        <v>17.34807</v>
      </c>
      <c r="AB60">
        <v>138.9941</v>
      </c>
      <c r="AC60">
        <v>27.11946</v>
      </c>
      <c r="AD60">
        <v>4.8142569999999996</v>
      </c>
      <c r="AE60">
        <v>38.972670000000001</v>
      </c>
      <c r="AF60">
        <v>71.456249999999997</v>
      </c>
      <c r="AG60">
        <v>1.278152</v>
      </c>
      <c r="AH60">
        <v>44.777500000000003</v>
      </c>
      <c r="AI60">
        <v>8.4055689999999998</v>
      </c>
      <c r="AJ60">
        <v>36.331789999999998</v>
      </c>
      <c r="AK60">
        <v>80.844300000000004</v>
      </c>
      <c r="AL60">
        <v>11.48343</v>
      </c>
      <c r="AM60">
        <v>5.9036020000000002</v>
      </c>
      <c r="AN60">
        <v>56.401009999999999</v>
      </c>
      <c r="AO60">
        <v>8.3505479999999999</v>
      </c>
      <c r="AP60">
        <v>5.2902459999999998</v>
      </c>
      <c r="AQ60">
        <v>10.55034</v>
      </c>
      <c r="AR60">
        <v>7.2516319999999999</v>
      </c>
      <c r="AS60">
        <v>3.0112960000000002</v>
      </c>
      <c r="AT60">
        <v>35.51211</v>
      </c>
      <c r="AU60">
        <v>8.4900459999999995</v>
      </c>
      <c r="AV60">
        <v>0</v>
      </c>
      <c r="AW60">
        <v>0.54238050000000004</v>
      </c>
      <c r="AX60">
        <v>3.3023360000000002E-2</v>
      </c>
      <c r="AY60">
        <v>0</v>
      </c>
      <c r="AZ60">
        <v>4.3872260000000001</v>
      </c>
      <c r="BA60">
        <v>0.71348659999999997</v>
      </c>
      <c r="BB60">
        <v>0.13475819999999999</v>
      </c>
      <c r="BC60">
        <v>6.6013629999999998E-3</v>
      </c>
      <c r="BD60">
        <v>78.453500000000005</v>
      </c>
      <c r="BE60">
        <v>575.22220000000004</v>
      </c>
      <c r="BF60">
        <v>2857.3710000000001</v>
      </c>
      <c r="BG60">
        <v>522.66999999999996</v>
      </c>
      <c r="BH60">
        <v>424.60539999999997</v>
      </c>
      <c r="BI60">
        <v>44.330979999999997</v>
      </c>
      <c r="BJ60">
        <v>32.756839999999997</v>
      </c>
      <c r="BK60">
        <v>645.33619999999996</v>
      </c>
      <c r="BL60">
        <v>86.674459999999996</v>
      </c>
      <c r="BM60">
        <v>42.309249999999999</v>
      </c>
      <c r="BN60">
        <v>13.02895</v>
      </c>
      <c r="BO60">
        <v>14.19281</v>
      </c>
      <c r="BP60">
        <v>125.80249999999999</v>
      </c>
      <c r="BQ60">
        <v>375.69510000000002</v>
      </c>
      <c r="BR60">
        <v>123.82299999999999</v>
      </c>
      <c r="BS60">
        <v>27.895109999999999</v>
      </c>
      <c r="BT60">
        <v>52.775509999999997</v>
      </c>
      <c r="BU60">
        <v>6.368544</v>
      </c>
      <c r="BV60">
        <v>7001.942</v>
      </c>
    </row>
    <row r="61" spans="1:74" x14ac:dyDescent="0.3">
      <c r="A61" t="s">
        <v>133</v>
      </c>
      <c r="B61">
        <v>8.3624110000000001E-3</v>
      </c>
      <c r="C61">
        <v>7.4625200000000003E-2</v>
      </c>
      <c r="D61">
        <v>1.8876250000000001E-2</v>
      </c>
      <c r="E61">
        <v>0.36847669999999999</v>
      </c>
      <c r="F61">
        <v>1.683844E-2</v>
      </c>
      <c r="G61">
        <v>1.280421E-2</v>
      </c>
      <c r="H61">
        <v>2.718398E-2</v>
      </c>
      <c r="I61">
        <v>4.9721319999999999E-2</v>
      </c>
      <c r="J61">
        <v>0.86300500000000002</v>
      </c>
      <c r="K61">
        <v>0.50780899999999995</v>
      </c>
      <c r="L61">
        <v>0.29482439999999999</v>
      </c>
      <c r="M61">
        <v>1.538693E-2</v>
      </c>
      <c r="N61">
        <v>4.4135130000000002E-2</v>
      </c>
      <c r="O61">
        <v>0.55523350000000005</v>
      </c>
      <c r="P61">
        <v>11.722670000000001</v>
      </c>
      <c r="Q61">
        <v>7.4296780000000003E-3</v>
      </c>
      <c r="R61">
        <v>9.0379729999999995E-3</v>
      </c>
      <c r="S61">
        <v>4.6746869999999996</v>
      </c>
      <c r="T61">
        <v>0.1689872</v>
      </c>
      <c r="U61">
        <v>0.21786069999999999</v>
      </c>
      <c r="V61">
        <v>2.1201190000000002E-2</v>
      </c>
      <c r="W61">
        <v>0.27570060000000002</v>
      </c>
      <c r="X61">
        <v>2.7996420000000001E-2</v>
      </c>
      <c r="Y61">
        <v>2.7846799999999999E-3</v>
      </c>
      <c r="Z61">
        <v>5.294829</v>
      </c>
      <c r="AA61">
        <v>0.98940660000000002</v>
      </c>
      <c r="AB61">
        <v>11.86473</v>
      </c>
      <c r="AC61">
        <v>1.8570819999999999</v>
      </c>
      <c r="AD61">
        <v>0.44051269999999998</v>
      </c>
      <c r="AE61">
        <v>2.9003580000000002</v>
      </c>
      <c r="AF61">
        <v>4.5962909999999999</v>
      </c>
      <c r="AG61">
        <v>0.70386519999999997</v>
      </c>
      <c r="AH61">
        <v>5.9613610000000001</v>
      </c>
      <c r="AI61">
        <v>0.4279946</v>
      </c>
      <c r="AJ61">
        <v>2.873739</v>
      </c>
      <c r="AK61">
        <v>8.5000009999999993</v>
      </c>
      <c r="AL61">
        <v>2.5796770000000002</v>
      </c>
      <c r="AM61">
        <v>0.98406749999999998</v>
      </c>
      <c r="AN61">
        <v>6.0252290000000004</v>
      </c>
      <c r="AO61">
        <v>1.4032100000000001</v>
      </c>
      <c r="AP61">
        <v>0.49075990000000003</v>
      </c>
      <c r="AQ61">
        <v>0.93529189999999995</v>
      </c>
      <c r="AR61">
        <v>0.77841369999999999</v>
      </c>
      <c r="AS61">
        <v>0.302062</v>
      </c>
      <c r="AT61">
        <v>1.9852080000000001</v>
      </c>
      <c r="AU61" s="24">
        <v>8.9839003885999993E-21</v>
      </c>
      <c r="AV61">
        <v>0</v>
      </c>
      <c r="AW61">
        <v>2.963184</v>
      </c>
      <c r="AX61" s="24">
        <v>8.9839003885999993E-21</v>
      </c>
      <c r="AY61">
        <v>0</v>
      </c>
      <c r="AZ61" s="24">
        <v>1.7967800777E-20</v>
      </c>
      <c r="BA61" s="24">
        <v>8.9839003885999993E-21</v>
      </c>
      <c r="BB61" s="24">
        <v>8.9839003885999993E-21</v>
      </c>
      <c r="BC61" s="24">
        <v>8.9839003885999993E-21</v>
      </c>
      <c r="BD61">
        <v>32.711950000000002</v>
      </c>
      <c r="BE61">
        <v>23.828499999999998</v>
      </c>
      <c r="BF61">
        <v>164.41900000000001</v>
      </c>
      <c r="BG61">
        <v>46.284320000000001</v>
      </c>
      <c r="BH61">
        <v>137.4871</v>
      </c>
      <c r="BI61">
        <v>231.94069999999999</v>
      </c>
      <c r="BJ61">
        <v>30.558890000000002</v>
      </c>
      <c r="BK61">
        <v>13.260529999999999</v>
      </c>
      <c r="BL61">
        <v>2.769685</v>
      </c>
      <c r="BM61">
        <v>0.67835679999999998</v>
      </c>
      <c r="BN61">
        <v>0.158779</v>
      </c>
      <c r="BO61">
        <v>0.58322940000000001</v>
      </c>
      <c r="BP61">
        <v>6.8186580000000001</v>
      </c>
      <c r="BQ61">
        <v>16.67651</v>
      </c>
      <c r="BR61">
        <v>12.34234</v>
      </c>
      <c r="BS61">
        <v>0.89497859999999996</v>
      </c>
      <c r="BT61">
        <v>1.7090339999999999</v>
      </c>
      <c r="BU61">
        <v>0.1453779</v>
      </c>
      <c r="BV61">
        <v>808.11080000000004</v>
      </c>
    </row>
    <row r="62" spans="1:74" x14ac:dyDescent="0.3">
      <c r="A62" t="s">
        <v>134</v>
      </c>
      <c r="B62">
        <v>1.0115320000000001E-3</v>
      </c>
      <c r="C62">
        <v>1.9719210000000001E-2</v>
      </c>
      <c r="D62">
        <v>4.2549529999999997E-3</v>
      </c>
      <c r="E62">
        <v>7.7875159999999999E-2</v>
      </c>
      <c r="F62">
        <v>3.5776770000000001E-4</v>
      </c>
      <c r="G62">
        <v>9.1553130000000002E-4</v>
      </c>
      <c r="H62">
        <v>1.0964679999999999E-2</v>
      </c>
      <c r="I62">
        <v>1.04718E-2</v>
      </c>
      <c r="J62">
        <v>3.2861269999999998E-2</v>
      </c>
      <c r="K62">
        <v>0.19698599999999999</v>
      </c>
      <c r="L62">
        <v>6.8424920000000001E-4</v>
      </c>
      <c r="M62">
        <v>2.5229530000000001E-3</v>
      </c>
      <c r="N62">
        <v>2.6837699999999999E-2</v>
      </c>
      <c r="O62">
        <v>0.24264869999999999</v>
      </c>
      <c r="P62">
        <v>7.8546129999999996</v>
      </c>
      <c r="Q62">
        <v>7.4700909999999999E-3</v>
      </c>
      <c r="R62">
        <v>4.6837529999999997E-3</v>
      </c>
      <c r="S62">
        <v>15.411199999999999</v>
      </c>
      <c r="T62">
        <v>0.15591659999999999</v>
      </c>
      <c r="U62">
        <v>1.212513</v>
      </c>
      <c r="V62">
        <v>3.7127559999999997E-2</v>
      </c>
      <c r="W62">
        <v>1.0267200000000001</v>
      </c>
      <c r="X62">
        <v>1.8031900000000001E-3</v>
      </c>
      <c r="Y62">
        <v>3.2579060000000001E-3</v>
      </c>
      <c r="Z62">
        <v>6.2355280000000004</v>
      </c>
      <c r="AA62">
        <v>2.7760039999999999</v>
      </c>
      <c r="AB62">
        <v>30.721139999999998</v>
      </c>
      <c r="AC62">
        <v>8.3932169999999999</v>
      </c>
      <c r="AD62">
        <v>0.8364161</v>
      </c>
      <c r="AE62">
        <v>4.0265259999999996</v>
      </c>
      <c r="AF62">
        <v>2.632053</v>
      </c>
      <c r="AG62">
        <v>3.1335229999999999E-2</v>
      </c>
      <c r="AH62">
        <v>3.3791609999999999</v>
      </c>
      <c r="AI62">
        <v>5.595745</v>
      </c>
      <c r="AJ62">
        <v>6.4670730000000001</v>
      </c>
      <c r="AK62">
        <v>3.797571</v>
      </c>
      <c r="AL62">
        <v>2.109747</v>
      </c>
      <c r="AM62">
        <v>0.70582109999999998</v>
      </c>
      <c r="AN62">
        <v>8.4117049999999995</v>
      </c>
      <c r="AO62">
        <v>4.6569880000000001</v>
      </c>
      <c r="AP62">
        <v>1.5121579999999999</v>
      </c>
      <c r="AQ62">
        <v>2.8085170000000002</v>
      </c>
      <c r="AR62">
        <v>1.4779709999999999</v>
      </c>
      <c r="AS62">
        <v>0.66474909999999998</v>
      </c>
      <c r="AT62">
        <v>3.6139269999999999</v>
      </c>
      <c r="AU62">
        <v>0.52681149999999999</v>
      </c>
      <c r="AV62">
        <v>0</v>
      </c>
      <c r="AW62">
        <v>6.096741E-2</v>
      </c>
      <c r="AX62">
        <v>1.85603E-3</v>
      </c>
      <c r="AY62">
        <v>0</v>
      </c>
      <c r="AZ62">
        <v>0.24657770000000001</v>
      </c>
      <c r="BA62">
        <v>4.0100469999999999E-2</v>
      </c>
      <c r="BB62">
        <v>7.5738899999999998E-3</v>
      </c>
      <c r="BC62">
        <v>3.7102000000000001E-4</v>
      </c>
      <c r="BD62">
        <v>2.470885</v>
      </c>
      <c r="BE62">
        <v>22.901330000000002</v>
      </c>
      <c r="BF62">
        <v>806.59839999999997</v>
      </c>
      <c r="BG62">
        <v>25.678740000000001</v>
      </c>
      <c r="BH62">
        <v>66.642589999999998</v>
      </c>
      <c r="BI62">
        <v>17.455770000000001</v>
      </c>
      <c r="BJ62">
        <v>19.98847</v>
      </c>
      <c r="BK62">
        <v>58.359650000000002</v>
      </c>
      <c r="BL62">
        <v>46.364109999999997</v>
      </c>
      <c r="BM62">
        <v>11.358779999999999</v>
      </c>
      <c r="BN62">
        <v>3.2342909999999998</v>
      </c>
      <c r="BO62">
        <v>1.4396199999999999</v>
      </c>
      <c r="BP62">
        <v>56.095239999999997</v>
      </c>
      <c r="BQ62">
        <v>192.06049999999999</v>
      </c>
      <c r="BR62">
        <v>52.473909999999997</v>
      </c>
      <c r="BS62">
        <v>17.870509999999999</v>
      </c>
      <c r="BT62">
        <v>13.293060000000001</v>
      </c>
      <c r="BU62">
        <v>0.21338570000000001</v>
      </c>
      <c r="BV62">
        <v>1542.58</v>
      </c>
    </row>
    <row r="63" spans="1:74" x14ac:dyDescent="0.3">
      <c r="A63" t="s">
        <v>135</v>
      </c>
      <c r="B63">
        <v>2.621441E-3</v>
      </c>
      <c r="C63">
        <v>0.1225364</v>
      </c>
      <c r="D63">
        <v>3.7215869999999998E-2</v>
      </c>
      <c r="E63">
        <v>0.2249372</v>
      </c>
      <c r="F63">
        <v>4.7769650000000002E-3</v>
      </c>
      <c r="G63">
        <v>7.8996980000000001E-4</v>
      </c>
      <c r="H63">
        <v>7.1609699999999998E-2</v>
      </c>
      <c r="I63">
        <v>1.5709350000000001E-3</v>
      </c>
      <c r="J63">
        <v>0.50166569999999999</v>
      </c>
      <c r="K63">
        <v>0.65554679999999999</v>
      </c>
      <c r="L63">
        <v>8.7741440000000004E-2</v>
      </c>
      <c r="M63">
        <v>1.340652E-2</v>
      </c>
      <c r="N63">
        <v>1.184342E-2</v>
      </c>
      <c r="O63">
        <v>1.1415</v>
      </c>
      <c r="P63">
        <v>3.586633</v>
      </c>
      <c r="Q63">
        <v>2.772401E-2</v>
      </c>
      <c r="R63">
        <v>2.4386629999999999E-2</v>
      </c>
      <c r="S63">
        <v>14.212680000000001</v>
      </c>
      <c r="T63">
        <v>0.56585629999999998</v>
      </c>
      <c r="U63">
        <v>2.2956460000000001</v>
      </c>
      <c r="V63">
        <v>5.928978E-2</v>
      </c>
      <c r="W63">
        <v>1.7715719999999999</v>
      </c>
      <c r="X63">
        <v>2.5918989999999999E-2</v>
      </c>
      <c r="Y63">
        <v>1.131834E-2</v>
      </c>
      <c r="Z63">
        <v>16.30442</v>
      </c>
      <c r="AA63">
        <v>5.371003</v>
      </c>
      <c r="AB63">
        <v>51.282359999999997</v>
      </c>
      <c r="AC63">
        <v>14.67502</v>
      </c>
      <c r="AD63">
        <v>1.802905</v>
      </c>
      <c r="AE63">
        <v>5.9645080000000004</v>
      </c>
      <c r="AF63">
        <v>13.844760000000001</v>
      </c>
      <c r="AG63">
        <v>0.48307420000000001</v>
      </c>
      <c r="AH63">
        <v>15.37941</v>
      </c>
      <c r="AI63">
        <v>2.7085490000000001</v>
      </c>
      <c r="AJ63">
        <v>15.488479999999999</v>
      </c>
      <c r="AK63">
        <v>22.24597</v>
      </c>
      <c r="AL63">
        <v>3.500019</v>
      </c>
      <c r="AM63">
        <v>2.0971489999999999</v>
      </c>
      <c r="AN63">
        <v>19.023810000000001</v>
      </c>
      <c r="AO63">
        <v>3.0857890000000001</v>
      </c>
      <c r="AP63">
        <v>2.4569770000000002</v>
      </c>
      <c r="AQ63">
        <v>2.6612770000000001</v>
      </c>
      <c r="AR63">
        <v>1.7163010000000001</v>
      </c>
      <c r="AS63">
        <v>0.63733410000000001</v>
      </c>
      <c r="AT63">
        <v>7.2251310000000002</v>
      </c>
      <c r="AU63">
        <v>2.7702059999999999</v>
      </c>
      <c r="AV63">
        <v>0</v>
      </c>
      <c r="AW63">
        <v>0.17697260000000001</v>
      </c>
      <c r="AX63">
        <v>1.0775150000000001E-2</v>
      </c>
      <c r="AY63">
        <v>0</v>
      </c>
      <c r="AZ63">
        <v>1.4315020000000001</v>
      </c>
      <c r="BA63">
        <v>0.2328026</v>
      </c>
      <c r="BB63">
        <v>4.3970080000000002E-2</v>
      </c>
      <c r="BC63">
        <v>2.15395E-3</v>
      </c>
      <c r="BD63">
        <v>4.534173</v>
      </c>
      <c r="BE63">
        <v>75.946470000000005</v>
      </c>
      <c r="BF63">
        <v>798.1164</v>
      </c>
      <c r="BG63">
        <v>56.980780000000003</v>
      </c>
      <c r="BH63">
        <v>2746.4740000000002</v>
      </c>
      <c r="BI63">
        <v>152.7938</v>
      </c>
      <c r="BJ63">
        <v>761.73699999999997</v>
      </c>
      <c r="BK63">
        <v>789.02940000000001</v>
      </c>
      <c r="BL63">
        <v>12.763299999999999</v>
      </c>
      <c r="BM63">
        <v>2.662893</v>
      </c>
      <c r="BN63">
        <v>0.19151969999999999</v>
      </c>
      <c r="BO63">
        <v>1.927999</v>
      </c>
      <c r="BP63">
        <v>25.31306</v>
      </c>
      <c r="BQ63">
        <v>23.502890000000001</v>
      </c>
      <c r="BR63">
        <v>21.41771</v>
      </c>
      <c r="BS63">
        <v>2.0281359999999999</v>
      </c>
      <c r="BT63">
        <v>3.9384060000000001</v>
      </c>
      <c r="BU63">
        <v>5.3891130000000002E-2</v>
      </c>
      <c r="BV63">
        <v>5717.4939999999997</v>
      </c>
    </row>
    <row r="64" spans="1:74" x14ac:dyDescent="0.3">
      <c r="A64" t="s">
        <v>136</v>
      </c>
      <c r="B64">
        <v>6.9420929999999999E-4</v>
      </c>
      <c r="C64">
        <v>0.13490440000000001</v>
      </c>
      <c r="D64">
        <v>2.9337709999999999E-2</v>
      </c>
      <c r="E64">
        <v>1.1971830000000001</v>
      </c>
      <c r="F64">
        <v>8.7544730000000001E-2</v>
      </c>
      <c r="G64">
        <v>2.8256320000000001E-2</v>
      </c>
      <c r="H64">
        <v>0.15136540000000001</v>
      </c>
      <c r="I64">
        <v>0.23735870000000001</v>
      </c>
      <c r="J64">
        <v>0.5116482</v>
      </c>
      <c r="K64">
        <v>0.18404390000000001</v>
      </c>
      <c r="L64">
        <v>0.11873160000000001</v>
      </c>
      <c r="M64">
        <v>6.7478219999999997E-3</v>
      </c>
      <c r="N64">
        <v>4.539468E-2</v>
      </c>
      <c r="O64">
        <v>0.4284403</v>
      </c>
      <c r="P64">
        <v>8.8233789999999992</v>
      </c>
      <c r="Q64">
        <v>3.5718189999999997E-2</v>
      </c>
      <c r="R64">
        <v>1.530073E-2</v>
      </c>
      <c r="S64">
        <v>11.326320000000001</v>
      </c>
      <c r="T64">
        <v>0.16374859999999999</v>
      </c>
      <c r="U64">
        <v>0.68787690000000001</v>
      </c>
      <c r="V64">
        <v>6.9073060000000006E-2</v>
      </c>
      <c r="W64">
        <v>0.65345140000000002</v>
      </c>
      <c r="X64">
        <v>3.995925E-3</v>
      </c>
      <c r="Y64">
        <v>2.1493810000000001E-3</v>
      </c>
      <c r="Z64">
        <v>4.7553419999999997</v>
      </c>
      <c r="AA64">
        <v>3.6629800000000001</v>
      </c>
      <c r="AB64">
        <v>17.76585</v>
      </c>
      <c r="AC64">
        <v>7.050783</v>
      </c>
      <c r="AD64">
        <v>0.56279020000000002</v>
      </c>
      <c r="AE64">
        <v>1.991142</v>
      </c>
      <c r="AF64">
        <v>5.0404200000000001</v>
      </c>
      <c r="AG64">
        <v>0.18820719999999999</v>
      </c>
      <c r="AH64">
        <v>3.2141289999999998</v>
      </c>
      <c r="AI64">
        <v>4.0816670000000004</v>
      </c>
      <c r="AJ64">
        <v>3.4062420000000002</v>
      </c>
      <c r="AK64">
        <v>5.7035850000000003</v>
      </c>
      <c r="AL64">
        <v>0.84828840000000005</v>
      </c>
      <c r="AM64">
        <v>0.3683555</v>
      </c>
      <c r="AN64">
        <v>5.6559670000000004</v>
      </c>
      <c r="AO64">
        <v>5.327045</v>
      </c>
      <c r="AP64">
        <v>1.734432</v>
      </c>
      <c r="AQ64">
        <v>2.5309889999999999</v>
      </c>
      <c r="AR64">
        <v>0.7435602</v>
      </c>
      <c r="AS64">
        <v>0.4759138</v>
      </c>
      <c r="AT64">
        <v>5.4424299999999999</v>
      </c>
      <c r="AU64">
        <v>3.5376349999999999</v>
      </c>
      <c r="AV64">
        <v>0</v>
      </c>
      <c r="AW64">
        <v>0.20164840000000001</v>
      </c>
      <c r="AX64">
        <v>6.1387780000000001E-3</v>
      </c>
      <c r="AY64">
        <v>0</v>
      </c>
      <c r="AZ64">
        <v>0.81555009999999994</v>
      </c>
      <c r="BA64">
        <v>0.13263140000000001</v>
      </c>
      <c r="BB64">
        <v>2.5050469999999998E-2</v>
      </c>
      <c r="BC64">
        <v>1.22714E-3</v>
      </c>
      <c r="BD64">
        <v>6.7321220000000004</v>
      </c>
      <c r="BE64">
        <v>121.57089999999999</v>
      </c>
      <c r="BF64">
        <v>668.44129999999996</v>
      </c>
      <c r="BG64">
        <v>126.7882</v>
      </c>
      <c r="BH64">
        <v>20.578589999999998</v>
      </c>
      <c r="BI64">
        <v>7.1184399999999997</v>
      </c>
      <c r="BJ64">
        <v>16.126359999999998</v>
      </c>
      <c r="BK64">
        <v>39.16489</v>
      </c>
      <c r="BL64">
        <v>299.37990000000002</v>
      </c>
      <c r="BM64">
        <v>151.94669999999999</v>
      </c>
      <c r="BN64">
        <v>26.20288</v>
      </c>
      <c r="BO64">
        <v>17.61299</v>
      </c>
      <c r="BP64">
        <v>234.16040000000001</v>
      </c>
      <c r="BQ64">
        <v>53.116990000000001</v>
      </c>
      <c r="BR64">
        <v>59.92642</v>
      </c>
      <c r="BS64">
        <v>25.770869999999999</v>
      </c>
      <c r="BT64">
        <v>17.957989999999999</v>
      </c>
      <c r="BU64">
        <v>1.285622E-2</v>
      </c>
      <c r="BV64">
        <v>2002.8219999999999</v>
      </c>
    </row>
    <row r="65" spans="1:74" x14ac:dyDescent="0.3">
      <c r="A65" t="s">
        <v>137</v>
      </c>
      <c r="B65">
        <v>2.841459E-2</v>
      </c>
      <c r="C65">
        <v>0.53661230000000004</v>
      </c>
      <c r="D65">
        <v>4.0627200000000002E-2</v>
      </c>
      <c r="E65">
        <v>4.5112589999999999</v>
      </c>
      <c r="F65">
        <v>0.32524429999999999</v>
      </c>
      <c r="G65">
        <v>0.1049981</v>
      </c>
      <c r="H65">
        <v>0.1200326</v>
      </c>
      <c r="I65">
        <v>0.86423749999999999</v>
      </c>
      <c r="J65">
        <v>106.59869999999999</v>
      </c>
      <c r="K65">
        <v>2.7518359999999999</v>
      </c>
      <c r="L65">
        <v>30.453800000000001</v>
      </c>
      <c r="M65">
        <v>1.7346299999999999</v>
      </c>
      <c r="N65">
        <v>5.0764959999999998E-2</v>
      </c>
      <c r="O65">
        <v>0.5530851</v>
      </c>
      <c r="P65">
        <v>34.497810000000001</v>
      </c>
      <c r="Q65">
        <v>8.0137609999999998E-2</v>
      </c>
      <c r="R65">
        <v>2.7217189999999999E-2</v>
      </c>
      <c r="S65">
        <v>108.3582</v>
      </c>
      <c r="T65">
        <v>0.78006140000000002</v>
      </c>
      <c r="U65">
        <v>1.157267</v>
      </c>
      <c r="V65">
        <v>0.28092240000000002</v>
      </c>
      <c r="W65">
        <v>2.0904579999999999</v>
      </c>
      <c r="X65">
        <v>8.0037149999999998E-3</v>
      </c>
      <c r="Y65">
        <v>5.2294910000000002E-3</v>
      </c>
      <c r="Z65">
        <v>8.9487450000000006</v>
      </c>
      <c r="AA65">
        <v>6.9582439999999997</v>
      </c>
      <c r="AB65">
        <v>44.843829999999997</v>
      </c>
      <c r="AC65">
        <v>15.757020000000001</v>
      </c>
      <c r="AD65">
        <v>3.5180259999999999</v>
      </c>
      <c r="AE65">
        <v>4.5487019999999996</v>
      </c>
      <c r="AF65">
        <v>10.708360000000001</v>
      </c>
      <c r="AG65">
        <v>0.37395820000000002</v>
      </c>
      <c r="AH65">
        <v>13.33311</v>
      </c>
      <c r="AI65">
        <v>2.8649740000000001</v>
      </c>
      <c r="AJ65">
        <v>8.1492339999999999</v>
      </c>
      <c r="AK65">
        <v>16.67295</v>
      </c>
      <c r="AL65">
        <v>5.674417</v>
      </c>
      <c r="AM65">
        <v>2.7361360000000001</v>
      </c>
      <c r="AN65">
        <v>10.49798</v>
      </c>
      <c r="AO65">
        <v>4.3808759999999998</v>
      </c>
      <c r="AP65">
        <v>1.975641</v>
      </c>
      <c r="AQ65">
        <v>3.8735270000000002</v>
      </c>
      <c r="AR65">
        <v>2.4710100000000002</v>
      </c>
      <c r="AS65">
        <v>1.868468</v>
      </c>
      <c r="AT65">
        <v>7.5619329999999998</v>
      </c>
      <c r="AU65">
        <v>4.0019429999999998</v>
      </c>
      <c r="AV65">
        <v>0</v>
      </c>
      <c r="AW65">
        <v>0.22811429999999999</v>
      </c>
      <c r="AX65">
        <v>6.9444809999999997E-3</v>
      </c>
      <c r="AY65">
        <v>0</v>
      </c>
      <c r="AZ65">
        <v>0.9225894</v>
      </c>
      <c r="BA65">
        <v>0.15003900000000001</v>
      </c>
      <c r="BB65">
        <v>2.83383E-2</v>
      </c>
      <c r="BC65">
        <v>1.3882E-3</v>
      </c>
      <c r="BD65">
        <v>1.75786</v>
      </c>
      <c r="BE65">
        <v>412.65929999999997</v>
      </c>
      <c r="BF65">
        <v>637.21630000000005</v>
      </c>
      <c r="BG65">
        <v>134.27369999999999</v>
      </c>
      <c r="BH65">
        <v>75.825789999999998</v>
      </c>
      <c r="BI65">
        <v>16.48865</v>
      </c>
      <c r="BJ65">
        <v>25.76444</v>
      </c>
      <c r="BK65">
        <v>68.948300000000003</v>
      </c>
      <c r="BL65">
        <v>26.274699999999999</v>
      </c>
      <c r="BM65">
        <v>344.86239999999998</v>
      </c>
      <c r="BN65">
        <v>44.368490000000001</v>
      </c>
      <c r="BO65">
        <v>139.19640000000001</v>
      </c>
      <c r="BP65">
        <v>68.99485</v>
      </c>
      <c r="BQ65">
        <v>46.690710000000003</v>
      </c>
      <c r="BR65">
        <v>57.968240000000002</v>
      </c>
      <c r="BS65">
        <v>17.446899999999999</v>
      </c>
      <c r="BT65">
        <v>22.41892</v>
      </c>
      <c r="BU65">
        <v>18.286359999999998</v>
      </c>
      <c r="BV65">
        <v>2638.4580000000001</v>
      </c>
    </row>
    <row r="66" spans="1:74" x14ac:dyDescent="0.3">
      <c r="A66" t="s">
        <v>138</v>
      </c>
      <c r="B66">
        <v>5.9182560000000002E-3</v>
      </c>
      <c r="C66">
        <v>4.2474440000000002E-2</v>
      </c>
      <c r="D66">
        <v>7.7272909999999998E-3</v>
      </c>
      <c r="E66">
        <v>0.14235200000000001</v>
      </c>
      <c r="F66">
        <v>4.8808269999999999E-3</v>
      </c>
      <c r="G66">
        <v>1.4076189999999999E-3</v>
      </c>
      <c r="H66">
        <v>9.2954720000000008E-3</v>
      </c>
      <c r="I66">
        <v>1.0956230000000001E-2</v>
      </c>
      <c r="J66">
        <v>0.5937732</v>
      </c>
      <c r="K66">
        <v>0.18202299999999999</v>
      </c>
      <c r="L66">
        <v>0.13834959999999999</v>
      </c>
      <c r="M66">
        <v>1.000389E-2</v>
      </c>
      <c r="N66">
        <v>2.495961E-2</v>
      </c>
      <c r="O66">
        <v>0.19870450000000001</v>
      </c>
      <c r="P66">
        <v>0.45850059999999998</v>
      </c>
      <c r="Q66">
        <v>8.3023400000000001E-3</v>
      </c>
      <c r="R66">
        <v>1.6185430000000001E-3</v>
      </c>
      <c r="S66">
        <v>3.0802230000000002</v>
      </c>
      <c r="T66">
        <v>5.4184799999999998E-2</v>
      </c>
      <c r="U66">
        <v>0.15532299999999999</v>
      </c>
      <c r="V66">
        <v>1.9086569999999999E-4</v>
      </c>
      <c r="W66">
        <v>0.21876599999999999</v>
      </c>
      <c r="X66">
        <v>1.285123E-3</v>
      </c>
      <c r="Y66">
        <v>9.3373550000000005E-4</v>
      </c>
      <c r="Z66">
        <v>0.87684249999999997</v>
      </c>
      <c r="AA66">
        <v>0.80835040000000002</v>
      </c>
      <c r="AB66">
        <v>5.1782789999999999</v>
      </c>
      <c r="AC66">
        <v>1.4615210000000001</v>
      </c>
      <c r="AD66">
        <v>0.17530509999999999</v>
      </c>
      <c r="AE66">
        <v>0.71171180000000001</v>
      </c>
      <c r="AF66">
        <v>1.1970499999999999</v>
      </c>
      <c r="AG66">
        <v>8.2449430000000004E-2</v>
      </c>
      <c r="AH66">
        <v>0.82087239999999995</v>
      </c>
      <c r="AI66">
        <v>0.1151727</v>
      </c>
      <c r="AJ66">
        <v>0.60828539999999998</v>
      </c>
      <c r="AK66">
        <v>0.84354130000000005</v>
      </c>
      <c r="AL66">
        <v>0.14943670000000001</v>
      </c>
      <c r="AM66">
        <v>8.9221019999999998E-2</v>
      </c>
      <c r="AN66">
        <v>1.0596719999999999</v>
      </c>
      <c r="AO66">
        <v>0.41366930000000002</v>
      </c>
      <c r="AP66">
        <v>0.36470839999999999</v>
      </c>
      <c r="AQ66">
        <v>0.52012829999999999</v>
      </c>
      <c r="AR66">
        <v>0.3069616</v>
      </c>
      <c r="AS66">
        <v>0.24004710000000001</v>
      </c>
      <c r="AT66">
        <v>0.52204919999999999</v>
      </c>
      <c r="AU66">
        <v>3.398876E-2</v>
      </c>
      <c r="AV66">
        <v>0</v>
      </c>
      <c r="AW66">
        <v>3.9334870000000003E-3</v>
      </c>
      <c r="AX66">
        <v>1.197471E-4</v>
      </c>
      <c r="AY66">
        <v>0</v>
      </c>
      <c r="AZ66">
        <v>1.5908660000000002E-2</v>
      </c>
      <c r="BA66">
        <v>2.5871969999999998E-3</v>
      </c>
      <c r="BB66">
        <v>4.8865119999999995E-4</v>
      </c>
      <c r="BC66" s="24">
        <v>2.3937420337E-5</v>
      </c>
      <c r="BD66">
        <v>0.12995889999999999</v>
      </c>
      <c r="BE66">
        <v>33.474890000000002</v>
      </c>
      <c r="BF66">
        <v>50.700699999999998</v>
      </c>
      <c r="BG66">
        <v>13.017950000000001</v>
      </c>
      <c r="BH66">
        <v>41.429369999999999</v>
      </c>
      <c r="BI66">
        <v>1.874449</v>
      </c>
      <c r="BJ66">
        <v>2.9594649999999998</v>
      </c>
      <c r="BK66">
        <v>12.532120000000001</v>
      </c>
      <c r="BL66">
        <v>2.418059</v>
      </c>
      <c r="BM66">
        <v>24.914850000000001</v>
      </c>
      <c r="BN66">
        <v>129.75880000000001</v>
      </c>
      <c r="BO66">
        <v>5.020365</v>
      </c>
      <c r="BP66">
        <v>8.7013680000000004</v>
      </c>
      <c r="BQ66">
        <v>9.0577699999999997</v>
      </c>
      <c r="BR66">
        <v>7.0977550000000003</v>
      </c>
      <c r="BS66">
        <v>0.48516700000000001</v>
      </c>
      <c r="BT66">
        <v>4.3363339999999999</v>
      </c>
      <c r="BU66">
        <v>1.9763269999999999</v>
      </c>
      <c r="BV66">
        <v>371.84019999999998</v>
      </c>
    </row>
    <row r="67" spans="1:74" x14ac:dyDescent="0.3">
      <c r="A67" t="s">
        <v>139</v>
      </c>
      <c r="B67">
        <v>6.5198999999999997E-4</v>
      </c>
      <c r="C67">
        <v>0.33220189999999999</v>
      </c>
      <c r="D67">
        <v>1.8231210000000001E-2</v>
      </c>
      <c r="E67">
        <v>3.7210649999999998</v>
      </c>
      <c r="F67">
        <v>0.33807359999999997</v>
      </c>
      <c r="G67">
        <v>6.9500099999999995E-2</v>
      </c>
      <c r="H67">
        <v>7.0772080000000001E-2</v>
      </c>
      <c r="I67">
        <v>0.92436280000000004</v>
      </c>
      <c r="J67">
        <v>1.6516249999999999</v>
      </c>
      <c r="K67">
        <v>3.5593300000000001E-2</v>
      </c>
      <c r="L67">
        <v>0.46436470000000002</v>
      </c>
      <c r="M67">
        <v>2.6988620000000001E-2</v>
      </c>
      <c r="N67">
        <v>8.2256910000000003E-2</v>
      </c>
      <c r="O67">
        <v>6.3648960000000004E-2</v>
      </c>
      <c r="P67">
        <v>0.1167629</v>
      </c>
      <c r="Q67">
        <v>1.1372790000000001E-2</v>
      </c>
      <c r="R67">
        <v>5.3072309999999999E-3</v>
      </c>
      <c r="S67">
        <v>8.5721600000000002</v>
      </c>
      <c r="T67">
        <v>0.1191473</v>
      </c>
      <c r="U67">
        <v>0.49023949999999999</v>
      </c>
      <c r="V67">
        <v>9.4051029999999997E-3</v>
      </c>
      <c r="W67">
        <v>0.5347094</v>
      </c>
      <c r="X67">
        <v>2.9998519999999999E-3</v>
      </c>
      <c r="Y67">
        <v>1.290696E-3</v>
      </c>
      <c r="Z67">
        <v>2.7332390000000002</v>
      </c>
      <c r="AA67">
        <v>0.83093030000000001</v>
      </c>
      <c r="AB67">
        <v>17.597909999999999</v>
      </c>
      <c r="AC67">
        <v>10.25178</v>
      </c>
      <c r="AD67">
        <v>1.065026</v>
      </c>
      <c r="AE67">
        <v>2.3114979999999998</v>
      </c>
      <c r="AF67">
        <v>2.763334</v>
      </c>
      <c r="AG67">
        <v>3.1821879999999997E-2</v>
      </c>
      <c r="AH67">
        <v>1.9188559999999999</v>
      </c>
      <c r="AI67">
        <v>0.69775869999999995</v>
      </c>
      <c r="AJ67">
        <v>2.3725100000000001</v>
      </c>
      <c r="AK67">
        <v>4.2809980000000003</v>
      </c>
      <c r="AL67">
        <v>0.31821369999999999</v>
      </c>
      <c r="AM67">
        <v>7.9571989999999995E-2</v>
      </c>
      <c r="AN67">
        <v>4.2307420000000002</v>
      </c>
      <c r="AO67">
        <v>0.66776599999999997</v>
      </c>
      <c r="AP67">
        <v>0.9324481</v>
      </c>
      <c r="AQ67">
        <v>1.4559139999999999</v>
      </c>
      <c r="AR67">
        <v>0.43564150000000001</v>
      </c>
      <c r="AS67">
        <v>0.39691690000000002</v>
      </c>
      <c r="AT67">
        <v>4.8847290000000001</v>
      </c>
      <c r="AU67">
        <v>0.44457219999999997</v>
      </c>
      <c r="AV67">
        <v>0</v>
      </c>
      <c r="AW67">
        <v>2.5341010000000001E-2</v>
      </c>
      <c r="AX67">
        <v>7.7145600000000001E-4</v>
      </c>
      <c r="AY67">
        <v>0</v>
      </c>
      <c r="AZ67">
        <v>0.1024896</v>
      </c>
      <c r="BA67">
        <v>1.6667700000000001E-2</v>
      </c>
      <c r="BB67">
        <v>3.1480750000000002E-3</v>
      </c>
      <c r="BC67">
        <v>1.542139E-4</v>
      </c>
      <c r="BD67">
        <v>0.37453399999999998</v>
      </c>
      <c r="BE67">
        <v>41.96593</v>
      </c>
      <c r="BF67">
        <v>603.40409999999997</v>
      </c>
      <c r="BG67">
        <v>161.529</v>
      </c>
      <c r="BH67">
        <v>37.317709999999998</v>
      </c>
      <c r="BI67">
        <v>29.014800000000001</v>
      </c>
      <c r="BJ67">
        <v>8.7192050000000005</v>
      </c>
      <c r="BK67">
        <v>57.942129999999999</v>
      </c>
      <c r="BL67">
        <v>47.049100000000003</v>
      </c>
      <c r="BM67">
        <v>71.891670000000005</v>
      </c>
      <c r="BN67">
        <v>11.03613</v>
      </c>
      <c r="BO67">
        <v>48.28051</v>
      </c>
      <c r="BP67">
        <v>47.430430000000001</v>
      </c>
      <c r="BQ67">
        <v>53.4908</v>
      </c>
      <c r="BR67">
        <v>28.42313</v>
      </c>
      <c r="BS67">
        <v>9.3383280000000006</v>
      </c>
      <c r="BT67">
        <v>20.020720000000001</v>
      </c>
      <c r="BU67">
        <v>5.942742</v>
      </c>
      <c r="BV67">
        <v>1361.684</v>
      </c>
    </row>
    <row r="68" spans="1:74" x14ac:dyDescent="0.3">
      <c r="A68" t="s">
        <v>140</v>
      </c>
      <c r="B68">
        <v>3.6018799999999997E-2</v>
      </c>
      <c r="C68">
        <v>0.43904140000000003</v>
      </c>
      <c r="D68">
        <v>0.1748333</v>
      </c>
      <c r="E68">
        <v>3.5834130000000002</v>
      </c>
      <c r="F68">
        <v>0.16542780000000001</v>
      </c>
      <c r="G68">
        <v>5.3573719999999998E-2</v>
      </c>
      <c r="H68">
        <v>0.1191955</v>
      </c>
      <c r="I68">
        <v>0.43582149999999997</v>
      </c>
      <c r="J68">
        <v>15.0299</v>
      </c>
      <c r="K68">
        <v>4.0613789999999996</v>
      </c>
      <c r="L68">
        <v>4.0684950000000004</v>
      </c>
      <c r="M68">
        <v>0.24375279999999999</v>
      </c>
      <c r="N68">
        <v>0.22820799999999999</v>
      </c>
      <c r="O68">
        <v>0.85274430000000001</v>
      </c>
      <c r="P68">
        <v>9.2445730000000008</v>
      </c>
      <c r="Q68">
        <v>0.1112257</v>
      </c>
      <c r="R68">
        <v>1.787617E-2</v>
      </c>
      <c r="S68">
        <v>42.235349999999997</v>
      </c>
      <c r="T68">
        <v>0.70815989999999995</v>
      </c>
      <c r="U68">
        <v>2.5399340000000001</v>
      </c>
      <c r="V68">
        <v>0.1202056</v>
      </c>
      <c r="W68">
        <v>2.6858529999999998</v>
      </c>
      <c r="X68">
        <v>2.098993E-2</v>
      </c>
      <c r="Y68">
        <v>6.3497559999999998E-3</v>
      </c>
      <c r="Z68">
        <v>19.777729999999998</v>
      </c>
      <c r="AA68">
        <v>13.755979999999999</v>
      </c>
      <c r="AB68">
        <v>54.863979999999998</v>
      </c>
      <c r="AC68">
        <v>24.383600000000001</v>
      </c>
      <c r="AD68">
        <v>2.7029070000000002</v>
      </c>
      <c r="AE68">
        <v>8.8684130000000003</v>
      </c>
      <c r="AF68">
        <v>17.519939999999998</v>
      </c>
      <c r="AG68">
        <v>0.27694459999999999</v>
      </c>
      <c r="AH68">
        <v>17.16478</v>
      </c>
      <c r="AI68">
        <v>8.2352340000000002</v>
      </c>
      <c r="AJ68">
        <v>17.17953</v>
      </c>
      <c r="AK68">
        <v>13.731249999999999</v>
      </c>
      <c r="AL68">
        <v>2.9384939999999999</v>
      </c>
      <c r="AM68">
        <v>1.514581</v>
      </c>
      <c r="AN68">
        <v>23.57565</v>
      </c>
      <c r="AO68">
        <v>10.605930000000001</v>
      </c>
      <c r="AP68">
        <v>4.5879149999999997</v>
      </c>
      <c r="AQ68">
        <v>7.1350319999999998</v>
      </c>
      <c r="AR68">
        <v>4.2998200000000004</v>
      </c>
      <c r="AS68">
        <v>2.045661</v>
      </c>
      <c r="AT68">
        <v>14.851900000000001</v>
      </c>
      <c r="AU68">
        <v>3.5410339999999998</v>
      </c>
      <c r="AV68">
        <v>0</v>
      </c>
      <c r="AW68">
        <v>0.2018421</v>
      </c>
      <c r="AX68">
        <v>6.1446770000000003E-3</v>
      </c>
      <c r="AY68">
        <v>0</v>
      </c>
      <c r="AZ68">
        <v>0.81633370000000005</v>
      </c>
      <c r="BA68">
        <v>0.13275890000000001</v>
      </c>
      <c r="BB68">
        <v>2.5074539999999999E-2</v>
      </c>
      <c r="BC68">
        <v>1.22832E-3</v>
      </c>
      <c r="BD68">
        <v>6.7074470000000002</v>
      </c>
      <c r="BE68">
        <v>486.1934</v>
      </c>
      <c r="BF68">
        <v>956.41510000000005</v>
      </c>
      <c r="BG68">
        <v>202.5899</v>
      </c>
      <c r="BH68">
        <v>181.2764</v>
      </c>
      <c r="BI68">
        <v>8.1953759999999996</v>
      </c>
      <c r="BJ68">
        <v>79.874440000000007</v>
      </c>
      <c r="BK68">
        <v>157.583</v>
      </c>
      <c r="BL68">
        <v>235.77160000000001</v>
      </c>
      <c r="BM68">
        <v>206.59299999999999</v>
      </c>
      <c r="BN68">
        <v>47.678150000000002</v>
      </c>
      <c r="BO68">
        <v>66.223150000000004</v>
      </c>
      <c r="BP68">
        <v>341.20049999999998</v>
      </c>
      <c r="BQ68">
        <v>99.109949999999998</v>
      </c>
      <c r="BR68">
        <v>488.2724</v>
      </c>
      <c r="BS68">
        <v>27.542210000000001</v>
      </c>
      <c r="BT68">
        <v>65.044690000000003</v>
      </c>
      <c r="BU68">
        <v>2.3017099999999999</v>
      </c>
      <c r="BV68">
        <v>4020.4940000000001</v>
      </c>
    </row>
    <row r="69" spans="1:74" x14ac:dyDescent="0.3">
      <c r="A69" t="s">
        <v>141</v>
      </c>
      <c r="B69">
        <v>1.2460580000000001E-2</v>
      </c>
      <c r="C69">
        <v>4.9887430000000003E-3</v>
      </c>
      <c r="D69">
        <v>2.3581660000000001E-3</v>
      </c>
      <c r="E69">
        <v>3.0065629999999999</v>
      </c>
      <c r="F69">
        <v>1.066495E-4</v>
      </c>
      <c r="G69">
        <v>3.6768139999999999E-4</v>
      </c>
      <c r="H69">
        <v>2.2947800000000002E-3</v>
      </c>
      <c r="I69">
        <v>1.076388E-3</v>
      </c>
      <c r="J69">
        <v>2.4656790000000001E-2</v>
      </c>
      <c r="K69">
        <v>0.39542680000000002</v>
      </c>
      <c r="L69">
        <v>4.0535370000000003E-3</v>
      </c>
      <c r="M69">
        <v>6.6613019999999998E-4</v>
      </c>
      <c r="N69">
        <v>2.7618170000000002</v>
      </c>
      <c r="O69">
        <v>0.22881119999999999</v>
      </c>
      <c r="P69">
        <v>1.440361</v>
      </c>
      <c r="Q69">
        <v>5.4190050000000002E-3</v>
      </c>
      <c r="R69">
        <v>2.6887220000000002E-3</v>
      </c>
      <c r="S69">
        <v>3.4548000000000001</v>
      </c>
      <c r="T69">
        <v>5.1595009999999997E-2</v>
      </c>
      <c r="U69">
        <v>0.31138909999999997</v>
      </c>
      <c r="V69">
        <v>1.578443E-4</v>
      </c>
      <c r="W69">
        <v>0.385965</v>
      </c>
      <c r="X69">
        <v>1.8090529999999999E-3</v>
      </c>
      <c r="Y69">
        <v>6.4174000000000002E-4</v>
      </c>
      <c r="Z69">
        <v>1.13137</v>
      </c>
      <c r="AA69">
        <v>0.59866739999999996</v>
      </c>
      <c r="AB69">
        <v>10.797829999999999</v>
      </c>
      <c r="AC69">
        <v>2.6961849999999998</v>
      </c>
      <c r="AD69">
        <v>0.4545051</v>
      </c>
      <c r="AE69">
        <v>1.1251720000000001</v>
      </c>
      <c r="AF69">
        <v>1.6637360000000001</v>
      </c>
      <c r="AG69">
        <v>7.8812199999999999E-2</v>
      </c>
      <c r="AH69">
        <v>1.415106</v>
      </c>
      <c r="AI69">
        <v>0.57249269999999997</v>
      </c>
      <c r="AJ69">
        <v>1.3283510000000001</v>
      </c>
      <c r="AK69">
        <v>3.153486</v>
      </c>
      <c r="AL69">
        <v>0.36065570000000002</v>
      </c>
      <c r="AM69">
        <v>0.2049494</v>
      </c>
      <c r="AN69">
        <v>2.469929</v>
      </c>
      <c r="AO69">
        <v>0.73316650000000005</v>
      </c>
      <c r="AP69">
        <v>0.46004919999999999</v>
      </c>
      <c r="AQ69">
        <v>1.0251399999999999</v>
      </c>
      <c r="AR69">
        <v>0.40645680000000001</v>
      </c>
      <c r="AS69">
        <v>0.19006120000000001</v>
      </c>
      <c r="AT69">
        <v>2.0266890000000002</v>
      </c>
      <c r="AU69">
        <v>0.1034231</v>
      </c>
      <c r="AV69">
        <v>0</v>
      </c>
      <c r="AW69">
        <v>1.196906E-2</v>
      </c>
      <c r="AX69">
        <v>3.6437379999999998E-4</v>
      </c>
      <c r="AY69">
        <v>0</v>
      </c>
      <c r="AZ69">
        <v>4.8407859999999997E-2</v>
      </c>
      <c r="BA69">
        <v>7.8724810000000006E-3</v>
      </c>
      <c r="BB69">
        <v>1.486898E-3</v>
      </c>
      <c r="BC69" s="24">
        <v>7.2838251072000006E-5</v>
      </c>
      <c r="BD69">
        <v>0.32042860000000001</v>
      </c>
      <c r="BE69">
        <v>12.124029999999999</v>
      </c>
      <c r="BF69">
        <v>107.41459999999999</v>
      </c>
      <c r="BG69">
        <v>69.921909999999997</v>
      </c>
      <c r="BH69">
        <v>142.1609</v>
      </c>
      <c r="BI69">
        <v>47.439909999999998</v>
      </c>
      <c r="BJ69">
        <v>782.25160000000005</v>
      </c>
      <c r="BK69">
        <v>146.5881</v>
      </c>
      <c r="BL69">
        <v>51.223570000000002</v>
      </c>
      <c r="BM69">
        <v>17.569189999999999</v>
      </c>
      <c r="BN69">
        <v>4.0772940000000002</v>
      </c>
      <c r="BO69">
        <v>17.18432</v>
      </c>
      <c r="BP69">
        <v>54.416350000000001</v>
      </c>
      <c r="BQ69">
        <v>391.51569999999998</v>
      </c>
      <c r="BR69">
        <v>7.7635940000000003</v>
      </c>
      <c r="BS69">
        <v>7.5694169999999996</v>
      </c>
      <c r="BT69">
        <v>11.03506</v>
      </c>
      <c r="BU69">
        <v>9.1087189999999998E-2</v>
      </c>
      <c r="BV69">
        <v>1915.8340000000001</v>
      </c>
    </row>
    <row r="70" spans="1:74" x14ac:dyDescent="0.3">
      <c r="A70" t="s">
        <v>142</v>
      </c>
      <c r="B70" s="24">
        <v>1.2126001820000001E-6</v>
      </c>
      <c r="C70" s="24">
        <v>9.413115913E-5</v>
      </c>
      <c r="D70" s="24">
        <v>1.4542059033999999E-5</v>
      </c>
      <c r="E70">
        <v>3.3002429999999999E-4</v>
      </c>
      <c r="F70" s="24">
        <v>8.1203914305999999E-5</v>
      </c>
      <c r="G70" s="24">
        <v>1.7436763300999999E-5</v>
      </c>
      <c r="H70">
        <v>3.5532670000000001E-4</v>
      </c>
      <c r="I70" s="24">
        <v>6.5443004132000003E-5</v>
      </c>
      <c r="J70">
        <v>4.7263349999999998E-4</v>
      </c>
      <c r="K70">
        <v>1.065812E-4</v>
      </c>
      <c r="L70">
        <v>2.0296609999999999E-4</v>
      </c>
      <c r="M70" s="24">
        <v>3.0997191515999999E-6</v>
      </c>
      <c r="N70">
        <v>6.0274269999999999E-4</v>
      </c>
      <c r="O70">
        <v>8.5731170000000005E-4</v>
      </c>
      <c r="P70">
        <v>4.9940930000000003</v>
      </c>
      <c r="Q70">
        <v>5.9191500000000001E-2</v>
      </c>
      <c r="R70">
        <v>1.792416E-3</v>
      </c>
      <c r="S70">
        <v>1.56755</v>
      </c>
      <c r="T70">
        <v>1.3134349999999999E-2</v>
      </c>
      <c r="U70">
        <v>8.9495419999999996E-3</v>
      </c>
      <c r="V70">
        <v>1.055742E-2</v>
      </c>
      <c r="W70">
        <v>0.27990130000000002</v>
      </c>
      <c r="X70" s="24">
        <v>7.9409364843999994E-5</v>
      </c>
      <c r="Y70" s="24">
        <v>2.8889493478E-5</v>
      </c>
      <c r="Z70">
        <v>0.23268030000000001</v>
      </c>
      <c r="AA70">
        <v>0.55890209999999996</v>
      </c>
      <c r="AB70">
        <v>0.5680461</v>
      </c>
      <c r="AC70">
        <v>0.13374</v>
      </c>
      <c r="AD70">
        <v>4.4732900000000004E-3</v>
      </c>
      <c r="AE70">
        <v>8.9012789999999994E-2</v>
      </c>
      <c r="AF70">
        <v>0.28158270000000002</v>
      </c>
      <c r="AG70">
        <v>5.3588289999999997E-2</v>
      </c>
      <c r="AH70">
        <v>0.26912629999999998</v>
      </c>
      <c r="AI70">
        <v>0.56188629999999995</v>
      </c>
      <c r="AJ70">
        <v>3.7156080000000001E-2</v>
      </c>
      <c r="AK70">
        <v>2.265123</v>
      </c>
      <c r="AL70">
        <v>0.16758190000000001</v>
      </c>
      <c r="AM70">
        <v>5.4545049999999998E-2</v>
      </c>
      <c r="AN70">
        <v>9.115057E-2</v>
      </c>
      <c r="AO70">
        <v>0.1095343</v>
      </c>
      <c r="AP70">
        <v>0.1888466</v>
      </c>
      <c r="AQ70">
        <v>0.49451929999999999</v>
      </c>
      <c r="AR70">
        <v>5.1394410000000001E-2</v>
      </c>
      <c r="AS70">
        <v>0.1515746</v>
      </c>
      <c r="AT70">
        <v>0.17595330000000001</v>
      </c>
      <c r="AU70">
        <v>7.2217169999999997E-2</v>
      </c>
      <c r="AV70">
        <v>0</v>
      </c>
      <c r="AW70">
        <v>8.3576269999999994E-3</v>
      </c>
      <c r="AX70">
        <v>2.5443109999999998E-4</v>
      </c>
      <c r="AY70">
        <v>0</v>
      </c>
      <c r="AZ70">
        <v>3.3801730000000002E-2</v>
      </c>
      <c r="BA70">
        <v>5.497114E-3</v>
      </c>
      <c r="BB70">
        <v>1.0382550000000001E-3</v>
      </c>
      <c r="BC70" s="24">
        <v>5.0860726333000002E-5</v>
      </c>
      <c r="BD70">
        <v>0.39030409999999999</v>
      </c>
      <c r="BE70">
        <v>53.715029999999999</v>
      </c>
      <c r="BF70">
        <v>6.9714330000000002</v>
      </c>
      <c r="BG70">
        <v>5.4595079999999996</v>
      </c>
      <c r="BH70">
        <v>2.085502</v>
      </c>
      <c r="BI70">
        <v>0.1326918</v>
      </c>
      <c r="BJ70">
        <v>2.6184129999999999</v>
      </c>
      <c r="BK70">
        <v>0.7392997</v>
      </c>
      <c r="BL70">
        <v>7.800503</v>
      </c>
      <c r="BM70">
        <v>0.29487429999999998</v>
      </c>
      <c r="BN70">
        <v>4.9174080000000002E-2</v>
      </c>
      <c r="BO70">
        <v>1.8831</v>
      </c>
      <c r="BP70">
        <v>10.005229999999999</v>
      </c>
      <c r="BQ70">
        <v>0.67325959999999996</v>
      </c>
      <c r="BR70">
        <v>0.50666020000000001</v>
      </c>
      <c r="BS70">
        <v>3.6992189999999998</v>
      </c>
      <c r="BT70">
        <v>4.0532000000000004</v>
      </c>
      <c r="BU70">
        <v>1.517833E-2</v>
      </c>
      <c r="BV70">
        <v>114.6927</v>
      </c>
    </row>
    <row r="71" spans="1:74" x14ac:dyDescent="0.3">
      <c r="A71" t="s">
        <v>143</v>
      </c>
      <c r="B71" s="24">
        <v>2.5129747882999999E-6</v>
      </c>
      <c r="C71">
        <v>9.6861479999999997E-4</v>
      </c>
      <c r="D71" s="24">
        <v>4.7635800001000003E-5</v>
      </c>
      <c r="E71">
        <v>1.475541E-2</v>
      </c>
      <c r="F71">
        <v>9.7388249999999998E-4</v>
      </c>
      <c r="G71">
        <v>3.1987049999999999E-4</v>
      </c>
      <c r="H71">
        <v>4.4178780000000002E-4</v>
      </c>
      <c r="I71">
        <v>2.780715E-3</v>
      </c>
      <c r="J71">
        <v>4.3291400000000004E-3</v>
      </c>
      <c r="K71" s="24">
        <v>9.2588663391999999E-5</v>
      </c>
      <c r="L71">
        <v>1.242096E-3</v>
      </c>
      <c r="M71" s="24">
        <v>7.7015181887000003E-5</v>
      </c>
      <c r="N71">
        <v>4.7708459999999996E-3</v>
      </c>
      <c r="O71">
        <v>2.029372E-4</v>
      </c>
      <c r="P71">
        <v>0.80861019999999995</v>
      </c>
      <c r="Q71">
        <v>7.5198970000000002E-4</v>
      </c>
      <c r="R71">
        <v>1.2437679999999999E-3</v>
      </c>
      <c r="S71">
        <v>0.67357460000000002</v>
      </c>
      <c r="T71">
        <v>4.0078559999999997E-3</v>
      </c>
      <c r="U71">
        <v>5.2782380000000002E-3</v>
      </c>
      <c r="V71" s="24">
        <v>6.2629042077000006E-5</v>
      </c>
      <c r="W71">
        <v>1.1930690000000001E-2</v>
      </c>
      <c r="X71" s="24">
        <v>3.4431537642000001E-5</v>
      </c>
      <c r="Y71" s="24">
        <v>2.4111026505000001E-5</v>
      </c>
      <c r="Z71">
        <v>0.14548050000000001</v>
      </c>
      <c r="AA71">
        <v>7.3208239999999994E-2</v>
      </c>
      <c r="AB71">
        <v>0.71581550000000005</v>
      </c>
      <c r="AC71">
        <v>0.1231235</v>
      </c>
      <c r="AD71">
        <v>7.3626469999999999E-3</v>
      </c>
      <c r="AE71">
        <v>1.5625469999999999E-2</v>
      </c>
      <c r="AF71">
        <v>4.8624109999999998E-2</v>
      </c>
      <c r="AG71">
        <v>1.1047039999999999E-2</v>
      </c>
      <c r="AH71">
        <v>0.102585</v>
      </c>
      <c r="AI71">
        <v>0.10470210000000001</v>
      </c>
      <c r="AJ71">
        <v>8.23628E-2</v>
      </c>
      <c r="AK71">
        <v>7.9075469999999995E-2</v>
      </c>
      <c r="AL71">
        <v>3.9845239999999997E-2</v>
      </c>
      <c r="AM71">
        <v>1.924886E-2</v>
      </c>
      <c r="AN71">
        <v>4.6481219999999997E-2</v>
      </c>
      <c r="AO71">
        <v>9.624945E-2</v>
      </c>
      <c r="AP71">
        <v>2.0724679999999999E-2</v>
      </c>
      <c r="AQ71">
        <v>3.3514200000000001E-2</v>
      </c>
      <c r="AR71">
        <v>5.0117460000000003E-2</v>
      </c>
      <c r="AS71">
        <v>1.136217E-2</v>
      </c>
      <c r="AT71">
        <v>0.16931930000000001</v>
      </c>
      <c r="AU71">
        <v>7.0298730000000004E-2</v>
      </c>
      <c r="AV71">
        <v>0</v>
      </c>
      <c r="AW71">
        <v>8.1356069999999996E-3</v>
      </c>
      <c r="AX71">
        <v>2.4767220000000001E-4</v>
      </c>
      <c r="AY71">
        <v>0</v>
      </c>
      <c r="AZ71">
        <v>3.2903790000000002E-2</v>
      </c>
      <c r="BA71">
        <v>5.3510830000000004E-3</v>
      </c>
      <c r="BB71">
        <v>1.010674E-3</v>
      </c>
      <c r="BC71" s="24">
        <v>4.9509617383999999E-5</v>
      </c>
      <c r="BD71">
        <v>1.418527E-2</v>
      </c>
      <c r="BE71">
        <v>2.0775950000000001</v>
      </c>
      <c r="BF71">
        <v>2.1315750000000002</v>
      </c>
      <c r="BG71">
        <v>1.195794</v>
      </c>
      <c r="BH71">
        <v>0.15382699999999999</v>
      </c>
      <c r="BI71">
        <v>3.4567609999999999E-2</v>
      </c>
      <c r="BJ71">
        <v>0.3245344</v>
      </c>
      <c r="BK71">
        <v>0.1066691</v>
      </c>
      <c r="BL71">
        <v>2.3441930000000002</v>
      </c>
      <c r="BM71">
        <v>1.5993390000000001</v>
      </c>
      <c r="BN71">
        <v>0.16714760000000001</v>
      </c>
      <c r="BO71">
        <v>5.840385E-2</v>
      </c>
      <c r="BP71">
        <v>1.7343409999999999</v>
      </c>
      <c r="BQ71">
        <v>1.103804</v>
      </c>
      <c r="BR71">
        <v>15.77155</v>
      </c>
      <c r="BS71">
        <v>8.6063030000000005</v>
      </c>
      <c r="BT71">
        <v>2.157076</v>
      </c>
      <c r="BU71">
        <v>1.2123170000000001E-3</v>
      </c>
      <c r="BV71">
        <v>43.232509999999998</v>
      </c>
    </row>
    <row r="72" spans="1:74" x14ac:dyDescent="0.3">
      <c r="A72" t="s">
        <v>144</v>
      </c>
      <c r="B72" s="24">
        <v>7.1251783992999997E-6</v>
      </c>
      <c r="C72">
        <v>1.7420979999999999E-4</v>
      </c>
      <c r="D72" s="24">
        <v>1.0383239896000001E-5</v>
      </c>
      <c r="E72">
        <v>7.2687670000000002E-4</v>
      </c>
      <c r="F72" s="24">
        <v>4.7147634176999998E-5</v>
      </c>
      <c r="G72" s="24">
        <v>1.6779391444E-5</v>
      </c>
      <c r="H72">
        <v>8.824859E-4</v>
      </c>
      <c r="I72">
        <v>1.12497E-4</v>
      </c>
      <c r="J72">
        <v>1.8569960000000001E-3</v>
      </c>
      <c r="K72">
        <v>3.2028610000000001E-4</v>
      </c>
      <c r="L72">
        <v>4.2964799999999998E-4</v>
      </c>
      <c r="M72" s="24">
        <v>4.1900239012E-5</v>
      </c>
      <c r="N72">
        <v>7.669679E-4</v>
      </c>
      <c r="O72">
        <v>8.6034380000000001E-4</v>
      </c>
      <c r="P72">
        <v>0.15146029999999999</v>
      </c>
      <c r="Q72" s="24">
        <v>2.0226165361000001E-5</v>
      </c>
      <c r="R72" s="24">
        <v>6.5507310865000003E-6</v>
      </c>
      <c r="S72">
        <v>1.458833</v>
      </c>
      <c r="T72">
        <v>6.8168709999999997E-4</v>
      </c>
      <c r="U72">
        <v>1.3453E-3</v>
      </c>
      <c r="V72" s="24">
        <v>9.7547563200000003E-5</v>
      </c>
      <c r="W72">
        <v>0.102172</v>
      </c>
      <c r="X72" s="24">
        <v>2.6503781554999999E-5</v>
      </c>
      <c r="Y72" s="24">
        <v>1.3108349776E-5</v>
      </c>
      <c r="Z72">
        <v>0.16756499999999999</v>
      </c>
      <c r="AA72">
        <v>1.747924</v>
      </c>
      <c r="AB72">
        <v>5.327896E-2</v>
      </c>
      <c r="AC72">
        <v>2.6816739999999999E-2</v>
      </c>
      <c r="AD72">
        <v>2.0987139999999998E-3</v>
      </c>
      <c r="AE72">
        <v>9.3343660000000002E-3</v>
      </c>
      <c r="AF72">
        <v>8.8405440000000005E-3</v>
      </c>
      <c r="AG72">
        <v>2.0077439999999998E-2</v>
      </c>
      <c r="AH72">
        <v>5.6997230000000003E-3</v>
      </c>
      <c r="AI72">
        <v>4.1434719999999996E-3</v>
      </c>
      <c r="AJ72">
        <v>4.4487569999999997E-2</v>
      </c>
      <c r="AK72">
        <v>0.22468270000000001</v>
      </c>
      <c r="AL72">
        <v>4.5739450000000001E-2</v>
      </c>
      <c r="AM72">
        <v>3.554653E-2</v>
      </c>
      <c r="AN72">
        <v>2.4179530000000001E-2</v>
      </c>
      <c r="AO72">
        <v>2.5228130000000001E-2</v>
      </c>
      <c r="AP72">
        <v>5.1006189999999998E-3</v>
      </c>
      <c r="AQ72">
        <v>1.173398E-2</v>
      </c>
      <c r="AR72">
        <v>7.8089049999999997E-3</v>
      </c>
      <c r="AS72">
        <v>2.503992E-3</v>
      </c>
      <c r="AT72">
        <v>0.18528749999999999</v>
      </c>
      <c r="AU72">
        <v>5.8931799999999996E-3</v>
      </c>
      <c r="AV72">
        <v>0</v>
      </c>
      <c r="AW72">
        <v>6.8201220000000003E-4</v>
      </c>
      <c r="AX72" s="24">
        <v>2.0762490748999999E-5</v>
      </c>
      <c r="AY72">
        <v>0</v>
      </c>
      <c r="AZ72">
        <v>2.758342E-3</v>
      </c>
      <c r="BA72">
        <v>4.4858410000000001E-4</v>
      </c>
      <c r="BB72" s="24">
        <v>8.4725361376000006E-5</v>
      </c>
      <c r="BC72" s="24">
        <v>4.1504176805999999E-6</v>
      </c>
      <c r="BD72">
        <v>7.9222749999999995E-2</v>
      </c>
      <c r="BE72">
        <v>14.65034</v>
      </c>
      <c r="BF72">
        <v>6.5700649999999996</v>
      </c>
      <c r="BG72">
        <v>0.82788600000000001</v>
      </c>
      <c r="BH72">
        <v>1.55792</v>
      </c>
      <c r="BI72">
        <v>7.2540820000000006E-2</v>
      </c>
      <c r="BJ72">
        <v>1.216723</v>
      </c>
      <c r="BK72">
        <v>0.37287340000000002</v>
      </c>
      <c r="BL72">
        <v>1.0187200000000001</v>
      </c>
      <c r="BM72">
        <v>8.550555E-2</v>
      </c>
      <c r="BN72">
        <v>3.8816139999999999E-2</v>
      </c>
      <c r="BO72">
        <v>1.691494E-2</v>
      </c>
      <c r="BP72">
        <v>0.27717459999999999</v>
      </c>
      <c r="BQ72">
        <v>1.3996740000000001</v>
      </c>
      <c r="BR72">
        <v>2.8208169999999999</v>
      </c>
      <c r="BS72">
        <v>0.16364699999999999</v>
      </c>
      <c r="BT72">
        <v>4.9959949999999997</v>
      </c>
      <c r="BU72">
        <v>3.4948949999999998E-4</v>
      </c>
      <c r="BV72">
        <v>40.554070000000003</v>
      </c>
    </row>
    <row r="73" spans="1:74" x14ac:dyDescent="0.3">
      <c r="A73" t="s">
        <v>145</v>
      </c>
      <c r="B73">
        <v>1.064516E-4</v>
      </c>
      <c r="C73">
        <v>8.5726329999999996E-3</v>
      </c>
      <c r="D73">
        <v>5.7439660000000001E-4</v>
      </c>
      <c r="E73">
        <v>0.51301430000000003</v>
      </c>
      <c r="F73">
        <v>2.097415E-3</v>
      </c>
      <c r="G73">
        <v>3.8356500000000002E-2</v>
      </c>
      <c r="H73">
        <v>3.2844270000000002E-2</v>
      </c>
      <c r="I73">
        <v>3.4774250000000001E-3</v>
      </c>
      <c r="J73">
        <v>2.005357E-2</v>
      </c>
      <c r="K73">
        <v>7.4191090000000001E-4</v>
      </c>
      <c r="L73">
        <v>1.3178759999999999E-2</v>
      </c>
      <c r="M73">
        <v>4.2824859999999998E-4</v>
      </c>
      <c r="N73">
        <v>6.6266890000000003E-4</v>
      </c>
      <c r="O73">
        <v>1.157933E-4</v>
      </c>
      <c r="P73">
        <v>7.2456300000000001E-4</v>
      </c>
      <c r="Q73">
        <v>1.1467709999999999E-4</v>
      </c>
      <c r="R73" s="24">
        <v>4.3655069020999997E-5</v>
      </c>
      <c r="S73">
        <v>2.059707E-3</v>
      </c>
      <c r="T73">
        <v>4.9725170000000001E-4</v>
      </c>
      <c r="U73">
        <v>1.4312940000000001E-3</v>
      </c>
      <c r="V73" s="24">
        <v>4.7208395699000001E-5</v>
      </c>
      <c r="W73">
        <v>8.8712299999999997E-4</v>
      </c>
      <c r="X73" s="24">
        <v>9.7033756901999997E-5</v>
      </c>
      <c r="Y73" s="24">
        <v>8.3129100402999996E-7</v>
      </c>
      <c r="Z73">
        <v>2.1789790000000002E-3</v>
      </c>
      <c r="AA73">
        <v>5.1312220000000004E-3</v>
      </c>
      <c r="AB73">
        <v>2.5159629999999999E-2</v>
      </c>
      <c r="AC73">
        <v>8.2497860000000006E-2</v>
      </c>
      <c r="AD73">
        <v>2.6113E-3</v>
      </c>
      <c r="AE73">
        <v>9.6672890000000008E-3</v>
      </c>
      <c r="AF73">
        <v>3.149397E-3</v>
      </c>
      <c r="AG73" s="24">
        <v>6.3660285376999996E-5</v>
      </c>
      <c r="AH73">
        <v>6.1751790000000003E-3</v>
      </c>
      <c r="AI73">
        <v>5.0837319999999997E-4</v>
      </c>
      <c r="AJ73">
        <v>5.8269860000000001E-3</v>
      </c>
      <c r="AK73">
        <v>2.3834439999999998E-2</v>
      </c>
      <c r="AL73">
        <v>7.2109539999999997E-4</v>
      </c>
      <c r="AM73">
        <v>2.4737689999999998E-4</v>
      </c>
      <c r="AN73">
        <v>2.7593300000000001E-2</v>
      </c>
      <c r="AO73">
        <v>7.8573360000000004E-4</v>
      </c>
      <c r="AP73">
        <v>5.992107E-3</v>
      </c>
      <c r="AQ73">
        <v>8.5048350000000005E-3</v>
      </c>
      <c r="AR73">
        <v>4.5265909999999999E-3</v>
      </c>
      <c r="AS73">
        <v>5.7887019999999997E-3</v>
      </c>
      <c r="AT73">
        <v>4.6304249999999998E-2</v>
      </c>
      <c r="AU73">
        <v>5.6073729999999995E-4</v>
      </c>
      <c r="AV73">
        <v>0</v>
      </c>
      <c r="AW73" s="24">
        <v>3.1962525099999998E-5</v>
      </c>
      <c r="AX73" s="24">
        <v>9.7303484380999994E-7</v>
      </c>
      <c r="AY73">
        <v>0</v>
      </c>
      <c r="AZ73">
        <v>1.292698E-4</v>
      </c>
      <c r="BA73" s="24">
        <v>2.1022910005000001E-5</v>
      </c>
      <c r="BB73" s="24">
        <v>3.9706569622999999E-6</v>
      </c>
      <c r="BC73" s="24">
        <v>1.9450943967000001E-7</v>
      </c>
      <c r="BD73">
        <v>3.608956E-3</v>
      </c>
      <c r="BE73">
        <v>8.2212980000000005E-2</v>
      </c>
      <c r="BF73">
        <v>0.41758719999999999</v>
      </c>
      <c r="BG73">
        <v>0.55663110000000005</v>
      </c>
      <c r="BH73">
        <v>7.9137470000000001E-2</v>
      </c>
      <c r="BI73">
        <v>1.012558E-2</v>
      </c>
      <c r="BJ73">
        <v>5.0444559999999999E-2</v>
      </c>
      <c r="BK73">
        <v>1.318538E-2</v>
      </c>
      <c r="BL73">
        <v>1.128115E-2</v>
      </c>
      <c r="BM73">
        <v>0.17464209999999999</v>
      </c>
      <c r="BN73">
        <v>1.3696359999999999E-2</v>
      </c>
      <c r="BO73">
        <v>2.744692E-3</v>
      </c>
      <c r="BP73">
        <v>4.9476220000000001E-2</v>
      </c>
      <c r="BQ73">
        <v>5.3283169999999998E-2</v>
      </c>
      <c r="BR73">
        <v>0.13134209999999999</v>
      </c>
      <c r="BS73">
        <v>2.67891E-2</v>
      </c>
      <c r="BT73">
        <v>1.916435E-2</v>
      </c>
      <c r="BU73">
        <v>2.4595260000000001E-2</v>
      </c>
      <c r="BV73">
        <v>2.6280920000000001</v>
      </c>
    </row>
    <row r="74" spans="1:74" x14ac:dyDescent="0.3">
      <c r="A74" t="s">
        <v>73</v>
      </c>
      <c r="B74">
        <v>0.60882650000000005</v>
      </c>
      <c r="C74">
        <v>36.155050000000003</v>
      </c>
      <c r="D74">
        <v>1.9634929999999999</v>
      </c>
      <c r="E74">
        <v>67.490089999999995</v>
      </c>
      <c r="F74">
        <v>3.6556030000000002</v>
      </c>
      <c r="G74">
        <v>1.1625479999999999</v>
      </c>
      <c r="H74">
        <v>2.490605</v>
      </c>
      <c r="I74">
        <v>9.5150400000000008</v>
      </c>
      <c r="J74">
        <v>235.76490000000001</v>
      </c>
      <c r="K74">
        <v>51.698099999999997</v>
      </c>
      <c r="L74">
        <v>68.177180000000007</v>
      </c>
      <c r="M74">
        <v>3.7813699999999999</v>
      </c>
      <c r="N74">
        <v>11.268750000000001</v>
      </c>
      <c r="O74">
        <v>26.622979999999998</v>
      </c>
      <c r="P74">
        <v>295.56709999999998</v>
      </c>
      <c r="Q74">
        <v>1.302996</v>
      </c>
      <c r="R74">
        <v>0.63042880000000001</v>
      </c>
      <c r="S74">
        <v>2755.8919999999998</v>
      </c>
      <c r="T74">
        <v>472.43099999999998</v>
      </c>
      <c r="U74">
        <v>66.660989999999998</v>
      </c>
      <c r="V74">
        <v>2.50529</v>
      </c>
      <c r="W74">
        <v>219.21340000000001</v>
      </c>
      <c r="X74">
        <v>3.8333870000000001</v>
      </c>
      <c r="Y74">
        <v>0.86530700000000005</v>
      </c>
      <c r="Z74">
        <v>627.67229999999995</v>
      </c>
      <c r="AA74">
        <v>318.7799</v>
      </c>
      <c r="AB74">
        <v>1311.327</v>
      </c>
      <c r="AC74">
        <v>813.89390000000003</v>
      </c>
      <c r="AD74">
        <v>62.224760000000003</v>
      </c>
      <c r="AE74">
        <v>254.31319999999999</v>
      </c>
      <c r="AF74">
        <v>467.43470000000002</v>
      </c>
      <c r="AG74">
        <v>23.740880000000001</v>
      </c>
      <c r="AH74">
        <v>452.1223</v>
      </c>
      <c r="AI74">
        <v>92.441010000000006</v>
      </c>
      <c r="AJ74">
        <v>402.08949999999999</v>
      </c>
      <c r="AK74">
        <v>1065.213</v>
      </c>
      <c r="AL74">
        <v>179.21889999999999</v>
      </c>
      <c r="AM74">
        <v>149.11330000000001</v>
      </c>
      <c r="AN74">
        <v>634.66359999999997</v>
      </c>
      <c r="AO74">
        <v>220.48339999999999</v>
      </c>
      <c r="AP74">
        <v>94.144739999999999</v>
      </c>
      <c r="AQ74">
        <v>147.4811</v>
      </c>
      <c r="AR74">
        <v>116.23439999999999</v>
      </c>
      <c r="AS74">
        <v>38.393709999999999</v>
      </c>
      <c r="AT74">
        <v>338.07440000000003</v>
      </c>
      <c r="AU74">
        <v>119.6948</v>
      </c>
      <c r="AV74">
        <v>0</v>
      </c>
      <c r="AW74">
        <v>80.084019999999995</v>
      </c>
      <c r="AX74">
        <v>12.85243</v>
      </c>
      <c r="AY74">
        <v>0</v>
      </c>
      <c r="AZ74">
        <v>72.300359999999998</v>
      </c>
      <c r="BA74">
        <v>59.84075</v>
      </c>
      <c r="BB74">
        <v>2.5754959999999998</v>
      </c>
      <c r="BC74">
        <v>9.2218229999999998E-2</v>
      </c>
      <c r="BD74">
        <v>283.31659999999999</v>
      </c>
      <c r="BE74">
        <v>8460.152</v>
      </c>
      <c r="BF74">
        <v>13251.32</v>
      </c>
      <c r="BG74">
        <v>12583.91</v>
      </c>
      <c r="BH74">
        <v>5862.893</v>
      </c>
      <c r="BI74">
        <v>698.50210000000004</v>
      </c>
      <c r="BJ74">
        <v>1995.6659999999999</v>
      </c>
      <c r="BK74">
        <v>3482.2469999999998</v>
      </c>
      <c r="BL74">
        <v>1332.2760000000001</v>
      </c>
      <c r="BM74">
        <v>1016.604</v>
      </c>
      <c r="BN74">
        <v>318.57889999999998</v>
      </c>
      <c r="BO74">
        <v>442.48129999999998</v>
      </c>
      <c r="BP74">
        <v>1834.59</v>
      </c>
      <c r="BQ74">
        <v>1735.8989999999999</v>
      </c>
      <c r="BR74">
        <v>1559.019</v>
      </c>
      <c r="BS74">
        <v>413.69229999999999</v>
      </c>
      <c r="BT74">
        <v>794.96389999999997</v>
      </c>
      <c r="BU74">
        <v>220.0669</v>
      </c>
      <c r="BV74">
        <v>68781.929999999993</v>
      </c>
    </row>
    <row r="76" spans="1:74" x14ac:dyDescent="0.3">
      <c r="A76" t="s">
        <v>172</v>
      </c>
      <c r="B76" t="s">
        <v>74</v>
      </c>
      <c r="C76" t="s">
        <v>75</v>
      </c>
      <c r="D76" t="s">
        <v>76</v>
      </c>
      <c r="E76" t="s">
        <v>77</v>
      </c>
      <c r="F76" t="s">
        <v>78</v>
      </c>
      <c r="G76" t="s">
        <v>79</v>
      </c>
      <c r="H76" t="s">
        <v>80</v>
      </c>
      <c r="I76" t="s">
        <v>81</v>
      </c>
      <c r="J76" t="s">
        <v>82</v>
      </c>
      <c r="K76" t="s">
        <v>83</v>
      </c>
      <c r="L76" t="s">
        <v>84</v>
      </c>
      <c r="M76" t="s">
        <v>85</v>
      </c>
      <c r="N76" t="s">
        <v>86</v>
      </c>
      <c r="O76" t="s">
        <v>87</v>
      </c>
      <c r="P76" t="s">
        <v>88</v>
      </c>
      <c r="Q76" t="s">
        <v>89</v>
      </c>
      <c r="R76" t="s">
        <v>90</v>
      </c>
      <c r="S76" t="s">
        <v>91</v>
      </c>
      <c r="T76" t="s">
        <v>92</v>
      </c>
      <c r="U76" t="s">
        <v>93</v>
      </c>
      <c r="V76" t="s">
        <v>94</v>
      </c>
      <c r="W76" t="s">
        <v>95</v>
      </c>
      <c r="X76" t="s">
        <v>96</v>
      </c>
      <c r="Y76" t="s">
        <v>97</v>
      </c>
      <c r="Z76" t="s">
        <v>98</v>
      </c>
      <c r="AA76" t="s">
        <v>99</v>
      </c>
      <c r="AB76" t="s">
        <v>100</v>
      </c>
      <c r="AC76" t="s">
        <v>101</v>
      </c>
      <c r="AD76" t="s">
        <v>102</v>
      </c>
      <c r="AE76" t="s">
        <v>103</v>
      </c>
      <c r="AF76" t="s">
        <v>104</v>
      </c>
      <c r="AG76" t="s">
        <v>105</v>
      </c>
      <c r="AH76" t="s">
        <v>106</v>
      </c>
      <c r="AI76" t="s">
        <v>107</v>
      </c>
      <c r="AJ76" t="s">
        <v>108</v>
      </c>
      <c r="AK76" t="s">
        <v>109</v>
      </c>
      <c r="AL76" t="s">
        <v>110</v>
      </c>
      <c r="AM76" t="s">
        <v>111</v>
      </c>
      <c r="AN76" t="s">
        <v>112</v>
      </c>
      <c r="AO76" t="s">
        <v>113</v>
      </c>
      <c r="AP76" t="s">
        <v>114</v>
      </c>
      <c r="AQ76" t="s">
        <v>115</v>
      </c>
      <c r="AR76" t="s">
        <v>116</v>
      </c>
      <c r="AS76" t="s">
        <v>117</v>
      </c>
      <c r="AT76" t="s">
        <v>118</v>
      </c>
      <c r="AU76" t="s">
        <v>119</v>
      </c>
      <c r="AV76" t="s">
        <v>120</v>
      </c>
      <c r="AW76" t="s">
        <v>121</v>
      </c>
      <c r="AX76" t="s">
        <v>122</v>
      </c>
      <c r="AY76" t="s">
        <v>123</v>
      </c>
      <c r="AZ76" t="s">
        <v>124</v>
      </c>
      <c r="BA76" t="s">
        <v>125</v>
      </c>
      <c r="BB76" t="s">
        <v>126</v>
      </c>
      <c r="BC76" t="s">
        <v>127</v>
      </c>
      <c r="BD76" t="s">
        <v>128</v>
      </c>
      <c r="BE76" t="s">
        <v>129</v>
      </c>
      <c r="BF76" t="s">
        <v>130</v>
      </c>
      <c r="BG76" t="s">
        <v>131</v>
      </c>
      <c r="BH76" t="s">
        <v>132</v>
      </c>
      <c r="BI76" t="s">
        <v>133</v>
      </c>
      <c r="BJ76" t="s">
        <v>134</v>
      </c>
      <c r="BK76" t="s">
        <v>135</v>
      </c>
      <c r="BL76" t="s">
        <v>136</v>
      </c>
      <c r="BM76" t="s">
        <v>137</v>
      </c>
      <c r="BN76" t="s">
        <v>138</v>
      </c>
      <c r="BO76" t="s">
        <v>139</v>
      </c>
      <c r="BP76" t="s">
        <v>140</v>
      </c>
      <c r="BQ76" t="s">
        <v>141</v>
      </c>
      <c r="BR76" t="s">
        <v>142</v>
      </c>
      <c r="BS76" t="s">
        <v>143</v>
      </c>
      <c r="BT76" t="s">
        <v>144</v>
      </c>
      <c r="BU76" t="s">
        <v>145</v>
      </c>
    </row>
    <row r="77" spans="1:74" x14ac:dyDescent="0.3">
      <c r="A77" t="s">
        <v>74</v>
      </c>
      <c r="B77" s="17">
        <f>B2</f>
        <v>1.9661830000000002E-2</v>
      </c>
      <c r="C77" s="17">
        <f t="shared" ref="C77:BN78" si="0">C2</f>
        <v>1.4921470000000001E-3</v>
      </c>
      <c r="D77" s="17">
        <f t="shared" si="0"/>
        <v>1.0966740000000001E-4</v>
      </c>
      <c r="E77" s="17">
        <f t="shared" si="0"/>
        <v>1.9102009999999999E-2</v>
      </c>
      <c r="F77" s="17">
        <f t="shared" si="0"/>
        <v>1.613041E-3</v>
      </c>
      <c r="G77" s="17">
        <f t="shared" si="0"/>
        <v>5.2725169999999998E-4</v>
      </c>
      <c r="H77" s="17">
        <f t="shared" si="0"/>
        <v>3.8303769999999998E-3</v>
      </c>
      <c r="I77" s="17">
        <f t="shared" si="0"/>
        <v>5.428726E-3</v>
      </c>
      <c r="J77" s="17">
        <f t="shared" si="0"/>
        <v>0.1174714</v>
      </c>
      <c r="K77" s="17">
        <f t="shared" si="0"/>
        <v>5.5022279999999996E-3</v>
      </c>
      <c r="L77" s="17">
        <f t="shared" si="0"/>
        <v>1.1788730000000001E-2</v>
      </c>
      <c r="M77" s="17">
        <f t="shared" si="0"/>
        <v>1.8365879999999999E-3</v>
      </c>
      <c r="N77" s="17">
        <f t="shared" si="0"/>
        <v>9.8501019999999999E-4</v>
      </c>
      <c r="O77" s="17">
        <f t="shared" si="0"/>
        <v>5.3374789999999998E-4</v>
      </c>
      <c r="P77" s="17">
        <f t="shared" si="0"/>
        <v>4.6607331683000002E-7</v>
      </c>
      <c r="Q77" s="17">
        <f t="shared" si="0"/>
        <v>4.5938088533000002E-7</v>
      </c>
      <c r="R77" s="17">
        <f t="shared" si="0"/>
        <v>1.9417721829999999E-7</v>
      </c>
      <c r="S77" s="17">
        <f t="shared" si="0"/>
        <v>1.0726474102000001E-5</v>
      </c>
      <c r="T77" s="17">
        <f t="shared" si="0"/>
        <v>3.6759190000000001E-3</v>
      </c>
      <c r="U77" s="17">
        <f t="shared" si="0"/>
        <v>5.4438849999999999E-3</v>
      </c>
      <c r="V77" s="17">
        <f t="shared" si="0"/>
        <v>1.9372009999999999E-4</v>
      </c>
      <c r="W77" s="17">
        <f t="shared" si="0"/>
        <v>1.3185819999999999E-2</v>
      </c>
      <c r="X77" s="17">
        <f t="shared" si="0"/>
        <v>0.52633209999999997</v>
      </c>
      <c r="Y77" s="17">
        <f t="shared" si="0"/>
        <v>2.8403810574999999E-6</v>
      </c>
      <c r="Z77" s="17">
        <f t="shared" si="0"/>
        <v>3.0338279999999999E-2</v>
      </c>
      <c r="AA77" s="17">
        <f t="shared" si="0"/>
        <v>1.7367919999999998E-2</v>
      </c>
      <c r="AB77" s="17">
        <f t="shared" si="0"/>
        <v>1.70703E-3</v>
      </c>
      <c r="AC77" s="17">
        <f t="shared" si="0"/>
        <v>5.2685149999999997E-3</v>
      </c>
      <c r="AD77" s="17">
        <f t="shared" si="0"/>
        <v>9.2937140000000004E-4</v>
      </c>
      <c r="AE77" s="17">
        <f t="shared" si="0"/>
        <v>1.144228E-4</v>
      </c>
      <c r="AF77" s="17">
        <f t="shared" si="0"/>
        <v>7.2807220000000003E-4</v>
      </c>
      <c r="AG77" s="17">
        <f t="shared" si="0"/>
        <v>1.5602857672999999E-7</v>
      </c>
      <c r="AH77" s="17">
        <f t="shared" si="0"/>
        <v>3.5595499999999999E-3</v>
      </c>
      <c r="AI77" s="17">
        <f t="shared" si="0"/>
        <v>1.4827779999999999E-4</v>
      </c>
      <c r="AJ77" s="17">
        <f t="shared" si="0"/>
        <v>1.848087E-4</v>
      </c>
      <c r="AK77" s="17">
        <f t="shared" si="0"/>
        <v>1.2315399999999999E-4</v>
      </c>
      <c r="AL77" s="17">
        <f t="shared" si="0"/>
        <v>3.0565692555E-7</v>
      </c>
      <c r="AM77" s="17">
        <f t="shared" si="0"/>
        <v>3.6928096136999998E-8</v>
      </c>
      <c r="AN77" s="17">
        <f t="shared" si="0"/>
        <v>4.5343018428000001E-5</v>
      </c>
      <c r="AO77" s="17">
        <f t="shared" si="0"/>
        <v>1.6234539999999999E-4</v>
      </c>
      <c r="AP77" s="17">
        <f t="shared" si="0"/>
        <v>3.2249509999999999E-4</v>
      </c>
      <c r="AQ77" s="17">
        <f t="shared" si="0"/>
        <v>4.2035640000000001E-4</v>
      </c>
      <c r="AR77" s="17">
        <f t="shared" si="0"/>
        <v>1.2105915630000001E-6</v>
      </c>
      <c r="AS77" s="17">
        <f t="shared" si="0"/>
        <v>3.9510666738000003E-7</v>
      </c>
      <c r="AT77" s="17">
        <f t="shared" si="0"/>
        <v>9.0213580000000002E-3</v>
      </c>
      <c r="AU77" s="17">
        <f t="shared" si="0"/>
        <v>7.3604118369999995E-5</v>
      </c>
      <c r="AV77" s="17">
        <f>VDFB_PRK!AV77</f>
        <v>3.3802621363680423E-7</v>
      </c>
      <c r="AW77" s="17">
        <f t="shared" si="0"/>
        <v>8.5181363828999995E-6</v>
      </c>
      <c r="AX77" s="17">
        <f t="shared" si="0"/>
        <v>2.5931754521000002E-7</v>
      </c>
      <c r="AY77" s="17">
        <f>VDFB_PRK!AY77</f>
        <v>3.5390634457043709E-7</v>
      </c>
      <c r="AZ77" s="17">
        <f t="shared" si="0"/>
        <v>3.4450898965999999E-5</v>
      </c>
      <c r="BA77" s="17">
        <f t="shared" si="0"/>
        <v>5.6026869969999999E-6</v>
      </c>
      <c r="BB77" s="17">
        <f t="shared" si="0"/>
        <v>1.0581953802E-6</v>
      </c>
      <c r="BC77" s="17">
        <f t="shared" si="0"/>
        <v>5.1837517390000001E-8</v>
      </c>
      <c r="BD77" s="17">
        <f t="shared" si="0"/>
        <v>9.5210634754000004E-5</v>
      </c>
      <c r="BE77" s="17">
        <f t="shared" si="0"/>
        <v>1.535841E-3</v>
      </c>
      <c r="BF77" s="17">
        <f t="shared" si="0"/>
        <v>1.7157349999999998E-2</v>
      </c>
      <c r="BG77" s="17">
        <f t="shared" si="0"/>
        <v>0.7642158</v>
      </c>
      <c r="BH77" s="17">
        <f t="shared" si="0"/>
        <v>7.2393049999999997E-4</v>
      </c>
      <c r="BI77" s="17">
        <f t="shared" si="0"/>
        <v>2.173314E-4</v>
      </c>
      <c r="BJ77" s="17">
        <f t="shared" si="0"/>
        <v>9.2579857664999997E-6</v>
      </c>
      <c r="BK77" s="17">
        <f t="shared" si="0"/>
        <v>3.8802120000000002E-2</v>
      </c>
      <c r="BL77" s="17">
        <f t="shared" si="0"/>
        <v>6.8884481151999997E-5</v>
      </c>
      <c r="BM77" s="17">
        <f t="shared" si="0"/>
        <v>6.949193E-4</v>
      </c>
      <c r="BN77" s="17">
        <f t="shared" si="0"/>
        <v>8.5075016614000006E-6</v>
      </c>
      <c r="BO77" s="17">
        <f t="shared" ref="BO77:BU81" si="1">BO2</f>
        <v>8.5986280000000005E-3</v>
      </c>
      <c r="BP77" s="17">
        <f t="shared" si="1"/>
        <v>7.4805030000000003E-3</v>
      </c>
      <c r="BQ77" s="17">
        <f t="shared" si="1"/>
        <v>1.5368049999999999E-2</v>
      </c>
      <c r="BR77" s="17">
        <f t="shared" si="1"/>
        <v>0.36868139999999999</v>
      </c>
      <c r="BS77" s="17">
        <f t="shared" si="1"/>
        <v>2.5196179999999999E-3</v>
      </c>
      <c r="BT77" s="17">
        <f t="shared" si="1"/>
        <v>1.0778669999999999E-3</v>
      </c>
      <c r="BU77" s="17">
        <f t="shared" si="1"/>
        <v>1.5044399999999999E-3</v>
      </c>
    </row>
    <row r="78" spans="1:74" x14ac:dyDescent="0.3">
      <c r="A78" t="s">
        <v>75</v>
      </c>
      <c r="B78" s="17">
        <f t="shared" ref="B78:Q141" si="2">B3</f>
        <v>9.0707040000000006E-3</v>
      </c>
      <c r="C78" s="17">
        <f t="shared" si="2"/>
        <v>21.121099999999998</v>
      </c>
      <c r="D78" s="17">
        <f t="shared" si="2"/>
        <v>5.6497980000000001E-4</v>
      </c>
      <c r="E78" s="17">
        <f t="shared" si="2"/>
        <v>1.744159</v>
      </c>
      <c r="F78" s="17">
        <f t="shared" si="2"/>
        <v>0.14224349999999999</v>
      </c>
      <c r="G78" s="17">
        <f t="shared" si="2"/>
        <v>4.5037269999999997E-2</v>
      </c>
      <c r="H78" s="17">
        <f t="shared" si="2"/>
        <v>3.9790810000000003E-2</v>
      </c>
      <c r="I78" s="17">
        <f t="shared" si="2"/>
        <v>0.38931090000000002</v>
      </c>
      <c r="J78" s="17">
        <f t="shared" si="2"/>
        <v>3.9744120000000001</v>
      </c>
      <c r="K78" s="17">
        <f t="shared" si="2"/>
        <v>7.8816430000000007E-2</v>
      </c>
      <c r="L78" s="17">
        <f t="shared" si="2"/>
        <v>1.1605719999999999</v>
      </c>
      <c r="M78" s="17">
        <f t="shared" si="2"/>
        <v>6.6411609999999996E-2</v>
      </c>
      <c r="N78" s="17">
        <f t="shared" si="2"/>
        <v>8.3845020000000003E-3</v>
      </c>
      <c r="O78" s="17">
        <f t="shared" si="2"/>
        <v>1.788214E-3</v>
      </c>
      <c r="P78" s="17">
        <f t="shared" si="2"/>
        <v>2.212339E-4</v>
      </c>
      <c r="Q78" s="17">
        <f t="shared" si="2"/>
        <v>1.7691003507E-7</v>
      </c>
      <c r="R78" s="17">
        <f t="shared" si="0"/>
        <v>3.9263706952000002E-8</v>
      </c>
      <c r="S78" s="17">
        <f t="shared" si="0"/>
        <v>4.2320865759000001E-5</v>
      </c>
      <c r="T78" s="17">
        <f t="shared" si="0"/>
        <v>0.12820580000000001</v>
      </c>
      <c r="U78" s="17">
        <f t="shared" si="0"/>
        <v>0.1153095</v>
      </c>
      <c r="V78" s="17">
        <f t="shared" si="0"/>
        <v>6.7347290000000003E-4</v>
      </c>
      <c r="W78" s="17">
        <f t="shared" si="0"/>
        <v>8.0887570000000006E-2</v>
      </c>
      <c r="X78" s="17">
        <f t="shared" si="0"/>
        <v>3.0291269999999998E-4</v>
      </c>
      <c r="Y78" s="17">
        <f t="shared" si="0"/>
        <v>4.024929E-2</v>
      </c>
      <c r="Z78" s="17">
        <f t="shared" si="0"/>
        <v>39.643479999999997</v>
      </c>
      <c r="AA78" s="17">
        <f t="shared" si="0"/>
        <v>0.121806</v>
      </c>
      <c r="AB78" s="17">
        <f t="shared" si="0"/>
        <v>5.9212329999999997E-3</v>
      </c>
      <c r="AC78" s="17">
        <f t="shared" si="0"/>
        <v>3.4355570000000001E-3</v>
      </c>
      <c r="AD78" s="17">
        <f t="shared" si="0"/>
        <v>8.2653896243000004E-5</v>
      </c>
      <c r="AE78" s="17">
        <f t="shared" si="0"/>
        <v>3.9824989999999996E-3</v>
      </c>
      <c r="AF78" s="17">
        <f t="shared" si="0"/>
        <v>8.8181960000000004E-4</v>
      </c>
      <c r="AG78" s="17">
        <f t="shared" si="0"/>
        <v>1.0902011809E-6</v>
      </c>
      <c r="AH78" s="17">
        <f t="shared" si="0"/>
        <v>0.13254279999999999</v>
      </c>
      <c r="AI78" s="17">
        <f t="shared" si="0"/>
        <v>4.216483E-3</v>
      </c>
      <c r="AJ78" s="17">
        <f t="shared" si="0"/>
        <v>7.5039840000000002E-4</v>
      </c>
      <c r="AK78" s="17">
        <f t="shared" si="0"/>
        <v>6.3263049999999997E-4</v>
      </c>
      <c r="AL78" s="17">
        <f t="shared" si="0"/>
        <v>3.3002430654999998E-7</v>
      </c>
      <c r="AM78" s="17">
        <f t="shared" si="0"/>
        <v>1.5954856281E-7</v>
      </c>
      <c r="AN78" s="17">
        <f t="shared" si="0"/>
        <v>1.9259186956000001E-5</v>
      </c>
      <c r="AO78" s="17">
        <f t="shared" si="0"/>
        <v>1.162697572E-5</v>
      </c>
      <c r="AP78" s="17">
        <f t="shared" si="0"/>
        <v>2.5493673092999998E-5</v>
      </c>
      <c r="AQ78" s="17">
        <f t="shared" si="0"/>
        <v>4.2437688534999998E-5</v>
      </c>
      <c r="AR78" s="17">
        <f t="shared" si="0"/>
        <v>2.3011853044999999E-6</v>
      </c>
      <c r="AS78" s="17">
        <f t="shared" si="0"/>
        <v>6.4340838435000003E-7</v>
      </c>
      <c r="AT78" s="17">
        <f t="shared" si="0"/>
        <v>3.7643400000000001E-3</v>
      </c>
      <c r="AU78" s="17">
        <f t="shared" si="0"/>
        <v>6.6952001361999996E-5</v>
      </c>
      <c r="AV78" s="17">
        <f>VDFB_PRK!AV78</f>
        <v>2.5017823854836138E-8</v>
      </c>
      <c r="AW78" s="17">
        <f t="shared" si="0"/>
        <v>7.7482927736E-6</v>
      </c>
      <c r="AX78" s="17">
        <f t="shared" si="0"/>
        <v>2.3588120257000001E-7</v>
      </c>
      <c r="AY78" s="17">
        <f>VDFB_PRK!AY78</f>
        <v>2.6709912797768837E-8</v>
      </c>
      <c r="AZ78" s="17">
        <f t="shared" si="0"/>
        <v>3.1337331166E-5</v>
      </c>
      <c r="BA78" s="17">
        <f t="shared" si="0"/>
        <v>5.0963330977999997E-6</v>
      </c>
      <c r="BB78" s="17">
        <f t="shared" si="0"/>
        <v>9.6255882908999995E-7</v>
      </c>
      <c r="BC78" s="17">
        <f t="shared" si="0"/>
        <v>4.7152600047000002E-8</v>
      </c>
      <c r="BD78" s="17">
        <f t="shared" si="0"/>
        <v>5.7426361309000001E-5</v>
      </c>
      <c r="BE78" s="17">
        <f t="shared" si="0"/>
        <v>3.0926550000000001E-3</v>
      </c>
      <c r="BF78" s="17">
        <f t="shared" si="0"/>
        <v>0.30681029999999998</v>
      </c>
      <c r="BG78" s="17">
        <f t="shared" si="0"/>
        <v>0.15147289999999999</v>
      </c>
      <c r="BH78" s="17">
        <f t="shared" si="0"/>
        <v>1.6333919999999999E-4</v>
      </c>
      <c r="BI78" s="17">
        <f t="shared" si="0"/>
        <v>4.1615512599999997E-5</v>
      </c>
      <c r="BJ78" s="17">
        <f t="shared" si="0"/>
        <v>2.6331650588E-5</v>
      </c>
      <c r="BK78" s="17">
        <f t="shared" si="0"/>
        <v>4.6559660000000001E-3</v>
      </c>
      <c r="BL78" s="17">
        <f t="shared" si="0"/>
        <v>2.1173000000000001E-4</v>
      </c>
      <c r="BM78" s="17">
        <f t="shared" si="0"/>
        <v>7.5304570000000001E-2</v>
      </c>
      <c r="BN78" s="17">
        <f t="shared" si="0"/>
        <v>2.8831844246999999E-5</v>
      </c>
      <c r="BO78" s="17">
        <f t="shared" si="1"/>
        <v>0.4421118</v>
      </c>
      <c r="BP78" s="17">
        <f t="shared" si="1"/>
        <v>1.9091919999999998E-2</v>
      </c>
      <c r="BQ78" s="17">
        <f t="shared" si="1"/>
        <v>6.9235980000000004E-3</v>
      </c>
      <c r="BR78" s="17">
        <f t="shared" si="1"/>
        <v>0.15137410000000001</v>
      </c>
      <c r="BS78" s="17">
        <f t="shared" si="1"/>
        <v>5.3859869999999996E-4</v>
      </c>
      <c r="BT78" s="17">
        <f t="shared" si="1"/>
        <v>1.107568E-3</v>
      </c>
      <c r="BU78" s="17">
        <f t="shared" si="1"/>
        <v>0.40720220000000001</v>
      </c>
    </row>
    <row r="79" spans="1:74" x14ac:dyDescent="0.3">
      <c r="A79" t="s">
        <v>76</v>
      </c>
      <c r="B79" s="17">
        <f t="shared" si="2"/>
        <v>1.354542E-3</v>
      </c>
      <c r="C79" s="17">
        <f t="shared" ref="C79:BN82" si="3">C4</f>
        <v>3.4663580000000001E-3</v>
      </c>
      <c r="D79" s="17">
        <f t="shared" si="3"/>
        <v>5.0913970000000003E-2</v>
      </c>
      <c r="E79" s="17">
        <f t="shared" si="3"/>
        <v>0.24045659999999999</v>
      </c>
      <c r="F79" s="17">
        <f t="shared" si="3"/>
        <v>1.968671E-2</v>
      </c>
      <c r="G79" s="17">
        <f t="shared" si="3"/>
        <v>6.468995E-3</v>
      </c>
      <c r="H79" s="17">
        <f t="shared" si="3"/>
        <v>9.0172299999999993E-3</v>
      </c>
      <c r="I79" s="17">
        <f t="shared" si="3"/>
        <v>5.3526020000000001E-2</v>
      </c>
      <c r="J79" s="17">
        <f t="shared" si="3"/>
        <v>0.25078420000000001</v>
      </c>
      <c r="K79" s="17">
        <f t="shared" si="3"/>
        <v>2.339312E-2</v>
      </c>
      <c r="L79" s="17">
        <f t="shared" si="3"/>
        <v>3.5177E-2</v>
      </c>
      <c r="M79" s="17">
        <f t="shared" si="3"/>
        <v>4.6876069999999999E-3</v>
      </c>
      <c r="N79" s="17">
        <f t="shared" si="3"/>
        <v>1.8997969999999999E-3</v>
      </c>
      <c r="O79" s="17">
        <f t="shared" si="3"/>
        <v>1.2276399999999999E-3</v>
      </c>
      <c r="P79" s="17">
        <f t="shared" si="3"/>
        <v>7.1096190367999994E-5</v>
      </c>
      <c r="Q79" s="17">
        <f t="shared" si="3"/>
        <v>1.3011543841999999E-7</v>
      </c>
      <c r="R79" s="17">
        <f t="shared" si="3"/>
        <v>4.9587541183999997E-8</v>
      </c>
      <c r="S79" s="17">
        <f t="shared" si="3"/>
        <v>2.4126225981000001E-5</v>
      </c>
      <c r="T79" s="17">
        <f t="shared" si="3"/>
        <v>1.8638660000000001E-2</v>
      </c>
      <c r="U79" s="17">
        <f t="shared" si="3"/>
        <v>1.7342070000000001E-2</v>
      </c>
      <c r="V79" s="17">
        <f t="shared" si="3"/>
        <v>6.5912760000000001E-4</v>
      </c>
      <c r="W79" s="17">
        <f t="shared" si="3"/>
        <v>1.5066710000000001E-2</v>
      </c>
      <c r="X79" s="17">
        <f t="shared" si="3"/>
        <v>5.6380989999999995E-4</v>
      </c>
      <c r="Y79" s="17">
        <f t="shared" si="3"/>
        <v>3.4299969999999999E-2</v>
      </c>
      <c r="Z79" s="17">
        <f t="shared" si="3"/>
        <v>0.22882949999999999</v>
      </c>
      <c r="AA79" s="17">
        <f t="shared" si="3"/>
        <v>2.9584030000000001E-2</v>
      </c>
      <c r="AB79" s="17">
        <f t="shared" si="3"/>
        <v>2.2162010000000001E-3</v>
      </c>
      <c r="AC79" s="17">
        <f t="shared" si="3"/>
        <v>1.5778649999999999E-3</v>
      </c>
      <c r="AD79" s="17">
        <f t="shared" si="3"/>
        <v>1.6385130000000001E-4</v>
      </c>
      <c r="AE79" s="17">
        <f t="shared" si="3"/>
        <v>1.793733E-4</v>
      </c>
      <c r="AF79" s="17">
        <f t="shared" si="3"/>
        <v>8.4291439999999997E-4</v>
      </c>
      <c r="AG79" s="17">
        <f t="shared" si="3"/>
        <v>1.0667625929E-6</v>
      </c>
      <c r="AH79" s="17">
        <f t="shared" si="3"/>
        <v>1.9496929999999999E-2</v>
      </c>
      <c r="AI79" s="17">
        <f t="shared" si="3"/>
        <v>7.4769530000000004E-4</v>
      </c>
      <c r="AJ79" s="17">
        <f t="shared" si="3"/>
        <v>6.4058850000000005E-4</v>
      </c>
      <c r="AK79" s="17">
        <f t="shared" si="3"/>
        <v>1.2800640000000001E-4</v>
      </c>
      <c r="AL79" s="17">
        <f t="shared" si="3"/>
        <v>2.9298658432999999E-7</v>
      </c>
      <c r="AM79" s="17">
        <f t="shared" si="3"/>
        <v>1.0763231727999999E-7</v>
      </c>
      <c r="AN79" s="17">
        <f t="shared" si="3"/>
        <v>1.3150102859E-5</v>
      </c>
      <c r="AO79" s="17">
        <f t="shared" si="3"/>
        <v>1.7055475836999999E-5</v>
      </c>
      <c r="AP79" s="17">
        <f t="shared" si="3"/>
        <v>3.4177701308999997E-5</v>
      </c>
      <c r="AQ79" s="17">
        <f t="shared" si="3"/>
        <v>4.5339642383999998E-5</v>
      </c>
      <c r="AR79" s="17">
        <f t="shared" si="3"/>
        <v>1.0150151866000001E-6</v>
      </c>
      <c r="AS79" s="17">
        <f t="shared" si="3"/>
        <v>1.2557195531999999E-6</v>
      </c>
      <c r="AT79" s="17">
        <f t="shared" si="3"/>
        <v>1.2879E-3</v>
      </c>
      <c r="AU79" s="17">
        <f t="shared" si="3"/>
        <v>1.9977338524999999E-5</v>
      </c>
      <c r="AV79" s="17">
        <f>VDFB_PRK!AV79</f>
        <v>1.0090903076912596E-8</v>
      </c>
      <c r="AW79" s="17">
        <f t="shared" si="3"/>
        <v>2.3119587239999998E-6</v>
      </c>
      <c r="AX79" s="17">
        <f t="shared" si="3"/>
        <v>7.0382931483000001E-8</v>
      </c>
      <c r="AY79" s="17">
        <f>VDFB_PRK!AY79</f>
        <v>1.0016217299163315E-8</v>
      </c>
      <c r="AZ79" s="17">
        <f t="shared" si="3"/>
        <v>9.3505259429000004E-6</v>
      </c>
      <c r="BA79" s="17">
        <f t="shared" si="3"/>
        <v>1.5206589978000001E-6</v>
      </c>
      <c r="BB79" s="17">
        <f t="shared" si="3"/>
        <v>2.8721117928000001E-7</v>
      </c>
      <c r="BC79" s="17">
        <f t="shared" si="3"/>
        <v>1.4069533094E-8</v>
      </c>
      <c r="BD79" s="17">
        <f t="shared" si="3"/>
        <v>1.1227580000000001E-4</v>
      </c>
      <c r="BE79" s="17">
        <f t="shared" si="3"/>
        <v>1.213181E-3</v>
      </c>
      <c r="BF79" s="17">
        <f t="shared" si="3"/>
        <v>4.4060410000000001E-2</v>
      </c>
      <c r="BG79" s="17">
        <f t="shared" si="3"/>
        <v>9.315234E-2</v>
      </c>
      <c r="BH79" s="17">
        <f t="shared" si="3"/>
        <v>1.201665E-4</v>
      </c>
      <c r="BI79" s="17">
        <f t="shared" si="3"/>
        <v>5.2995677833999999E-5</v>
      </c>
      <c r="BJ79" s="17">
        <f t="shared" si="3"/>
        <v>8.1483718532000005E-5</v>
      </c>
      <c r="BK79" s="17">
        <f t="shared" si="3"/>
        <v>1.435623E-3</v>
      </c>
      <c r="BL79" s="17">
        <f t="shared" si="3"/>
        <v>5.4924490000000004E-4</v>
      </c>
      <c r="BM79" s="17">
        <f t="shared" si="3"/>
        <v>1.041974E-2</v>
      </c>
      <c r="BN79" s="17">
        <f t="shared" si="3"/>
        <v>1.1894026102E-5</v>
      </c>
      <c r="BO79" s="17">
        <f t="shared" si="1"/>
        <v>7.3222129999999996E-2</v>
      </c>
      <c r="BP79" s="17">
        <f t="shared" si="1"/>
        <v>1.150024E-2</v>
      </c>
      <c r="BQ79" s="17">
        <f t="shared" si="1"/>
        <v>3.5141249999999999E-3</v>
      </c>
      <c r="BR79" s="17">
        <f t="shared" si="1"/>
        <v>2.0241490000000001E-2</v>
      </c>
      <c r="BS79" s="17">
        <f t="shared" si="1"/>
        <v>4.3482770000000001E-4</v>
      </c>
      <c r="BT79" s="17">
        <f t="shared" si="1"/>
        <v>1.7198409999999999E-3</v>
      </c>
      <c r="BU79" s="17">
        <f t="shared" si="1"/>
        <v>4.6290100000000001E-2</v>
      </c>
    </row>
    <row r="80" spans="1:74" x14ac:dyDescent="0.3">
      <c r="A80" t="s">
        <v>77</v>
      </c>
      <c r="B80" s="17">
        <f t="shared" si="2"/>
        <v>6.8441599999999997E-4</v>
      </c>
      <c r="C80" s="17">
        <f t="shared" si="3"/>
        <v>3.7151810000000001E-3</v>
      </c>
      <c r="D80" s="17">
        <f t="shared" si="3"/>
        <v>1.830662E-3</v>
      </c>
      <c r="E80" s="17">
        <f t="shared" si="3"/>
        <v>3.5297269999999998</v>
      </c>
      <c r="F80" s="17">
        <f t="shared" si="3"/>
        <v>1.49956E-4</v>
      </c>
      <c r="G80" s="17">
        <f t="shared" si="3"/>
        <v>1.9141739999999999E-4</v>
      </c>
      <c r="H80" s="17">
        <f t="shared" si="3"/>
        <v>4.7648380000000004E-3</v>
      </c>
      <c r="I80" s="17">
        <f t="shared" si="3"/>
        <v>2.9011709999999998E-4</v>
      </c>
      <c r="J80" s="17">
        <f t="shared" si="3"/>
        <v>0.1130289</v>
      </c>
      <c r="K80" s="17">
        <f t="shared" si="3"/>
        <v>1.5469989999999999E-2</v>
      </c>
      <c r="L80" s="17">
        <f t="shared" si="3"/>
        <v>4.0662379999999998E-2</v>
      </c>
      <c r="M80" s="17">
        <f t="shared" si="3"/>
        <v>3.3032069999999998E-3</v>
      </c>
      <c r="N80" s="17">
        <f t="shared" si="3"/>
        <v>5.65081E-3</v>
      </c>
      <c r="O80" s="17">
        <f t="shared" si="3"/>
        <v>1.589757E-3</v>
      </c>
      <c r="P80" s="17">
        <f t="shared" si="3"/>
        <v>2.307994E-2</v>
      </c>
      <c r="Q80" s="17">
        <f t="shared" si="3"/>
        <v>1.8308199999999999E-4</v>
      </c>
      <c r="R80" s="17">
        <f t="shared" si="3"/>
        <v>1.752763E-4</v>
      </c>
      <c r="S80" s="17">
        <f t="shared" si="3"/>
        <v>0.1229379</v>
      </c>
      <c r="T80" s="17">
        <f t="shared" si="3"/>
        <v>3.4787510000000001E-2</v>
      </c>
      <c r="U80" s="17">
        <f t="shared" si="3"/>
        <v>3.1459309999999997E-2</v>
      </c>
      <c r="V80" s="17">
        <f t="shared" si="3"/>
        <v>3.3776439999999998E-2</v>
      </c>
      <c r="W80" s="17">
        <f t="shared" si="3"/>
        <v>3.8495080000000001E-2</v>
      </c>
      <c r="X80" s="17">
        <f t="shared" si="3"/>
        <v>1.6875130000000001E-3</v>
      </c>
      <c r="Y80" s="17">
        <f t="shared" si="3"/>
        <v>1.671823E-3</v>
      </c>
      <c r="Z80" s="17">
        <f t="shared" si="3"/>
        <v>8.9865060000000003</v>
      </c>
      <c r="AA80" s="17">
        <f t="shared" si="3"/>
        <v>0.1230427</v>
      </c>
      <c r="AB80" s="17">
        <f t="shared" si="3"/>
        <v>8.3103869999999996E-2</v>
      </c>
      <c r="AC80" s="17">
        <f t="shared" si="3"/>
        <v>7.1095759999999994E-2</v>
      </c>
      <c r="AD80" s="17">
        <f t="shared" si="3"/>
        <v>1.389523E-2</v>
      </c>
      <c r="AE80" s="17">
        <f t="shared" si="3"/>
        <v>9.6326469999999994E-3</v>
      </c>
      <c r="AF80" s="17">
        <f t="shared" si="3"/>
        <v>5.8091039999999997E-2</v>
      </c>
      <c r="AG80" s="17">
        <f t="shared" si="3"/>
        <v>1.426217E-3</v>
      </c>
      <c r="AH80" s="17">
        <f t="shared" si="3"/>
        <v>2.3779049999999999E-2</v>
      </c>
      <c r="AI80" s="17">
        <f t="shared" si="3"/>
        <v>5.6358529999999997E-2</v>
      </c>
      <c r="AJ80" s="17">
        <f t="shared" si="3"/>
        <v>1.080857E-3</v>
      </c>
      <c r="AK80" s="17">
        <f t="shared" si="3"/>
        <v>1.3015830000000001E-2</v>
      </c>
      <c r="AL80" s="17">
        <f t="shared" si="3"/>
        <v>3.8936079999999998E-3</v>
      </c>
      <c r="AM80" s="17">
        <f t="shared" si="3"/>
        <v>2.9057359999999999E-3</v>
      </c>
      <c r="AN80" s="17">
        <f t="shared" si="3"/>
        <v>3.3831970000000003E-2</v>
      </c>
      <c r="AO80" s="17">
        <f t="shared" si="3"/>
        <v>1.2071219999999999E-3</v>
      </c>
      <c r="AP80" s="17">
        <f t="shared" si="3"/>
        <v>3.0858159999999999E-3</v>
      </c>
      <c r="AQ80" s="17">
        <f t="shared" si="3"/>
        <v>4.6940510000000003E-3</v>
      </c>
      <c r="AR80" s="17">
        <f t="shared" si="3"/>
        <v>2.9939250000000001E-3</v>
      </c>
      <c r="AS80" s="17">
        <f t="shared" si="3"/>
        <v>1.2638510000000001E-3</v>
      </c>
      <c r="AT80" s="17">
        <f t="shared" si="3"/>
        <v>7.1754429999999994E-2</v>
      </c>
      <c r="AU80" s="17">
        <f t="shared" si="3"/>
        <v>4.688462E-3</v>
      </c>
      <c r="AV80" s="17">
        <f>VDFB_PRK!AV80</f>
        <v>7.0316078161494464E-6</v>
      </c>
      <c r="AW80" s="17">
        <f t="shared" si="3"/>
        <v>5.4259130000000003E-4</v>
      </c>
      <c r="AX80" s="17">
        <f t="shared" si="3"/>
        <v>1.6518102711E-5</v>
      </c>
      <c r="AY80" s="17">
        <f>VDFB_PRK!AY80</f>
        <v>7.3619197148850358E-6</v>
      </c>
      <c r="AZ80" s="17">
        <f t="shared" si="3"/>
        <v>2.194466E-3</v>
      </c>
      <c r="BA80" s="17">
        <f t="shared" si="3"/>
        <v>3.5688199999999999E-4</v>
      </c>
      <c r="BB80" s="17">
        <f t="shared" si="3"/>
        <v>6.7405308072999995E-5</v>
      </c>
      <c r="BC80" s="17">
        <f t="shared" si="3"/>
        <v>3.3019650799999999E-6</v>
      </c>
      <c r="BD80" s="17">
        <f t="shared" si="3"/>
        <v>1.9045739999999999E-2</v>
      </c>
      <c r="BE80" s="17">
        <f t="shared" si="3"/>
        <v>3.9061329999999998E-2</v>
      </c>
      <c r="BF80" s="17">
        <f t="shared" si="3"/>
        <v>8.5555729999999997E-2</v>
      </c>
      <c r="BG80" s="17">
        <f t="shared" si="3"/>
        <v>33.317100000000003</v>
      </c>
      <c r="BH80" s="17">
        <f t="shared" si="3"/>
        <v>1.4982809999999999E-2</v>
      </c>
      <c r="BI80" s="17">
        <f t="shared" si="3"/>
        <v>8.1844190000000001E-3</v>
      </c>
      <c r="BJ80" s="17">
        <f t="shared" si="3"/>
        <v>1.1967359999999999E-3</v>
      </c>
      <c r="BK80" s="17">
        <f t="shared" si="3"/>
        <v>6.6727400000000006E-2</v>
      </c>
      <c r="BL80" s="17">
        <f t="shared" si="3"/>
        <v>2.175419E-2</v>
      </c>
      <c r="BM80" s="17">
        <f t="shared" si="3"/>
        <v>8.8705190000000001E-4</v>
      </c>
      <c r="BN80" s="17">
        <f t="shared" si="3"/>
        <v>3.3159349999999999E-3</v>
      </c>
      <c r="BO80" s="17">
        <f t="shared" si="1"/>
        <v>4.5216090000000002E-3</v>
      </c>
      <c r="BP80" s="17">
        <f t="shared" si="1"/>
        <v>0.30628680000000003</v>
      </c>
      <c r="BQ80" s="17">
        <f t="shared" si="1"/>
        <v>0.567496</v>
      </c>
      <c r="BR80" s="17">
        <f t="shared" si="1"/>
        <v>0.56364579999999997</v>
      </c>
      <c r="BS80" s="17">
        <f t="shared" si="1"/>
        <v>1.02915</v>
      </c>
      <c r="BT80" s="17">
        <f t="shared" si="1"/>
        <v>1.295455</v>
      </c>
      <c r="BU80" s="17">
        <f t="shared" si="1"/>
        <v>1.082288E-3</v>
      </c>
    </row>
    <row r="81" spans="1:73" x14ac:dyDescent="0.3">
      <c r="A81" t="s">
        <v>78</v>
      </c>
      <c r="B81" s="17">
        <f t="shared" si="2"/>
        <v>2.3451386368999999E-5</v>
      </c>
      <c r="C81" s="17">
        <f t="shared" si="3"/>
        <v>4.77317E-4</v>
      </c>
      <c r="D81" s="17">
        <f t="shared" si="3"/>
        <v>4.9407648475999999E-5</v>
      </c>
      <c r="E81" s="17">
        <f t="shared" si="3"/>
        <v>7.3671000000000001E-4</v>
      </c>
      <c r="F81" s="17">
        <f t="shared" si="3"/>
        <v>1.1956049999999999E-2</v>
      </c>
      <c r="G81" s="17">
        <f t="shared" si="3"/>
        <v>5.6986946220000004E-6</v>
      </c>
      <c r="H81" s="17">
        <f t="shared" si="3"/>
        <v>2.4259649999999999E-4</v>
      </c>
      <c r="I81" s="17">
        <f t="shared" si="3"/>
        <v>1.2679100000000001E-4</v>
      </c>
      <c r="J81" s="17">
        <f t="shared" si="3"/>
        <v>3.7616160000000002E-3</v>
      </c>
      <c r="K81" s="17">
        <f t="shared" si="3"/>
        <v>4.0611919999999999E-4</v>
      </c>
      <c r="L81" s="17">
        <f t="shared" si="3"/>
        <v>8.5881480000000001E-4</v>
      </c>
      <c r="M81" s="17">
        <f t="shared" si="3"/>
        <v>4.0151666326000001E-5</v>
      </c>
      <c r="N81" s="17">
        <f t="shared" si="3"/>
        <v>2.5163399999999998E-4</v>
      </c>
      <c r="O81" s="17">
        <f t="shared" si="3"/>
        <v>1.4584520000000001E-4</v>
      </c>
      <c r="P81" s="17">
        <f t="shared" si="3"/>
        <v>4.9194386519999999E-6</v>
      </c>
      <c r="Q81" s="17">
        <f t="shared" si="3"/>
        <v>1.0762145165999999E-6</v>
      </c>
      <c r="R81" s="17">
        <f t="shared" si="3"/>
        <v>2.2923532583E-7</v>
      </c>
      <c r="S81" s="17">
        <f t="shared" si="3"/>
        <v>2.2404992706000001E-6</v>
      </c>
      <c r="T81" s="17">
        <f t="shared" si="3"/>
        <v>3.2028189999999999E-4</v>
      </c>
      <c r="U81" s="17">
        <f t="shared" si="3"/>
        <v>3.1303389999999998E-4</v>
      </c>
      <c r="V81" s="17">
        <f t="shared" si="3"/>
        <v>2.2041439999999999E-2</v>
      </c>
      <c r="W81" s="17">
        <f t="shared" si="3"/>
        <v>4.4103810000000002E-4</v>
      </c>
      <c r="X81" s="17">
        <f t="shared" si="3"/>
        <v>2.6404649999999998E-3</v>
      </c>
      <c r="Y81" s="17">
        <f t="shared" si="3"/>
        <v>9.9253340000000001E-4</v>
      </c>
      <c r="Z81" s="17">
        <f t="shared" si="3"/>
        <v>0.18054870000000001</v>
      </c>
      <c r="AA81" s="17">
        <f t="shared" si="3"/>
        <v>9.9479990000000008E-4</v>
      </c>
      <c r="AB81" s="17">
        <f t="shared" si="3"/>
        <v>5.077799E-3</v>
      </c>
      <c r="AC81" s="17">
        <f t="shared" si="3"/>
        <v>1.6229160000000001E-3</v>
      </c>
      <c r="AD81" s="17">
        <f t="shared" si="3"/>
        <v>2.36157E-4</v>
      </c>
      <c r="AE81" s="17">
        <f t="shared" si="3"/>
        <v>1.168998E-4</v>
      </c>
      <c r="AF81" s="17">
        <f t="shared" si="3"/>
        <v>4.7934269999999997E-4</v>
      </c>
      <c r="AG81" s="17">
        <f t="shared" si="3"/>
        <v>5.8044193452E-8</v>
      </c>
      <c r="AH81" s="17">
        <f t="shared" si="3"/>
        <v>1.367746E-3</v>
      </c>
      <c r="AI81" s="17">
        <f t="shared" si="3"/>
        <v>8.7111257016999995E-5</v>
      </c>
      <c r="AJ81" s="17">
        <f t="shared" si="3"/>
        <v>2.2945849195999999E-5</v>
      </c>
      <c r="AK81" s="17">
        <f t="shared" si="3"/>
        <v>8.9027344075000005E-5</v>
      </c>
      <c r="AL81" s="17">
        <f t="shared" si="3"/>
        <v>4.3138808792000001E-7</v>
      </c>
      <c r="AM81" s="17">
        <f t="shared" si="3"/>
        <v>7.9526259356E-8</v>
      </c>
      <c r="AN81" s="17">
        <f t="shared" si="3"/>
        <v>2.7420120000000003E-4</v>
      </c>
      <c r="AO81" s="17">
        <f t="shared" si="3"/>
        <v>1.3838294763000001E-5</v>
      </c>
      <c r="AP81" s="17">
        <f t="shared" si="3"/>
        <v>3.9251644921E-5</v>
      </c>
      <c r="AQ81" s="17">
        <f t="shared" si="3"/>
        <v>5.0319518778E-5</v>
      </c>
      <c r="AR81" s="17">
        <f t="shared" si="3"/>
        <v>1.3706015124999999E-5</v>
      </c>
      <c r="AS81" s="17">
        <f t="shared" si="3"/>
        <v>3.7778427212999999E-5</v>
      </c>
      <c r="AT81" s="17">
        <f t="shared" si="3"/>
        <v>5.686539E-4</v>
      </c>
      <c r="AU81" s="17">
        <f t="shared" si="3"/>
        <v>6.1850290000000003E-4</v>
      </c>
      <c r="AV81" s="17">
        <f>VDFB_PRK!AV81</f>
        <v>3.6400362525593548E-6</v>
      </c>
      <c r="AW81" s="17">
        <f t="shared" si="3"/>
        <v>7.1578768256999993E-5</v>
      </c>
      <c r="AX81" s="17">
        <f t="shared" si="3"/>
        <v>2.1790717709999998E-6</v>
      </c>
      <c r="AY81" s="17">
        <f>VDFB_PRK!AY81</f>
        <v>3.8111706823316407E-6</v>
      </c>
      <c r="AZ81" s="17">
        <f t="shared" si="3"/>
        <v>2.8949439999999998E-4</v>
      </c>
      <c r="BA81" s="17">
        <f t="shared" si="3"/>
        <v>4.7079949582000001E-5</v>
      </c>
      <c r="BB81" s="17">
        <f t="shared" si="3"/>
        <v>8.8921233327999992E-6</v>
      </c>
      <c r="BC81" s="17">
        <f t="shared" si="3"/>
        <v>4.3559595042E-7</v>
      </c>
      <c r="BD81" s="17">
        <f t="shared" si="3"/>
        <v>1.9692700000000001E-4</v>
      </c>
      <c r="BE81" s="17">
        <f t="shared" si="3"/>
        <v>7.0970690000000003E-4</v>
      </c>
      <c r="BF81" s="17">
        <f t="shared" si="3"/>
        <v>2.2550520000000001E-2</v>
      </c>
      <c r="BG81" s="17">
        <f t="shared" si="3"/>
        <v>0.2063498</v>
      </c>
      <c r="BH81" s="17">
        <f t="shared" si="3"/>
        <v>8.9512053819000003E-5</v>
      </c>
      <c r="BI81" s="17">
        <f t="shared" si="3"/>
        <v>7.9878359999999995E-4</v>
      </c>
      <c r="BJ81" s="17">
        <f t="shared" si="3"/>
        <v>4.4518761569999998E-5</v>
      </c>
      <c r="BK81" s="17">
        <f t="shared" si="3"/>
        <v>2.8662179999999998E-3</v>
      </c>
      <c r="BL81" s="17">
        <f t="shared" si="3"/>
        <v>1.305007E-4</v>
      </c>
      <c r="BM81" s="17">
        <f t="shared" si="3"/>
        <v>1.1749035366E-5</v>
      </c>
      <c r="BN81" s="17">
        <f t="shared" si="3"/>
        <v>4.6684554036000004E-6</v>
      </c>
      <c r="BO81" s="17">
        <f t="shared" si="1"/>
        <v>1.258876E-4</v>
      </c>
      <c r="BP81" s="17">
        <f t="shared" si="1"/>
        <v>6.9642310000000004E-3</v>
      </c>
      <c r="BQ81" s="17">
        <f t="shared" si="1"/>
        <v>1.9714329999999999E-3</v>
      </c>
      <c r="BR81" s="17">
        <f t="shared" si="1"/>
        <v>2.5300619999999999E-2</v>
      </c>
      <c r="BS81" s="17">
        <f t="shared" si="1"/>
        <v>2.2407899999999999E-4</v>
      </c>
      <c r="BT81" s="17">
        <f t="shared" si="1"/>
        <v>2.9991089999999998E-3</v>
      </c>
      <c r="BU81" s="17">
        <f t="shared" si="1"/>
        <v>3.1776136893000003E-5</v>
      </c>
    </row>
    <row r="82" spans="1:73" x14ac:dyDescent="0.3">
      <c r="A82" t="s">
        <v>79</v>
      </c>
      <c r="B82" s="17">
        <f t="shared" si="2"/>
        <v>2.4428230000000001E-4</v>
      </c>
      <c r="C82" s="17">
        <f t="shared" si="3"/>
        <v>1.3138679999999999E-4</v>
      </c>
      <c r="D82" s="17">
        <f t="shared" si="3"/>
        <v>1.0571910934E-5</v>
      </c>
      <c r="E82" s="17">
        <f t="shared" si="3"/>
        <v>0.2302015</v>
      </c>
      <c r="F82" s="17">
        <f t="shared" si="3"/>
        <v>1.7508340000000001E-2</v>
      </c>
      <c r="G82" s="17">
        <f t="shared" si="3"/>
        <v>4.9414430000000002E-3</v>
      </c>
      <c r="H82" s="17">
        <f t="shared" si="3"/>
        <v>3.3893040000000001E-3</v>
      </c>
      <c r="I82" s="17">
        <f t="shared" si="3"/>
        <v>3.6876470000000001E-2</v>
      </c>
      <c r="J82" s="17">
        <f t="shared" si="3"/>
        <v>1.81901</v>
      </c>
      <c r="K82" s="17">
        <f t="shared" si="3"/>
        <v>2.944741E-2</v>
      </c>
      <c r="L82" s="17">
        <f t="shared" si="3"/>
        <v>0.52328090000000005</v>
      </c>
      <c r="M82" s="17">
        <f t="shared" si="3"/>
        <v>2.9348800000000001E-2</v>
      </c>
      <c r="N82" s="17">
        <f t="shared" si="3"/>
        <v>0.22002099999999999</v>
      </c>
      <c r="O82" s="17">
        <f t="shared" si="3"/>
        <v>8.7342259576000002E-6</v>
      </c>
      <c r="P82" s="17">
        <f t="shared" si="3"/>
        <v>2.6189785785000002E-5</v>
      </c>
      <c r="Q82" s="17">
        <f t="shared" si="3"/>
        <v>3.0632079984000003E-8</v>
      </c>
      <c r="R82" s="17">
        <f t="shared" si="3"/>
        <v>4.3439240471000004E-6</v>
      </c>
      <c r="S82" s="17">
        <f t="shared" si="3"/>
        <v>2.7100059015000002E-6</v>
      </c>
      <c r="T82" s="17">
        <f t="shared" si="3"/>
        <v>3.6230239999999999E-3</v>
      </c>
      <c r="U82" s="17">
        <f t="shared" si="3"/>
        <v>5.418445E-3</v>
      </c>
      <c r="V82" s="17">
        <f t="shared" si="3"/>
        <v>1.628725E-4</v>
      </c>
      <c r="W82" s="17">
        <f t="shared" si="3"/>
        <v>1.1829869999999999E-2</v>
      </c>
      <c r="X82" s="17">
        <f t="shared" si="3"/>
        <v>7.2542549999999998E-4</v>
      </c>
      <c r="Y82" s="17">
        <f t="shared" si="3"/>
        <v>9.3218620000000002E-3</v>
      </c>
      <c r="Z82" s="17">
        <f t="shared" si="3"/>
        <v>4.2178029999999998E-2</v>
      </c>
      <c r="AA82" s="17">
        <f t="shared" si="3"/>
        <v>0.172074</v>
      </c>
      <c r="AB82" s="17">
        <f t="shared" si="3"/>
        <v>1.2026090000000001E-3</v>
      </c>
      <c r="AC82" s="17">
        <f t="shared" si="3"/>
        <v>3.0708620000000002E-3</v>
      </c>
      <c r="AD82" s="17">
        <f t="shared" si="3"/>
        <v>1.5148909999999999E-4</v>
      </c>
      <c r="AE82" s="17">
        <f t="shared" si="3"/>
        <v>7.3190152761999999E-5</v>
      </c>
      <c r="AF82" s="17">
        <f t="shared" si="3"/>
        <v>2.724507E-4</v>
      </c>
      <c r="AG82" s="17">
        <f t="shared" si="3"/>
        <v>2.6217479743E-8</v>
      </c>
      <c r="AH82" s="17">
        <f t="shared" si="3"/>
        <v>7.3797399999999999E-2</v>
      </c>
      <c r="AI82" s="17">
        <f t="shared" si="3"/>
        <v>4.3324960000000001E-4</v>
      </c>
      <c r="AJ82" s="17">
        <f t="shared" si="3"/>
        <v>2.725337E-3</v>
      </c>
      <c r="AK82" s="17">
        <f t="shared" si="3"/>
        <v>4.2782081436999998E-5</v>
      </c>
      <c r="AL82" s="17">
        <f t="shared" si="3"/>
        <v>1.8582533812000001E-5</v>
      </c>
      <c r="AM82" s="17">
        <f t="shared" si="3"/>
        <v>3.9230783954999998E-8</v>
      </c>
      <c r="AN82" s="17">
        <f t="shared" si="3"/>
        <v>5.0732589999999997E-4</v>
      </c>
      <c r="AO82" s="17">
        <f t="shared" si="3"/>
        <v>1.4008458493000001E-5</v>
      </c>
      <c r="AP82" s="17">
        <f t="shared" si="3"/>
        <v>1.3098175259E-5</v>
      </c>
      <c r="AQ82" s="17">
        <f t="shared" si="3"/>
        <v>2.4513501558000001E-5</v>
      </c>
      <c r="AR82" s="17">
        <f t="shared" si="3"/>
        <v>1.7110687622E-5</v>
      </c>
      <c r="AS82" s="17">
        <f t="shared" si="3"/>
        <v>4.3736249609000003E-6</v>
      </c>
      <c r="AT82" s="17">
        <f t="shared" si="3"/>
        <v>3.2582919999999999E-4</v>
      </c>
      <c r="AU82" s="17">
        <f t="shared" si="3"/>
        <v>2.5989670000000002E-3</v>
      </c>
      <c r="AV82" s="17">
        <f>VDFB_PRK!AV82</f>
        <v>1.6024354086137205E-6</v>
      </c>
      <c r="AW82" s="17">
        <f t="shared" si="3"/>
        <v>3.0077599999999999E-4</v>
      </c>
      <c r="AX82" s="17">
        <f t="shared" si="3"/>
        <v>9.1565207184999996E-6</v>
      </c>
      <c r="AY82" s="17">
        <f>VDFB_PRK!AY82</f>
        <v>1.6777163976098554E-6</v>
      </c>
      <c r="AZ82" s="17">
        <f t="shared" si="3"/>
        <v>1.216464E-3</v>
      </c>
      <c r="BA82" s="17">
        <f t="shared" si="3"/>
        <v>1.978313E-4</v>
      </c>
      <c r="BB82" s="17">
        <f t="shared" si="3"/>
        <v>3.7364952731999999E-5</v>
      </c>
      <c r="BC82" s="17">
        <f t="shared" si="3"/>
        <v>1.8303863953E-6</v>
      </c>
      <c r="BD82" s="17">
        <f t="shared" si="3"/>
        <v>2.5627319999999999E-3</v>
      </c>
      <c r="BE82" s="17">
        <f t="shared" si="3"/>
        <v>4.6230350000000002E-4</v>
      </c>
      <c r="BF82" s="17">
        <f t="shared" si="3"/>
        <v>3.4383860000000002E-2</v>
      </c>
      <c r="BG82" s="17">
        <f t="shared" si="3"/>
        <v>0.13668269999999999</v>
      </c>
      <c r="BH82" s="17">
        <f t="shared" si="3"/>
        <v>9.5915056589999999E-5</v>
      </c>
      <c r="BI82" s="17">
        <f t="shared" si="3"/>
        <v>2.8876764189999999E-5</v>
      </c>
      <c r="BJ82" s="17">
        <f t="shared" si="3"/>
        <v>1.3430382751000001E-5</v>
      </c>
      <c r="BK82" s="17">
        <f t="shared" si="3"/>
        <v>2.4065480000000001E-3</v>
      </c>
      <c r="BL82" s="17">
        <f t="shared" si="3"/>
        <v>1.1144550000000001E-3</v>
      </c>
      <c r="BM82" s="17">
        <f t="shared" si="3"/>
        <v>5.4238820000000005E-4</v>
      </c>
      <c r="BN82" s="17">
        <f t="shared" ref="BN82:BU85" si="4">BN7</f>
        <v>1.2973410000000001E-4</v>
      </c>
      <c r="BO82" s="17">
        <f t="shared" si="4"/>
        <v>5.1436859999999995E-4</v>
      </c>
      <c r="BP82" s="17">
        <f t="shared" si="4"/>
        <v>4.6966630000000002E-3</v>
      </c>
      <c r="BQ82" s="17">
        <f t="shared" si="4"/>
        <v>1.4970269999999999E-3</v>
      </c>
      <c r="BR82" s="17">
        <f t="shared" si="4"/>
        <v>2.2519939999999999E-2</v>
      </c>
      <c r="BS82" s="17">
        <f t="shared" si="4"/>
        <v>9.8923049999999997E-4</v>
      </c>
      <c r="BT82" s="17">
        <f t="shared" si="4"/>
        <v>1.6095930000000001E-3</v>
      </c>
      <c r="BU82" s="17">
        <f t="shared" si="4"/>
        <v>4.2365427362000001E-5</v>
      </c>
    </row>
    <row r="83" spans="1:73" x14ac:dyDescent="0.3">
      <c r="A83" t="s">
        <v>80</v>
      </c>
      <c r="B83" s="17">
        <f t="shared" si="2"/>
        <v>1.9378510000000001E-4</v>
      </c>
      <c r="C83" s="17">
        <f t="shared" ref="C83:BN86" si="5">C8</f>
        <v>5.0216810000000003E-4</v>
      </c>
      <c r="D83" s="17">
        <f t="shared" si="5"/>
        <v>4.5352513553E-5</v>
      </c>
      <c r="E83" s="17">
        <f t="shared" si="5"/>
        <v>0.1673424</v>
      </c>
      <c r="F83" s="17">
        <f t="shared" si="5"/>
        <v>1.268378E-2</v>
      </c>
      <c r="G83" s="17">
        <f t="shared" si="5"/>
        <v>2.9734869999999999E-3</v>
      </c>
      <c r="H83" s="17">
        <f t="shared" si="5"/>
        <v>2.6235910000000002E-3</v>
      </c>
      <c r="I83" s="17">
        <f t="shared" si="5"/>
        <v>2.674663E-2</v>
      </c>
      <c r="J83" s="17">
        <f t="shared" si="5"/>
        <v>1.3227139999999999</v>
      </c>
      <c r="K83" s="17">
        <f t="shared" si="5"/>
        <v>2.1609509999999998E-2</v>
      </c>
      <c r="L83" s="17">
        <f t="shared" si="5"/>
        <v>0.37869059999999999</v>
      </c>
      <c r="M83" s="17">
        <f t="shared" si="5"/>
        <v>2.1544239999999999E-2</v>
      </c>
      <c r="N83" s="17">
        <f t="shared" si="5"/>
        <v>0.15959619999999999</v>
      </c>
      <c r="O83" s="17">
        <f t="shared" si="5"/>
        <v>1.6415749999999999E-4</v>
      </c>
      <c r="P83" s="17">
        <f t="shared" si="5"/>
        <v>2.1599140382000001E-5</v>
      </c>
      <c r="Q83" s="17">
        <f t="shared" si="5"/>
        <v>2.7670880698E-8</v>
      </c>
      <c r="R83" s="17">
        <f t="shared" si="5"/>
        <v>3.529544756E-6</v>
      </c>
      <c r="S83" s="17">
        <f t="shared" si="5"/>
        <v>2.4665505406999999E-6</v>
      </c>
      <c r="T83" s="17">
        <f t="shared" si="5"/>
        <v>4.2611358366999998E-5</v>
      </c>
      <c r="U83" s="17">
        <f t="shared" si="5"/>
        <v>8.1179139670000002E-5</v>
      </c>
      <c r="V83" s="17">
        <f t="shared" si="5"/>
        <v>2.5361619999999998E-4</v>
      </c>
      <c r="W83" s="17">
        <f t="shared" si="5"/>
        <v>6.2719810000000003E-3</v>
      </c>
      <c r="X83" s="17">
        <f t="shared" si="5"/>
        <v>5.2608400000000001E-4</v>
      </c>
      <c r="Y83" s="17">
        <f t="shared" si="5"/>
        <v>1.7106019999999999E-4</v>
      </c>
      <c r="Z83" s="17">
        <f t="shared" si="5"/>
        <v>1.783587E-2</v>
      </c>
      <c r="AA83" s="17">
        <f t="shared" si="5"/>
        <v>0.11082930000000001</v>
      </c>
      <c r="AB83" s="17">
        <f t="shared" si="5"/>
        <v>2.03715</v>
      </c>
      <c r="AC83" s="17">
        <f t="shared" si="5"/>
        <v>9.0356049999999993E-2</v>
      </c>
      <c r="AD83" s="17">
        <f t="shared" si="5"/>
        <v>4.7581629999999999E-4</v>
      </c>
      <c r="AE83" s="17">
        <f t="shared" si="5"/>
        <v>2.4223840000000001E-4</v>
      </c>
      <c r="AF83" s="17">
        <f t="shared" si="5"/>
        <v>6.0833390000000005E-4</v>
      </c>
      <c r="AG83" s="17">
        <f t="shared" si="5"/>
        <v>5.6818659999000003E-8</v>
      </c>
      <c r="AH83" s="17">
        <f t="shared" si="5"/>
        <v>5.2310349999999999E-2</v>
      </c>
      <c r="AI83" s="17">
        <f t="shared" si="5"/>
        <v>1.6290949999999999E-4</v>
      </c>
      <c r="AJ83" s="17">
        <f t="shared" si="5"/>
        <v>2.370704E-3</v>
      </c>
      <c r="AK83" s="17">
        <f t="shared" si="5"/>
        <v>1.10689E-4</v>
      </c>
      <c r="AL83" s="17">
        <f t="shared" si="5"/>
        <v>1.3764846698999999E-5</v>
      </c>
      <c r="AM83" s="17">
        <f t="shared" si="5"/>
        <v>8.9948926529000004E-8</v>
      </c>
      <c r="AN83" s="17">
        <f t="shared" si="5"/>
        <v>5.682784E-4</v>
      </c>
      <c r="AO83" s="17">
        <f t="shared" si="5"/>
        <v>9.5753872301000003E-5</v>
      </c>
      <c r="AP83" s="17">
        <f t="shared" si="5"/>
        <v>1.5896540000000001E-4</v>
      </c>
      <c r="AQ83" s="17">
        <f t="shared" si="5"/>
        <v>2.176651E-4</v>
      </c>
      <c r="AR83" s="17">
        <f t="shared" si="5"/>
        <v>2.1118374206999999E-5</v>
      </c>
      <c r="AS83" s="17">
        <f t="shared" si="5"/>
        <v>1.6444455468E-5</v>
      </c>
      <c r="AT83" s="17">
        <f t="shared" si="5"/>
        <v>1.1341890000000001E-3</v>
      </c>
      <c r="AU83" s="17">
        <f t="shared" si="5"/>
        <v>2.2966229999999999E-4</v>
      </c>
      <c r="AV83" s="17">
        <f>VDFB_PRK!AV83</f>
        <v>1.0585928510874346E-8</v>
      </c>
      <c r="AW83" s="17">
        <f t="shared" si="5"/>
        <v>2.6578607503000001E-5</v>
      </c>
      <c r="AX83" s="17">
        <f t="shared" si="5"/>
        <v>8.0913224565000004E-7</v>
      </c>
      <c r="AY83" s="17">
        <f>VDFB_PRK!AY83</f>
        <v>1.1685586849023865E-8</v>
      </c>
      <c r="AZ83" s="17">
        <f t="shared" si="5"/>
        <v>1.07495E-4</v>
      </c>
      <c r="BA83" s="17">
        <f t="shared" si="5"/>
        <v>1.7481712347999998E-5</v>
      </c>
      <c r="BB83" s="17">
        <f t="shared" si="5"/>
        <v>3.3018206977000002E-6</v>
      </c>
      <c r="BC83" s="17">
        <f t="shared" si="5"/>
        <v>1.6174536198999999E-7</v>
      </c>
      <c r="BD83" s="17">
        <f t="shared" si="5"/>
        <v>1.0299160000000001E-3</v>
      </c>
      <c r="BE83" s="17">
        <f t="shared" si="5"/>
        <v>1.2671449999999999E-3</v>
      </c>
      <c r="BF83" s="17">
        <f t="shared" si="5"/>
        <v>4.9973160000000003E-2</v>
      </c>
      <c r="BG83" s="17">
        <f t="shared" si="5"/>
        <v>0.1113542</v>
      </c>
      <c r="BH83" s="17">
        <f t="shared" si="5"/>
        <v>9.7651311079999993E-5</v>
      </c>
      <c r="BI83" s="17">
        <f t="shared" si="5"/>
        <v>1.9854522179000001E-5</v>
      </c>
      <c r="BJ83" s="17">
        <f t="shared" si="5"/>
        <v>9.6271411166999997E-5</v>
      </c>
      <c r="BK83" s="17">
        <f t="shared" si="5"/>
        <v>1.5192820000000001E-3</v>
      </c>
      <c r="BL83" s="17">
        <f t="shared" si="5"/>
        <v>2.562938E-4</v>
      </c>
      <c r="BM83" s="17">
        <f t="shared" si="5"/>
        <v>2.2055600000000001E-4</v>
      </c>
      <c r="BN83" s="17">
        <f t="shared" si="5"/>
        <v>6.5152038586999998E-5</v>
      </c>
      <c r="BO83" s="17">
        <f t="shared" si="4"/>
        <v>6.3540996051999999E-5</v>
      </c>
      <c r="BP83" s="17">
        <f t="shared" si="4"/>
        <v>9.7632629999999995E-3</v>
      </c>
      <c r="BQ83" s="17">
        <f t="shared" si="4"/>
        <v>1.3279570000000001E-3</v>
      </c>
      <c r="BR83" s="17">
        <f t="shared" si="4"/>
        <v>2.077147E-2</v>
      </c>
      <c r="BS83" s="17">
        <f t="shared" si="4"/>
        <v>1.4717969999999999E-4</v>
      </c>
      <c r="BT83" s="17">
        <f t="shared" si="4"/>
        <v>1.436823E-4</v>
      </c>
      <c r="BU83" s="17">
        <f t="shared" si="4"/>
        <v>2.9687978895E-5</v>
      </c>
    </row>
    <row r="84" spans="1:73" x14ac:dyDescent="0.3">
      <c r="A84" t="s">
        <v>81</v>
      </c>
      <c r="B84" s="17">
        <f t="shared" si="2"/>
        <v>1.97357E-3</v>
      </c>
      <c r="C84" s="17">
        <f t="shared" si="5"/>
        <v>1.22382E-3</v>
      </c>
      <c r="D84" s="17">
        <f t="shared" si="5"/>
        <v>2.1545630000000001E-4</v>
      </c>
      <c r="E84" s="17">
        <f t="shared" si="5"/>
        <v>1.768753</v>
      </c>
      <c r="F84" s="17">
        <f t="shared" si="5"/>
        <v>0.13449739999999999</v>
      </c>
      <c r="G84" s="17">
        <f t="shared" si="5"/>
        <v>3.2770430000000003E-2</v>
      </c>
      <c r="H84" s="17">
        <f t="shared" si="5"/>
        <v>2.7390439999999999E-2</v>
      </c>
      <c r="I84" s="17">
        <f t="shared" si="5"/>
        <v>0.29500019999999999</v>
      </c>
      <c r="J84" s="17">
        <f t="shared" si="5"/>
        <v>14.069879999999999</v>
      </c>
      <c r="K84" s="17">
        <f t="shared" si="5"/>
        <v>0.2324417</v>
      </c>
      <c r="L84" s="17">
        <f t="shared" si="5"/>
        <v>4.0765770000000003</v>
      </c>
      <c r="M84" s="17">
        <f t="shared" si="5"/>
        <v>0.22669249999999999</v>
      </c>
      <c r="N84" s="17">
        <f t="shared" si="5"/>
        <v>1.691611</v>
      </c>
      <c r="O84" s="17">
        <f t="shared" si="5"/>
        <v>2.1958279999999999E-4</v>
      </c>
      <c r="P84" s="17">
        <f t="shared" si="5"/>
        <v>2.346483E-4</v>
      </c>
      <c r="Q84" s="17">
        <f t="shared" si="5"/>
        <v>2.9451268800999998E-7</v>
      </c>
      <c r="R84" s="17">
        <f t="shared" si="5"/>
        <v>2.1849427866999999E-5</v>
      </c>
      <c r="S84" s="17">
        <f t="shared" si="5"/>
        <v>5.2077964938000003E-5</v>
      </c>
      <c r="T84" s="17">
        <f t="shared" si="5"/>
        <v>9.2629620000000002E-4</v>
      </c>
      <c r="U84" s="17">
        <f t="shared" si="5"/>
        <v>1.540226E-3</v>
      </c>
      <c r="V84" s="17">
        <f t="shared" si="5"/>
        <v>3.9927179999999998E-4</v>
      </c>
      <c r="W84" s="17">
        <f t="shared" si="5"/>
        <v>6.8439330000000007E-2</v>
      </c>
      <c r="X84" s="17">
        <f t="shared" si="5"/>
        <v>5.5191650000000004E-3</v>
      </c>
      <c r="Y84" s="17">
        <f t="shared" si="5"/>
        <v>1.82457E-3</v>
      </c>
      <c r="Z84" s="17">
        <f t="shared" si="5"/>
        <v>0.2101278</v>
      </c>
      <c r="AA84" s="17">
        <f t="shared" si="5"/>
        <v>1.215549</v>
      </c>
      <c r="AB84" s="17">
        <f t="shared" si="5"/>
        <v>2.3073880000000001E-2</v>
      </c>
      <c r="AC84" s="17">
        <f t="shared" si="5"/>
        <v>3.0958670000000001E-2</v>
      </c>
      <c r="AD84" s="17">
        <f t="shared" si="5"/>
        <v>2.4328150000000001E-3</v>
      </c>
      <c r="AE84" s="17">
        <f t="shared" si="5"/>
        <v>1.5567999999999999E-3</v>
      </c>
      <c r="AF84" s="17">
        <f t="shared" si="5"/>
        <v>9.8604009999999995E-3</v>
      </c>
      <c r="AG84" s="17">
        <f t="shared" si="5"/>
        <v>1.6648524478999999E-6</v>
      </c>
      <c r="AH84" s="17">
        <f t="shared" si="5"/>
        <v>0.5502399</v>
      </c>
      <c r="AI84" s="17">
        <f t="shared" si="5"/>
        <v>2.8296189999999998E-3</v>
      </c>
      <c r="AJ84" s="17">
        <f t="shared" si="5"/>
        <v>3.5271530000000002E-2</v>
      </c>
      <c r="AK84" s="17">
        <f t="shared" si="5"/>
        <v>1.0084899999999999E-3</v>
      </c>
      <c r="AL84" s="17">
        <f t="shared" si="5"/>
        <v>1.5763680000000001E-4</v>
      </c>
      <c r="AM84" s="17">
        <f t="shared" si="5"/>
        <v>7.1401209424999997E-6</v>
      </c>
      <c r="AN84" s="17">
        <f t="shared" si="5"/>
        <v>6.2983850000000001E-3</v>
      </c>
      <c r="AO84" s="17">
        <f t="shared" si="5"/>
        <v>6.5664140000000005E-4</v>
      </c>
      <c r="AP84" s="17">
        <f t="shared" si="5"/>
        <v>6.5273839999999996E-4</v>
      </c>
      <c r="AQ84" s="17">
        <f t="shared" si="5"/>
        <v>1.388818E-3</v>
      </c>
      <c r="AR84" s="17">
        <f t="shared" si="5"/>
        <v>3.803449E-4</v>
      </c>
      <c r="AS84" s="17">
        <f t="shared" si="5"/>
        <v>3.1261590000000001E-4</v>
      </c>
      <c r="AT84" s="17">
        <f t="shared" si="5"/>
        <v>1.15476E-2</v>
      </c>
      <c r="AU84" s="17">
        <f t="shared" si="5"/>
        <v>3.9036040000000002E-3</v>
      </c>
      <c r="AV84" s="17">
        <f>VDFB_PRK!AV84</f>
        <v>6.4034586193315208E-6</v>
      </c>
      <c r="AW84" s="17">
        <f t="shared" si="5"/>
        <v>4.5176050000000001E-4</v>
      </c>
      <c r="AX84" s="17">
        <f t="shared" si="5"/>
        <v>1.3752939593999999E-5</v>
      </c>
      <c r="AY84" s="17">
        <f>VDFB_PRK!AY84</f>
        <v>6.7041881122399782E-6</v>
      </c>
      <c r="AZ84" s="17">
        <f t="shared" si="5"/>
        <v>1.827108E-3</v>
      </c>
      <c r="BA84" s="17">
        <f t="shared" si="5"/>
        <v>2.9713919999999999E-4</v>
      </c>
      <c r="BB84" s="17">
        <f t="shared" si="5"/>
        <v>5.6121531088000001E-5</v>
      </c>
      <c r="BC84" s="17">
        <f t="shared" si="5"/>
        <v>2.7492096706E-6</v>
      </c>
      <c r="BD84" s="17">
        <f t="shared" si="5"/>
        <v>1.5814269999999998E-2</v>
      </c>
      <c r="BE84" s="17">
        <f t="shared" si="5"/>
        <v>7.2340150000000006E-2</v>
      </c>
      <c r="BF84" s="17">
        <f t="shared" si="5"/>
        <v>0.42707590000000001</v>
      </c>
      <c r="BG84" s="17">
        <f t="shared" si="5"/>
        <v>1.6007990000000001</v>
      </c>
      <c r="BH84" s="17">
        <f t="shared" si="5"/>
        <v>2.5787979999999999E-2</v>
      </c>
      <c r="BI84" s="17">
        <f t="shared" si="5"/>
        <v>8.8849619999999997E-4</v>
      </c>
      <c r="BJ84" s="17">
        <f t="shared" si="5"/>
        <v>1.4106609999999999E-3</v>
      </c>
      <c r="BK84" s="17">
        <f t="shared" si="5"/>
        <v>1.010487E-2</v>
      </c>
      <c r="BL84" s="17">
        <f t="shared" si="5"/>
        <v>8.5760420000000007E-3</v>
      </c>
      <c r="BM84" s="17">
        <f t="shared" si="5"/>
        <v>6.4585969999999995E-4</v>
      </c>
      <c r="BN84" s="17">
        <f t="shared" si="5"/>
        <v>6.5249359999999996E-4</v>
      </c>
      <c r="BO84" s="17">
        <f t="shared" si="4"/>
        <v>1.565753E-3</v>
      </c>
      <c r="BP84" s="17">
        <f t="shared" si="4"/>
        <v>9.061632E-2</v>
      </c>
      <c r="BQ84" s="17">
        <f t="shared" si="4"/>
        <v>1.9230569999999999E-2</v>
      </c>
      <c r="BR84" s="17">
        <f t="shared" si="4"/>
        <v>8.0416029999999999E-2</v>
      </c>
      <c r="BS84" s="17">
        <f t="shared" si="4"/>
        <v>8.6008400000000002E-3</v>
      </c>
      <c r="BT84" s="17">
        <f t="shared" si="4"/>
        <v>7.0771260000000002E-2</v>
      </c>
      <c r="BU84" s="17">
        <f t="shared" si="4"/>
        <v>1.4918719999999999E-4</v>
      </c>
    </row>
    <row r="85" spans="1:73" x14ac:dyDescent="0.3">
      <c r="A85" t="s">
        <v>82</v>
      </c>
      <c r="B85" s="17">
        <f t="shared" si="2"/>
        <v>8.9621079999999999E-4</v>
      </c>
      <c r="C85" s="17">
        <f t="shared" si="5"/>
        <v>3.8433959999999998E-3</v>
      </c>
      <c r="D85" s="17">
        <f t="shared" si="5"/>
        <v>2.0297900000000001E-3</v>
      </c>
      <c r="E85" s="17">
        <f t="shared" si="5"/>
        <v>1.4948990000000001E-2</v>
      </c>
      <c r="F85" s="17">
        <f t="shared" si="5"/>
        <v>3.7240849999999998E-3</v>
      </c>
      <c r="G85" s="17">
        <f t="shared" si="5"/>
        <v>5.5737560000000002E-4</v>
      </c>
      <c r="H85" s="17">
        <f t="shared" si="5"/>
        <v>4.3308240000000003E-4</v>
      </c>
      <c r="I85" s="17">
        <f t="shared" si="5"/>
        <v>2.7742180000000002E-2</v>
      </c>
      <c r="J85" s="17">
        <f t="shared" si="5"/>
        <v>9.4519680000000008</v>
      </c>
      <c r="K85" s="17">
        <f t="shared" si="5"/>
        <v>1.517808E-3</v>
      </c>
      <c r="L85" s="17">
        <f t="shared" si="5"/>
        <v>1.447524E-2</v>
      </c>
      <c r="M85" s="17">
        <f t="shared" si="5"/>
        <v>1.2942279999999999E-3</v>
      </c>
      <c r="N85" s="17">
        <f t="shared" si="5"/>
        <v>1.8801790000000001E-3</v>
      </c>
      <c r="O85" s="17">
        <f t="shared" si="5"/>
        <v>1.58661E-3</v>
      </c>
      <c r="P85" s="17">
        <f t="shared" si="5"/>
        <v>1.47575E-4</v>
      </c>
      <c r="Q85" s="17">
        <f t="shared" si="5"/>
        <v>1.1965906310000001E-7</v>
      </c>
      <c r="R85" s="17">
        <f t="shared" si="5"/>
        <v>4.0506885852999999E-5</v>
      </c>
      <c r="S85" s="17">
        <f t="shared" si="5"/>
        <v>2.6495141356000001E-5</v>
      </c>
      <c r="T85" s="17">
        <f t="shared" si="5"/>
        <v>412.32859999999999</v>
      </c>
      <c r="U85" s="17">
        <f t="shared" si="5"/>
        <v>1.0179260000000001</v>
      </c>
      <c r="V85" s="17">
        <f t="shared" si="5"/>
        <v>9.9595279999999994E-2</v>
      </c>
      <c r="W85" s="17">
        <f t="shared" si="5"/>
        <v>7.6740259999999996E-3</v>
      </c>
      <c r="X85" s="17">
        <f t="shared" si="5"/>
        <v>9.1249319999999995E-2</v>
      </c>
      <c r="Y85" s="17">
        <f t="shared" si="5"/>
        <v>0.12891250000000001</v>
      </c>
      <c r="Z85" s="17">
        <f t="shared" si="5"/>
        <v>2.9968409999999999</v>
      </c>
      <c r="AA85" s="17">
        <f t="shared" si="5"/>
        <v>3.919797E-3</v>
      </c>
      <c r="AB85" s="17">
        <f t="shared" si="5"/>
        <v>1.49786E-2</v>
      </c>
      <c r="AC85" s="17">
        <f t="shared" si="5"/>
        <v>9.6115809999999993E-3</v>
      </c>
      <c r="AD85" s="17">
        <f t="shared" si="5"/>
        <v>2.2238850000000001E-2</v>
      </c>
      <c r="AE85" s="17">
        <f t="shared" si="5"/>
        <v>5.1252790000000002E-4</v>
      </c>
      <c r="AF85" s="17">
        <f t="shared" si="5"/>
        <v>8.7484659999999997E-4</v>
      </c>
      <c r="AG85" s="17">
        <f t="shared" si="5"/>
        <v>6.0893688669000001E-7</v>
      </c>
      <c r="AH85" s="17">
        <f t="shared" si="5"/>
        <v>1.1479430000000001E-2</v>
      </c>
      <c r="AI85" s="17">
        <f t="shared" si="5"/>
        <v>6.2934969999999999E-4</v>
      </c>
      <c r="AJ85" s="17">
        <f t="shared" si="5"/>
        <v>2.4843679999999998E-3</v>
      </c>
      <c r="AK85" s="17">
        <f t="shared" si="5"/>
        <v>1.610459E-4</v>
      </c>
      <c r="AL85" s="17">
        <f t="shared" si="5"/>
        <v>3.7069041809E-6</v>
      </c>
      <c r="AM85" s="17">
        <f t="shared" si="5"/>
        <v>6.7878409026999996E-7</v>
      </c>
      <c r="AN85" s="17">
        <f t="shared" si="5"/>
        <v>9.6241281426000006E-5</v>
      </c>
      <c r="AO85" s="17">
        <f t="shared" si="5"/>
        <v>7.5620249845000006E-5</v>
      </c>
      <c r="AP85" s="17">
        <f t="shared" si="5"/>
        <v>7.5004696555000002E-5</v>
      </c>
      <c r="AQ85" s="17">
        <f t="shared" si="5"/>
        <v>1.15494E-4</v>
      </c>
      <c r="AR85" s="17">
        <f t="shared" si="5"/>
        <v>1.3102837329E-5</v>
      </c>
      <c r="AS85" s="17">
        <f t="shared" si="5"/>
        <v>1.4393173842E-5</v>
      </c>
      <c r="AT85" s="17">
        <f t="shared" si="5"/>
        <v>1.1769949999999999E-3</v>
      </c>
      <c r="AU85" s="17">
        <f t="shared" si="5"/>
        <v>3.3420020000000002E-3</v>
      </c>
      <c r="AV85" s="17">
        <f>VDFB_PRK!AV85</f>
        <v>2.1069044047002792E-7</v>
      </c>
      <c r="AW85" s="17">
        <f t="shared" si="5"/>
        <v>3.8676679999999998E-4</v>
      </c>
      <c r="AX85" s="17">
        <f t="shared" si="5"/>
        <v>1.1774338417999999E-5</v>
      </c>
      <c r="AY85" s="17">
        <f>VDFB_PRK!AY85</f>
        <v>2.203567805815929E-7</v>
      </c>
      <c r="AZ85" s="17">
        <f t="shared" si="5"/>
        <v>1.564246E-3</v>
      </c>
      <c r="BA85" s="17">
        <f t="shared" si="5"/>
        <v>2.543906E-4</v>
      </c>
      <c r="BB85" s="17">
        <f t="shared" si="5"/>
        <v>4.8047466406999999E-5</v>
      </c>
      <c r="BC85" s="17">
        <f t="shared" si="5"/>
        <v>2.3536877051999999E-6</v>
      </c>
      <c r="BD85" s="17">
        <f t="shared" si="5"/>
        <v>1.033879E-2</v>
      </c>
      <c r="BE85" s="17">
        <f t="shared" si="5"/>
        <v>1.850771E-2</v>
      </c>
      <c r="BF85" s="17">
        <f t="shared" si="5"/>
        <v>3.215192</v>
      </c>
      <c r="BG85" s="17">
        <f t="shared" si="5"/>
        <v>12.837260000000001</v>
      </c>
      <c r="BH85" s="17">
        <f t="shared" si="5"/>
        <v>5.9672309999999999E-3</v>
      </c>
      <c r="BI85" s="17">
        <f t="shared" si="5"/>
        <v>1.8552920000000001E-2</v>
      </c>
      <c r="BJ85" s="17">
        <f t="shared" si="5"/>
        <v>5.4878419999999997E-3</v>
      </c>
      <c r="BK85" s="17">
        <f t="shared" si="5"/>
        <v>3.1918920000000003E-2</v>
      </c>
      <c r="BL85" s="17">
        <f t="shared" si="5"/>
        <v>1.6395310000000001E-3</v>
      </c>
      <c r="BM85" s="17">
        <f t="shared" si="5"/>
        <v>1.2134029999999999E-4</v>
      </c>
      <c r="BN85" s="17">
        <f t="shared" si="5"/>
        <v>1.6586694982999999E-5</v>
      </c>
      <c r="BO85" s="17">
        <f t="shared" si="4"/>
        <v>2.6862110000000001E-4</v>
      </c>
      <c r="BP85" s="17">
        <f t="shared" si="4"/>
        <v>2.6338790000000001E-2</v>
      </c>
      <c r="BQ85" s="17">
        <f t="shared" si="4"/>
        <v>1.2504120000000001E-2</v>
      </c>
      <c r="BR85" s="17">
        <f t="shared" si="4"/>
        <v>0.50645859999999998</v>
      </c>
      <c r="BS85" s="17">
        <f t="shared" si="4"/>
        <v>7.9640829999999996E-2</v>
      </c>
      <c r="BT85" s="17">
        <f t="shared" si="4"/>
        <v>0.1049595</v>
      </c>
      <c r="BU85" s="17">
        <f t="shared" si="4"/>
        <v>1.109524E-3</v>
      </c>
    </row>
    <row r="86" spans="1:73" x14ac:dyDescent="0.3">
      <c r="A86" t="s">
        <v>83</v>
      </c>
      <c r="B86" s="17">
        <f t="shared" si="2"/>
        <v>1.246982E-3</v>
      </c>
      <c r="C86" s="17">
        <f t="shared" si="5"/>
        <v>6.9045440000000003E-3</v>
      </c>
      <c r="D86" s="17">
        <f t="shared" si="5"/>
        <v>4.3939239999999996E-3</v>
      </c>
      <c r="E86" s="17">
        <f t="shared" si="5"/>
        <v>1.857877E-3</v>
      </c>
      <c r="F86" s="17">
        <f t="shared" si="5"/>
        <v>2.1066290000000001E-4</v>
      </c>
      <c r="G86" s="17">
        <f t="shared" si="5"/>
        <v>3.9493323129000001E-5</v>
      </c>
      <c r="H86" s="17">
        <f t="shared" si="5"/>
        <v>8.4846004029000001E-5</v>
      </c>
      <c r="I86" s="17">
        <f t="shared" si="5"/>
        <v>4.2663469999999998E-4</v>
      </c>
      <c r="J86" s="17">
        <f t="shared" si="5"/>
        <v>0.1185209</v>
      </c>
      <c r="K86" s="17">
        <f t="shared" si="5"/>
        <v>0.10267800000000001</v>
      </c>
      <c r="L86" s="17">
        <f t="shared" si="5"/>
        <v>3.4141560000000001E-2</v>
      </c>
      <c r="M86" s="17">
        <f t="shared" si="5"/>
        <v>3.3558120000000001E-3</v>
      </c>
      <c r="N86" s="17">
        <f t="shared" si="5"/>
        <v>3.944927E-3</v>
      </c>
      <c r="O86" s="17">
        <f t="shared" si="5"/>
        <v>3.5074080000000001E-3</v>
      </c>
      <c r="P86" s="17">
        <f t="shared" si="5"/>
        <v>2.8837060000000002E-3</v>
      </c>
      <c r="Q86" s="17">
        <f t="shared" si="5"/>
        <v>2.5771123546000001E-7</v>
      </c>
      <c r="R86" s="17">
        <f t="shared" si="5"/>
        <v>5.8398933333999997E-7</v>
      </c>
      <c r="S86" s="17">
        <f t="shared" si="5"/>
        <v>2.5031659999999998E-3</v>
      </c>
      <c r="T86" s="17">
        <f t="shared" si="5"/>
        <v>0.15721650000000001</v>
      </c>
      <c r="U86" s="17">
        <f t="shared" si="5"/>
        <v>3.0232220000000001</v>
      </c>
      <c r="V86" s="17">
        <f t="shared" si="5"/>
        <v>3.1940580000000001E-3</v>
      </c>
      <c r="W86" s="17">
        <f t="shared" si="5"/>
        <v>2.1698989999999999E-3</v>
      </c>
      <c r="X86" s="17">
        <f t="shared" si="5"/>
        <v>2.0668430000000002E-2</v>
      </c>
      <c r="Y86" s="17">
        <f t="shared" si="5"/>
        <v>0.24930920000000001</v>
      </c>
      <c r="Z86" s="17">
        <f t="shared" si="5"/>
        <v>1.2223269999999999</v>
      </c>
      <c r="AA86" s="17">
        <f t="shared" si="5"/>
        <v>3.5697770000000001E-3</v>
      </c>
      <c r="AB86" s="17">
        <f t="shared" si="5"/>
        <v>7.4655150000000003E-2</v>
      </c>
      <c r="AC86" s="17">
        <f t="shared" si="5"/>
        <v>1.9139710000000001</v>
      </c>
      <c r="AD86" s="17">
        <f t="shared" si="5"/>
        <v>1.7722709999999999</v>
      </c>
      <c r="AE86" s="17">
        <f t="shared" si="5"/>
        <v>1.1697770000000001E-3</v>
      </c>
      <c r="AF86" s="17">
        <f t="shared" si="5"/>
        <v>2.0132650000000002E-3</v>
      </c>
      <c r="AG86" s="17">
        <f t="shared" si="5"/>
        <v>1.0031125157E-6</v>
      </c>
      <c r="AH86" s="17">
        <f t="shared" si="5"/>
        <v>2.1204400000000002E-2</v>
      </c>
      <c r="AI86" s="17">
        <f t="shared" si="5"/>
        <v>8.007442E-4</v>
      </c>
      <c r="AJ86" s="17">
        <f t="shared" si="5"/>
        <v>5.7317469999999997E-3</v>
      </c>
      <c r="AK86" s="17">
        <f t="shared" si="5"/>
        <v>2.9212420000000001E-4</v>
      </c>
      <c r="AL86" s="17">
        <f t="shared" si="5"/>
        <v>8.2568221841999997E-5</v>
      </c>
      <c r="AM86" s="17">
        <f t="shared" si="5"/>
        <v>6.1062179157000005E-5</v>
      </c>
      <c r="AN86" s="17">
        <f t="shared" si="5"/>
        <v>2.165155E-4</v>
      </c>
      <c r="AO86" s="17">
        <f t="shared" si="5"/>
        <v>1.4320230000000001E-4</v>
      </c>
      <c r="AP86" s="17">
        <f t="shared" si="5"/>
        <v>1.187665E-4</v>
      </c>
      <c r="AQ86" s="17">
        <f t="shared" si="5"/>
        <v>1.6595889999999999E-4</v>
      </c>
      <c r="AR86" s="17">
        <f t="shared" si="5"/>
        <v>2.9524137062000002E-5</v>
      </c>
      <c r="AS86" s="17">
        <f t="shared" si="5"/>
        <v>2.4859831682999999E-5</v>
      </c>
      <c r="AT86" s="17">
        <f t="shared" si="5"/>
        <v>1.154006E-2</v>
      </c>
      <c r="AU86" s="17">
        <f t="shared" si="5"/>
        <v>1.9284759999999999E-4</v>
      </c>
      <c r="AV86" s="17">
        <f>VDFB_PRK!AV86</f>
        <v>3.4693667144811569E-7</v>
      </c>
      <c r="AW86" s="17">
        <f t="shared" si="5"/>
        <v>2.2318075934999999E-5</v>
      </c>
      <c r="AX86" s="17">
        <f t="shared" si="5"/>
        <v>6.7942892200999996E-7</v>
      </c>
      <c r="AY86" s="17">
        <f>VDFB_PRK!AY86</f>
        <v>3.6392256186960046E-7</v>
      </c>
      <c r="AZ86" s="17">
        <f t="shared" si="5"/>
        <v>9.0263609308999996E-5</v>
      </c>
      <c r="BA86" s="17">
        <f t="shared" si="5"/>
        <v>1.4679406376999999E-5</v>
      </c>
      <c r="BB86" s="17">
        <f t="shared" si="5"/>
        <v>2.7725411655E-6</v>
      </c>
      <c r="BC86" s="17">
        <f t="shared" si="5"/>
        <v>1.3581768599000001E-7</v>
      </c>
      <c r="BD86" s="17">
        <f t="shared" si="5"/>
        <v>5.362515E-3</v>
      </c>
      <c r="BE86" s="17">
        <f t="shared" si="5"/>
        <v>2.9833430000000001E-2</v>
      </c>
      <c r="BF86" s="17">
        <f t="shared" si="5"/>
        <v>5.8162499999999999E-2</v>
      </c>
      <c r="BG86" s="17">
        <f t="shared" si="5"/>
        <v>53.710459999999998</v>
      </c>
      <c r="BH86" s="17">
        <f t="shared" si="5"/>
        <v>1.029657E-3</v>
      </c>
      <c r="BI86" s="17">
        <f t="shared" si="5"/>
        <v>4.2001249999999999E-3</v>
      </c>
      <c r="BJ86" s="17">
        <f t="shared" si="5"/>
        <v>4.469990381E-5</v>
      </c>
      <c r="BK86" s="17">
        <f t="shared" si="5"/>
        <v>8.1888100000000005E-2</v>
      </c>
      <c r="BL86" s="17">
        <f t="shared" si="5"/>
        <v>2.5231979999999998E-4</v>
      </c>
      <c r="BM86" s="17">
        <f t="shared" si="5"/>
        <v>1.682307E-4</v>
      </c>
      <c r="BN86" s="17">
        <f t="shared" ref="BN86:BU89" si="6">BN11</f>
        <v>1.4485809999999999E-4</v>
      </c>
      <c r="BO86" s="17">
        <f t="shared" si="6"/>
        <v>8.6217010000000003E-4</v>
      </c>
      <c r="BP86" s="17">
        <f t="shared" si="6"/>
        <v>7.0060880000000006E-2</v>
      </c>
      <c r="BQ86" s="17">
        <f t="shared" si="6"/>
        <v>3.0990899999999998E-2</v>
      </c>
      <c r="BR86" s="17">
        <f t="shared" si="6"/>
        <v>0.41959150000000001</v>
      </c>
      <c r="BS86" s="17">
        <f t="shared" si="6"/>
        <v>7.1551260000000004E-3</v>
      </c>
      <c r="BT86" s="17">
        <f t="shared" si="6"/>
        <v>0.40647909999999998</v>
      </c>
      <c r="BU86" s="17">
        <f t="shared" si="6"/>
        <v>6.8887199999999999E-4</v>
      </c>
    </row>
    <row r="87" spans="1:73" x14ac:dyDescent="0.3">
      <c r="A87" t="s">
        <v>84</v>
      </c>
      <c r="B87" s="17">
        <f t="shared" si="2"/>
        <v>3.7751913624E-5</v>
      </c>
      <c r="C87" s="17">
        <f t="shared" ref="C87:BN90" si="7">C12</f>
        <v>1.53852E-3</v>
      </c>
      <c r="D87" s="17">
        <f t="shared" si="7"/>
        <v>1.2088269999999999E-4</v>
      </c>
      <c r="E87" s="17">
        <f t="shared" si="7"/>
        <v>4.3183300000000004E-3</v>
      </c>
      <c r="F87" s="17">
        <f t="shared" si="7"/>
        <v>9.3574390000000004E-4</v>
      </c>
      <c r="G87" s="17">
        <f t="shared" si="7"/>
        <v>1.4988189999999999E-4</v>
      </c>
      <c r="H87" s="17">
        <f t="shared" si="7"/>
        <v>2.024672E-4</v>
      </c>
      <c r="I87" s="17">
        <f t="shared" si="7"/>
        <v>1.0856640000000001E-3</v>
      </c>
      <c r="J87" s="17">
        <f t="shared" si="7"/>
        <v>3.7897739999999999E-2</v>
      </c>
      <c r="K87" s="17">
        <f t="shared" si="7"/>
        <v>1.583175E-4</v>
      </c>
      <c r="L87" s="17">
        <f t="shared" si="7"/>
        <v>1.504977</v>
      </c>
      <c r="M87" s="17">
        <f t="shared" si="7"/>
        <v>5.8641628129000002E-5</v>
      </c>
      <c r="N87" s="17">
        <f t="shared" si="7"/>
        <v>4.9951819999999997E-4</v>
      </c>
      <c r="O87" s="17">
        <f t="shared" si="7"/>
        <v>2.1495840000000001E-4</v>
      </c>
      <c r="P87" s="17">
        <f t="shared" si="7"/>
        <v>1.6408490000000001E-4</v>
      </c>
      <c r="Q87" s="17">
        <f t="shared" si="7"/>
        <v>7.4699627817000002E-8</v>
      </c>
      <c r="R87" s="17">
        <f t="shared" si="7"/>
        <v>1.947491E-3</v>
      </c>
      <c r="S87" s="17">
        <f t="shared" si="7"/>
        <v>6.5111453296E-5</v>
      </c>
      <c r="T87" s="17">
        <f t="shared" si="7"/>
        <v>2.0661309999999999E-2</v>
      </c>
      <c r="U87" s="17">
        <f t="shared" si="7"/>
        <v>1.6254959999999999E-2</v>
      </c>
      <c r="V87" s="17">
        <f t="shared" si="7"/>
        <v>4.081264E-4</v>
      </c>
      <c r="W87" s="17">
        <f t="shared" si="7"/>
        <v>123.0894</v>
      </c>
      <c r="X87" s="17">
        <f t="shared" si="7"/>
        <v>1.326425E-3</v>
      </c>
      <c r="Y87" s="17">
        <f t="shared" si="7"/>
        <v>2.7753320000000001E-3</v>
      </c>
      <c r="Z87" s="17">
        <f t="shared" si="7"/>
        <v>6.7340140000000007E-2</v>
      </c>
      <c r="AA87" s="17">
        <f t="shared" si="7"/>
        <v>0.79481729999999995</v>
      </c>
      <c r="AB87" s="17">
        <f t="shared" si="7"/>
        <v>4.5187949999999999E-3</v>
      </c>
      <c r="AC87" s="17">
        <f t="shared" si="7"/>
        <v>9.7260520000000007E-3</v>
      </c>
      <c r="AD87" s="17">
        <f t="shared" si="7"/>
        <v>6.5521609999999999E-3</v>
      </c>
      <c r="AE87" s="17">
        <f t="shared" si="7"/>
        <v>3.8063369999999998E-4</v>
      </c>
      <c r="AF87" s="17">
        <f t="shared" si="7"/>
        <v>2.569297E-4</v>
      </c>
      <c r="AG87" s="17">
        <f t="shared" si="7"/>
        <v>1.1994892474999999E-6</v>
      </c>
      <c r="AH87" s="17">
        <f t="shared" si="7"/>
        <v>7.9684430000000004E-3</v>
      </c>
      <c r="AI87" s="17">
        <f t="shared" si="7"/>
        <v>6.5270189999999998E-4</v>
      </c>
      <c r="AJ87" s="17">
        <f t="shared" si="7"/>
        <v>3.8962460000000002E-4</v>
      </c>
      <c r="AK87" s="17">
        <f t="shared" si="7"/>
        <v>3.002169E-4</v>
      </c>
      <c r="AL87" s="17">
        <f t="shared" si="7"/>
        <v>7.0222158683000003E-6</v>
      </c>
      <c r="AM87" s="17">
        <f t="shared" si="7"/>
        <v>1.7818075548000001E-6</v>
      </c>
      <c r="AN87" s="17">
        <f t="shared" si="7"/>
        <v>1.7213600000000001E-4</v>
      </c>
      <c r="AO87" s="17">
        <f t="shared" si="7"/>
        <v>1.9474262444000001E-5</v>
      </c>
      <c r="AP87" s="17">
        <f t="shared" si="7"/>
        <v>2.3569473341999999E-5</v>
      </c>
      <c r="AQ87" s="17">
        <f t="shared" si="7"/>
        <v>5.3284471505000001E-5</v>
      </c>
      <c r="AR87" s="17">
        <f t="shared" si="7"/>
        <v>1.7320190000000001E-4</v>
      </c>
      <c r="AS87" s="17">
        <f t="shared" si="7"/>
        <v>1.0259600000000001E-4</v>
      </c>
      <c r="AT87" s="17">
        <f t="shared" si="7"/>
        <v>5.0043539999999995E-4</v>
      </c>
      <c r="AU87" s="17">
        <f t="shared" si="7"/>
        <v>0.15736910000000001</v>
      </c>
      <c r="AV87" s="17">
        <f>VDFB_PRK!AV87</f>
        <v>4.1780146626371706E-7</v>
      </c>
      <c r="AW87" s="17">
        <f t="shared" si="7"/>
        <v>1.8212180000000001E-2</v>
      </c>
      <c r="AX87" s="17">
        <f t="shared" si="7"/>
        <v>5.544333E-4</v>
      </c>
      <c r="AY87" s="17">
        <f>VDFB_PRK!AY87</f>
        <v>4.3737482206346471E-7</v>
      </c>
      <c r="AZ87" s="17">
        <f t="shared" si="7"/>
        <v>7.3657680000000003E-2</v>
      </c>
      <c r="BA87" s="17">
        <f t="shared" si="7"/>
        <v>1.1978809999999999E-2</v>
      </c>
      <c r="BB87" s="17">
        <f t="shared" si="7"/>
        <v>2.2624720000000002E-3</v>
      </c>
      <c r="BC87" s="17">
        <f t="shared" si="7"/>
        <v>1.108311E-4</v>
      </c>
      <c r="BD87" s="17">
        <f t="shared" si="7"/>
        <v>0.649729</v>
      </c>
      <c r="BE87" s="17">
        <f t="shared" si="7"/>
        <v>2.4534579999999999E-3</v>
      </c>
      <c r="BF87" s="17">
        <f t="shared" si="7"/>
        <v>0.1569217</v>
      </c>
      <c r="BG87" s="17">
        <f t="shared" si="7"/>
        <v>3.1955719999999999</v>
      </c>
      <c r="BH87" s="17">
        <f t="shared" si="7"/>
        <v>1.6057269999999999E-3</v>
      </c>
      <c r="BI87" s="17">
        <f t="shared" si="7"/>
        <v>2.1624740000000002E-3</v>
      </c>
      <c r="BJ87" s="17">
        <f t="shared" si="7"/>
        <v>4.6646539999999997E-4</v>
      </c>
      <c r="BK87" s="17">
        <f t="shared" si="7"/>
        <v>4.3721250000000003E-2</v>
      </c>
      <c r="BL87" s="17">
        <f t="shared" si="7"/>
        <v>6.7640970000000002E-4</v>
      </c>
      <c r="BM87" s="17">
        <f t="shared" si="7"/>
        <v>4.0009129999999998E-4</v>
      </c>
      <c r="BN87" s="17">
        <f t="shared" si="7"/>
        <v>2.6278205040999999E-5</v>
      </c>
      <c r="BO87" s="17">
        <f t="shared" si="6"/>
        <v>2.3570850000000001E-3</v>
      </c>
      <c r="BP87" s="17">
        <f t="shared" si="6"/>
        <v>9.5072019999999993E-3</v>
      </c>
      <c r="BQ87" s="17">
        <f t="shared" si="6"/>
        <v>2.010147E-2</v>
      </c>
      <c r="BR87" s="17">
        <f t="shared" si="6"/>
        <v>0.82039479999999998</v>
      </c>
      <c r="BS87" s="17">
        <f t="shared" si="6"/>
        <v>0.24494560000000001</v>
      </c>
      <c r="BT87" s="17">
        <f t="shared" si="6"/>
        <v>0.12773419999999999</v>
      </c>
      <c r="BU87" s="17">
        <f t="shared" si="6"/>
        <v>6.5434480000000001E-4</v>
      </c>
    </row>
    <row r="88" spans="1:73" x14ac:dyDescent="0.3">
      <c r="A88" t="s">
        <v>85</v>
      </c>
      <c r="B88" s="17">
        <f t="shared" si="2"/>
        <v>1.454316E-3</v>
      </c>
      <c r="C88" s="17">
        <f t="shared" si="7"/>
        <v>8.5850179999999996E-4</v>
      </c>
      <c r="D88" s="17">
        <f t="shared" si="7"/>
        <v>7.3677678300999996E-5</v>
      </c>
      <c r="E88" s="17">
        <f t="shared" si="7"/>
        <v>1.138492E-4</v>
      </c>
      <c r="F88" s="17">
        <f t="shared" si="7"/>
        <v>1.9323151719000001E-5</v>
      </c>
      <c r="G88" s="17">
        <f t="shared" si="7"/>
        <v>2.9335957150999998E-5</v>
      </c>
      <c r="H88" s="17">
        <f t="shared" si="7"/>
        <v>6.7857539999999997E-4</v>
      </c>
      <c r="I88" s="17">
        <f t="shared" si="7"/>
        <v>3.8022652006000002E-5</v>
      </c>
      <c r="J88" s="17">
        <f t="shared" si="7"/>
        <v>0.90032029999999996</v>
      </c>
      <c r="K88" s="17">
        <f t="shared" si="7"/>
        <v>1.451363E-2</v>
      </c>
      <c r="L88" s="17">
        <f t="shared" si="7"/>
        <v>0.25831189999999998</v>
      </c>
      <c r="M88" s="17">
        <f t="shared" si="7"/>
        <v>4.2517180000000002E-2</v>
      </c>
      <c r="N88" s="17">
        <f t="shared" si="7"/>
        <v>3.8588976167E-5</v>
      </c>
      <c r="O88" s="17">
        <f t="shared" si="7"/>
        <v>2.8705199999999999E-4</v>
      </c>
      <c r="P88" s="17">
        <f t="shared" si="7"/>
        <v>7.6501760303999996E-7</v>
      </c>
      <c r="Q88" s="17">
        <f t="shared" si="7"/>
        <v>7.2982658139000002E-8</v>
      </c>
      <c r="R88" s="17">
        <f t="shared" si="7"/>
        <v>1.3922857533999999E-8</v>
      </c>
      <c r="S88" s="17">
        <f t="shared" si="7"/>
        <v>6.8333105219000005E-7</v>
      </c>
      <c r="T88" s="17">
        <f t="shared" si="7"/>
        <v>1.2809790000000001E-4</v>
      </c>
      <c r="U88" s="17">
        <f t="shared" si="7"/>
        <v>5.9201960000000004E-4</v>
      </c>
      <c r="V88" s="17">
        <f t="shared" si="7"/>
        <v>4.5931601562E-6</v>
      </c>
      <c r="W88" s="17">
        <f t="shared" si="7"/>
        <v>1.5626769999999999E-4</v>
      </c>
      <c r="X88" s="17">
        <f t="shared" si="7"/>
        <v>9.6984490483000002E-7</v>
      </c>
      <c r="Y88" s="17">
        <f t="shared" si="7"/>
        <v>3.1433060940000003E-5</v>
      </c>
      <c r="Z88" s="17">
        <f t="shared" si="7"/>
        <v>6.6203849999999995E-4</v>
      </c>
      <c r="AA88" s="17">
        <f t="shared" si="7"/>
        <v>1.2758220000000001E-4</v>
      </c>
      <c r="AB88" s="17">
        <f t="shared" si="7"/>
        <v>11.78547</v>
      </c>
      <c r="AC88" s="17">
        <f t="shared" si="7"/>
        <v>4.8997200000000003</v>
      </c>
      <c r="AD88" s="17">
        <f t="shared" si="7"/>
        <v>0.15394969999999999</v>
      </c>
      <c r="AE88" s="17">
        <f t="shared" si="7"/>
        <v>8.3990099999999999E-4</v>
      </c>
      <c r="AF88" s="17">
        <f t="shared" si="7"/>
        <v>2.5951918360000001E-5</v>
      </c>
      <c r="AG88" s="17">
        <f t="shared" si="7"/>
        <v>7.2839267951000003E-9</v>
      </c>
      <c r="AH88" s="17">
        <f t="shared" si="7"/>
        <v>3.6557149999999997E-2</v>
      </c>
      <c r="AI88" s="17">
        <f t="shared" si="7"/>
        <v>8.4743376647000005E-5</v>
      </c>
      <c r="AJ88" s="17">
        <f t="shared" si="7"/>
        <v>0.47552509999999998</v>
      </c>
      <c r="AK88" s="17">
        <f t="shared" si="7"/>
        <v>3.34009E-3</v>
      </c>
      <c r="AL88" s="17">
        <f t="shared" si="7"/>
        <v>6.3177942877000006E-8</v>
      </c>
      <c r="AM88" s="17">
        <f t="shared" si="7"/>
        <v>3.8963715808999999E-8</v>
      </c>
      <c r="AN88" s="17">
        <f t="shared" si="7"/>
        <v>5.5972159315999999E-6</v>
      </c>
      <c r="AO88" s="17">
        <f t="shared" si="7"/>
        <v>2.1882569854000001E-5</v>
      </c>
      <c r="AP88" s="17">
        <f t="shared" si="7"/>
        <v>2.3657577913000001E-5</v>
      </c>
      <c r="AQ88" s="17">
        <f t="shared" si="7"/>
        <v>3.1494349969000001E-5</v>
      </c>
      <c r="AR88" s="17">
        <f t="shared" si="7"/>
        <v>1.5786358176E-7</v>
      </c>
      <c r="AS88" s="17">
        <f t="shared" si="7"/>
        <v>1.0258442984E-7</v>
      </c>
      <c r="AT88" s="17">
        <f t="shared" si="7"/>
        <v>2.5060550000000001E-2</v>
      </c>
      <c r="AU88" s="17">
        <f t="shared" si="7"/>
        <v>8.5776555351999999E-6</v>
      </c>
      <c r="AV88" s="17">
        <f>VDFB_PRK!AV88</f>
        <v>4.0744401103005579E-9</v>
      </c>
      <c r="AW88" s="17">
        <f t="shared" si="7"/>
        <v>9.9268402208999989E-7</v>
      </c>
      <c r="AX88" s="17">
        <f t="shared" si="7"/>
        <v>3.0220270730000002E-8</v>
      </c>
      <c r="AY88" s="17">
        <f>VDFB_PRK!AY88</f>
        <v>5.0081086495816575E-9</v>
      </c>
      <c r="AZ88" s="17">
        <f t="shared" si="7"/>
        <v>4.0148288463000003E-6</v>
      </c>
      <c r="BA88" s="17">
        <f t="shared" si="7"/>
        <v>6.5292425688000003E-7</v>
      </c>
      <c r="BB88" s="17">
        <f t="shared" si="7"/>
        <v>1.2331965138E-7</v>
      </c>
      <c r="BC88" s="17">
        <f t="shared" si="7"/>
        <v>9.8868673857999995E-21</v>
      </c>
      <c r="BD88" s="17">
        <f t="shared" si="7"/>
        <v>6.187543E-4</v>
      </c>
      <c r="BE88" s="17">
        <f t="shared" si="7"/>
        <v>3.731327E-3</v>
      </c>
      <c r="BF88" s="17">
        <f t="shared" si="7"/>
        <v>1.897702E-3</v>
      </c>
      <c r="BG88" s="17">
        <f t="shared" si="7"/>
        <v>0.11385820000000001</v>
      </c>
      <c r="BH88" s="17">
        <f t="shared" si="7"/>
        <v>6.6464301199000006E-5</v>
      </c>
      <c r="BI88" s="17">
        <f t="shared" si="7"/>
        <v>4.4548774895000001E-5</v>
      </c>
      <c r="BJ88" s="17">
        <f t="shared" si="7"/>
        <v>3.6249530000000002E-3</v>
      </c>
      <c r="BK88" s="17">
        <f t="shared" si="7"/>
        <v>2.0586480000000002E-3</v>
      </c>
      <c r="BL88" s="17">
        <f t="shared" si="7"/>
        <v>8.2592400000000002E-4</v>
      </c>
      <c r="BM88" s="17">
        <f t="shared" si="7"/>
        <v>5.8662944865999998E-6</v>
      </c>
      <c r="BN88" s="17">
        <f t="shared" si="7"/>
        <v>1.4640593236000001E-6</v>
      </c>
      <c r="BO88" s="17">
        <f t="shared" si="6"/>
        <v>2.4414559999999998E-3</v>
      </c>
      <c r="BP88" s="17">
        <f t="shared" si="6"/>
        <v>5.0043449999999997E-4</v>
      </c>
      <c r="BQ88" s="17">
        <f t="shared" si="6"/>
        <v>5.5913539999999998E-3</v>
      </c>
      <c r="BR88" s="17">
        <f t="shared" si="6"/>
        <v>1.7652549999999999E-2</v>
      </c>
      <c r="BS88" s="17">
        <f t="shared" si="6"/>
        <v>1.9372749999999999E-4</v>
      </c>
      <c r="BT88" s="17">
        <f t="shared" si="6"/>
        <v>9.9807739999999991E-4</v>
      </c>
      <c r="BU88" s="17">
        <f t="shared" si="6"/>
        <v>2.735875E-3</v>
      </c>
    </row>
    <row r="89" spans="1:73" x14ac:dyDescent="0.3">
      <c r="A89" t="s">
        <v>86</v>
      </c>
      <c r="B89" s="17">
        <f t="shared" si="2"/>
        <v>3.398603E-3</v>
      </c>
      <c r="C89" s="17">
        <f t="shared" si="7"/>
        <v>1.904418E-3</v>
      </c>
      <c r="D89" s="17">
        <f t="shared" si="7"/>
        <v>2.3968829999999998E-3</v>
      </c>
      <c r="E89" s="17">
        <f t="shared" si="7"/>
        <v>2.617936E-3</v>
      </c>
      <c r="F89" s="17">
        <f t="shared" si="7"/>
        <v>4.8943129513999997E-5</v>
      </c>
      <c r="G89" s="17">
        <f t="shared" si="7"/>
        <v>1.8887014448E-5</v>
      </c>
      <c r="H89" s="17">
        <f t="shared" si="7"/>
        <v>3.0577019999999998E-4</v>
      </c>
      <c r="I89" s="17">
        <f t="shared" si="7"/>
        <v>4.2172279999999997E-4</v>
      </c>
      <c r="J89" s="17">
        <f t="shared" si="7"/>
        <v>6.7966700000000003E-3</v>
      </c>
      <c r="K89" s="17">
        <f t="shared" si="7"/>
        <v>2.257607E-3</v>
      </c>
      <c r="L89" s="17">
        <f t="shared" si="7"/>
        <v>1.548911E-3</v>
      </c>
      <c r="M89" s="17">
        <f t="shared" si="7"/>
        <v>1.5457240000000001E-3</v>
      </c>
      <c r="N89" s="17">
        <f t="shared" si="7"/>
        <v>0.91044769999999997</v>
      </c>
      <c r="O89" s="17">
        <f t="shared" si="7"/>
        <v>1.846311E-3</v>
      </c>
      <c r="P89" s="17">
        <f t="shared" si="7"/>
        <v>2.238946E-2</v>
      </c>
      <c r="Q89" s="17">
        <f t="shared" si="7"/>
        <v>1.066469E-4</v>
      </c>
      <c r="R89" s="17">
        <f t="shared" si="7"/>
        <v>8.9451077656000003E-6</v>
      </c>
      <c r="S89" s="17">
        <f t="shared" si="7"/>
        <v>9.0269820000000001E-2</v>
      </c>
      <c r="T89" s="17">
        <f t="shared" si="7"/>
        <v>5.4276699999999999E-3</v>
      </c>
      <c r="U89" s="17">
        <f t="shared" si="7"/>
        <v>3.6195580000000002E-3</v>
      </c>
      <c r="V89" s="17">
        <f t="shared" si="7"/>
        <v>1.3016380000000001E-4</v>
      </c>
      <c r="W89" s="17">
        <f t="shared" si="7"/>
        <v>5.4801889999999999E-3</v>
      </c>
      <c r="X89" s="17">
        <f t="shared" si="7"/>
        <v>1.127362E-3</v>
      </c>
      <c r="Y89" s="17">
        <f t="shared" si="7"/>
        <v>2.1594149999999999E-4</v>
      </c>
      <c r="Z89" s="17">
        <f t="shared" si="7"/>
        <v>7.3815850000000002E-2</v>
      </c>
      <c r="AA89" s="17">
        <f t="shared" si="7"/>
        <v>2.804301E-2</v>
      </c>
      <c r="AB89" s="17">
        <f t="shared" si="7"/>
        <v>2.8495889999999999E-2</v>
      </c>
      <c r="AC89" s="17">
        <f t="shared" si="7"/>
        <v>0.41142260000000003</v>
      </c>
      <c r="AD89" s="17">
        <f t="shared" si="7"/>
        <v>0.38439390000000001</v>
      </c>
      <c r="AE89" s="17">
        <f t="shared" si="7"/>
        <v>7.2593249999999996</v>
      </c>
      <c r="AF89" s="17">
        <f t="shared" si="7"/>
        <v>0.40445120000000001</v>
      </c>
      <c r="AG89" s="17">
        <f t="shared" si="7"/>
        <v>4.4349493691999999E-5</v>
      </c>
      <c r="AH89" s="17">
        <f t="shared" si="7"/>
        <v>4.5572139999999997E-2</v>
      </c>
      <c r="AI89" s="17">
        <f t="shared" si="7"/>
        <v>7.6466559999999999E-3</v>
      </c>
      <c r="AJ89" s="17">
        <f t="shared" si="7"/>
        <v>6.6527950000000002E-2</v>
      </c>
      <c r="AK89" s="17">
        <f t="shared" si="7"/>
        <v>1.468177E-2</v>
      </c>
      <c r="AL89" s="17">
        <f t="shared" si="7"/>
        <v>2.1190079999999999E-3</v>
      </c>
      <c r="AM89" s="17">
        <f t="shared" si="7"/>
        <v>8.3181629999999997E-4</v>
      </c>
      <c r="AN89" s="17">
        <f t="shared" si="7"/>
        <v>7.3078409999999998E-3</v>
      </c>
      <c r="AO89" s="17">
        <f t="shared" si="7"/>
        <v>1.811689E-3</v>
      </c>
      <c r="AP89" s="17">
        <f t="shared" si="7"/>
        <v>1.2849020000000001E-3</v>
      </c>
      <c r="AQ89" s="17">
        <f t="shared" si="7"/>
        <v>3.0876609999999998E-3</v>
      </c>
      <c r="AR89" s="17">
        <f t="shared" si="7"/>
        <v>8.5471769999999998E-4</v>
      </c>
      <c r="AS89" s="17">
        <f t="shared" si="7"/>
        <v>1.3441309999999999E-3</v>
      </c>
      <c r="AT89" s="17">
        <f t="shared" si="7"/>
        <v>0.41004859999999999</v>
      </c>
      <c r="AU89" s="17">
        <f t="shared" si="7"/>
        <v>1.20958E-3</v>
      </c>
      <c r="AV89" s="17">
        <f>VDFB_PRK!AV89</f>
        <v>6.6863466154008931E-6</v>
      </c>
      <c r="AW89" s="17">
        <f t="shared" si="7"/>
        <v>1.3998360000000001E-4</v>
      </c>
      <c r="AX89" s="17">
        <f t="shared" si="7"/>
        <v>4.2615188248999999E-6</v>
      </c>
      <c r="AY89" s="17">
        <f>VDFB_PRK!AY89</f>
        <v>7.0013358921151571E-6</v>
      </c>
      <c r="AZ89" s="17">
        <f t="shared" si="7"/>
        <v>5.66152E-4</v>
      </c>
      <c r="BA89" s="17">
        <f t="shared" si="7"/>
        <v>9.2072274127999999E-5</v>
      </c>
      <c r="BB89" s="17">
        <f t="shared" si="7"/>
        <v>1.7389951607999999E-5</v>
      </c>
      <c r="BC89" s="17">
        <f t="shared" si="7"/>
        <v>8.5187662080000001E-7</v>
      </c>
      <c r="BD89" s="17">
        <f t="shared" si="7"/>
        <v>1.29418E-3</v>
      </c>
      <c r="BE89" s="17">
        <f t="shared" si="7"/>
        <v>1.5163420000000001</v>
      </c>
      <c r="BF89" s="17">
        <f t="shared" si="7"/>
        <v>2.9497079999999998E-2</v>
      </c>
      <c r="BG89" s="17">
        <f t="shared" si="7"/>
        <v>0.68960259999999995</v>
      </c>
      <c r="BH89" s="17">
        <f t="shared" si="7"/>
        <v>7.0746070000000001E-3</v>
      </c>
      <c r="BI89" s="17">
        <f t="shared" si="7"/>
        <v>1.753044E-3</v>
      </c>
      <c r="BJ89" s="17">
        <f t="shared" si="7"/>
        <v>4.6018639999999998E-3</v>
      </c>
      <c r="BK89" s="17">
        <f t="shared" si="7"/>
        <v>3.2938030000000001E-3</v>
      </c>
      <c r="BL89" s="17">
        <f t="shared" si="7"/>
        <v>2.582455E-3</v>
      </c>
      <c r="BM89" s="17">
        <f t="shared" si="7"/>
        <v>9.2491600000000002E-4</v>
      </c>
      <c r="BN89" s="17">
        <f t="shared" si="7"/>
        <v>1.1400029999999999E-3</v>
      </c>
      <c r="BO89" s="17">
        <f t="shared" si="6"/>
        <v>4.8453580000000002E-4</v>
      </c>
      <c r="BP89" s="17">
        <f t="shared" si="6"/>
        <v>1.549698E-2</v>
      </c>
      <c r="BQ89" s="17">
        <f t="shared" si="6"/>
        <v>3.3052070000000001E-3</v>
      </c>
      <c r="BR89" s="17">
        <f t="shared" si="6"/>
        <v>0.2959541</v>
      </c>
      <c r="BS89" s="17">
        <f t="shared" si="6"/>
        <v>6.8192830000000004E-4</v>
      </c>
      <c r="BT89" s="17">
        <f t="shared" si="6"/>
        <v>5.1671169999999997E-3</v>
      </c>
      <c r="BU89" s="17">
        <f t="shared" si="6"/>
        <v>9.6742729999999997E-4</v>
      </c>
    </row>
    <row r="90" spans="1:73" x14ac:dyDescent="0.3">
      <c r="A90" t="s">
        <v>87</v>
      </c>
      <c r="B90" s="17">
        <f t="shared" si="2"/>
        <v>1.3956179999999999E-4</v>
      </c>
      <c r="C90" s="17">
        <f t="shared" si="7"/>
        <v>6.9322445596999997E-6</v>
      </c>
      <c r="D90" s="17">
        <f t="shared" si="7"/>
        <v>4.6087596273999998E-5</v>
      </c>
      <c r="E90" s="17">
        <f t="shared" si="7"/>
        <v>4.1753580000000002E-4</v>
      </c>
      <c r="F90" s="17">
        <f t="shared" si="7"/>
        <v>4.6434124669999999E-6</v>
      </c>
      <c r="G90" s="17">
        <f t="shared" si="7"/>
        <v>9.5073282863999994E-6</v>
      </c>
      <c r="H90" s="17">
        <f t="shared" si="7"/>
        <v>2.16743083E-5</v>
      </c>
      <c r="I90" s="17">
        <f t="shared" si="7"/>
        <v>5.6426419178000001E-5</v>
      </c>
      <c r="J90" s="17">
        <f t="shared" si="7"/>
        <v>2.2458389999999999E-3</v>
      </c>
      <c r="K90" s="17">
        <f t="shared" si="7"/>
        <v>4.9599300000000004E-3</v>
      </c>
      <c r="L90" s="17">
        <f t="shared" si="7"/>
        <v>2.7594129999999997E-4</v>
      </c>
      <c r="M90" s="17">
        <f t="shared" si="7"/>
        <v>1.208076E-4</v>
      </c>
      <c r="N90" s="17">
        <f t="shared" si="7"/>
        <v>3.3016170000000002E-3</v>
      </c>
      <c r="O90" s="17">
        <f t="shared" si="7"/>
        <v>2.083958</v>
      </c>
      <c r="P90" s="17">
        <f t="shared" si="7"/>
        <v>2.9340509999999998E-4</v>
      </c>
      <c r="Q90" s="17">
        <f t="shared" si="7"/>
        <v>5.2325765408999995E-7</v>
      </c>
      <c r="R90" s="17">
        <f t="shared" si="7"/>
        <v>9.9016040166999998E-7</v>
      </c>
      <c r="S90" s="17">
        <f t="shared" si="7"/>
        <v>2.7303279999999999E-4</v>
      </c>
      <c r="T90" s="17">
        <f t="shared" si="7"/>
        <v>4.06655E-2</v>
      </c>
      <c r="U90" s="17">
        <f t="shared" si="7"/>
        <v>1.526099E-2</v>
      </c>
      <c r="V90" s="17">
        <f t="shared" si="7"/>
        <v>4.2073609999999998E-4</v>
      </c>
      <c r="W90" s="17">
        <f t="shared" si="7"/>
        <v>2.8457920000000001E-2</v>
      </c>
      <c r="X90" s="17">
        <f t="shared" si="7"/>
        <v>3.5314949999999998E-2</v>
      </c>
      <c r="Y90" s="17">
        <f t="shared" si="7"/>
        <v>2.8779629999999999E-4</v>
      </c>
      <c r="Z90" s="17">
        <f t="shared" si="7"/>
        <v>1.4004490000000001</v>
      </c>
      <c r="AA90" s="17">
        <f t="shared" si="7"/>
        <v>3.0065419999999999E-2</v>
      </c>
      <c r="AB90" s="17">
        <f t="shared" si="7"/>
        <v>2.7899579999999999</v>
      </c>
      <c r="AC90" s="17">
        <f t="shared" si="7"/>
        <v>0.41593980000000003</v>
      </c>
      <c r="AD90" s="17">
        <f t="shared" si="7"/>
        <v>1.699896E-2</v>
      </c>
      <c r="AE90" s="17">
        <f t="shared" si="7"/>
        <v>8.8685199999999995E-3</v>
      </c>
      <c r="AF90" s="17">
        <f t="shared" si="7"/>
        <v>2.6666720000000001E-3</v>
      </c>
      <c r="AG90" s="17">
        <f t="shared" si="7"/>
        <v>3.8395078263000001E-6</v>
      </c>
      <c r="AH90" s="17">
        <f t="shared" si="7"/>
        <v>1.235056E-2</v>
      </c>
      <c r="AI90" s="17">
        <f t="shared" si="7"/>
        <v>8.6848270000000009E-3</v>
      </c>
      <c r="AJ90" s="17">
        <f t="shared" si="7"/>
        <v>0.132965</v>
      </c>
      <c r="AK90" s="17">
        <f t="shared" si="7"/>
        <v>2.574663E-3</v>
      </c>
      <c r="AL90" s="17">
        <f t="shared" si="7"/>
        <v>8.4562285337999994E-5</v>
      </c>
      <c r="AM90" s="17">
        <f t="shared" si="7"/>
        <v>1.0463700164E-5</v>
      </c>
      <c r="AN90" s="17">
        <f t="shared" si="7"/>
        <v>1.5257739999999999E-3</v>
      </c>
      <c r="AO90" s="17">
        <f t="shared" si="7"/>
        <v>9.4828160000000002E-4</v>
      </c>
      <c r="AP90" s="17">
        <f t="shared" si="7"/>
        <v>1.5179760000000001E-3</v>
      </c>
      <c r="AQ90" s="17">
        <f t="shared" si="7"/>
        <v>2.2049399999999999E-3</v>
      </c>
      <c r="AR90" s="17">
        <f t="shared" si="7"/>
        <v>1.9887999999999999E-4</v>
      </c>
      <c r="AS90" s="17">
        <f t="shared" si="7"/>
        <v>3.0289040000000002E-4</v>
      </c>
      <c r="AT90" s="17">
        <f t="shared" si="7"/>
        <v>3.7407910000000003E-2</v>
      </c>
      <c r="AU90" s="17">
        <f t="shared" si="7"/>
        <v>1.8028259999999999E-4</v>
      </c>
      <c r="AV90" s="17">
        <f>VDFB_PRK!AV90</f>
        <v>1.9607195861634208E-6</v>
      </c>
      <c r="AW90" s="17">
        <f t="shared" si="7"/>
        <v>2.0863937607000002E-5</v>
      </c>
      <c r="AX90" s="17">
        <f t="shared" si="7"/>
        <v>6.3516063165000005E-7</v>
      </c>
      <c r="AY90" s="17">
        <f>VDFB_PRK!AY90</f>
        <v>2.0533245463284796E-6</v>
      </c>
      <c r="AZ90" s="17">
        <f t="shared" si="7"/>
        <v>8.4382467321000005E-5</v>
      </c>
      <c r="BA90" s="17">
        <f t="shared" si="7"/>
        <v>1.3722967196000001E-5</v>
      </c>
      <c r="BB90" s="17">
        <f t="shared" si="7"/>
        <v>2.5918957362999999E-6</v>
      </c>
      <c r="BC90" s="17">
        <f t="shared" si="7"/>
        <v>1.2696847306999999E-7</v>
      </c>
      <c r="BD90" s="17">
        <f t="shared" si="7"/>
        <v>2.9766880000000001E-4</v>
      </c>
      <c r="BE90" s="17">
        <f t="shared" si="7"/>
        <v>6.4281169999999997E-3</v>
      </c>
      <c r="BF90" s="17">
        <f t="shared" si="7"/>
        <v>1.9924310000000001E-2</v>
      </c>
      <c r="BG90" s="17">
        <f t="shared" si="7"/>
        <v>32.518720000000002</v>
      </c>
      <c r="BH90" s="17">
        <f t="shared" si="7"/>
        <v>4.3578090000000001E-4</v>
      </c>
      <c r="BI90" s="17">
        <f t="shared" si="7"/>
        <v>1.0107730000000001E-2</v>
      </c>
      <c r="BJ90" s="17">
        <f t="shared" si="7"/>
        <v>3.0586889999999997E-4</v>
      </c>
      <c r="BK90" s="17">
        <f t="shared" si="7"/>
        <v>1.1587760000000001E-2</v>
      </c>
      <c r="BL90" s="17">
        <f t="shared" si="7"/>
        <v>1.2209370000000001E-3</v>
      </c>
      <c r="BM90" s="17">
        <f t="shared" si="7"/>
        <v>1.2559259999999999E-2</v>
      </c>
      <c r="BN90" s="17">
        <f t="shared" ref="BN90:BU93" si="8">BN15</f>
        <v>1.337904E-3</v>
      </c>
      <c r="BO90" s="17">
        <f t="shared" si="8"/>
        <v>1.60142E-4</v>
      </c>
      <c r="BP90" s="17">
        <f t="shared" si="8"/>
        <v>9.8956240000000001E-2</v>
      </c>
      <c r="BQ90" s="17">
        <f t="shared" si="8"/>
        <v>0.3213356</v>
      </c>
      <c r="BR90" s="17">
        <f t="shared" si="8"/>
        <v>0.2228453</v>
      </c>
      <c r="BS90" s="17">
        <f t="shared" si="8"/>
        <v>8.955562E-4</v>
      </c>
      <c r="BT90" s="17">
        <f t="shared" si="8"/>
        <v>0.42540919999999999</v>
      </c>
      <c r="BU90" s="17">
        <f t="shared" si="8"/>
        <v>7.2395901951999999E-5</v>
      </c>
    </row>
    <row r="91" spans="1:73" x14ac:dyDescent="0.3">
      <c r="A91" t="s">
        <v>88</v>
      </c>
      <c r="B91" s="17">
        <f t="shared" si="2"/>
        <v>7.6643780631000004E-5</v>
      </c>
      <c r="C91" s="17">
        <f t="shared" ref="C91:BN94" si="9">C16</f>
        <v>2.6164109999999999E-4</v>
      </c>
      <c r="D91" s="17">
        <f t="shared" si="9"/>
        <v>1.4554640000000001E-4</v>
      </c>
      <c r="E91" s="17">
        <f t="shared" si="9"/>
        <v>6.4739026128999997E-5</v>
      </c>
      <c r="F91" s="17">
        <f t="shared" si="9"/>
        <v>9.876438298299999E-7</v>
      </c>
      <c r="G91" s="17">
        <f t="shared" si="9"/>
        <v>2.5770614798000002E-7</v>
      </c>
      <c r="H91" s="17">
        <f t="shared" si="9"/>
        <v>6.3476950345E-6</v>
      </c>
      <c r="I91" s="17">
        <f t="shared" si="9"/>
        <v>6.2563174197000004E-7</v>
      </c>
      <c r="J91" s="17">
        <f t="shared" si="9"/>
        <v>1.4160010000000001E-4</v>
      </c>
      <c r="K91" s="17">
        <f t="shared" si="9"/>
        <v>2.1351669999999999E-4</v>
      </c>
      <c r="L91" s="17">
        <f t="shared" si="9"/>
        <v>2.4079239665000002E-5</v>
      </c>
      <c r="M91" s="17">
        <f t="shared" si="9"/>
        <v>5.9559828513999998E-5</v>
      </c>
      <c r="N91" s="17">
        <f t="shared" si="9"/>
        <v>7.7852930000000002E-4</v>
      </c>
      <c r="O91" s="17">
        <f t="shared" si="9"/>
        <v>3.6343644751E-5</v>
      </c>
      <c r="P91" s="17">
        <f t="shared" si="9"/>
        <v>0.30911240000000001</v>
      </c>
      <c r="Q91" s="17">
        <f t="shared" si="9"/>
        <v>7.5435270000000004E-3</v>
      </c>
      <c r="R91" s="17">
        <f t="shared" si="9"/>
        <v>6.0046189999999999E-2</v>
      </c>
      <c r="S91" s="17">
        <f t="shared" si="9"/>
        <v>2.5907909999999998</v>
      </c>
      <c r="T91" s="17">
        <f t="shared" si="9"/>
        <v>0.177395</v>
      </c>
      <c r="U91" s="17">
        <f t="shared" si="9"/>
        <v>0.19898759999999999</v>
      </c>
      <c r="V91" s="17">
        <f t="shared" si="9"/>
        <v>0.34603660000000003</v>
      </c>
      <c r="W91" s="17">
        <f t="shared" si="9"/>
        <v>0.62796909999999995</v>
      </c>
      <c r="X91" s="17">
        <f t="shared" si="9"/>
        <v>2.2018209999999998</v>
      </c>
      <c r="Y91" s="17">
        <f t="shared" si="9"/>
        <v>3.8579980000000001E-3</v>
      </c>
      <c r="Z91" s="17">
        <f t="shared" si="9"/>
        <v>8.0920950000000005</v>
      </c>
      <c r="AA91" s="17">
        <f t="shared" si="9"/>
        <v>3.9511590000000001</v>
      </c>
      <c r="AB91" s="17">
        <f t="shared" si="9"/>
        <v>2.2819310000000002</v>
      </c>
      <c r="AC91" s="17">
        <f t="shared" si="9"/>
        <v>1.3982870000000001</v>
      </c>
      <c r="AD91" s="17">
        <f t="shared" si="9"/>
        <v>0.84034469999999994</v>
      </c>
      <c r="AE91" s="17">
        <f t="shared" si="9"/>
        <v>0.66044400000000003</v>
      </c>
      <c r="AF91" s="17">
        <f t="shared" si="9"/>
        <v>8.2468579999999996</v>
      </c>
      <c r="AG91" s="17">
        <f t="shared" si="9"/>
        <v>0.1260184</v>
      </c>
      <c r="AH91" s="17">
        <f t="shared" si="9"/>
        <v>27.681090000000001</v>
      </c>
      <c r="AI91" s="17">
        <f t="shared" si="9"/>
        <v>1.6465289999999999</v>
      </c>
      <c r="AJ91" s="17">
        <f t="shared" si="9"/>
        <v>7.5765070000000003</v>
      </c>
      <c r="AK91" s="17">
        <f t="shared" si="9"/>
        <v>86.538809999999998</v>
      </c>
      <c r="AL91" s="17">
        <f t="shared" si="9"/>
        <v>23.905529999999999</v>
      </c>
      <c r="AM91" s="17">
        <f t="shared" si="9"/>
        <v>6.3772180000000001</v>
      </c>
      <c r="AN91" s="17">
        <f t="shared" si="9"/>
        <v>15.95119</v>
      </c>
      <c r="AO91" s="17">
        <f t="shared" si="9"/>
        <v>0.43774420000000003</v>
      </c>
      <c r="AP91" s="17">
        <f t="shared" si="9"/>
        <v>0.13061600000000001</v>
      </c>
      <c r="AQ91" s="17">
        <f t="shared" si="9"/>
        <v>0.55728909999999998</v>
      </c>
      <c r="AR91" s="17">
        <f t="shared" si="9"/>
        <v>0.39209640000000001</v>
      </c>
      <c r="AS91" s="17">
        <f t="shared" si="9"/>
        <v>0.20163420000000001</v>
      </c>
      <c r="AT91" s="17">
        <f t="shared" si="9"/>
        <v>16.183669999999999</v>
      </c>
      <c r="AU91" s="17">
        <f t="shared" si="9"/>
        <v>0</v>
      </c>
      <c r="AV91" s="17">
        <f>VDFB_PRK!AV91</f>
        <v>0</v>
      </c>
      <c r="AW91" s="17">
        <f t="shared" si="9"/>
        <v>59.248100000000001</v>
      </c>
      <c r="AX91" s="17">
        <f t="shared" si="9"/>
        <v>0</v>
      </c>
      <c r="AY91" s="17">
        <f>VDFB_PRK!AY91</f>
        <v>0</v>
      </c>
      <c r="AZ91" s="17">
        <f t="shared" si="9"/>
        <v>0</v>
      </c>
      <c r="BA91" s="17">
        <f t="shared" si="9"/>
        <v>0</v>
      </c>
      <c r="BB91" s="17">
        <f t="shared" si="9"/>
        <v>0</v>
      </c>
      <c r="BC91" s="17">
        <f t="shared" si="9"/>
        <v>0</v>
      </c>
      <c r="BD91" s="17">
        <f t="shared" si="9"/>
        <v>14.603899999999999</v>
      </c>
      <c r="BE91" s="17">
        <f t="shared" si="9"/>
        <v>2.4175309999999999</v>
      </c>
      <c r="BF91" s="17">
        <f t="shared" si="9"/>
        <v>43.313980000000001</v>
      </c>
      <c r="BG91" s="17">
        <f t="shared" si="9"/>
        <v>20.238810000000001</v>
      </c>
      <c r="BH91" s="17">
        <f t="shared" si="9"/>
        <v>8.2139269999999993E-3</v>
      </c>
      <c r="BI91" s="17">
        <f t="shared" si="9"/>
        <v>7.6549680670999994E-5</v>
      </c>
      <c r="BJ91" s="17">
        <f t="shared" si="9"/>
        <v>5.1990582505999999E-6</v>
      </c>
      <c r="BK91" s="17">
        <f t="shared" si="9"/>
        <v>1.419243</v>
      </c>
      <c r="BL91" s="17">
        <f t="shared" si="9"/>
        <v>4.6560649999999999</v>
      </c>
      <c r="BM91" s="17">
        <f t="shared" si="9"/>
        <v>0.39128590000000002</v>
      </c>
      <c r="BN91" s="17">
        <f t="shared" si="9"/>
        <v>1.631786E-2</v>
      </c>
      <c r="BO91" s="17">
        <f t="shared" si="8"/>
        <v>0.18974099999999999</v>
      </c>
      <c r="BP91" s="17">
        <f t="shared" si="8"/>
        <v>6.7892089999999996</v>
      </c>
      <c r="BQ91" s="17">
        <f t="shared" si="8"/>
        <v>15.615349999999999</v>
      </c>
      <c r="BR91" s="17">
        <f t="shared" si="8"/>
        <v>3.5761509999999999</v>
      </c>
      <c r="BS91" s="17">
        <f t="shared" si="8"/>
        <v>6.7172080000000003</v>
      </c>
      <c r="BT91" s="17">
        <f t="shared" si="8"/>
        <v>0.62288560000000004</v>
      </c>
      <c r="BU91" s="17">
        <f t="shared" si="8"/>
        <v>2.1732024834000001E-5</v>
      </c>
    </row>
    <row r="92" spans="1:73" x14ac:dyDescent="0.3">
      <c r="A92" t="s">
        <v>89</v>
      </c>
      <c r="B92" s="17">
        <f t="shared" si="2"/>
        <v>1.0458194310999999E-6</v>
      </c>
      <c r="C92" s="17">
        <f t="shared" si="9"/>
        <v>4.8518522816999998E-5</v>
      </c>
      <c r="D92" s="17">
        <f t="shared" si="9"/>
        <v>1.1147916666E-5</v>
      </c>
      <c r="E92" s="17">
        <f t="shared" si="9"/>
        <v>3.7921631701000002E-6</v>
      </c>
      <c r="F92" s="17">
        <f t="shared" si="9"/>
        <v>2.5745253040999999E-8</v>
      </c>
      <c r="G92" s="17">
        <f t="shared" si="9"/>
        <v>2.8085487713000002E-8</v>
      </c>
      <c r="H92" s="17">
        <f t="shared" si="9"/>
        <v>3.5225642137000003E-7</v>
      </c>
      <c r="I92" s="17">
        <f t="shared" si="9"/>
        <v>2.1145594076E-7</v>
      </c>
      <c r="J92" s="17">
        <f t="shared" si="9"/>
        <v>4.9176755964999997E-6</v>
      </c>
      <c r="K92" s="17">
        <f t="shared" si="9"/>
        <v>1.5819183318E-5</v>
      </c>
      <c r="L92" s="17">
        <f t="shared" si="9"/>
        <v>2.9238699994000001E-7</v>
      </c>
      <c r="M92" s="17">
        <f t="shared" si="9"/>
        <v>2.9661697454000002E-7</v>
      </c>
      <c r="N92" s="17">
        <f t="shared" si="9"/>
        <v>1.8007671315000001E-5</v>
      </c>
      <c r="O92" s="17">
        <f t="shared" si="9"/>
        <v>5.2838927331E-6</v>
      </c>
      <c r="P92" s="17">
        <f t="shared" si="9"/>
        <v>2.233445E-4</v>
      </c>
      <c r="Q92" s="17">
        <f t="shared" si="9"/>
        <v>1.410368E-3</v>
      </c>
      <c r="R92" s="17">
        <f t="shared" si="9"/>
        <v>6.1566080000000002E-2</v>
      </c>
      <c r="S92" s="17">
        <f t="shared" si="9"/>
        <v>0.25538759999999999</v>
      </c>
      <c r="T92" s="17">
        <f t="shared" si="9"/>
        <v>4.6910432160999998E-7</v>
      </c>
      <c r="U92" s="17">
        <f t="shared" si="9"/>
        <v>9.6112557911999993E-7</v>
      </c>
      <c r="V92" s="17">
        <f t="shared" si="9"/>
        <v>1.0729806377E-8</v>
      </c>
      <c r="W92" s="17">
        <f t="shared" si="9"/>
        <v>3.5221173674999999E-6</v>
      </c>
      <c r="X92" s="17">
        <f t="shared" si="9"/>
        <v>2.3003121895999999E-6</v>
      </c>
      <c r="Y92" s="17">
        <f t="shared" si="9"/>
        <v>1.1960658242E-8</v>
      </c>
      <c r="Z92" s="17">
        <f t="shared" si="9"/>
        <v>1.5214678569E-5</v>
      </c>
      <c r="AA92" s="17">
        <f t="shared" si="9"/>
        <v>7.0980458985999999E-6</v>
      </c>
      <c r="AB92" s="17">
        <f t="shared" si="9"/>
        <v>2.6082621844000001E-5</v>
      </c>
      <c r="AC92" s="17">
        <f t="shared" si="9"/>
        <v>1.6724507076999999E-5</v>
      </c>
      <c r="AD92" s="17">
        <f t="shared" si="9"/>
        <v>1.3636729363000001E-6</v>
      </c>
      <c r="AE92" s="17">
        <f t="shared" si="9"/>
        <v>3.0487087770000001E-6</v>
      </c>
      <c r="AF92" s="17">
        <f t="shared" si="9"/>
        <v>1.9947778127999999E-5</v>
      </c>
      <c r="AG92" s="17">
        <f t="shared" si="9"/>
        <v>1.536789</v>
      </c>
      <c r="AH92" s="17">
        <f t="shared" si="9"/>
        <v>3.8878013584000003E-5</v>
      </c>
      <c r="AI92" s="17">
        <f t="shared" si="9"/>
        <v>2.0325508102999999E-6</v>
      </c>
      <c r="AJ92" s="17">
        <f t="shared" si="9"/>
        <v>1.7931506590999999E-5</v>
      </c>
      <c r="AK92" s="17">
        <f t="shared" si="9"/>
        <v>1.376835E-2</v>
      </c>
      <c r="AL92" s="17">
        <f t="shared" si="9"/>
        <v>7.0937818463999998E-7</v>
      </c>
      <c r="AM92" s="17">
        <f t="shared" si="9"/>
        <v>0.1132756</v>
      </c>
      <c r="AN92" s="17">
        <f t="shared" si="9"/>
        <v>1.1767527212E-5</v>
      </c>
      <c r="AO92" s="17">
        <f t="shared" si="9"/>
        <v>9.6906724139000005E-6</v>
      </c>
      <c r="AP92" s="17">
        <f t="shared" si="9"/>
        <v>2.1918635866E-6</v>
      </c>
      <c r="AQ92" s="17">
        <f t="shared" si="9"/>
        <v>7.5020502662999999E-6</v>
      </c>
      <c r="AR92" s="17">
        <f t="shared" si="9"/>
        <v>2.3638428956E-6</v>
      </c>
      <c r="AS92" s="17">
        <f t="shared" si="9"/>
        <v>3.5699576983000002E-6</v>
      </c>
      <c r="AT92" s="17">
        <f t="shared" si="9"/>
        <v>3.5656160690999999E-8</v>
      </c>
      <c r="AU92" s="17">
        <f t="shared" si="9"/>
        <v>0</v>
      </c>
      <c r="AV92" s="17">
        <f>VDFB_PRK!AV92</f>
        <v>0</v>
      </c>
      <c r="AW92" s="17">
        <f t="shared" si="9"/>
        <v>0</v>
      </c>
      <c r="AX92" s="17">
        <f t="shared" si="9"/>
        <v>0</v>
      </c>
      <c r="AY92" s="17">
        <f>VDFB_PRK!AY92</f>
        <v>0</v>
      </c>
      <c r="AZ92" s="17">
        <f t="shared" si="9"/>
        <v>0</v>
      </c>
      <c r="BA92" s="17">
        <f t="shared" si="9"/>
        <v>3.7554720000000002E-4</v>
      </c>
      <c r="BB92" s="17">
        <f t="shared" si="9"/>
        <v>0</v>
      </c>
      <c r="BC92" s="17">
        <f t="shared" si="9"/>
        <v>0</v>
      </c>
      <c r="BD92" s="17">
        <f t="shared" si="9"/>
        <v>8.1851532740999996E-5</v>
      </c>
      <c r="BE92" s="17">
        <f t="shared" si="9"/>
        <v>5.3173020000000001E-2</v>
      </c>
      <c r="BF92" s="17">
        <f t="shared" si="9"/>
        <v>6.2223643909000002E-6</v>
      </c>
      <c r="BG92" s="17">
        <f t="shared" si="9"/>
        <v>3.5524524264000002E-6</v>
      </c>
      <c r="BH92" s="17">
        <f t="shared" si="9"/>
        <v>1.552445E-3</v>
      </c>
      <c r="BI92" s="17">
        <f t="shared" si="9"/>
        <v>8.7387361418000002E-6</v>
      </c>
      <c r="BJ92" s="17">
        <f t="shared" si="9"/>
        <v>1.2178904399E-5</v>
      </c>
      <c r="BK92" s="17">
        <f t="shared" si="9"/>
        <v>1.7014069999999999E-4</v>
      </c>
      <c r="BL92" s="17">
        <f t="shared" si="9"/>
        <v>2.3880658772999999E-5</v>
      </c>
      <c r="BM92" s="17">
        <f t="shared" si="9"/>
        <v>1.1130998246E-5</v>
      </c>
      <c r="BN92" s="17">
        <f t="shared" si="9"/>
        <v>1.9432975477999999E-6</v>
      </c>
      <c r="BO92" s="17">
        <f t="shared" si="8"/>
        <v>1.0430660041E-5</v>
      </c>
      <c r="BP92" s="17">
        <f t="shared" si="8"/>
        <v>3.9070499042000002E-5</v>
      </c>
      <c r="BQ92" s="17">
        <f t="shared" si="8"/>
        <v>5.7227307478999997E-6</v>
      </c>
      <c r="BR92" s="17">
        <f t="shared" si="8"/>
        <v>1.1184713912E-5</v>
      </c>
      <c r="BS92" s="17">
        <f t="shared" si="8"/>
        <v>1.2320208043E-5</v>
      </c>
      <c r="BT92" s="17">
        <f t="shared" si="8"/>
        <v>9.2159589257999992E-6</v>
      </c>
      <c r="BU92" s="17">
        <f t="shared" si="8"/>
        <v>1.4286109999999999E-4</v>
      </c>
    </row>
    <row r="93" spans="1:73" x14ac:dyDescent="0.3">
      <c r="A93" t="s">
        <v>90</v>
      </c>
      <c r="B93" s="17">
        <f t="shared" si="2"/>
        <v>3.1150834728999998E-6</v>
      </c>
      <c r="C93" s="17">
        <f t="shared" si="9"/>
        <v>1.4599820000000001E-4</v>
      </c>
      <c r="D93" s="17">
        <f t="shared" si="9"/>
        <v>3.4609336581000003E-5</v>
      </c>
      <c r="E93" s="17">
        <f t="shared" si="9"/>
        <v>1.012755E-4</v>
      </c>
      <c r="F93" s="17">
        <f t="shared" si="9"/>
        <v>2.5121833005E-6</v>
      </c>
      <c r="G93" s="17">
        <f t="shared" si="9"/>
        <v>1.1744263247000001E-5</v>
      </c>
      <c r="H93" s="17">
        <f t="shared" si="9"/>
        <v>1.1047289263E-5</v>
      </c>
      <c r="I93" s="17">
        <f t="shared" si="9"/>
        <v>1.9673025236000002E-6</v>
      </c>
      <c r="J93" s="17">
        <f t="shared" si="9"/>
        <v>2.3105709260999998E-5</v>
      </c>
      <c r="K93" s="17">
        <f t="shared" si="9"/>
        <v>4.0046219510000003E-5</v>
      </c>
      <c r="L93" s="17">
        <f t="shared" si="9"/>
        <v>1.6458787967999999E-6</v>
      </c>
      <c r="M93" s="17">
        <f t="shared" si="9"/>
        <v>1.0246993724999999E-6</v>
      </c>
      <c r="N93" s="17">
        <f t="shared" si="9"/>
        <v>7.0733520261E-5</v>
      </c>
      <c r="O93" s="17">
        <f t="shared" si="9"/>
        <v>3.1170595320999997E-5</v>
      </c>
      <c r="P93" s="17">
        <f t="shared" si="9"/>
        <v>2.4549512091000001E-5</v>
      </c>
      <c r="Q93" s="17">
        <f t="shared" si="9"/>
        <v>0.28831499999999999</v>
      </c>
      <c r="R93" s="17">
        <f t="shared" si="9"/>
        <v>1.108057E-3</v>
      </c>
      <c r="S93" s="17">
        <f t="shared" si="9"/>
        <v>1.056137E-3</v>
      </c>
      <c r="T93" s="17">
        <f t="shared" si="9"/>
        <v>3.0996110580999997E-5</v>
      </c>
      <c r="U93" s="17">
        <f t="shared" si="9"/>
        <v>6.6630927904000006E-5</v>
      </c>
      <c r="V93" s="17">
        <f t="shared" si="9"/>
        <v>2.9254291803000001E-5</v>
      </c>
      <c r="W93" s="17">
        <f t="shared" si="9"/>
        <v>2.3141479999999999E-4</v>
      </c>
      <c r="X93" s="17">
        <f t="shared" si="9"/>
        <v>1.1080383047E-5</v>
      </c>
      <c r="Y93" s="17">
        <f t="shared" si="9"/>
        <v>1.2689187088000001E-6</v>
      </c>
      <c r="Z93" s="17">
        <f t="shared" si="9"/>
        <v>1.950518E-3</v>
      </c>
      <c r="AA93" s="17">
        <f t="shared" si="9"/>
        <v>1.6473519999999999E-3</v>
      </c>
      <c r="AB93" s="17">
        <f t="shared" si="9"/>
        <v>0.1246902</v>
      </c>
      <c r="AC93" s="17">
        <f t="shared" si="9"/>
        <v>1.6527409999999999E-2</v>
      </c>
      <c r="AD93" s="17">
        <f t="shared" si="9"/>
        <v>1.8146950000000001E-3</v>
      </c>
      <c r="AE93" s="17">
        <f t="shared" si="9"/>
        <v>8.7979240000000004E-4</v>
      </c>
      <c r="AF93" s="17">
        <f t="shared" si="9"/>
        <v>1.027331E-3</v>
      </c>
      <c r="AG93" s="17">
        <f t="shared" si="9"/>
        <v>3.9120866858999999E-5</v>
      </c>
      <c r="AH93" s="17">
        <f t="shared" si="9"/>
        <v>5.3442710000000003E-3</v>
      </c>
      <c r="AI93" s="17">
        <f t="shared" si="9"/>
        <v>1.262507E-3</v>
      </c>
      <c r="AJ93" s="17">
        <f t="shared" si="9"/>
        <v>1.363434E-2</v>
      </c>
      <c r="AK93" s="17">
        <f t="shared" si="9"/>
        <v>1.492692E-2</v>
      </c>
      <c r="AL93" s="17">
        <f t="shared" si="9"/>
        <v>6.3231069999999997E-3</v>
      </c>
      <c r="AM93" s="17">
        <f t="shared" si="9"/>
        <v>4.6844999999999998E-2</v>
      </c>
      <c r="AN93" s="17">
        <f t="shared" si="9"/>
        <v>1.0966139999999999E-2</v>
      </c>
      <c r="AO93" s="17">
        <f t="shared" si="9"/>
        <v>2.0116539999999999E-3</v>
      </c>
      <c r="AP93" s="17">
        <f t="shared" si="9"/>
        <v>1.243386E-3</v>
      </c>
      <c r="AQ93" s="17">
        <f t="shared" si="9"/>
        <v>1.1715339999999999E-3</v>
      </c>
      <c r="AR93" s="17">
        <f t="shared" si="9"/>
        <v>1.025719E-3</v>
      </c>
      <c r="AS93" s="17">
        <f t="shared" si="9"/>
        <v>5.5766979999999995E-4</v>
      </c>
      <c r="AT93" s="17">
        <f t="shared" si="9"/>
        <v>6.4951619999999996E-3</v>
      </c>
      <c r="AU93" s="17">
        <f t="shared" si="9"/>
        <v>0</v>
      </c>
      <c r="AV93" s="17">
        <f>VDFB_PRK!AV93</f>
        <v>0</v>
      </c>
      <c r="AW93" s="17">
        <f t="shared" si="9"/>
        <v>0</v>
      </c>
      <c r="AX93" s="17">
        <f t="shared" si="9"/>
        <v>2.1183999999999998</v>
      </c>
      <c r="AY93" s="17">
        <f>VDFB_PRK!AY93</f>
        <v>0</v>
      </c>
      <c r="AZ93" s="17">
        <f t="shared" si="9"/>
        <v>0</v>
      </c>
      <c r="BA93" s="17">
        <f t="shared" si="9"/>
        <v>0</v>
      </c>
      <c r="BB93" s="17">
        <f t="shared" si="9"/>
        <v>0</v>
      </c>
      <c r="BC93" s="17">
        <f t="shared" si="9"/>
        <v>0</v>
      </c>
      <c r="BD93" s="17">
        <f t="shared" si="9"/>
        <v>8.6628179999999992E-3</v>
      </c>
      <c r="BE93" s="17">
        <f t="shared" si="9"/>
        <v>1.273909E-2</v>
      </c>
      <c r="BF93" s="17">
        <f t="shared" si="9"/>
        <v>9.3963500000000005E-2</v>
      </c>
      <c r="BG93" s="17">
        <f t="shared" si="9"/>
        <v>0.17573949999999999</v>
      </c>
      <c r="BH93" s="17">
        <f t="shared" si="9"/>
        <v>1.7691950000000001E-3</v>
      </c>
      <c r="BI93" s="17">
        <f t="shared" si="9"/>
        <v>1.6993769999999999E-4</v>
      </c>
      <c r="BJ93" s="17">
        <f t="shared" si="9"/>
        <v>1.9712629999999999E-4</v>
      </c>
      <c r="BK93" s="17">
        <f t="shared" si="9"/>
        <v>4.8594010000000002E-3</v>
      </c>
      <c r="BL93" s="17">
        <f t="shared" si="9"/>
        <v>3.1774339999999998E-3</v>
      </c>
      <c r="BM93" s="17">
        <f t="shared" si="9"/>
        <v>2.0869679999999998E-3</v>
      </c>
      <c r="BN93" s="17">
        <f t="shared" si="9"/>
        <v>3.478404E-4</v>
      </c>
      <c r="BO93" s="17">
        <f t="shared" si="8"/>
        <v>4.777875E-3</v>
      </c>
      <c r="BP93" s="17">
        <f t="shared" si="8"/>
        <v>1.484426E-2</v>
      </c>
      <c r="BQ93" s="17">
        <f t="shared" si="8"/>
        <v>1.479227E-2</v>
      </c>
      <c r="BR93" s="17">
        <f t="shared" si="8"/>
        <v>2.5491759999999999E-2</v>
      </c>
      <c r="BS93" s="17">
        <f t="shared" si="8"/>
        <v>2.479106E-2</v>
      </c>
      <c r="BT93" s="17">
        <f t="shared" si="8"/>
        <v>3.0382989999999999E-2</v>
      </c>
      <c r="BU93" s="17">
        <f t="shared" si="8"/>
        <v>2.2152848942E-6</v>
      </c>
    </row>
    <row r="94" spans="1:73" x14ac:dyDescent="0.3">
      <c r="A94" t="s">
        <v>91</v>
      </c>
      <c r="B94" s="17">
        <f t="shared" si="2"/>
        <v>4.0849270000000003E-3</v>
      </c>
      <c r="C94" s="17">
        <f t="shared" si="9"/>
        <v>0.1471122</v>
      </c>
      <c r="D94" s="17">
        <f t="shared" si="9"/>
        <v>7.2485930000000004E-2</v>
      </c>
      <c r="E94" s="17">
        <f t="shared" si="9"/>
        <v>5.6548889999999997E-3</v>
      </c>
      <c r="F94" s="17">
        <f t="shared" si="9"/>
        <v>6.7096620000000001E-4</v>
      </c>
      <c r="G94" s="17">
        <f t="shared" si="9"/>
        <v>2.4495929999999999E-4</v>
      </c>
      <c r="H94" s="17">
        <f t="shared" si="9"/>
        <v>4.6900190000000001E-4</v>
      </c>
      <c r="I94" s="17">
        <f t="shared" si="9"/>
        <v>1.276379E-3</v>
      </c>
      <c r="J94" s="17">
        <f t="shared" si="9"/>
        <v>8.0489020000000001E-3</v>
      </c>
      <c r="K94" s="17">
        <f t="shared" si="9"/>
        <v>1.967116E-2</v>
      </c>
      <c r="L94" s="17">
        <f t="shared" si="9"/>
        <v>7.515674E-4</v>
      </c>
      <c r="M94" s="17">
        <f t="shared" si="9"/>
        <v>8.6209389999999996E-4</v>
      </c>
      <c r="N94" s="17">
        <f t="shared" si="9"/>
        <v>2.15096E-2</v>
      </c>
      <c r="O94" s="17">
        <f t="shared" si="9"/>
        <v>1.7735799999999999E-2</v>
      </c>
      <c r="P94" s="17">
        <f t="shared" si="9"/>
        <v>10.270989999999999</v>
      </c>
      <c r="Q94" s="17">
        <f t="shared" si="9"/>
        <v>3.9794419999999997E-2</v>
      </c>
      <c r="R94" s="17">
        <f t="shared" si="9"/>
        <v>4.1854129999999998E-3</v>
      </c>
      <c r="S94" s="17">
        <f t="shared" si="9"/>
        <v>2118.1060000000002</v>
      </c>
      <c r="T94" s="17">
        <f t="shared" si="9"/>
        <v>2.168817E-3</v>
      </c>
      <c r="U94" s="17">
        <f t="shared" si="9"/>
        <v>2.5106310000000001E-3</v>
      </c>
      <c r="V94" s="17">
        <f t="shared" si="9"/>
        <v>4.8074500228000001E-5</v>
      </c>
      <c r="W94" s="17">
        <f t="shared" si="9"/>
        <v>2.165475E-2</v>
      </c>
      <c r="X94" s="17">
        <f t="shared" si="9"/>
        <v>1.7313470000000001E-2</v>
      </c>
      <c r="Y94" s="17">
        <f t="shared" si="9"/>
        <v>9.6528754511000006E-5</v>
      </c>
      <c r="Z94" s="17">
        <f t="shared" si="9"/>
        <v>8.8402330000000001E-2</v>
      </c>
      <c r="AA94" s="17">
        <f t="shared" si="9"/>
        <v>5.6841299999999997E-2</v>
      </c>
      <c r="AB94" s="17">
        <f t="shared" si="9"/>
        <v>2.5517410000000001E-2</v>
      </c>
      <c r="AC94" s="17">
        <f t="shared" si="9"/>
        <v>9.1208899999999996E-3</v>
      </c>
      <c r="AD94" s="17">
        <f t="shared" si="9"/>
        <v>1.450924E-2</v>
      </c>
      <c r="AE94" s="17">
        <f t="shared" si="9"/>
        <v>0.14814910000000001</v>
      </c>
      <c r="AF94" s="17">
        <f t="shared" si="9"/>
        <v>3.3275239999999999</v>
      </c>
      <c r="AG94" s="17">
        <f t="shared" si="9"/>
        <v>0.21404380000000001</v>
      </c>
      <c r="AH94" s="17">
        <f t="shared" si="9"/>
        <v>17.868549999999999</v>
      </c>
      <c r="AI94" s="17">
        <f t="shared" si="9"/>
        <v>0.15980610000000001</v>
      </c>
      <c r="AJ94" s="17">
        <f t="shared" si="9"/>
        <v>1.5156480000000001</v>
      </c>
      <c r="AK94" s="17">
        <f t="shared" si="9"/>
        <v>529.54110000000003</v>
      </c>
      <c r="AL94" s="17">
        <f t="shared" si="9"/>
        <v>9.5034430000000008</v>
      </c>
      <c r="AM94" s="17">
        <f t="shared" si="9"/>
        <v>59.100729999999999</v>
      </c>
      <c r="AN94" s="17">
        <f t="shared" si="9"/>
        <v>15.007059999999999</v>
      </c>
      <c r="AO94" s="17">
        <f t="shared" si="9"/>
        <v>1.6837219999999999</v>
      </c>
      <c r="AP94" s="17">
        <f t="shared" si="9"/>
        <v>1.9791719999999999</v>
      </c>
      <c r="AQ94" s="17">
        <f t="shared" si="9"/>
        <v>2.8325740000000001</v>
      </c>
      <c r="AR94" s="17">
        <f t="shared" si="9"/>
        <v>1.531285</v>
      </c>
      <c r="AS94" s="17">
        <f t="shared" si="9"/>
        <v>0.26209569999999999</v>
      </c>
      <c r="AT94" s="17">
        <f t="shared" si="9"/>
        <v>6.7536649999999998</v>
      </c>
      <c r="AU94" s="17">
        <f t="shared" si="9"/>
        <v>0.17933209999999999</v>
      </c>
      <c r="AV94" s="17">
        <f>VDFB_PRK!AV94</f>
        <v>1.7542140145543464E-5</v>
      </c>
      <c r="AW94" s="17">
        <f t="shared" si="9"/>
        <v>2.075393E-2</v>
      </c>
      <c r="AX94" s="17">
        <f t="shared" si="9"/>
        <v>6.3181179999999997E-4</v>
      </c>
      <c r="AY94" s="17">
        <f>VDFB_PRK!AY94</f>
        <v>1.8363065048466077E-6</v>
      </c>
      <c r="AZ94" s="17">
        <f t="shared" si="9"/>
        <v>8.3937579999999998E-2</v>
      </c>
      <c r="BA94" s="17">
        <f t="shared" si="9"/>
        <v>1.3650610000000001E-2</v>
      </c>
      <c r="BB94" s="17">
        <f t="shared" si="9"/>
        <v>2.5782299999999999E-3</v>
      </c>
      <c r="BC94" s="17">
        <f t="shared" si="9"/>
        <v>1.2629899999999999E-4</v>
      </c>
      <c r="BD94" s="17">
        <f t="shared" si="9"/>
        <v>0.62770550000000003</v>
      </c>
      <c r="BE94" s="17">
        <f t="shared" si="9"/>
        <v>1319.8389999999999</v>
      </c>
      <c r="BF94" s="17">
        <f t="shared" si="9"/>
        <v>15.982710000000001</v>
      </c>
      <c r="BG94" s="17">
        <f t="shared" si="9"/>
        <v>121.11</v>
      </c>
      <c r="BH94" s="17">
        <f t="shared" si="9"/>
        <v>5.4314619999999998</v>
      </c>
      <c r="BI94" s="17">
        <f t="shared" si="9"/>
        <v>2.188933</v>
      </c>
      <c r="BJ94" s="17">
        <f t="shared" si="9"/>
        <v>2.294565</v>
      </c>
      <c r="BK94" s="17">
        <f t="shared" si="9"/>
        <v>4.9506600000000001</v>
      </c>
      <c r="BL94" s="17">
        <f t="shared" si="9"/>
        <v>0.81270350000000002</v>
      </c>
      <c r="BM94" s="17">
        <f t="shared" si="9"/>
        <v>0.52698829999999997</v>
      </c>
      <c r="BN94" s="17">
        <f t="shared" ref="BN94:BU97" si="10">BN19</f>
        <v>8.7205550000000007E-2</v>
      </c>
      <c r="BO94" s="17">
        <f t="shared" si="10"/>
        <v>0.64020679999999996</v>
      </c>
      <c r="BP94" s="17">
        <f t="shared" si="10"/>
        <v>13.67914</v>
      </c>
      <c r="BQ94" s="17">
        <f t="shared" si="10"/>
        <v>6.336843</v>
      </c>
      <c r="BR94" s="17">
        <f t="shared" si="10"/>
        <v>4.0990719999999996</v>
      </c>
      <c r="BS94" s="17">
        <f t="shared" si="10"/>
        <v>0.1062784</v>
      </c>
      <c r="BT94" s="17">
        <f t="shared" si="10"/>
        <v>2.6338499999999998</v>
      </c>
      <c r="BU94" s="17">
        <f t="shared" si="10"/>
        <v>1.6116280000000001</v>
      </c>
    </row>
    <row r="95" spans="1:73" x14ac:dyDescent="0.3">
      <c r="A95" t="s">
        <v>92</v>
      </c>
      <c r="B95" s="17">
        <f t="shared" si="2"/>
        <v>1.124147002E-5</v>
      </c>
      <c r="C95" s="17">
        <f t="shared" ref="C95:BN98" si="11">C20</f>
        <v>8.8457369999999996E-4</v>
      </c>
      <c r="D95" s="17">
        <f t="shared" si="11"/>
        <v>2.0330660000000001E-4</v>
      </c>
      <c r="E95" s="17">
        <f t="shared" si="11"/>
        <v>4.2482006392999998E-5</v>
      </c>
      <c r="F95" s="17">
        <f t="shared" si="11"/>
        <v>2.1573534468E-5</v>
      </c>
      <c r="G95" s="17">
        <f t="shared" si="11"/>
        <v>2.9926690331E-5</v>
      </c>
      <c r="H95" s="17">
        <f t="shared" si="11"/>
        <v>7.1310169999999997E-4</v>
      </c>
      <c r="I95" s="17">
        <f t="shared" si="11"/>
        <v>1.4327139979E-5</v>
      </c>
      <c r="J95" s="17">
        <f t="shared" si="11"/>
        <v>9.5439509999999995E-4</v>
      </c>
      <c r="K95" s="17">
        <f t="shared" si="11"/>
        <v>3.2829289999999998E-4</v>
      </c>
      <c r="L95" s="17">
        <f t="shared" si="11"/>
        <v>3.839205E-4</v>
      </c>
      <c r="M95" s="17">
        <f t="shared" si="11"/>
        <v>1.0138210000000001E-4</v>
      </c>
      <c r="N95" s="17">
        <f t="shared" si="11"/>
        <v>4.1251109999999999E-4</v>
      </c>
      <c r="O95" s="17">
        <f t="shared" si="11"/>
        <v>9.9178070000000007E-4</v>
      </c>
      <c r="P95" s="17">
        <f t="shared" si="11"/>
        <v>0.1331476</v>
      </c>
      <c r="Q95" s="17">
        <f t="shared" si="11"/>
        <v>1.4906019999999999E-3</v>
      </c>
      <c r="R95" s="17">
        <f t="shared" si="11"/>
        <v>7.9326993727999999E-5</v>
      </c>
      <c r="S95" s="17">
        <f t="shared" si="11"/>
        <v>0.3625968</v>
      </c>
      <c r="T95" s="17">
        <f t="shared" si="11"/>
        <v>1.100549</v>
      </c>
      <c r="U95" s="17">
        <f t="shared" si="11"/>
        <v>1.858895E-2</v>
      </c>
      <c r="V95" s="17">
        <f t="shared" si="11"/>
        <v>6.4639259999999996E-4</v>
      </c>
      <c r="W95" s="17">
        <f t="shared" si="11"/>
        <v>7.7322149999999997E-3</v>
      </c>
      <c r="X95" s="17">
        <f t="shared" si="11"/>
        <v>2.739946E-3</v>
      </c>
      <c r="Y95" s="17">
        <f t="shared" si="11"/>
        <v>5.541004E-4</v>
      </c>
      <c r="Z95" s="17">
        <f t="shared" si="11"/>
        <v>2.2610009999999998</v>
      </c>
      <c r="AA95" s="17">
        <f t="shared" si="11"/>
        <v>6.5473229999999999E-4</v>
      </c>
      <c r="AB95" s="17">
        <f t="shared" si="11"/>
        <v>6.8555159999999999E-3</v>
      </c>
      <c r="AC95" s="17">
        <f t="shared" si="11"/>
        <v>1.4946900000000001E-2</v>
      </c>
      <c r="AD95" s="17">
        <f t="shared" si="11"/>
        <v>8.5708839999999994E-2</v>
      </c>
      <c r="AE95" s="17">
        <f t="shared" si="11"/>
        <v>1.1526920000000001E-3</v>
      </c>
      <c r="AF95" s="17">
        <f t="shared" si="11"/>
        <v>9.0637310000000002E-3</v>
      </c>
      <c r="AG95" s="17">
        <f t="shared" si="11"/>
        <v>4.4229810000000003E-3</v>
      </c>
      <c r="AH95" s="17">
        <f t="shared" si="11"/>
        <v>6.0657790000000003E-3</v>
      </c>
      <c r="AI95" s="17">
        <f t="shared" si="11"/>
        <v>1.300287E-3</v>
      </c>
      <c r="AJ95" s="17">
        <f t="shared" si="11"/>
        <v>3.6980360000000002E-4</v>
      </c>
      <c r="AK95" s="17">
        <f t="shared" si="11"/>
        <v>1.0510280000000001</v>
      </c>
      <c r="AL95" s="17">
        <f t="shared" si="11"/>
        <v>0.1132812</v>
      </c>
      <c r="AM95" s="17">
        <f t="shared" si="11"/>
        <v>9.1731910000000007E-3</v>
      </c>
      <c r="AN95" s="17">
        <f t="shared" si="11"/>
        <v>2.045084E-3</v>
      </c>
      <c r="AO95" s="17">
        <f t="shared" si="11"/>
        <v>9.2006300000000004E-4</v>
      </c>
      <c r="AP95" s="17">
        <f t="shared" si="11"/>
        <v>1.9004269999999999E-4</v>
      </c>
      <c r="AQ95" s="17">
        <f t="shared" si="11"/>
        <v>4.1548239999999998E-4</v>
      </c>
      <c r="AR95" s="17">
        <f t="shared" si="11"/>
        <v>9.2616362962999997E-5</v>
      </c>
      <c r="AS95" s="17">
        <f t="shared" si="11"/>
        <v>2.6198619999999998E-4</v>
      </c>
      <c r="AT95" s="17">
        <f t="shared" si="11"/>
        <v>0.14243359999999999</v>
      </c>
      <c r="AU95" s="17">
        <f t="shared" si="11"/>
        <v>1.7250999999999999E-2</v>
      </c>
      <c r="AV95" s="17">
        <f>VDFB_PRK!AV95</f>
        <v>9.9382067699751656E-7</v>
      </c>
      <c r="AW95" s="17">
        <f t="shared" si="11"/>
        <v>1.9964420000000002E-3</v>
      </c>
      <c r="AX95" s="17">
        <f t="shared" si="11"/>
        <v>6.0777656472000001E-5</v>
      </c>
      <c r="AY95" s="17">
        <f>VDFB_PRK!AY95</f>
        <v>1.0400172295631242E-6</v>
      </c>
      <c r="AZ95" s="17">
        <f t="shared" si="11"/>
        <v>8.0744440000000001E-3</v>
      </c>
      <c r="BA95" s="17">
        <f t="shared" si="11"/>
        <v>1.3131320000000001E-3</v>
      </c>
      <c r="BB95" s="17">
        <f t="shared" si="11"/>
        <v>2.4801499999999998E-4</v>
      </c>
      <c r="BC95" s="17">
        <f t="shared" si="11"/>
        <v>1.2149440407999999E-5</v>
      </c>
      <c r="BD95" s="17">
        <f t="shared" si="11"/>
        <v>9.198398E-3</v>
      </c>
      <c r="BE95" s="17">
        <f t="shared" si="11"/>
        <v>0.5175902</v>
      </c>
      <c r="BF95" s="17">
        <f t="shared" si="11"/>
        <v>1.3403560000000001</v>
      </c>
      <c r="BG95" s="17">
        <f t="shared" si="11"/>
        <v>144.45330000000001</v>
      </c>
      <c r="BH95" s="17">
        <f t="shared" si="11"/>
        <v>3.9382130000000003E-3</v>
      </c>
      <c r="BI95" s="17">
        <f t="shared" si="11"/>
        <v>2.9704410000000001E-2</v>
      </c>
      <c r="BJ95" s="17">
        <f t="shared" si="11"/>
        <v>1.231455E-3</v>
      </c>
      <c r="BK95" s="17">
        <f t="shared" si="11"/>
        <v>1.1591860000000001E-2</v>
      </c>
      <c r="BL95" s="17">
        <f t="shared" si="11"/>
        <v>0.23520260000000001</v>
      </c>
      <c r="BM95" s="17">
        <f t="shared" si="11"/>
        <v>9.0615209999999995E-4</v>
      </c>
      <c r="BN95" s="17">
        <f t="shared" si="11"/>
        <v>1.3050799999999999E-3</v>
      </c>
      <c r="BO95" s="17">
        <f t="shared" si="10"/>
        <v>4.4470350000000002E-3</v>
      </c>
      <c r="BP95" s="17">
        <f t="shared" si="10"/>
        <v>1.882055</v>
      </c>
      <c r="BQ95" s="17">
        <f t="shared" si="10"/>
        <v>3.185317</v>
      </c>
      <c r="BR95" s="17">
        <f t="shared" si="10"/>
        <v>1.251471</v>
      </c>
      <c r="BS95" s="17">
        <f t="shared" si="10"/>
        <v>4.4609719999999999</v>
      </c>
      <c r="BT95" s="17">
        <f t="shared" si="10"/>
        <v>2.6313179999999998</v>
      </c>
      <c r="BU95" s="17">
        <f t="shared" si="10"/>
        <v>3.6738340000000002E-4</v>
      </c>
    </row>
    <row r="96" spans="1:73" x14ac:dyDescent="0.3">
      <c r="A96" t="s">
        <v>93</v>
      </c>
      <c r="B96" s="17">
        <f t="shared" si="2"/>
        <v>2.1793972337000002E-5</v>
      </c>
      <c r="C96" s="17">
        <f t="shared" si="11"/>
        <v>1.719475E-3</v>
      </c>
      <c r="D96" s="17">
        <f t="shared" si="11"/>
        <v>3.9517680000000001E-4</v>
      </c>
      <c r="E96" s="17">
        <f t="shared" si="11"/>
        <v>6.6967229940999995E-5</v>
      </c>
      <c r="F96" s="17">
        <f t="shared" si="11"/>
        <v>3.8039735954999999E-5</v>
      </c>
      <c r="G96" s="17">
        <f t="shared" si="11"/>
        <v>5.4936386731999998E-5</v>
      </c>
      <c r="H96" s="17">
        <f t="shared" si="11"/>
        <v>1.3827710000000001E-3</v>
      </c>
      <c r="I96" s="17">
        <f t="shared" si="11"/>
        <v>1.6012216291999998E-5</v>
      </c>
      <c r="J96" s="17">
        <f t="shared" si="11"/>
        <v>1.4082809999999999E-3</v>
      </c>
      <c r="K96" s="17">
        <f t="shared" si="11"/>
        <v>5.4615179999999998E-4</v>
      </c>
      <c r="L96" s="17">
        <f t="shared" si="11"/>
        <v>4.4479079999999998E-4</v>
      </c>
      <c r="M96" s="17">
        <f t="shared" si="11"/>
        <v>1.9502500000000001E-4</v>
      </c>
      <c r="N96" s="17">
        <f t="shared" si="11"/>
        <v>7.905923E-4</v>
      </c>
      <c r="O96" s="17">
        <f t="shared" si="11"/>
        <v>1.143179E-3</v>
      </c>
      <c r="P96" s="17">
        <f t="shared" si="11"/>
        <v>0.1236601</v>
      </c>
      <c r="Q96" s="17">
        <f t="shared" si="11"/>
        <v>1.537231E-3</v>
      </c>
      <c r="R96" s="17">
        <f t="shared" si="11"/>
        <v>1.657432E-4</v>
      </c>
      <c r="S96" s="17">
        <f t="shared" si="11"/>
        <v>0.33685999999999999</v>
      </c>
      <c r="T96" s="17">
        <f t="shared" si="11"/>
        <v>1.718402E-4</v>
      </c>
      <c r="U96" s="17">
        <f t="shared" si="11"/>
        <v>1.433848</v>
      </c>
      <c r="V96" s="17">
        <f t="shared" si="11"/>
        <v>8.5826399999999997E-4</v>
      </c>
      <c r="W96" s="17">
        <f t="shared" si="11"/>
        <v>2.874728E-2</v>
      </c>
      <c r="X96" s="17">
        <f t="shared" si="11"/>
        <v>5.3291620000000001E-3</v>
      </c>
      <c r="Y96" s="17">
        <f t="shared" si="11"/>
        <v>1.066336E-3</v>
      </c>
      <c r="Z96" s="17">
        <f t="shared" si="11"/>
        <v>2.0364870000000002</v>
      </c>
      <c r="AA96" s="17">
        <f t="shared" si="11"/>
        <v>9.7252500000000002E-4</v>
      </c>
      <c r="AB96" s="17">
        <f t="shared" si="11"/>
        <v>1.407773E-2</v>
      </c>
      <c r="AC96" s="17">
        <f t="shared" si="11"/>
        <v>1.8784269999999999E-2</v>
      </c>
      <c r="AD96" s="17">
        <f t="shared" si="11"/>
        <v>1.383785E-2</v>
      </c>
      <c r="AE96" s="17">
        <f t="shared" si="11"/>
        <v>1.3488790000000001E-3</v>
      </c>
      <c r="AF96" s="17">
        <f t="shared" si="11"/>
        <v>8.9245880000000007E-3</v>
      </c>
      <c r="AG96" s="17">
        <f t="shared" si="11"/>
        <v>4.1105739999999997E-3</v>
      </c>
      <c r="AH96" s="17">
        <f t="shared" si="11"/>
        <v>1.1180789999999999E-2</v>
      </c>
      <c r="AI96" s="17">
        <f t="shared" si="11"/>
        <v>1.801457E-3</v>
      </c>
      <c r="AJ96" s="17">
        <f t="shared" si="11"/>
        <v>4.6979070000000001E-4</v>
      </c>
      <c r="AK96" s="17">
        <f t="shared" si="11"/>
        <v>0.97597800000000001</v>
      </c>
      <c r="AL96" s="17">
        <f t="shared" si="11"/>
        <v>0.1052019</v>
      </c>
      <c r="AM96" s="17">
        <f t="shared" si="11"/>
        <v>8.4832250000000005E-3</v>
      </c>
      <c r="AN96" s="17">
        <f t="shared" si="11"/>
        <v>2.3036770000000001E-3</v>
      </c>
      <c r="AO96" s="17">
        <f t="shared" si="11"/>
        <v>9.5403969999999997E-4</v>
      </c>
      <c r="AP96" s="17">
        <f t="shared" si="11"/>
        <v>1.607449E-4</v>
      </c>
      <c r="AQ96" s="17">
        <f t="shared" si="11"/>
        <v>4.4550530000000001E-4</v>
      </c>
      <c r="AR96" s="17">
        <f t="shared" si="11"/>
        <v>1.7172309999999999E-4</v>
      </c>
      <c r="AS96" s="17">
        <f t="shared" si="11"/>
        <v>2.7395909999999998E-4</v>
      </c>
      <c r="AT96" s="17">
        <f t="shared" si="11"/>
        <v>0.13744010000000001</v>
      </c>
      <c r="AU96" s="17">
        <f t="shared" si="11"/>
        <v>2.3865280000000002E-3</v>
      </c>
      <c r="AV96" s="17">
        <f>VDFB_PRK!AV96</f>
        <v>3.5784246254708844E-6</v>
      </c>
      <c r="AW96" s="17">
        <f t="shared" si="11"/>
        <v>2.7619059999999998E-4</v>
      </c>
      <c r="AX96" s="17">
        <f t="shared" si="11"/>
        <v>8.4080675150999999E-6</v>
      </c>
      <c r="AY96" s="17">
        <f>VDFB_PRK!AY96</f>
        <v>3.7460652698870791E-6</v>
      </c>
      <c r="AZ96" s="17">
        <f t="shared" si="11"/>
        <v>1.11703E-3</v>
      </c>
      <c r="BA96" s="17">
        <f t="shared" si="11"/>
        <v>1.8166060000000001E-4</v>
      </c>
      <c r="BB96" s="17">
        <f t="shared" si="11"/>
        <v>3.4310745832000003E-5</v>
      </c>
      <c r="BC96" s="17">
        <f t="shared" si="11"/>
        <v>1.6807708788999999E-6</v>
      </c>
      <c r="BD96" s="17">
        <f t="shared" si="11"/>
        <v>2.718653E-2</v>
      </c>
      <c r="BE96" s="17">
        <f t="shared" si="11"/>
        <v>0.50879540000000001</v>
      </c>
      <c r="BF96" s="17">
        <f t="shared" si="11"/>
        <v>1.258165</v>
      </c>
      <c r="BG96" s="17">
        <f t="shared" si="11"/>
        <v>149.9956</v>
      </c>
      <c r="BH96" s="17">
        <f t="shared" si="11"/>
        <v>2.4512879999999998E-3</v>
      </c>
      <c r="BI96" s="17">
        <f t="shared" si="11"/>
        <v>3.8276259999999999E-2</v>
      </c>
      <c r="BJ96" s="17">
        <f t="shared" si="11"/>
        <v>7.0387900000000003E-4</v>
      </c>
      <c r="BK96" s="17">
        <f t="shared" si="11"/>
        <v>2.0093389999999999E-2</v>
      </c>
      <c r="BL96" s="17">
        <f t="shared" si="11"/>
        <v>0.21958859999999999</v>
      </c>
      <c r="BM96" s="17">
        <f t="shared" si="11"/>
        <v>1.057891E-3</v>
      </c>
      <c r="BN96" s="17">
        <f t="shared" si="11"/>
        <v>7.8092289999999996E-4</v>
      </c>
      <c r="BO96" s="17">
        <f t="shared" si="10"/>
        <v>2.2684739999999999E-3</v>
      </c>
      <c r="BP96" s="17">
        <f t="shared" si="10"/>
        <v>1.750909</v>
      </c>
      <c r="BQ96" s="17">
        <f t="shared" si="10"/>
        <v>3.0212479999999999</v>
      </c>
      <c r="BR96" s="17">
        <f t="shared" si="10"/>
        <v>0.79056470000000001</v>
      </c>
      <c r="BS96" s="17">
        <f t="shared" si="10"/>
        <v>4.1452530000000003</v>
      </c>
      <c r="BT96" s="17">
        <f t="shared" si="10"/>
        <v>3.6602290000000002</v>
      </c>
      <c r="BU96" s="17">
        <f t="shared" si="10"/>
        <v>1.8537390000000001E-3</v>
      </c>
    </row>
    <row r="97" spans="1:73" x14ac:dyDescent="0.3">
      <c r="A97" t="s">
        <v>94</v>
      </c>
      <c r="B97" s="17">
        <f t="shared" si="2"/>
        <v>2.9777154396000001E-6</v>
      </c>
      <c r="C97" s="17">
        <f t="shared" si="11"/>
        <v>1.176878E-4</v>
      </c>
      <c r="D97" s="17">
        <f t="shared" si="11"/>
        <v>3.4405442420000002E-5</v>
      </c>
      <c r="E97" s="17">
        <f t="shared" si="11"/>
        <v>1.8952150000000001E-4</v>
      </c>
      <c r="F97" s="17">
        <f t="shared" si="11"/>
        <v>1.0805121746999999E-5</v>
      </c>
      <c r="G97" s="17">
        <f t="shared" si="11"/>
        <v>7.9045448728999992E-6</v>
      </c>
      <c r="H97" s="17">
        <f t="shared" si="11"/>
        <v>9.7122268925999995E-5</v>
      </c>
      <c r="I97" s="17">
        <f t="shared" si="11"/>
        <v>5.8446625188999999E-5</v>
      </c>
      <c r="J97" s="17">
        <f t="shared" si="11"/>
        <v>4.0139540000000001E-2</v>
      </c>
      <c r="K97" s="17">
        <f t="shared" si="11"/>
        <v>3.0604510000000001E-3</v>
      </c>
      <c r="L97" s="17">
        <f t="shared" si="11"/>
        <v>1.4772520000000001E-2</v>
      </c>
      <c r="M97" s="17">
        <f t="shared" si="11"/>
        <v>5.8307309999999996E-4</v>
      </c>
      <c r="N97" s="17">
        <f t="shared" si="11"/>
        <v>5.0408776587999998E-5</v>
      </c>
      <c r="O97" s="17">
        <f t="shared" si="11"/>
        <v>7.3916789999999997E-4</v>
      </c>
      <c r="P97" s="17">
        <f t="shared" si="11"/>
        <v>6.3140500000000003E-4</v>
      </c>
      <c r="Q97" s="17">
        <f t="shared" si="11"/>
        <v>5.8940446479000001E-7</v>
      </c>
      <c r="R97" s="17">
        <f t="shared" si="11"/>
        <v>3.1510214740000002E-6</v>
      </c>
      <c r="S97" s="17">
        <f t="shared" si="11"/>
        <v>7.2627849999999997E-4</v>
      </c>
      <c r="T97" s="17">
        <f t="shared" si="11"/>
        <v>1.3122719999999999E-2</v>
      </c>
      <c r="U97" s="17">
        <f t="shared" si="11"/>
        <v>1.2904260000000001E-2</v>
      </c>
      <c r="V97" s="17">
        <f t="shared" si="11"/>
        <v>2.922286E-2</v>
      </c>
      <c r="W97" s="17">
        <f t="shared" si="11"/>
        <v>2.9054060000000001E-3</v>
      </c>
      <c r="X97" s="17">
        <f t="shared" si="11"/>
        <v>8.3493520000000009E-3</v>
      </c>
      <c r="Y97" s="17">
        <f t="shared" si="11"/>
        <v>2.6060409999999999E-3</v>
      </c>
      <c r="Z97" s="17">
        <f t="shared" si="11"/>
        <v>0.50347280000000005</v>
      </c>
      <c r="AA97" s="17">
        <f t="shared" si="11"/>
        <v>1.295694E-3</v>
      </c>
      <c r="AB97" s="17">
        <f t="shared" si="11"/>
        <v>8.9674150000000001E-4</v>
      </c>
      <c r="AC97" s="17">
        <f t="shared" si="11"/>
        <v>4.7061869999999998E-4</v>
      </c>
      <c r="AD97" s="17">
        <f t="shared" si="11"/>
        <v>3.8476230000000002E-4</v>
      </c>
      <c r="AE97" s="17">
        <f t="shared" si="11"/>
        <v>3.0094939999999998E-4</v>
      </c>
      <c r="AF97" s="17">
        <f t="shared" si="11"/>
        <v>1.265887E-3</v>
      </c>
      <c r="AG97" s="17">
        <f t="shared" si="11"/>
        <v>1.9101848010999999E-5</v>
      </c>
      <c r="AH97" s="17">
        <f t="shared" si="11"/>
        <v>6.5528000000000003E-2</v>
      </c>
      <c r="AI97" s="17">
        <f t="shared" si="11"/>
        <v>5.6346E-3</v>
      </c>
      <c r="AJ97" s="17">
        <f t="shared" si="11"/>
        <v>9.26106E-4</v>
      </c>
      <c r="AK97" s="17">
        <f t="shared" si="11"/>
        <v>2.2071740000000001E-3</v>
      </c>
      <c r="AL97" s="17">
        <f t="shared" si="11"/>
        <v>5.6408600358E-5</v>
      </c>
      <c r="AM97" s="17">
        <f t="shared" si="11"/>
        <v>1.5260893632999999E-5</v>
      </c>
      <c r="AN97" s="17">
        <f t="shared" si="11"/>
        <v>4.8240490000000001E-4</v>
      </c>
      <c r="AO97" s="17">
        <f t="shared" si="11"/>
        <v>1.304387E-4</v>
      </c>
      <c r="AP97" s="17">
        <f t="shared" si="11"/>
        <v>4.5152857638000003E-5</v>
      </c>
      <c r="AQ97" s="17">
        <f t="shared" si="11"/>
        <v>1.5347049999999999E-4</v>
      </c>
      <c r="AR97" s="17">
        <f t="shared" si="11"/>
        <v>5.8208399423000001E-5</v>
      </c>
      <c r="AS97" s="17">
        <f t="shared" si="11"/>
        <v>5.0969869335000002E-5</v>
      </c>
      <c r="AT97" s="17">
        <f t="shared" si="11"/>
        <v>1.754322E-3</v>
      </c>
      <c r="AU97" s="17">
        <f t="shared" si="11"/>
        <v>1.8084469999999999E-4</v>
      </c>
      <c r="AV97" s="17">
        <f>VDFB_PRK!AV97</f>
        <v>1.1240123661294568E-6</v>
      </c>
      <c r="AW97" s="17">
        <f t="shared" si="11"/>
        <v>2.0928990125000001E-5</v>
      </c>
      <c r="AX97" s="17">
        <f t="shared" si="11"/>
        <v>6.3714105635999998E-7</v>
      </c>
      <c r="AY97" s="17">
        <f>VDFB_PRK!AY97</f>
        <v>1.1769055326516894E-6</v>
      </c>
      <c r="AZ97" s="17">
        <f t="shared" si="11"/>
        <v>8.4645573224000005E-5</v>
      </c>
      <c r="BA97" s="17">
        <f t="shared" si="11"/>
        <v>1.3765755284E-5</v>
      </c>
      <c r="BB97" s="17">
        <f t="shared" si="11"/>
        <v>2.5999772787999998E-6</v>
      </c>
      <c r="BC97" s="17">
        <f t="shared" si="11"/>
        <v>1.2736435906000001E-7</v>
      </c>
      <c r="BD97" s="17">
        <f t="shared" si="11"/>
        <v>7.5296659999999997E-4</v>
      </c>
      <c r="BE97" s="17">
        <f t="shared" si="11"/>
        <v>3.0736969999999998E-3</v>
      </c>
      <c r="BF97" s="17">
        <f t="shared" si="11"/>
        <v>0.1115309</v>
      </c>
      <c r="BG97" s="17">
        <f t="shared" si="11"/>
        <v>3.501134</v>
      </c>
      <c r="BH97" s="17">
        <f t="shared" si="11"/>
        <v>1.165112E-3</v>
      </c>
      <c r="BI97" s="17">
        <f t="shared" si="11"/>
        <v>8.1537269999999999E-4</v>
      </c>
      <c r="BJ97" s="17">
        <f t="shared" si="11"/>
        <v>5.2675529999999995E-4</v>
      </c>
      <c r="BK97" s="17">
        <f t="shared" si="11"/>
        <v>4.5515659999999999E-3</v>
      </c>
      <c r="BL97" s="17">
        <f t="shared" si="11"/>
        <v>2.0520220000000001E-3</v>
      </c>
      <c r="BM97" s="17">
        <f t="shared" si="11"/>
        <v>5.4382360000000002E-4</v>
      </c>
      <c r="BN97" s="17">
        <f t="shared" si="11"/>
        <v>2.4140340000000001E-4</v>
      </c>
      <c r="BO97" s="17">
        <f t="shared" si="10"/>
        <v>5.9885496738999997E-5</v>
      </c>
      <c r="BP97" s="17">
        <f t="shared" si="10"/>
        <v>5.1598850000000003E-3</v>
      </c>
      <c r="BQ97" s="17">
        <f t="shared" si="10"/>
        <v>5.6076889999999999E-3</v>
      </c>
      <c r="BR97" s="17">
        <f t="shared" si="10"/>
        <v>4.9821650000000002E-2</v>
      </c>
      <c r="BS97" s="17">
        <f t="shared" si="10"/>
        <v>8.1007330000000002E-2</v>
      </c>
      <c r="BT97" s="17">
        <f t="shared" si="10"/>
        <v>3.6822920000000002E-2</v>
      </c>
      <c r="BU97" s="17">
        <f t="shared" si="10"/>
        <v>4.2343977839000002E-5</v>
      </c>
    </row>
    <row r="98" spans="1:73" x14ac:dyDescent="0.3">
      <c r="A98" t="s">
        <v>95</v>
      </c>
      <c r="B98" s="17">
        <f t="shared" si="2"/>
        <v>6.0342528740999998E-5</v>
      </c>
      <c r="C98" s="17">
        <f t="shared" si="11"/>
        <v>6.2064989999999999E-3</v>
      </c>
      <c r="D98" s="17">
        <f t="shared" si="11"/>
        <v>1.4233049999999999E-3</v>
      </c>
      <c r="E98" s="17">
        <f t="shared" si="11"/>
        <v>2.2042390000000001E-4</v>
      </c>
      <c r="F98" s="17">
        <f t="shared" si="11"/>
        <v>1.4025410000000001E-4</v>
      </c>
      <c r="G98" s="17">
        <f t="shared" si="11"/>
        <v>2.0379520000000001E-4</v>
      </c>
      <c r="H98" s="17">
        <f t="shared" si="11"/>
        <v>5.2903389999999998E-3</v>
      </c>
      <c r="I98" s="17">
        <f t="shared" si="11"/>
        <v>1.5643901860999999E-5</v>
      </c>
      <c r="J98" s="17">
        <f t="shared" si="11"/>
        <v>3.671208E-3</v>
      </c>
      <c r="K98" s="17">
        <f t="shared" si="11"/>
        <v>1.131394E-3</v>
      </c>
      <c r="L98" s="17">
        <f t="shared" si="11"/>
        <v>5.2443889999999999E-4</v>
      </c>
      <c r="M98" s="17">
        <f t="shared" si="11"/>
        <v>1.7133879999999999E-4</v>
      </c>
      <c r="N98" s="17">
        <f t="shared" si="11"/>
        <v>1.708504E-3</v>
      </c>
      <c r="O98" s="17">
        <f t="shared" si="11"/>
        <v>1.262088E-3</v>
      </c>
      <c r="P98" s="17">
        <f t="shared" si="11"/>
        <v>0.1597461</v>
      </c>
      <c r="Q98" s="17">
        <f t="shared" si="11"/>
        <v>1.3181522718000001E-6</v>
      </c>
      <c r="R98" s="17">
        <f t="shared" si="11"/>
        <v>2.0657680000000001E-4</v>
      </c>
      <c r="S98" s="17">
        <f t="shared" si="11"/>
        <v>0.5263139</v>
      </c>
      <c r="T98" s="17">
        <f t="shared" si="11"/>
        <v>1.3483770000000001E-2</v>
      </c>
      <c r="U98" s="17">
        <f t="shared" si="11"/>
        <v>1.239173E-2</v>
      </c>
      <c r="V98" s="17">
        <f t="shared" si="11"/>
        <v>3.5165510000000001E-4</v>
      </c>
      <c r="W98" s="17">
        <f t="shared" si="11"/>
        <v>3.7098650000000002</v>
      </c>
      <c r="X98" s="17">
        <f t="shared" si="11"/>
        <v>8.6344290000000008E-3</v>
      </c>
      <c r="Y98" s="17">
        <f t="shared" si="11"/>
        <v>8.5986819999999999E-3</v>
      </c>
      <c r="Z98" s="17">
        <f t="shared" si="11"/>
        <v>5.5169930000000003</v>
      </c>
      <c r="AA98" s="17">
        <f t="shared" si="11"/>
        <v>7.5347739999999996</v>
      </c>
      <c r="AB98" s="17">
        <f t="shared" si="11"/>
        <v>4.2543470000000003E-3</v>
      </c>
      <c r="AC98" s="17">
        <f t="shared" si="11"/>
        <v>2.0427430000000001E-3</v>
      </c>
      <c r="AD98" s="17">
        <f t="shared" si="11"/>
        <v>4.293826E-4</v>
      </c>
      <c r="AE98" s="17">
        <f t="shared" si="11"/>
        <v>1.734736E-3</v>
      </c>
      <c r="AF98" s="17">
        <f t="shared" si="11"/>
        <v>5.4476489999999997E-3</v>
      </c>
      <c r="AG98" s="17">
        <f t="shared" si="11"/>
        <v>4.7744109999999999E-2</v>
      </c>
      <c r="AH98" s="17">
        <f t="shared" si="11"/>
        <v>5.6880780000000001E-3</v>
      </c>
      <c r="AI98" s="17">
        <f t="shared" si="11"/>
        <v>1.080833E-2</v>
      </c>
      <c r="AJ98" s="17">
        <f t="shared" si="11"/>
        <v>0.1221592</v>
      </c>
      <c r="AK98" s="17">
        <f t="shared" si="11"/>
        <v>2.0238119999999999</v>
      </c>
      <c r="AL98" s="17">
        <f t="shared" si="11"/>
        <v>1.6350759999999999E-2</v>
      </c>
      <c r="AM98" s="17">
        <f t="shared" si="11"/>
        <v>1.2729219999999999E-2</v>
      </c>
      <c r="AN98" s="17">
        <f t="shared" si="11"/>
        <v>4.4681859999999999E-3</v>
      </c>
      <c r="AO98" s="17">
        <f t="shared" si="11"/>
        <v>2.896282E-3</v>
      </c>
      <c r="AP98" s="17">
        <f t="shared" si="11"/>
        <v>6.9449520000000001E-4</v>
      </c>
      <c r="AQ98" s="17">
        <f t="shared" si="11"/>
        <v>1.3372499999999999E-3</v>
      </c>
      <c r="AR98" s="17">
        <f t="shared" si="11"/>
        <v>3.7540929999999999E-4</v>
      </c>
      <c r="AS98" s="17">
        <f t="shared" si="11"/>
        <v>1.0425899999999999E-3</v>
      </c>
      <c r="AT98" s="17">
        <f t="shared" si="11"/>
        <v>1.1154280000000001E-2</v>
      </c>
      <c r="AU98" s="17">
        <f t="shared" si="11"/>
        <v>6.8636870000000003E-3</v>
      </c>
      <c r="AV98" s="17">
        <f>VDFB_PRK!AV98</f>
        <v>1.0796885503501124E-6</v>
      </c>
      <c r="AW98" s="17">
        <f t="shared" si="11"/>
        <v>7.943281E-4</v>
      </c>
      <c r="AX98" s="17">
        <f t="shared" si="11"/>
        <v>2.4181721528E-5</v>
      </c>
      <c r="AY98" s="17">
        <f>VDFB_PRK!AY98</f>
        <v>1.1301631852555941E-6</v>
      </c>
      <c r="AZ98" s="17">
        <f t="shared" si="11"/>
        <v>3.212594E-3</v>
      </c>
      <c r="BA98" s="17">
        <f t="shared" si="11"/>
        <v>5.2245830000000005E-4</v>
      </c>
      <c r="BB98" s="17">
        <f t="shared" si="11"/>
        <v>9.8678188806000002E-5</v>
      </c>
      <c r="BC98" s="17">
        <f t="shared" si="11"/>
        <v>4.8339206842000002E-6</v>
      </c>
      <c r="BD98" s="17">
        <f t="shared" si="11"/>
        <v>0.15818309999999999</v>
      </c>
      <c r="BE98" s="17">
        <f t="shared" si="11"/>
        <v>7.2626179999999998</v>
      </c>
      <c r="BF98" s="17">
        <f t="shared" si="11"/>
        <v>0.22549759999999999</v>
      </c>
      <c r="BG98" s="17">
        <f t="shared" si="11"/>
        <v>76.343770000000006</v>
      </c>
      <c r="BH98" s="17">
        <f t="shared" si="11"/>
        <v>1.8753839999999999E-3</v>
      </c>
      <c r="BI98" s="17">
        <f t="shared" si="11"/>
        <v>5.4493920000000001E-2</v>
      </c>
      <c r="BJ98" s="17">
        <f t="shared" si="11"/>
        <v>2.8504189999999999E-2</v>
      </c>
      <c r="BK98" s="17">
        <f t="shared" si="11"/>
        <v>0.1002728</v>
      </c>
      <c r="BL98" s="17">
        <f t="shared" si="11"/>
        <v>0.28558480000000003</v>
      </c>
      <c r="BM98" s="17">
        <f t="shared" si="11"/>
        <v>1.396956E-3</v>
      </c>
      <c r="BN98" s="17">
        <f t="shared" ref="BN98:BU101" si="12">BN23</f>
        <v>6.3838939999999998E-4</v>
      </c>
      <c r="BO98" s="17">
        <f t="shared" si="12"/>
        <v>4.5610939999999998E-4</v>
      </c>
      <c r="BP98" s="17">
        <f t="shared" si="12"/>
        <v>1.452234</v>
      </c>
      <c r="BQ98" s="17">
        <f t="shared" si="12"/>
        <v>0.14960490000000001</v>
      </c>
      <c r="BR98" s="17">
        <f t="shared" si="12"/>
        <v>2.7167530000000002</v>
      </c>
      <c r="BS98" s="17">
        <f t="shared" si="12"/>
        <v>4.3924830000000004</v>
      </c>
      <c r="BT98" s="17">
        <f t="shared" si="12"/>
        <v>2.3784339999999999</v>
      </c>
      <c r="BU98" s="17">
        <f t="shared" si="12"/>
        <v>4.3678690000000002E-4</v>
      </c>
    </row>
    <row r="99" spans="1:73" x14ac:dyDescent="0.3">
      <c r="A99" t="s">
        <v>96</v>
      </c>
      <c r="B99" s="17">
        <f t="shared" si="2"/>
        <v>1.232599E-3</v>
      </c>
      <c r="C99" s="17">
        <f t="shared" ref="C99:BN102" si="13">C24</f>
        <v>8.0358359999999993E-3</v>
      </c>
      <c r="D99" s="17">
        <f t="shared" si="13"/>
        <v>3.00994E-3</v>
      </c>
      <c r="E99" s="17">
        <f t="shared" si="13"/>
        <v>4.0631610000000002E-4</v>
      </c>
      <c r="F99" s="17">
        <f t="shared" si="13"/>
        <v>1.710584E-4</v>
      </c>
      <c r="G99" s="17">
        <f t="shared" si="13"/>
        <v>2.432836E-4</v>
      </c>
      <c r="H99" s="17">
        <f t="shared" si="13"/>
        <v>6.2152739999999998E-3</v>
      </c>
      <c r="I99" s="17">
        <f t="shared" si="13"/>
        <v>1.169093E-4</v>
      </c>
      <c r="J99" s="17">
        <f t="shared" si="13"/>
        <v>1.2530950000000001E-2</v>
      </c>
      <c r="K99" s="17">
        <f t="shared" si="13"/>
        <v>5.9353230000000002E-3</v>
      </c>
      <c r="L99" s="17">
        <f t="shared" si="13"/>
        <v>8.7555809999999995E-4</v>
      </c>
      <c r="M99" s="17">
        <f t="shared" si="13"/>
        <v>1.9865820000000002E-3</v>
      </c>
      <c r="N99" s="17">
        <f t="shared" si="13"/>
        <v>1.8554789999999999E-3</v>
      </c>
      <c r="O99" s="17">
        <f t="shared" si="13"/>
        <v>4.8013270000000002E-3</v>
      </c>
      <c r="P99" s="17">
        <f t="shared" si="13"/>
        <v>3.7583819999999999E-4</v>
      </c>
      <c r="Q99" s="17">
        <f t="shared" si="13"/>
        <v>4.3972318052999997E-6</v>
      </c>
      <c r="R99" s="17">
        <f t="shared" si="13"/>
        <v>2.0994098121999999E-6</v>
      </c>
      <c r="S99" s="17">
        <f t="shared" si="13"/>
        <v>8.4320429999999995E-4</v>
      </c>
      <c r="T99" s="17">
        <f t="shared" si="13"/>
        <v>3.2445910000000001E-4</v>
      </c>
      <c r="U99" s="17">
        <f t="shared" si="13"/>
        <v>9.9412950000000002E-4</v>
      </c>
      <c r="V99" s="17">
        <f t="shared" si="13"/>
        <v>4.4327290000000002E-4</v>
      </c>
      <c r="W99" s="17">
        <f t="shared" si="13"/>
        <v>1.120225E-2</v>
      </c>
      <c r="X99" s="17">
        <f t="shared" si="13"/>
        <v>3.1875059999999997E-2</v>
      </c>
      <c r="Y99" s="17">
        <f t="shared" si="13"/>
        <v>2.0476129999999999E-2</v>
      </c>
      <c r="Z99" s="17">
        <f t="shared" si="13"/>
        <v>0.17063400000000001</v>
      </c>
      <c r="AA99" s="17">
        <f t="shared" si="13"/>
        <v>4.8507679999999997E-2</v>
      </c>
      <c r="AB99" s="17">
        <f t="shared" si="13"/>
        <v>2.212257E-3</v>
      </c>
      <c r="AC99" s="17">
        <f t="shared" si="13"/>
        <v>1.012158E-3</v>
      </c>
      <c r="AD99" s="17">
        <f t="shared" si="13"/>
        <v>2.4852039999999999E-4</v>
      </c>
      <c r="AE99" s="17">
        <f t="shared" si="13"/>
        <v>3.9407039999999997E-4</v>
      </c>
      <c r="AF99" s="17">
        <f t="shared" si="13"/>
        <v>1.725208E-3</v>
      </c>
      <c r="AG99" s="17">
        <f t="shared" si="13"/>
        <v>4.9307236623000002E-6</v>
      </c>
      <c r="AH99" s="17">
        <f t="shared" si="13"/>
        <v>4.6494429999999996E-3</v>
      </c>
      <c r="AI99" s="17">
        <f t="shared" si="13"/>
        <v>8.7357540000000005E-4</v>
      </c>
      <c r="AJ99" s="17">
        <f t="shared" si="13"/>
        <v>3.1884280000000001E-4</v>
      </c>
      <c r="AK99" s="17">
        <f t="shared" si="13"/>
        <v>2.325746E-4</v>
      </c>
      <c r="AL99" s="17">
        <f t="shared" si="13"/>
        <v>3.4156153560999999E-5</v>
      </c>
      <c r="AM99" s="17">
        <f t="shared" si="13"/>
        <v>2.4262093574999999E-5</v>
      </c>
      <c r="AN99" s="17">
        <f t="shared" si="13"/>
        <v>6.6591529999999999E-4</v>
      </c>
      <c r="AO99" s="17">
        <f t="shared" si="13"/>
        <v>2.2279259999999999E-4</v>
      </c>
      <c r="AP99" s="17">
        <f t="shared" si="13"/>
        <v>8.3760307461000003E-5</v>
      </c>
      <c r="AQ99" s="17">
        <f t="shared" si="13"/>
        <v>1.7789880000000001E-4</v>
      </c>
      <c r="AR99" s="17">
        <f t="shared" si="13"/>
        <v>1.1648170000000001E-4</v>
      </c>
      <c r="AS99" s="17">
        <f t="shared" si="13"/>
        <v>7.2114817158000006E-5</v>
      </c>
      <c r="AT99" s="17">
        <f t="shared" si="13"/>
        <v>2.1503249999999998E-3</v>
      </c>
      <c r="AU99" s="17">
        <f t="shared" si="13"/>
        <v>6.7210756242E-5</v>
      </c>
      <c r="AV99" s="17">
        <f>VDFB_PRK!AV99</f>
        <v>4.538812046236215E-6</v>
      </c>
      <c r="AW99" s="17">
        <f t="shared" si="13"/>
        <v>7.7782387961999998E-6</v>
      </c>
      <c r="AX99" s="17">
        <f t="shared" si="13"/>
        <v>2.3679282889999999E-7</v>
      </c>
      <c r="AY99" s="17">
        <f>VDFB_PRK!AY99</f>
        <v>4.7526951084529931E-6</v>
      </c>
      <c r="AZ99" s="17">
        <f t="shared" si="13"/>
        <v>3.1458443117999998E-5</v>
      </c>
      <c r="BA99" s="17">
        <f t="shared" si="13"/>
        <v>5.1160291149999996E-6</v>
      </c>
      <c r="BB99" s="17">
        <f t="shared" si="13"/>
        <v>9.6627888979000004E-7</v>
      </c>
      <c r="BC99" s="17">
        <f t="shared" si="13"/>
        <v>4.7334836495E-8</v>
      </c>
      <c r="BD99" s="17">
        <f t="shared" si="13"/>
        <v>2.6768780000000002E-4</v>
      </c>
      <c r="BE99" s="17">
        <f t="shared" si="13"/>
        <v>2.5467879999999999E-3</v>
      </c>
      <c r="BF99" s="17">
        <f t="shared" si="13"/>
        <v>5.6131569999999999E-2</v>
      </c>
      <c r="BG99" s="17">
        <f t="shared" si="13"/>
        <v>3.1233650000000002</v>
      </c>
      <c r="BH99" s="17">
        <f t="shared" si="13"/>
        <v>8.6386440000000002E-4</v>
      </c>
      <c r="BI99" s="17">
        <f t="shared" si="13"/>
        <v>1.1925550000000001E-3</v>
      </c>
      <c r="BJ99" s="17">
        <f t="shared" si="13"/>
        <v>8.7108810000000004E-4</v>
      </c>
      <c r="BK99" s="17">
        <f t="shared" si="13"/>
        <v>8.8409100000000004E-3</v>
      </c>
      <c r="BL99" s="17">
        <f t="shared" si="13"/>
        <v>4.2362340000000002E-3</v>
      </c>
      <c r="BM99" s="17">
        <f t="shared" si="13"/>
        <v>5.8450910000000002E-4</v>
      </c>
      <c r="BN99" s="17">
        <f t="shared" si="13"/>
        <v>3.0976259999999998E-4</v>
      </c>
      <c r="BO99" s="17">
        <f t="shared" si="12"/>
        <v>1.045834E-4</v>
      </c>
      <c r="BP99" s="17">
        <f t="shared" si="12"/>
        <v>3.590158E-3</v>
      </c>
      <c r="BQ99" s="17">
        <f t="shared" si="12"/>
        <v>1.108199E-2</v>
      </c>
      <c r="BR99" s="17">
        <f t="shared" si="12"/>
        <v>2.5698080000000002E-2</v>
      </c>
      <c r="BS99" s="17">
        <f t="shared" si="12"/>
        <v>1.2195599999999999E-2</v>
      </c>
      <c r="BT99" s="17">
        <f t="shared" si="12"/>
        <v>4.2766289999999998E-2</v>
      </c>
      <c r="BU99" s="17">
        <f t="shared" si="12"/>
        <v>3.4610166040000002E-5</v>
      </c>
    </row>
    <row r="100" spans="1:73" x14ac:dyDescent="0.3">
      <c r="A100" t="s">
        <v>97</v>
      </c>
      <c r="B100" s="17">
        <f t="shared" si="2"/>
        <v>1.2695352324999999E-6</v>
      </c>
      <c r="C100" s="17">
        <f t="shared" si="13"/>
        <v>5.1008948503000002E-5</v>
      </c>
      <c r="D100" s="17">
        <f t="shared" si="13"/>
        <v>1.2275092558E-5</v>
      </c>
      <c r="E100" s="17">
        <f t="shared" si="13"/>
        <v>1.8334776541000001E-5</v>
      </c>
      <c r="F100" s="17">
        <f t="shared" si="13"/>
        <v>2.6851946586000001E-6</v>
      </c>
      <c r="G100" s="17">
        <f t="shared" si="13"/>
        <v>4.4901703403999997E-6</v>
      </c>
      <c r="H100" s="17">
        <f t="shared" si="13"/>
        <v>4.3655221815999997E-5</v>
      </c>
      <c r="I100" s="17">
        <f t="shared" si="13"/>
        <v>1.0281482901E-5</v>
      </c>
      <c r="J100" s="17">
        <f t="shared" si="13"/>
        <v>7.2542309999999999E-3</v>
      </c>
      <c r="K100" s="17">
        <f t="shared" si="13"/>
        <v>3.1893059999999998E-3</v>
      </c>
      <c r="L100" s="17">
        <f t="shared" si="13"/>
        <v>2.3694419999999998E-3</v>
      </c>
      <c r="M100" s="17">
        <f t="shared" si="13"/>
        <v>1.9737768525000001E-5</v>
      </c>
      <c r="N100" s="17">
        <f t="shared" si="13"/>
        <v>1.2021839999999999E-4</v>
      </c>
      <c r="O100" s="17">
        <f t="shared" si="13"/>
        <v>1.675494E-3</v>
      </c>
      <c r="P100" s="17">
        <f t="shared" si="13"/>
        <v>1.466757E-4</v>
      </c>
      <c r="Q100" s="17">
        <f t="shared" si="13"/>
        <v>6.8261392982999997E-8</v>
      </c>
      <c r="R100" s="17">
        <f t="shared" si="13"/>
        <v>1.1618781173E-6</v>
      </c>
      <c r="S100" s="17">
        <f t="shared" si="13"/>
        <v>4.4372900000000002E-4</v>
      </c>
      <c r="T100" s="17">
        <f t="shared" si="13"/>
        <v>6.1963239999999998E-4</v>
      </c>
      <c r="U100" s="17">
        <f t="shared" si="13"/>
        <v>1.12144E-3</v>
      </c>
      <c r="V100" s="17">
        <f t="shared" si="13"/>
        <v>1.075229E-4</v>
      </c>
      <c r="W100" s="17">
        <f t="shared" si="13"/>
        <v>3.7327020000000001E-3</v>
      </c>
      <c r="X100" s="17">
        <f t="shared" si="13"/>
        <v>2.1951889999999999E-4</v>
      </c>
      <c r="Y100" s="17">
        <f t="shared" si="13"/>
        <v>1.9327669999999999E-3</v>
      </c>
      <c r="Z100" s="17">
        <f t="shared" si="13"/>
        <v>0.17015069999999999</v>
      </c>
      <c r="AA100" s="17">
        <f t="shared" si="13"/>
        <v>6.5448430000000002E-2</v>
      </c>
      <c r="AB100" s="17">
        <f t="shared" si="13"/>
        <v>4.5145E-4</v>
      </c>
      <c r="AC100" s="17">
        <f t="shared" si="13"/>
        <v>2.717315E-4</v>
      </c>
      <c r="AD100" s="17">
        <f t="shared" si="13"/>
        <v>9.0684618043999999E-5</v>
      </c>
      <c r="AE100" s="17">
        <f t="shared" si="13"/>
        <v>1.888139E-4</v>
      </c>
      <c r="AF100" s="17">
        <f t="shared" si="13"/>
        <v>1.203831E-3</v>
      </c>
      <c r="AG100" s="17">
        <f t="shared" si="13"/>
        <v>2.3318118564999998E-6</v>
      </c>
      <c r="AH100" s="17">
        <f t="shared" si="13"/>
        <v>4.7357830000000004E-3</v>
      </c>
      <c r="AI100" s="17">
        <f t="shared" si="13"/>
        <v>1.2826809999999999E-3</v>
      </c>
      <c r="AJ100" s="17">
        <f t="shared" si="13"/>
        <v>1.343553E-4</v>
      </c>
      <c r="AK100" s="17">
        <f t="shared" si="13"/>
        <v>1.177463E-4</v>
      </c>
      <c r="AL100" s="17">
        <f t="shared" si="13"/>
        <v>2.185590165E-5</v>
      </c>
      <c r="AM100" s="17">
        <f t="shared" si="13"/>
        <v>9.3029939307999992E-6</v>
      </c>
      <c r="AN100" s="17">
        <f t="shared" si="13"/>
        <v>2.4486210000000002E-4</v>
      </c>
      <c r="AO100" s="17">
        <f t="shared" si="13"/>
        <v>7.4605814006999997E-5</v>
      </c>
      <c r="AP100" s="17">
        <f t="shared" si="13"/>
        <v>2.9299202652000001E-5</v>
      </c>
      <c r="AQ100" s="17">
        <f t="shared" si="13"/>
        <v>9.3060145446000004E-5</v>
      </c>
      <c r="AR100" s="17">
        <f t="shared" si="13"/>
        <v>2.7560770832E-5</v>
      </c>
      <c r="AS100" s="17">
        <f t="shared" si="13"/>
        <v>8.5850741015999998E-5</v>
      </c>
      <c r="AT100" s="17">
        <f t="shared" si="13"/>
        <v>9.8697900000000002E-4</v>
      </c>
      <c r="AU100" s="17">
        <f t="shared" si="13"/>
        <v>2.8478949999999998E-4</v>
      </c>
      <c r="AV100" s="17">
        <f>VDFB_PRK!AV100</f>
        <v>9.9526767441986626E-7</v>
      </c>
      <c r="AW100" s="17">
        <f t="shared" si="13"/>
        <v>3.2958425435999999E-5</v>
      </c>
      <c r="AX100" s="17">
        <f t="shared" si="13"/>
        <v>1.0033529634E-6</v>
      </c>
      <c r="AY100" s="17">
        <f>VDFB_PRK!AY100</f>
        <v>1.0416865991129848E-6</v>
      </c>
      <c r="AZ100" s="17">
        <f t="shared" si="13"/>
        <v>1.3329760000000001E-4</v>
      </c>
      <c r="BA100" s="17">
        <f t="shared" si="13"/>
        <v>2.1677949916999998E-5</v>
      </c>
      <c r="BB100" s="17">
        <f t="shared" si="13"/>
        <v>4.0943759813999996E-6</v>
      </c>
      <c r="BC100" s="17">
        <f t="shared" si="13"/>
        <v>2.0057004234999999E-7</v>
      </c>
      <c r="BD100" s="17">
        <f t="shared" si="13"/>
        <v>2.9641519999999997E-4</v>
      </c>
      <c r="BE100" s="17">
        <f t="shared" si="13"/>
        <v>1.8466750000000001E-3</v>
      </c>
      <c r="BF100" s="17">
        <f t="shared" si="13"/>
        <v>3.1609859999999997E-2</v>
      </c>
      <c r="BG100" s="17">
        <f t="shared" si="13"/>
        <v>0.7596541</v>
      </c>
      <c r="BH100" s="17">
        <f t="shared" si="13"/>
        <v>3.1608800000000001E-4</v>
      </c>
      <c r="BI100" s="17">
        <f t="shared" si="13"/>
        <v>4.118436E-4</v>
      </c>
      <c r="BJ100" s="17">
        <f t="shared" si="13"/>
        <v>3.1929639999999997E-4</v>
      </c>
      <c r="BK100" s="17">
        <f t="shared" si="13"/>
        <v>4.2936880000000004E-3</v>
      </c>
      <c r="BL100" s="17">
        <f t="shared" si="13"/>
        <v>2.3027680000000002E-3</v>
      </c>
      <c r="BM100" s="17">
        <f t="shared" si="13"/>
        <v>4.091985E-4</v>
      </c>
      <c r="BN100" s="17">
        <f t="shared" si="13"/>
        <v>8.1100309999999995E-4</v>
      </c>
      <c r="BO100" s="17">
        <f t="shared" si="12"/>
        <v>1.7327919999999999E-4</v>
      </c>
      <c r="BP100" s="17">
        <f t="shared" si="12"/>
        <v>3.0470779999999999E-3</v>
      </c>
      <c r="BQ100" s="17">
        <f t="shared" si="12"/>
        <v>4.4996480000000002E-3</v>
      </c>
      <c r="BR100" s="17">
        <f t="shared" si="12"/>
        <v>2.0668820000000001E-2</v>
      </c>
      <c r="BS100" s="17">
        <f t="shared" si="12"/>
        <v>7.0171410000000002E-3</v>
      </c>
      <c r="BT100" s="17">
        <f t="shared" si="12"/>
        <v>3.1867619999999999E-2</v>
      </c>
      <c r="BU100" s="17">
        <f t="shared" si="12"/>
        <v>1.0213630048000001E-5</v>
      </c>
    </row>
    <row r="101" spans="1:73" x14ac:dyDescent="0.3">
      <c r="A101" t="s">
        <v>98</v>
      </c>
      <c r="B101" s="17">
        <f t="shared" si="2"/>
        <v>3.5502279999999999E-3</v>
      </c>
      <c r="C101" s="17">
        <f t="shared" si="13"/>
        <v>0.1484028</v>
      </c>
      <c r="D101" s="17">
        <f t="shared" si="13"/>
        <v>3.6022869999999999E-2</v>
      </c>
      <c r="E101" s="17">
        <f t="shared" si="13"/>
        <v>8.9843569999999998E-2</v>
      </c>
      <c r="F101" s="17">
        <f t="shared" si="13"/>
        <v>3.2700009999999998E-3</v>
      </c>
      <c r="G101" s="17">
        <f t="shared" si="13"/>
        <v>4.7996899999999997E-3</v>
      </c>
      <c r="H101" s="17">
        <f t="shared" si="13"/>
        <v>0.12573419999999999</v>
      </c>
      <c r="I101" s="17">
        <f t="shared" si="13"/>
        <v>1.275881E-3</v>
      </c>
      <c r="J101" s="17">
        <f t="shared" si="13"/>
        <v>7.903734</v>
      </c>
      <c r="K101" s="17">
        <f t="shared" si="13"/>
        <v>23.000900000000001</v>
      </c>
      <c r="L101" s="17">
        <f t="shared" si="13"/>
        <v>5.8370699999999998</v>
      </c>
      <c r="M101" s="17">
        <f t="shared" si="13"/>
        <v>0.1067273</v>
      </c>
      <c r="N101" s="17">
        <f t="shared" si="13"/>
        <v>0.1226279</v>
      </c>
      <c r="O101" s="17">
        <f t="shared" si="13"/>
        <v>6.4003370000000004E-2</v>
      </c>
      <c r="P101" s="17">
        <f t="shared" si="13"/>
        <v>0.95499909999999999</v>
      </c>
      <c r="Q101" s="17">
        <f t="shared" si="13"/>
        <v>4.0799735870999999E-5</v>
      </c>
      <c r="R101" s="17">
        <f t="shared" si="13"/>
        <v>1.6167420000000001E-4</v>
      </c>
      <c r="S101" s="17">
        <f t="shared" si="13"/>
        <v>1.3720859999999999</v>
      </c>
      <c r="T101" s="17">
        <f t="shared" si="13"/>
        <v>0.19950509999999999</v>
      </c>
      <c r="U101" s="17">
        <f t="shared" si="13"/>
        <v>0.59207620000000005</v>
      </c>
      <c r="V101" s="17">
        <f t="shared" si="13"/>
        <v>0.61796229999999996</v>
      </c>
      <c r="W101" s="17">
        <f t="shared" si="13"/>
        <v>9.7853779999999997</v>
      </c>
      <c r="X101" s="17">
        <f t="shared" si="13"/>
        <v>9.3999289999999999E-2</v>
      </c>
      <c r="Y101" s="17">
        <f t="shared" si="13"/>
        <v>1.7354640000000001E-2</v>
      </c>
      <c r="Z101" s="17">
        <f t="shared" si="13"/>
        <v>72.621859999999998</v>
      </c>
      <c r="AA101" s="17">
        <f t="shared" si="13"/>
        <v>19.45889</v>
      </c>
      <c r="AB101" s="17">
        <f t="shared" si="13"/>
        <v>7.799056E-2</v>
      </c>
      <c r="AC101" s="17">
        <f t="shared" si="13"/>
        <v>0.20427960000000001</v>
      </c>
      <c r="AD101" s="17">
        <f t="shared" si="13"/>
        <v>1.103354E-2</v>
      </c>
      <c r="AE101" s="17">
        <f t="shared" si="13"/>
        <v>8.5323940000000004E-3</v>
      </c>
      <c r="AF101" s="17">
        <f t="shared" si="13"/>
        <v>0.14268159999999999</v>
      </c>
      <c r="AG101" s="17">
        <f t="shared" si="13"/>
        <v>8.2764210000000008E-3</v>
      </c>
      <c r="AH101" s="17">
        <f t="shared" si="13"/>
        <v>2.2808030000000001</v>
      </c>
      <c r="AI101" s="17">
        <f t="shared" si="13"/>
        <v>1.0556030000000001</v>
      </c>
      <c r="AJ101" s="17">
        <f t="shared" si="13"/>
        <v>0.76729449999999999</v>
      </c>
      <c r="AK101" s="17">
        <f t="shared" si="13"/>
        <v>0.101313</v>
      </c>
      <c r="AL101" s="17">
        <f t="shared" si="13"/>
        <v>7.6877089999999995E-2</v>
      </c>
      <c r="AM101" s="17">
        <f t="shared" si="13"/>
        <v>3.6317710000000003E-2</v>
      </c>
      <c r="AN101" s="17">
        <f t="shared" si="13"/>
        <v>3.3748140000000003E-2</v>
      </c>
      <c r="AO101" s="17">
        <f t="shared" si="13"/>
        <v>1.059943E-2</v>
      </c>
      <c r="AP101" s="17">
        <f t="shared" si="13"/>
        <v>1.7513299999999999E-2</v>
      </c>
      <c r="AQ101" s="17">
        <f t="shared" si="13"/>
        <v>4.6482750000000003E-2</v>
      </c>
      <c r="AR101" s="17">
        <f t="shared" si="13"/>
        <v>1.659948E-2</v>
      </c>
      <c r="AS101" s="17">
        <f t="shared" si="13"/>
        <v>1.514424E-2</v>
      </c>
      <c r="AT101" s="17">
        <f t="shared" si="13"/>
        <v>9.0771589999999999E-2</v>
      </c>
      <c r="AU101" s="17">
        <f t="shared" si="13"/>
        <v>8.1003610000000004E-2</v>
      </c>
      <c r="AV101" s="17">
        <f>VDFB_PRK!AV101</f>
        <v>1.3569934211019871E-4</v>
      </c>
      <c r="AW101" s="17">
        <f t="shared" si="13"/>
        <v>9.3744729999999995E-3</v>
      </c>
      <c r="AX101" s="17">
        <f t="shared" si="13"/>
        <v>2.8538700000000001E-4</v>
      </c>
      <c r="AY101" s="17">
        <f>VDFB_PRK!AY101</f>
        <v>1.4208338112773133E-4</v>
      </c>
      <c r="AZ101" s="17">
        <f t="shared" si="13"/>
        <v>3.7914280000000002E-2</v>
      </c>
      <c r="BA101" s="17">
        <f t="shared" si="13"/>
        <v>6.16593E-3</v>
      </c>
      <c r="BB101" s="17">
        <f t="shared" si="13"/>
        <v>1.164577E-3</v>
      </c>
      <c r="BC101" s="17">
        <f t="shared" si="13"/>
        <v>5.704879004E-5</v>
      </c>
      <c r="BD101" s="17">
        <f t="shared" si="13"/>
        <v>0.2176507</v>
      </c>
      <c r="BE101" s="17">
        <f t="shared" si="13"/>
        <v>2.6242220000000001</v>
      </c>
      <c r="BF101" s="17">
        <f t="shared" si="13"/>
        <v>4.3951929999999999</v>
      </c>
      <c r="BG101" s="17">
        <f t="shared" si="13"/>
        <v>295.47410000000002</v>
      </c>
      <c r="BH101" s="17">
        <f t="shared" si="13"/>
        <v>5.8142369999999999E-2</v>
      </c>
      <c r="BI101" s="17">
        <f t="shared" si="13"/>
        <v>0.2339292</v>
      </c>
      <c r="BJ101" s="17">
        <f t="shared" si="13"/>
        <v>8.827865E-2</v>
      </c>
      <c r="BK101" s="17">
        <f t="shared" si="13"/>
        <v>1.0566390000000001</v>
      </c>
      <c r="BL101" s="17">
        <f t="shared" si="13"/>
        <v>0.47103050000000002</v>
      </c>
      <c r="BM101" s="17">
        <f t="shared" si="13"/>
        <v>0.81308590000000003</v>
      </c>
      <c r="BN101" s="17">
        <f t="shared" si="13"/>
        <v>1.121198E-2</v>
      </c>
      <c r="BO101" s="17">
        <f t="shared" si="12"/>
        <v>4.9162289999999997E-2</v>
      </c>
      <c r="BP101" s="17">
        <f t="shared" si="12"/>
        <v>1.408274</v>
      </c>
      <c r="BQ101" s="17">
        <f t="shared" si="12"/>
        <v>0.70264629999999995</v>
      </c>
      <c r="BR101" s="17">
        <f t="shared" si="12"/>
        <v>12.10716</v>
      </c>
      <c r="BS101" s="17">
        <f t="shared" si="12"/>
        <v>17.608370000000001</v>
      </c>
      <c r="BT101" s="17">
        <f t="shared" si="12"/>
        <v>11.82849</v>
      </c>
      <c r="BU101" s="17">
        <f t="shared" si="12"/>
        <v>1.3891040000000001E-4</v>
      </c>
    </row>
    <row r="102" spans="1:73" x14ac:dyDescent="0.3">
      <c r="A102" t="s">
        <v>99</v>
      </c>
      <c r="B102" s="17">
        <f t="shared" si="2"/>
        <v>1.1386042388E-5</v>
      </c>
      <c r="C102" s="17">
        <f t="shared" si="13"/>
        <v>2.068196E-3</v>
      </c>
      <c r="D102" s="17">
        <f t="shared" si="13"/>
        <v>4.519444E-4</v>
      </c>
      <c r="E102" s="17">
        <f t="shared" si="13"/>
        <v>1.4450690000000001E-4</v>
      </c>
      <c r="F102" s="17">
        <f t="shared" si="13"/>
        <v>6.0225658671999999E-5</v>
      </c>
      <c r="G102" s="17">
        <f t="shared" si="13"/>
        <v>1.3431310000000001E-4</v>
      </c>
      <c r="H102" s="17">
        <f t="shared" si="13"/>
        <v>1.801948E-3</v>
      </c>
      <c r="I102" s="17">
        <f t="shared" si="13"/>
        <v>4.7648729378000002E-5</v>
      </c>
      <c r="J102" s="17">
        <f t="shared" si="13"/>
        <v>3.6369169999999999E-3</v>
      </c>
      <c r="K102" s="17">
        <f t="shared" si="13"/>
        <v>1.406579E-3</v>
      </c>
      <c r="L102" s="17">
        <f t="shared" si="13"/>
        <v>1.3927880000000001E-4</v>
      </c>
      <c r="M102" s="17">
        <f t="shared" si="13"/>
        <v>7.1298629999999997E-4</v>
      </c>
      <c r="N102" s="17">
        <f t="shared" si="13"/>
        <v>1.008742E-3</v>
      </c>
      <c r="O102" s="17">
        <f t="shared" si="13"/>
        <v>4.9944669999999998E-3</v>
      </c>
      <c r="P102" s="17">
        <f t="shared" si="13"/>
        <v>0.51614890000000002</v>
      </c>
      <c r="Q102" s="17">
        <f t="shared" si="13"/>
        <v>8.7342792539999995E-5</v>
      </c>
      <c r="R102" s="17">
        <f t="shared" si="13"/>
        <v>4.9686113925E-5</v>
      </c>
      <c r="S102" s="17">
        <f t="shared" si="13"/>
        <v>0.49857249999999997</v>
      </c>
      <c r="T102" s="17">
        <f t="shared" si="13"/>
        <v>2.379976E-2</v>
      </c>
      <c r="U102" s="17">
        <f t="shared" si="13"/>
        <v>0.1354312</v>
      </c>
      <c r="V102" s="17">
        <f t="shared" si="13"/>
        <v>1.3665159999999999E-3</v>
      </c>
      <c r="W102" s="17">
        <f t="shared" si="13"/>
        <v>1.8833009999999999</v>
      </c>
      <c r="X102" s="17">
        <f t="shared" si="13"/>
        <v>0.14138829999999999</v>
      </c>
      <c r="Y102" s="17">
        <f t="shared" si="13"/>
        <v>0.14264940000000001</v>
      </c>
      <c r="Z102" s="17">
        <f t="shared" si="13"/>
        <v>4.3933949999999999</v>
      </c>
      <c r="AA102" s="17">
        <f t="shared" si="13"/>
        <v>30.180489999999999</v>
      </c>
      <c r="AB102" s="17">
        <f t="shared" si="13"/>
        <v>2.3383569999999999E-2</v>
      </c>
      <c r="AC102" s="17">
        <f t="shared" si="13"/>
        <v>3.1554359999999997E-2</v>
      </c>
      <c r="AD102" s="17">
        <f t="shared" si="13"/>
        <v>1.799496E-3</v>
      </c>
      <c r="AE102" s="17">
        <f t="shared" si="13"/>
        <v>4.6905999999999996E-3</v>
      </c>
      <c r="AF102" s="17">
        <f t="shared" si="13"/>
        <v>1.700101E-2</v>
      </c>
      <c r="AG102" s="17">
        <f t="shared" si="13"/>
        <v>7.3982370000000004E-4</v>
      </c>
      <c r="AH102" s="17">
        <f t="shared" si="13"/>
        <v>2.2183410000000001E-2</v>
      </c>
      <c r="AI102" s="17">
        <f t="shared" si="13"/>
        <v>5.4116360000000002E-2</v>
      </c>
      <c r="AJ102" s="17">
        <f t="shared" si="13"/>
        <v>0.51726649999999996</v>
      </c>
      <c r="AK102" s="17">
        <f t="shared" si="13"/>
        <v>0.1058052</v>
      </c>
      <c r="AL102" s="17">
        <f t="shared" si="13"/>
        <v>1.214932E-2</v>
      </c>
      <c r="AM102" s="17">
        <f t="shared" si="13"/>
        <v>5.5130630000000003E-3</v>
      </c>
      <c r="AN102" s="17">
        <f t="shared" si="13"/>
        <v>8.8396780000000001E-3</v>
      </c>
      <c r="AO102" s="17">
        <f t="shared" si="13"/>
        <v>7.1105719999999999E-3</v>
      </c>
      <c r="AP102" s="17">
        <f t="shared" si="13"/>
        <v>2.8888030000000001E-3</v>
      </c>
      <c r="AQ102" s="17">
        <f t="shared" si="13"/>
        <v>7.4732770000000004E-3</v>
      </c>
      <c r="AR102" s="17">
        <f t="shared" si="13"/>
        <v>1.5888499999999999E-3</v>
      </c>
      <c r="AS102" s="17">
        <f t="shared" si="13"/>
        <v>2.3989699999999998E-3</v>
      </c>
      <c r="AT102" s="17">
        <f t="shared" si="13"/>
        <v>1.2643969999999999E-2</v>
      </c>
      <c r="AU102" s="17">
        <f t="shared" si="13"/>
        <v>2.2953560000000001E-2</v>
      </c>
      <c r="AV102" s="17">
        <f>VDFB_PRK!AV102</f>
        <v>6.6477346315518777E-5</v>
      </c>
      <c r="AW102" s="17">
        <f t="shared" si="13"/>
        <v>2.6563939999999999E-3</v>
      </c>
      <c r="AX102" s="17">
        <f t="shared" si="13"/>
        <v>8.0868565419000004E-5</v>
      </c>
      <c r="AY102" s="17">
        <f>VDFB_PRK!AY102</f>
        <v>6.9606032750985582E-5</v>
      </c>
      <c r="AZ102" s="17">
        <f t="shared" si="13"/>
        <v>1.0743559999999999E-2</v>
      </c>
      <c r="BA102" s="17">
        <f t="shared" si="13"/>
        <v>1.7472060000000001E-3</v>
      </c>
      <c r="BB102" s="17">
        <f t="shared" si="13"/>
        <v>3.2999979999999998E-4</v>
      </c>
      <c r="BC102" s="17">
        <f t="shared" si="13"/>
        <v>1.616560985E-5</v>
      </c>
      <c r="BD102" s="17">
        <f t="shared" si="13"/>
        <v>9.6819459999999996E-2</v>
      </c>
      <c r="BE102" s="17">
        <f t="shared" si="13"/>
        <v>1.5538719999999999</v>
      </c>
      <c r="BF102" s="17">
        <f t="shared" si="13"/>
        <v>3.693924</v>
      </c>
      <c r="BG102" s="17">
        <f t="shared" si="13"/>
        <v>349.68900000000002</v>
      </c>
      <c r="BH102" s="17">
        <f t="shared" si="13"/>
        <v>2.846926E-2</v>
      </c>
      <c r="BI102" s="17">
        <f t="shared" si="13"/>
        <v>8.5199220000000006E-2</v>
      </c>
      <c r="BJ102" s="17">
        <f t="shared" si="13"/>
        <v>0.54615309999999995</v>
      </c>
      <c r="BK102" s="17">
        <f t="shared" si="13"/>
        <v>1.2265969999999999</v>
      </c>
      <c r="BL102" s="17">
        <f t="shared" si="13"/>
        <v>0.39861560000000001</v>
      </c>
      <c r="BM102" s="17">
        <f t="shared" si="13"/>
        <v>0.1245599</v>
      </c>
      <c r="BN102" s="17">
        <f t="shared" ref="BN102:BU105" si="14">BN27</f>
        <v>2.5811000000000001E-2</v>
      </c>
      <c r="BO102" s="17">
        <f t="shared" si="14"/>
        <v>2.334251E-2</v>
      </c>
      <c r="BP102" s="17">
        <f t="shared" si="14"/>
        <v>0.580766</v>
      </c>
      <c r="BQ102" s="17">
        <f t="shared" si="14"/>
        <v>0.93828259999999997</v>
      </c>
      <c r="BR102" s="17">
        <f t="shared" si="14"/>
        <v>0.2810549</v>
      </c>
      <c r="BS102" s="17">
        <f t="shared" si="14"/>
        <v>0.15305779999999999</v>
      </c>
      <c r="BT102" s="17">
        <f t="shared" si="14"/>
        <v>0.87220430000000004</v>
      </c>
      <c r="BU102" s="17">
        <f t="shared" si="14"/>
        <v>0.2096431</v>
      </c>
    </row>
    <row r="103" spans="1:73" x14ac:dyDescent="0.3">
      <c r="A103" t="s">
        <v>100</v>
      </c>
      <c r="B103" s="17">
        <f t="shared" si="2"/>
        <v>2.716389E-2</v>
      </c>
      <c r="C103" s="17">
        <f t="shared" ref="C103:BN106" si="15">C28</f>
        <v>5.370515E-2</v>
      </c>
      <c r="D103" s="17">
        <f t="shared" si="15"/>
        <v>2.669264E-2</v>
      </c>
      <c r="E103" s="17">
        <f t="shared" si="15"/>
        <v>5.0578369999999999E-3</v>
      </c>
      <c r="F103" s="17">
        <f t="shared" si="15"/>
        <v>1.351348E-4</v>
      </c>
      <c r="G103" s="17">
        <f t="shared" si="15"/>
        <v>2.8270258554E-5</v>
      </c>
      <c r="H103" s="17">
        <f t="shared" si="15"/>
        <v>1.2983210000000001E-3</v>
      </c>
      <c r="I103" s="17">
        <f t="shared" si="15"/>
        <v>7.0126539999999999E-4</v>
      </c>
      <c r="J103" s="17">
        <f t="shared" si="15"/>
        <v>3.6383100000000001E-3</v>
      </c>
      <c r="K103" s="17">
        <f t="shared" si="15"/>
        <v>6.5737840000000001E-3</v>
      </c>
      <c r="L103" s="17">
        <f t="shared" si="15"/>
        <v>6.4286550000000001E-4</v>
      </c>
      <c r="M103" s="17">
        <f t="shared" si="15"/>
        <v>3.5186459999999998E-3</v>
      </c>
      <c r="N103" s="17">
        <f t="shared" si="15"/>
        <v>3.7782629999999998E-2</v>
      </c>
      <c r="O103" s="17">
        <f t="shared" si="15"/>
        <v>5.6299630000000003E-2</v>
      </c>
      <c r="P103" s="17">
        <f t="shared" si="15"/>
        <v>0.25442189999999998</v>
      </c>
      <c r="Q103" s="17">
        <f t="shared" si="15"/>
        <v>4.2512160000000004E-3</v>
      </c>
      <c r="R103" s="17">
        <f t="shared" si="15"/>
        <v>5.0520019999999999E-4</v>
      </c>
      <c r="S103" s="17">
        <f t="shared" si="15"/>
        <v>2.1061109999999998</v>
      </c>
      <c r="T103" s="17">
        <f t="shared" si="15"/>
        <v>1.448639E-2</v>
      </c>
      <c r="U103" s="17">
        <f t="shared" si="15"/>
        <v>5.8958980000000001E-3</v>
      </c>
      <c r="V103" s="17">
        <f t="shared" si="15"/>
        <v>6.9101440000000002E-4</v>
      </c>
      <c r="W103" s="17">
        <f t="shared" si="15"/>
        <v>3.720089E-2</v>
      </c>
      <c r="X103" s="17">
        <f t="shared" si="15"/>
        <v>1.238059E-2</v>
      </c>
      <c r="Y103" s="17">
        <f t="shared" si="15"/>
        <v>9.5417220000000007E-3</v>
      </c>
      <c r="Z103" s="17">
        <f t="shared" si="15"/>
        <v>22.77148</v>
      </c>
      <c r="AA103" s="17">
        <f t="shared" si="15"/>
        <v>0.57166499999999998</v>
      </c>
      <c r="AB103" s="17">
        <f t="shared" si="15"/>
        <v>128.6695</v>
      </c>
      <c r="AC103" s="17">
        <f t="shared" si="15"/>
        <v>414.70620000000002</v>
      </c>
      <c r="AD103" s="17">
        <f t="shared" si="15"/>
        <v>3.476985</v>
      </c>
      <c r="AE103" s="17">
        <f t="shared" si="15"/>
        <v>1.099099</v>
      </c>
      <c r="AF103" s="17">
        <f t="shared" si="15"/>
        <v>0.68124070000000003</v>
      </c>
      <c r="AG103" s="17">
        <f t="shared" si="15"/>
        <v>5.269241E-3</v>
      </c>
      <c r="AH103" s="17">
        <f t="shared" si="15"/>
        <v>0.44673570000000001</v>
      </c>
      <c r="AI103" s="17">
        <f t="shared" si="15"/>
        <v>3.861452E-3</v>
      </c>
      <c r="AJ103" s="17">
        <f t="shared" si="15"/>
        <v>5.0441789999999997</v>
      </c>
      <c r="AK103" s="17">
        <f t="shared" si="15"/>
        <v>0.90558720000000004</v>
      </c>
      <c r="AL103" s="17">
        <f t="shared" si="15"/>
        <v>9.3533809999999995E-2</v>
      </c>
      <c r="AM103" s="17">
        <f t="shared" si="15"/>
        <v>5.4598800000000003E-2</v>
      </c>
      <c r="AN103" s="17">
        <f t="shared" si="15"/>
        <v>0.19400790000000001</v>
      </c>
      <c r="AO103" s="17">
        <f t="shared" si="15"/>
        <v>4.0073329999999997E-2</v>
      </c>
      <c r="AP103" s="17">
        <f t="shared" si="15"/>
        <v>4.6958180000000002E-2</v>
      </c>
      <c r="AQ103" s="17">
        <f t="shared" si="15"/>
        <v>9.4233869999999997E-2</v>
      </c>
      <c r="AR103" s="17">
        <f t="shared" si="15"/>
        <v>0.24092530000000001</v>
      </c>
      <c r="AS103" s="17">
        <f t="shared" si="15"/>
        <v>4.1302949999999998E-2</v>
      </c>
      <c r="AT103" s="17">
        <f t="shared" si="15"/>
        <v>3.6069930000000001</v>
      </c>
      <c r="AU103" s="17">
        <f t="shared" si="15"/>
        <v>2.9778510000000001E-2</v>
      </c>
      <c r="AV103" s="17">
        <f>VDFB_PRK!AV103</f>
        <v>2.4965823336942436E-4</v>
      </c>
      <c r="AW103" s="17">
        <f t="shared" si="15"/>
        <v>3.4462389999999998E-3</v>
      </c>
      <c r="AX103" s="17">
        <f t="shared" si="15"/>
        <v>1.0491380000000001E-4</v>
      </c>
      <c r="AY103" s="17">
        <f>VDFB_PRK!AY103</f>
        <v>2.6140657781266392E-4</v>
      </c>
      <c r="AZ103" s="17">
        <f t="shared" si="15"/>
        <v>1.3938030000000001E-2</v>
      </c>
      <c r="BA103" s="17">
        <f t="shared" si="15"/>
        <v>2.2667160000000002E-3</v>
      </c>
      <c r="BB103" s="17">
        <f t="shared" si="15"/>
        <v>4.2812109999999998E-4</v>
      </c>
      <c r="BC103" s="17">
        <f t="shared" si="15"/>
        <v>2.0972247511999999E-5</v>
      </c>
      <c r="BD103" s="17">
        <f t="shared" si="15"/>
        <v>1.3263100000000001</v>
      </c>
      <c r="BE103" s="17">
        <f t="shared" si="15"/>
        <v>19.397369999999999</v>
      </c>
      <c r="BF103" s="17">
        <f t="shared" si="15"/>
        <v>58.399650000000001</v>
      </c>
      <c r="BG103" s="17">
        <f t="shared" si="15"/>
        <v>13.7745</v>
      </c>
      <c r="BH103" s="17">
        <f t="shared" si="15"/>
        <v>0.87353550000000002</v>
      </c>
      <c r="BI103" s="17">
        <f t="shared" si="15"/>
        <v>1.7626489999999999</v>
      </c>
      <c r="BJ103" s="17">
        <f t="shared" si="15"/>
        <v>0.5361378</v>
      </c>
      <c r="BK103" s="17">
        <f t="shared" si="15"/>
        <v>3.7494730000000001</v>
      </c>
      <c r="BL103" s="17">
        <f t="shared" si="15"/>
        <v>1.9608209999999999</v>
      </c>
      <c r="BM103" s="17">
        <f t="shared" si="15"/>
        <v>0.65116890000000005</v>
      </c>
      <c r="BN103" s="17">
        <f t="shared" si="15"/>
        <v>0.69263300000000005</v>
      </c>
      <c r="BO103" s="17">
        <f t="shared" si="14"/>
        <v>6.6963040000000001E-2</v>
      </c>
      <c r="BP103" s="17">
        <f t="shared" si="14"/>
        <v>7.657489</v>
      </c>
      <c r="BQ103" s="17">
        <f t="shared" si="14"/>
        <v>4.2265110000000004</v>
      </c>
      <c r="BR103" s="17">
        <f t="shared" si="14"/>
        <v>3.5102129999999998</v>
      </c>
      <c r="BS103" s="17">
        <f t="shared" si="14"/>
        <v>8.9857560000000003</v>
      </c>
      <c r="BT103" s="17">
        <f t="shared" si="14"/>
        <v>5.2870660000000003</v>
      </c>
      <c r="BU103" s="17">
        <f t="shared" si="14"/>
        <v>8.0835939999999995E-2</v>
      </c>
    </row>
    <row r="104" spans="1:73" x14ac:dyDescent="0.3">
      <c r="A104" t="s">
        <v>101</v>
      </c>
      <c r="B104" s="17">
        <f t="shared" si="2"/>
        <v>4.9756460000000002E-4</v>
      </c>
      <c r="C104" s="17">
        <f t="shared" si="15"/>
        <v>2.2334389999999999E-2</v>
      </c>
      <c r="D104" s="17">
        <f t="shared" si="15"/>
        <v>1.5637400000000001E-3</v>
      </c>
      <c r="E104" s="17">
        <f t="shared" si="15"/>
        <v>0.30147449999999998</v>
      </c>
      <c r="F104" s="17">
        <f t="shared" si="15"/>
        <v>2.132684E-2</v>
      </c>
      <c r="G104" s="17">
        <f t="shared" si="15"/>
        <v>6.4542790000000003E-3</v>
      </c>
      <c r="H104" s="17">
        <f t="shared" si="15"/>
        <v>5.4460799999999998E-3</v>
      </c>
      <c r="I104" s="17">
        <f t="shared" si="15"/>
        <v>5.8235080000000002E-2</v>
      </c>
      <c r="J104" s="17">
        <f t="shared" si="15"/>
        <v>1.2940429999999999E-3</v>
      </c>
      <c r="K104" s="17">
        <f t="shared" si="15"/>
        <v>5.2144699999999997E-4</v>
      </c>
      <c r="L104" s="17">
        <f t="shared" si="15"/>
        <v>2.8997229999999999E-4</v>
      </c>
      <c r="M104" s="17">
        <f t="shared" si="15"/>
        <v>7.2465867561000001E-5</v>
      </c>
      <c r="N104" s="17">
        <f t="shared" si="15"/>
        <v>4.1464349999999997E-2</v>
      </c>
      <c r="O104" s="17">
        <f t="shared" si="15"/>
        <v>2.5264010000000002E-3</v>
      </c>
      <c r="P104" s="17">
        <f t="shared" si="15"/>
        <v>0.4972898</v>
      </c>
      <c r="Q104" s="17">
        <f t="shared" si="15"/>
        <v>2.751692E-3</v>
      </c>
      <c r="R104" s="17">
        <f t="shared" si="15"/>
        <v>3.8933890000000001E-4</v>
      </c>
      <c r="S104" s="17">
        <f t="shared" si="15"/>
        <v>0.24285699999999999</v>
      </c>
      <c r="T104" s="17">
        <f t="shared" si="15"/>
        <v>2.6647029999999999E-2</v>
      </c>
      <c r="U104" s="17">
        <f t="shared" si="15"/>
        <v>0.1075716</v>
      </c>
      <c r="V104" s="17">
        <f t="shared" si="15"/>
        <v>4.6543398639000002E-5</v>
      </c>
      <c r="W104" s="17">
        <f t="shared" si="15"/>
        <v>7.0160860000000005E-2</v>
      </c>
      <c r="X104" s="17">
        <f t="shared" si="15"/>
        <v>1.8132090000000001E-3</v>
      </c>
      <c r="Y104" s="17">
        <f t="shared" si="15"/>
        <v>1.8887020000000001E-4</v>
      </c>
      <c r="Z104" s="17">
        <f t="shared" si="15"/>
        <v>0.44546849999999999</v>
      </c>
      <c r="AA104" s="17">
        <f t="shared" si="15"/>
        <v>0.19926840000000001</v>
      </c>
      <c r="AB104" s="17">
        <f t="shared" si="15"/>
        <v>8.0291029999999992</v>
      </c>
      <c r="AC104" s="17">
        <f t="shared" si="15"/>
        <v>61.020530000000001</v>
      </c>
      <c r="AD104" s="17">
        <f t="shared" si="15"/>
        <v>0.26424690000000001</v>
      </c>
      <c r="AE104" s="17">
        <f t="shared" si="15"/>
        <v>0.23314840000000001</v>
      </c>
      <c r="AF104" s="17">
        <f t="shared" si="15"/>
        <v>1.367016</v>
      </c>
      <c r="AG104" s="17">
        <f t="shared" si="15"/>
        <v>9.5202889999999995E-3</v>
      </c>
      <c r="AH104" s="17">
        <f t="shared" si="15"/>
        <v>0.1232616</v>
      </c>
      <c r="AI104" s="17">
        <f t="shared" si="15"/>
        <v>2.4147490000000001E-2</v>
      </c>
      <c r="AJ104" s="17">
        <f t="shared" si="15"/>
        <v>1.602306</v>
      </c>
      <c r="AK104" s="17">
        <f t="shared" si="15"/>
        <v>0.40894849999999999</v>
      </c>
      <c r="AL104" s="17">
        <f t="shared" si="15"/>
        <v>0.11516079999999999</v>
      </c>
      <c r="AM104" s="17">
        <f t="shared" si="15"/>
        <v>3.8668139999999997E-2</v>
      </c>
      <c r="AN104" s="17">
        <f t="shared" si="15"/>
        <v>1.0134939999999999</v>
      </c>
      <c r="AO104" s="17">
        <f t="shared" si="15"/>
        <v>0.54272189999999998</v>
      </c>
      <c r="AP104" s="17">
        <f t="shared" si="15"/>
        <v>0.1228313</v>
      </c>
      <c r="AQ104" s="17">
        <f t="shared" si="15"/>
        <v>0.18364749999999999</v>
      </c>
      <c r="AR104" s="17">
        <f t="shared" si="15"/>
        <v>0.25830360000000002</v>
      </c>
      <c r="AS104" s="17">
        <f t="shared" si="15"/>
        <v>0.1137151</v>
      </c>
      <c r="AT104" s="17">
        <f t="shared" si="15"/>
        <v>0.58201800000000004</v>
      </c>
      <c r="AU104" s="17">
        <f t="shared" si="15"/>
        <v>0.114514</v>
      </c>
      <c r="AV104" s="17">
        <f>VDFB_PRK!AV104</f>
        <v>1.1144800802153302E-4</v>
      </c>
      <c r="AW104" s="17">
        <f t="shared" si="15"/>
        <v>1.32526E-2</v>
      </c>
      <c r="AX104" s="17">
        <f t="shared" si="15"/>
        <v>4.0344859999999998E-4</v>
      </c>
      <c r="AY104" s="17">
        <f>VDFB_PRK!AY104</f>
        <v>1.1669227027435234E-4</v>
      </c>
      <c r="AZ104" s="17">
        <f t="shared" si="15"/>
        <v>5.3599029999999999E-2</v>
      </c>
      <c r="BA104" s="17">
        <f t="shared" si="15"/>
        <v>8.7167129999999992E-3</v>
      </c>
      <c r="BB104" s="17">
        <f t="shared" si="15"/>
        <v>1.64635E-3</v>
      </c>
      <c r="BC104" s="17">
        <f t="shared" si="15"/>
        <v>8.0649304437000003E-5</v>
      </c>
      <c r="BD104" s="17">
        <f t="shared" si="15"/>
        <v>0.63564339999999997</v>
      </c>
      <c r="BE104" s="17">
        <f t="shared" si="15"/>
        <v>3.142293</v>
      </c>
      <c r="BF104" s="17">
        <f t="shared" si="15"/>
        <v>20.42212</v>
      </c>
      <c r="BG104" s="17">
        <f t="shared" si="15"/>
        <v>10.06786</v>
      </c>
      <c r="BH104" s="17">
        <f t="shared" si="15"/>
        <v>0.75768009999999997</v>
      </c>
      <c r="BI104" s="17">
        <f t="shared" si="15"/>
        <v>0.51265550000000004</v>
      </c>
      <c r="BJ104" s="17">
        <f t="shared" si="15"/>
        <v>0.7594265</v>
      </c>
      <c r="BK104" s="17">
        <f t="shared" si="15"/>
        <v>2.8420350000000001</v>
      </c>
      <c r="BL104" s="17">
        <f t="shared" si="15"/>
        <v>1.295525</v>
      </c>
      <c r="BM104" s="17">
        <f t="shared" si="15"/>
        <v>1.5822639999999999</v>
      </c>
      <c r="BN104" s="17">
        <f t="shared" si="15"/>
        <v>3.271661E-2</v>
      </c>
      <c r="BO104" s="17">
        <f t="shared" si="14"/>
        <v>8.9633240000000003E-2</v>
      </c>
      <c r="BP104" s="17">
        <f t="shared" si="14"/>
        <v>1.1760980000000001</v>
      </c>
      <c r="BQ104" s="17">
        <f t="shared" si="14"/>
        <v>1.0664419999999999</v>
      </c>
      <c r="BR104" s="17">
        <f t="shared" si="14"/>
        <v>16.939299999999999</v>
      </c>
      <c r="BS104" s="17">
        <f t="shared" si="14"/>
        <v>1.419781</v>
      </c>
      <c r="BT104" s="17">
        <f t="shared" si="14"/>
        <v>4.5586250000000001</v>
      </c>
      <c r="BU104" s="17">
        <f t="shared" si="14"/>
        <v>2.7441359999999998E-4</v>
      </c>
    </row>
    <row r="105" spans="1:73" x14ac:dyDescent="0.3">
      <c r="A105" t="s">
        <v>102</v>
      </c>
      <c r="B105" s="17">
        <f t="shared" si="2"/>
        <v>2.4470470000000002E-4</v>
      </c>
      <c r="C105" s="17">
        <f t="shared" si="15"/>
        <v>4.1880809999999999E-4</v>
      </c>
      <c r="D105" s="17">
        <f t="shared" si="15"/>
        <v>1.5819320000000001E-4</v>
      </c>
      <c r="E105" s="17">
        <f t="shared" si="15"/>
        <v>9.1495348896999999E-5</v>
      </c>
      <c r="F105" s="17">
        <f t="shared" si="15"/>
        <v>7.9860474216000003E-6</v>
      </c>
      <c r="G105" s="17">
        <f t="shared" si="15"/>
        <v>4.0715885915999999E-6</v>
      </c>
      <c r="H105" s="17">
        <f t="shared" si="15"/>
        <v>1.1830999028E-5</v>
      </c>
      <c r="I105" s="17">
        <f t="shared" si="15"/>
        <v>4.0874256229000001E-5</v>
      </c>
      <c r="J105" s="17">
        <f t="shared" si="15"/>
        <v>1.18954E-4</v>
      </c>
      <c r="K105" s="17">
        <f t="shared" si="15"/>
        <v>1.925133E-4</v>
      </c>
      <c r="L105" s="17">
        <f t="shared" si="15"/>
        <v>1.0011054654999999E-5</v>
      </c>
      <c r="M105" s="17">
        <f t="shared" si="15"/>
        <v>1.9098955818E-5</v>
      </c>
      <c r="N105" s="17">
        <f t="shared" si="15"/>
        <v>1.3414060000000001E-3</v>
      </c>
      <c r="O105" s="17">
        <f t="shared" si="15"/>
        <v>2.8594040000000002E-4</v>
      </c>
      <c r="P105" s="17">
        <f t="shared" si="15"/>
        <v>4.5124240000000003E-2</v>
      </c>
      <c r="Q105" s="17">
        <f t="shared" si="15"/>
        <v>6.1105420000000005E-4</v>
      </c>
      <c r="R105" s="17">
        <f t="shared" si="15"/>
        <v>4.6668529999999999E-4</v>
      </c>
      <c r="S105" s="17">
        <f t="shared" si="15"/>
        <v>0.1537414</v>
      </c>
      <c r="T105" s="17">
        <f t="shared" si="15"/>
        <v>6.0177940000000001E-4</v>
      </c>
      <c r="U105" s="17">
        <f t="shared" si="15"/>
        <v>6.4159510000000005E-4</v>
      </c>
      <c r="V105" s="17">
        <f t="shared" si="15"/>
        <v>1.0928501069E-5</v>
      </c>
      <c r="W105" s="17">
        <f t="shared" si="15"/>
        <v>6.9057989999999996E-4</v>
      </c>
      <c r="X105" s="17">
        <f t="shared" si="15"/>
        <v>9.0580433607E-5</v>
      </c>
      <c r="Y105" s="17">
        <f t="shared" si="15"/>
        <v>1.1882864783E-5</v>
      </c>
      <c r="Z105" s="17">
        <f t="shared" si="15"/>
        <v>5.6025640000000002E-2</v>
      </c>
      <c r="AA105" s="17">
        <f t="shared" si="15"/>
        <v>8.3645630000000002E-3</v>
      </c>
      <c r="AB105" s="17">
        <f t="shared" si="15"/>
        <v>0.98049929999999996</v>
      </c>
      <c r="AC105" s="17">
        <f t="shared" si="15"/>
        <v>2.778197</v>
      </c>
      <c r="AD105" s="17">
        <f t="shared" si="15"/>
        <v>4.426545</v>
      </c>
      <c r="AE105" s="17">
        <f t="shared" si="15"/>
        <v>1.3518779999999999E-2</v>
      </c>
      <c r="AF105" s="17">
        <f t="shared" si="15"/>
        <v>1.0489170000000001E-2</v>
      </c>
      <c r="AG105" s="17">
        <f t="shared" si="15"/>
        <v>2.0818719999999999E-4</v>
      </c>
      <c r="AH105" s="17">
        <f t="shared" si="15"/>
        <v>2.7141740000000001E-2</v>
      </c>
      <c r="AI105" s="17">
        <f t="shared" si="15"/>
        <v>7.9216019999999998E-3</v>
      </c>
      <c r="AJ105" s="17">
        <f t="shared" si="15"/>
        <v>4.2155020000000001E-2</v>
      </c>
      <c r="AK105" s="17">
        <f t="shared" si="15"/>
        <v>6.2937569999999998E-2</v>
      </c>
      <c r="AL105" s="17">
        <f t="shared" si="15"/>
        <v>2.1291000000000001E-2</v>
      </c>
      <c r="AM105" s="17">
        <f t="shared" si="15"/>
        <v>1.074366E-2</v>
      </c>
      <c r="AN105" s="17">
        <f t="shared" si="15"/>
        <v>4.5880810000000001E-2</v>
      </c>
      <c r="AO105" s="17">
        <f t="shared" si="15"/>
        <v>7.374149E-3</v>
      </c>
      <c r="AP105" s="17">
        <f t="shared" si="15"/>
        <v>1.8798759999999999E-3</v>
      </c>
      <c r="AQ105" s="17">
        <f t="shared" si="15"/>
        <v>1.189077E-2</v>
      </c>
      <c r="AR105" s="17">
        <f t="shared" si="15"/>
        <v>4.6993399999999998E-3</v>
      </c>
      <c r="AS105" s="17">
        <f t="shared" si="15"/>
        <v>9.2102229999999996E-4</v>
      </c>
      <c r="AT105" s="17">
        <f t="shared" si="15"/>
        <v>0.15247359999999999</v>
      </c>
      <c r="AU105" s="17">
        <f t="shared" si="15"/>
        <v>1.6392799999999999E-2</v>
      </c>
      <c r="AV105" s="17">
        <f>VDFB_PRK!AV105</f>
        <v>1.9902870745451608E-4</v>
      </c>
      <c r="AW105" s="17">
        <f t="shared" si="15"/>
        <v>1.897124E-3</v>
      </c>
      <c r="AX105" s="17">
        <f t="shared" si="15"/>
        <v>5.7754114095999998E-5</v>
      </c>
      <c r="AY105" s="17">
        <f>VDFB_PRK!AY105</f>
        <v>2.0839407838729219E-4</v>
      </c>
      <c r="AZ105" s="17">
        <f t="shared" si="15"/>
        <v>7.6727599999999998E-3</v>
      </c>
      <c r="BA105" s="17">
        <f t="shared" si="15"/>
        <v>1.2478070000000001E-3</v>
      </c>
      <c r="BB105" s="17">
        <f t="shared" si="15"/>
        <v>2.3567680000000001E-4</v>
      </c>
      <c r="BC105" s="17">
        <f t="shared" si="15"/>
        <v>1.1545034795E-5</v>
      </c>
      <c r="BD105" s="17">
        <f t="shared" si="15"/>
        <v>4.9582269999999998E-2</v>
      </c>
      <c r="BE105" s="17">
        <f t="shared" si="15"/>
        <v>1.9522409999999999</v>
      </c>
      <c r="BF105" s="17">
        <f t="shared" si="15"/>
        <v>2.3207589999999998</v>
      </c>
      <c r="BG105" s="17">
        <f t="shared" si="15"/>
        <v>0.40458179999999999</v>
      </c>
      <c r="BH105" s="17">
        <f t="shared" si="15"/>
        <v>0.1084228</v>
      </c>
      <c r="BI105" s="17">
        <f t="shared" si="15"/>
        <v>2.4236230000000001E-2</v>
      </c>
      <c r="BJ105" s="17">
        <f t="shared" si="15"/>
        <v>3.3942420000000001E-2</v>
      </c>
      <c r="BK105" s="17">
        <f t="shared" si="15"/>
        <v>0.13447990000000001</v>
      </c>
      <c r="BL105" s="17">
        <f t="shared" si="15"/>
        <v>7.9077300000000003E-2</v>
      </c>
      <c r="BM105" s="17">
        <f t="shared" si="15"/>
        <v>2.9656560000000001E-3</v>
      </c>
      <c r="BN105" s="17">
        <f t="shared" si="15"/>
        <v>2.4331240000000001E-3</v>
      </c>
      <c r="BO105" s="17">
        <f t="shared" si="14"/>
        <v>6.1632780000000003E-3</v>
      </c>
      <c r="BP105" s="17">
        <f t="shared" si="14"/>
        <v>0.2935874</v>
      </c>
      <c r="BQ105" s="17">
        <f t="shared" si="14"/>
        <v>0.23057179999999999</v>
      </c>
      <c r="BR105" s="17">
        <f t="shared" si="14"/>
        <v>0.30412990000000001</v>
      </c>
      <c r="BS105" s="17">
        <f t="shared" si="14"/>
        <v>0.12937960000000001</v>
      </c>
      <c r="BT105" s="17">
        <f t="shared" si="14"/>
        <v>0.42820760000000002</v>
      </c>
      <c r="BU105" s="17">
        <f t="shared" si="14"/>
        <v>8.7244508904000002E-5</v>
      </c>
    </row>
    <row r="106" spans="1:73" x14ac:dyDescent="0.3">
      <c r="A106" t="s">
        <v>103</v>
      </c>
      <c r="B106" s="17">
        <f t="shared" si="2"/>
        <v>4.9216289999999996E-4</v>
      </c>
      <c r="C106" s="17">
        <f t="shared" si="15"/>
        <v>1.494672E-2</v>
      </c>
      <c r="D106" s="17">
        <f t="shared" si="15"/>
        <v>1.679987E-3</v>
      </c>
      <c r="E106" s="17">
        <f t="shared" si="15"/>
        <v>0.28594819999999999</v>
      </c>
      <c r="F106" s="17">
        <f t="shared" si="15"/>
        <v>1.2448229999999999E-2</v>
      </c>
      <c r="G106" s="17">
        <f t="shared" si="15"/>
        <v>4.1064769999999999E-3</v>
      </c>
      <c r="H106" s="17">
        <f t="shared" si="15"/>
        <v>1.8855070000000002E-2</v>
      </c>
      <c r="I106" s="17">
        <f t="shared" si="15"/>
        <v>3.4069929999999998E-2</v>
      </c>
      <c r="J106" s="17">
        <f t="shared" si="15"/>
        <v>7.6599570000000002E-3</v>
      </c>
      <c r="K106" s="17">
        <f t="shared" si="15"/>
        <v>1.2364240000000001E-3</v>
      </c>
      <c r="L106" s="17">
        <f t="shared" si="15"/>
        <v>6.5954530000000003E-3</v>
      </c>
      <c r="M106" s="17">
        <f t="shared" si="15"/>
        <v>4.1340590000000003E-4</v>
      </c>
      <c r="N106" s="17">
        <f t="shared" si="15"/>
        <v>6.7867179999999997E-3</v>
      </c>
      <c r="O106" s="17">
        <f t="shared" si="15"/>
        <v>8.304301E-3</v>
      </c>
      <c r="P106" s="17">
        <f t="shared" si="15"/>
        <v>0.24743180000000001</v>
      </c>
      <c r="Q106" s="17">
        <f t="shared" si="15"/>
        <v>2.9820630000000001E-3</v>
      </c>
      <c r="R106" s="17">
        <f t="shared" si="15"/>
        <v>1.1454789999999999E-4</v>
      </c>
      <c r="S106" s="17">
        <f t="shared" si="15"/>
        <v>0.72908600000000001</v>
      </c>
      <c r="T106" s="17">
        <f t="shared" si="15"/>
        <v>6.0695250000000001E-3</v>
      </c>
      <c r="U106" s="17">
        <f t="shared" si="15"/>
        <v>2.5811050000000002E-3</v>
      </c>
      <c r="V106" s="17">
        <f t="shared" si="15"/>
        <v>2.303013E-4</v>
      </c>
      <c r="W106" s="17">
        <f t="shared" si="15"/>
        <v>9.3731960000000003E-2</v>
      </c>
      <c r="X106" s="17">
        <f t="shared" si="15"/>
        <v>1.0196750000000001E-3</v>
      </c>
      <c r="Y106" s="17">
        <f t="shared" si="15"/>
        <v>2.5866190000000002E-4</v>
      </c>
      <c r="Z106" s="17">
        <f t="shared" si="15"/>
        <v>0.75319800000000003</v>
      </c>
      <c r="AA106" s="17">
        <f t="shared" si="15"/>
        <v>0.57360420000000001</v>
      </c>
      <c r="AB106" s="17">
        <f t="shared" si="15"/>
        <v>2.2620290000000001</v>
      </c>
      <c r="AC106" s="17">
        <f t="shared" si="15"/>
        <v>1.182043</v>
      </c>
      <c r="AD106" s="17">
        <f t="shared" si="15"/>
        <v>0.48745690000000003</v>
      </c>
      <c r="AE106" s="17">
        <f t="shared" si="15"/>
        <v>44.9512</v>
      </c>
      <c r="AF106" s="17">
        <f t="shared" si="15"/>
        <v>2.150128</v>
      </c>
      <c r="AG106" s="17">
        <f t="shared" si="15"/>
        <v>1.7210570000000001E-2</v>
      </c>
      <c r="AH106" s="17">
        <f t="shared" si="15"/>
        <v>1.1856819999999999</v>
      </c>
      <c r="AI106" s="17">
        <f t="shared" si="15"/>
        <v>1.7949980000000001E-2</v>
      </c>
      <c r="AJ106" s="17">
        <f t="shared" si="15"/>
        <v>0.69285090000000005</v>
      </c>
      <c r="AK106" s="17">
        <f t="shared" si="15"/>
        <v>0.92595879999999997</v>
      </c>
      <c r="AL106" s="17">
        <f t="shared" si="15"/>
        <v>0.198126</v>
      </c>
      <c r="AM106" s="17">
        <f t="shared" si="15"/>
        <v>5.5833809999999998E-2</v>
      </c>
      <c r="AN106" s="17">
        <f t="shared" si="15"/>
        <v>1.894112</v>
      </c>
      <c r="AO106" s="17">
        <f t="shared" si="15"/>
        <v>0.41380129999999998</v>
      </c>
      <c r="AP106" s="17">
        <f t="shared" si="15"/>
        <v>0.12804070000000001</v>
      </c>
      <c r="AQ106" s="17">
        <f t="shared" si="15"/>
        <v>0.1768391</v>
      </c>
      <c r="AR106" s="17">
        <f t="shared" si="15"/>
        <v>0.23852490000000001</v>
      </c>
      <c r="AS106" s="17">
        <f t="shared" si="15"/>
        <v>0.1716519</v>
      </c>
      <c r="AT106" s="17">
        <f t="shared" si="15"/>
        <v>12.79487</v>
      </c>
      <c r="AU106" s="17">
        <f t="shared" si="15"/>
        <v>1.01274</v>
      </c>
      <c r="AV106" s="17">
        <f>VDFB_PRK!AV106</f>
        <v>2.2547841141652635E-4</v>
      </c>
      <c r="AW106" s="17">
        <f t="shared" si="15"/>
        <v>0.1172035</v>
      </c>
      <c r="AX106" s="17">
        <f t="shared" si="15"/>
        <v>3.5680249999999998E-3</v>
      </c>
      <c r="AY106" s="17">
        <f>VDFB_PRK!AY106</f>
        <v>2.3609058858902862E-4</v>
      </c>
      <c r="AZ106" s="17">
        <f t="shared" si="15"/>
        <v>0.47401989999999999</v>
      </c>
      <c r="BA106" s="17">
        <f t="shared" si="15"/>
        <v>7.7089000000000005E-2</v>
      </c>
      <c r="BB106" s="17">
        <f t="shared" si="15"/>
        <v>1.456002E-2</v>
      </c>
      <c r="BC106" s="17">
        <f t="shared" si="15"/>
        <v>7.1324750000000003E-4</v>
      </c>
      <c r="BD106" s="17">
        <f t="shared" si="15"/>
        <v>0.11042390000000001</v>
      </c>
      <c r="BE106" s="17">
        <f t="shared" si="15"/>
        <v>157.44030000000001</v>
      </c>
      <c r="BF106" s="17">
        <f t="shared" si="15"/>
        <v>4.4251110000000002</v>
      </c>
      <c r="BG106" s="17">
        <f t="shared" si="15"/>
        <v>7.4906480000000002</v>
      </c>
      <c r="BH106" s="17">
        <f t="shared" si="15"/>
        <v>0.21246909999999999</v>
      </c>
      <c r="BI106" s="17">
        <f t="shared" si="15"/>
        <v>6.4653180000000005E-2</v>
      </c>
      <c r="BJ106" s="17">
        <f t="shared" si="15"/>
        <v>0.26936710000000003</v>
      </c>
      <c r="BK106" s="17">
        <f t="shared" si="15"/>
        <v>1.442801</v>
      </c>
      <c r="BL106" s="17">
        <f t="shared" si="15"/>
        <v>2.4381409999999999</v>
      </c>
      <c r="BM106" s="17">
        <f t="shared" si="15"/>
        <v>6.7294199999999998E-2</v>
      </c>
      <c r="BN106" s="17">
        <f t="shared" ref="BN106:BU109" si="16">BN31</f>
        <v>1.7582879999999999E-2</v>
      </c>
      <c r="BO106" s="17">
        <f t="shared" si="16"/>
        <v>0.81452449999999998</v>
      </c>
      <c r="BP106" s="17">
        <f t="shared" si="16"/>
        <v>3.1623839999999999</v>
      </c>
      <c r="BQ106" s="17">
        <f t="shared" si="16"/>
        <v>0.71271010000000001</v>
      </c>
      <c r="BR106" s="17">
        <f t="shared" si="16"/>
        <v>0.51423079999999999</v>
      </c>
      <c r="BS106" s="17">
        <f t="shared" si="16"/>
        <v>1.001125</v>
      </c>
      <c r="BT106" s="17">
        <f t="shared" si="16"/>
        <v>1.421189</v>
      </c>
      <c r="BU106" s="17">
        <f t="shared" si="16"/>
        <v>0.1512211</v>
      </c>
    </row>
    <row r="107" spans="1:73" x14ac:dyDescent="0.3">
      <c r="A107" t="s">
        <v>104</v>
      </c>
      <c r="B107" s="17">
        <f t="shared" si="2"/>
        <v>1.5634830000000001E-3</v>
      </c>
      <c r="C107" s="17">
        <f t="shared" ref="C107:BN110" si="17">C32</f>
        <v>1.9240769999999999E-3</v>
      </c>
      <c r="D107" s="17">
        <f t="shared" si="17"/>
        <v>3.9198729999999999E-4</v>
      </c>
      <c r="E107" s="17">
        <f t="shared" si="17"/>
        <v>7.0615860000000003E-2</v>
      </c>
      <c r="F107" s="17">
        <f t="shared" si="17"/>
        <v>7.8927550000000004E-4</v>
      </c>
      <c r="G107" s="17">
        <f t="shared" si="17"/>
        <v>4.7528110000000001E-4</v>
      </c>
      <c r="H107" s="17">
        <f t="shared" si="17"/>
        <v>4.5632440000000002E-3</v>
      </c>
      <c r="I107" s="17">
        <f t="shared" si="17"/>
        <v>3.1876420000000001E-3</v>
      </c>
      <c r="J107" s="17">
        <f t="shared" si="17"/>
        <v>7.2857420000000004E-3</v>
      </c>
      <c r="K107" s="17">
        <f t="shared" si="17"/>
        <v>0.1050223</v>
      </c>
      <c r="L107" s="17">
        <f t="shared" si="17"/>
        <v>2.5098270000000001E-3</v>
      </c>
      <c r="M107" s="17">
        <f t="shared" si="17"/>
        <v>3.7907989999999998E-4</v>
      </c>
      <c r="N107" s="17">
        <f t="shared" si="17"/>
        <v>7.8409459999999997E-3</v>
      </c>
      <c r="O107" s="17">
        <f t="shared" si="17"/>
        <v>3.4806530000000002E-2</v>
      </c>
      <c r="P107" s="17">
        <f t="shared" si="17"/>
        <v>0.1274613</v>
      </c>
      <c r="Q107" s="17">
        <f t="shared" si="17"/>
        <v>3.3799459999999998E-4</v>
      </c>
      <c r="R107" s="17">
        <f t="shared" si="17"/>
        <v>4.2110569999999998E-4</v>
      </c>
      <c r="S107" s="17">
        <f t="shared" si="17"/>
        <v>0.1174104</v>
      </c>
      <c r="T107" s="17">
        <f t="shared" si="17"/>
        <v>0.31643399999999999</v>
      </c>
      <c r="U107" s="17">
        <f t="shared" si="17"/>
        <v>1.150563</v>
      </c>
      <c r="V107" s="17">
        <f t="shared" si="17"/>
        <v>1.5374860000000001E-2</v>
      </c>
      <c r="W107" s="17">
        <f t="shared" si="17"/>
        <v>4.8478310000000002</v>
      </c>
      <c r="X107" s="17">
        <f t="shared" si="17"/>
        <v>2.0922429999999999E-2</v>
      </c>
      <c r="Y107" s="17">
        <f t="shared" si="17"/>
        <v>7.3029180000000003E-3</v>
      </c>
      <c r="Z107" s="17">
        <f t="shared" si="17"/>
        <v>16.984069999999999</v>
      </c>
      <c r="AA107" s="17">
        <f t="shared" si="17"/>
        <v>21.720800000000001</v>
      </c>
      <c r="AB107" s="17">
        <f t="shared" si="17"/>
        <v>20.76079</v>
      </c>
      <c r="AC107" s="17">
        <f t="shared" si="17"/>
        <v>8.7401809999999998</v>
      </c>
      <c r="AD107" s="17">
        <f t="shared" si="17"/>
        <v>1.351378</v>
      </c>
      <c r="AE107" s="17">
        <f t="shared" si="17"/>
        <v>4.364331</v>
      </c>
      <c r="AF107" s="17">
        <f t="shared" si="17"/>
        <v>94.648060000000001</v>
      </c>
      <c r="AG107" s="17">
        <f t="shared" si="17"/>
        <v>3.744266E-3</v>
      </c>
      <c r="AH107" s="17">
        <f t="shared" si="17"/>
        <v>13.38034</v>
      </c>
      <c r="AI107" s="17">
        <f t="shared" si="17"/>
        <v>8.3417910000000006</v>
      </c>
      <c r="AJ107" s="17">
        <f t="shared" si="17"/>
        <v>9.5322440000000004</v>
      </c>
      <c r="AK107" s="17">
        <f t="shared" si="17"/>
        <v>3.28871</v>
      </c>
      <c r="AL107" s="17">
        <f t="shared" si="17"/>
        <v>0.21317749999999999</v>
      </c>
      <c r="AM107" s="17">
        <f t="shared" si="17"/>
        <v>0.35749839999999999</v>
      </c>
      <c r="AN107" s="17">
        <f t="shared" si="17"/>
        <v>5.237266</v>
      </c>
      <c r="AO107" s="17">
        <f t="shared" si="17"/>
        <v>3.2903030000000002</v>
      </c>
      <c r="AP107" s="17">
        <f t="shared" si="17"/>
        <v>2.781622</v>
      </c>
      <c r="AQ107" s="17">
        <f t="shared" si="17"/>
        <v>1.9925489999999999</v>
      </c>
      <c r="AR107" s="17">
        <f t="shared" si="17"/>
        <v>0.70148569999999999</v>
      </c>
      <c r="AS107" s="17">
        <f t="shared" si="17"/>
        <v>0.18318010000000001</v>
      </c>
      <c r="AT107" s="17">
        <f t="shared" si="17"/>
        <v>10.771330000000001</v>
      </c>
      <c r="AU107" s="17">
        <f t="shared" si="17"/>
        <v>5.7685989999999999E-2</v>
      </c>
      <c r="AV107" s="17">
        <f>VDFB_PRK!AV107</f>
        <v>1.4502760138777391E-4</v>
      </c>
      <c r="AW107" s="17">
        <f t="shared" si="17"/>
        <v>6.6759460000000003E-3</v>
      </c>
      <c r="AX107" s="17">
        <f t="shared" si="17"/>
        <v>2.0323570000000001E-4</v>
      </c>
      <c r="AY107" s="17">
        <f>VDFB_PRK!AY107</f>
        <v>1.5185086236396543E-4</v>
      </c>
      <c r="AZ107" s="17">
        <f t="shared" si="17"/>
        <v>2.700031E-2</v>
      </c>
      <c r="BA107" s="17">
        <f t="shared" si="17"/>
        <v>4.3910110000000002E-3</v>
      </c>
      <c r="BB107" s="17">
        <f t="shared" si="17"/>
        <v>8.293428E-4</v>
      </c>
      <c r="BC107" s="17">
        <f t="shared" si="17"/>
        <v>4.062678272E-5</v>
      </c>
      <c r="BD107" s="17">
        <f t="shared" si="17"/>
        <v>0.33810849999999998</v>
      </c>
      <c r="BE107" s="17">
        <f t="shared" si="17"/>
        <v>5.1311739999999997</v>
      </c>
      <c r="BF107" s="17">
        <f t="shared" si="17"/>
        <v>298.63369999999998</v>
      </c>
      <c r="BG107" s="17">
        <f t="shared" si="17"/>
        <v>52.031970000000001</v>
      </c>
      <c r="BH107" s="17">
        <f t="shared" si="17"/>
        <v>2.8414990000000002</v>
      </c>
      <c r="BI107" s="17">
        <f t="shared" si="17"/>
        <v>0.87372150000000004</v>
      </c>
      <c r="BJ107" s="17">
        <f t="shared" si="17"/>
        <v>1.6221639999999999</v>
      </c>
      <c r="BK107" s="17">
        <f t="shared" si="17"/>
        <v>25.426130000000001</v>
      </c>
      <c r="BL107" s="17">
        <f t="shared" si="17"/>
        <v>76.212479999999999</v>
      </c>
      <c r="BM107" s="17">
        <f t="shared" si="17"/>
        <v>16.928280000000001</v>
      </c>
      <c r="BN107" s="17">
        <f t="shared" si="17"/>
        <v>3.3648570000000002</v>
      </c>
      <c r="BO107" s="17">
        <f t="shared" si="16"/>
        <v>0.88799450000000002</v>
      </c>
      <c r="BP107" s="17">
        <f t="shared" si="16"/>
        <v>39.990270000000002</v>
      </c>
      <c r="BQ107" s="17">
        <f t="shared" si="16"/>
        <v>10.23053</v>
      </c>
      <c r="BR107" s="17">
        <f t="shared" si="16"/>
        <v>15.94434</v>
      </c>
      <c r="BS107" s="17">
        <f t="shared" si="16"/>
        <v>7.2221549999999999</v>
      </c>
      <c r="BT107" s="17">
        <f t="shared" si="16"/>
        <v>6.0207269999999999</v>
      </c>
      <c r="BU107" s="17">
        <f t="shared" si="16"/>
        <v>0.53834930000000003</v>
      </c>
    </row>
    <row r="108" spans="1:73" x14ac:dyDescent="0.3">
      <c r="A108" t="s">
        <v>105</v>
      </c>
      <c r="B108" s="17">
        <f t="shared" si="2"/>
        <v>9.9976441560999993E-6</v>
      </c>
      <c r="C108" s="17">
        <f t="shared" si="17"/>
        <v>1.005698E-3</v>
      </c>
      <c r="D108" s="17">
        <f t="shared" si="17"/>
        <v>5.5338157835999998E-5</v>
      </c>
      <c r="E108" s="17">
        <f t="shared" si="17"/>
        <v>1.25653E-2</v>
      </c>
      <c r="F108" s="17">
        <f t="shared" si="17"/>
        <v>1.7443389999999999E-3</v>
      </c>
      <c r="G108" s="17">
        <f t="shared" si="17"/>
        <v>2.3731889999999999E-4</v>
      </c>
      <c r="H108" s="17">
        <f t="shared" si="17"/>
        <v>2.1217189999999999E-4</v>
      </c>
      <c r="I108" s="17">
        <f t="shared" si="17"/>
        <v>2.1131610000000001E-3</v>
      </c>
      <c r="J108" s="17">
        <f t="shared" si="17"/>
        <v>3.409972E-2</v>
      </c>
      <c r="K108" s="17">
        <f t="shared" si="17"/>
        <v>7.0129290000000004E-4</v>
      </c>
      <c r="L108" s="17">
        <f t="shared" si="17"/>
        <v>9.7461100000000005E-3</v>
      </c>
      <c r="M108" s="17">
        <f t="shared" si="17"/>
        <v>5.4608870000000004E-4</v>
      </c>
      <c r="N108" s="17">
        <f t="shared" si="17"/>
        <v>1.4991939999999999E-3</v>
      </c>
      <c r="O108" s="17">
        <f t="shared" si="17"/>
        <v>1.199168E-3</v>
      </c>
      <c r="P108" s="17">
        <f t="shared" si="17"/>
        <v>4.344655E-2</v>
      </c>
      <c r="Q108" s="17">
        <f t="shared" si="17"/>
        <v>6.1176679999999997E-3</v>
      </c>
      <c r="R108" s="17">
        <f t="shared" si="17"/>
        <v>1.4862499999999999E-3</v>
      </c>
      <c r="S108" s="17">
        <f t="shared" si="17"/>
        <v>1.1223620000000001</v>
      </c>
      <c r="T108" s="17">
        <f t="shared" si="17"/>
        <v>3.6023840000000001E-2</v>
      </c>
      <c r="U108" s="17">
        <f t="shared" si="17"/>
        <v>1.514482E-2</v>
      </c>
      <c r="V108" s="17">
        <f t="shared" si="17"/>
        <v>2.63503E-3</v>
      </c>
      <c r="W108" s="17">
        <f t="shared" si="17"/>
        <v>2.7868130000000001E-2</v>
      </c>
      <c r="X108" s="17">
        <f t="shared" si="17"/>
        <v>1.8326639999999999E-4</v>
      </c>
      <c r="Y108" s="17">
        <f t="shared" si="17"/>
        <v>8.3583270000000002E-4</v>
      </c>
      <c r="Z108" s="17">
        <f t="shared" si="17"/>
        <v>0.30812410000000001</v>
      </c>
      <c r="AA108" s="17">
        <f t="shared" si="17"/>
        <v>0.21667400000000001</v>
      </c>
      <c r="AB108" s="17">
        <f t="shared" si="17"/>
        <v>0.1722755</v>
      </c>
      <c r="AC108" s="17">
        <f t="shared" si="17"/>
        <v>0.15431839999999999</v>
      </c>
      <c r="AD108" s="17">
        <f t="shared" si="17"/>
        <v>2.3114389999999999E-2</v>
      </c>
      <c r="AE108" s="17">
        <f t="shared" si="17"/>
        <v>0.16120670000000001</v>
      </c>
      <c r="AF108" s="17">
        <f t="shared" si="17"/>
        <v>1.051755</v>
      </c>
      <c r="AG108" s="17">
        <f t="shared" si="17"/>
        <v>15.61758</v>
      </c>
      <c r="AH108" s="17">
        <f t="shared" si="17"/>
        <v>7.3373309999999998</v>
      </c>
      <c r="AI108" s="17">
        <f t="shared" si="17"/>
        <v>7.167482E-2</v>
      </c>
      <c r="AJ108" s="17">
        <f t="shared" si="17"/>
        <v>0.58334620000000004</v>
      </c>
      <c r="AK108" s="17">
        <f t="shared" si="17"/>
        <v>1.3930229999999999</v>
      </c>
      <c r="AL108" s="17">
        <f t="shared" si="17"/>
        <v>5.7155529999999999</v>
      </c>
      <c r="AM108" s="17">
        <f t="shared" si="17"/>
        <v>0.38145119999999999</v>
      </c>
      <c r="AN108" s="17">
        <f t="shared" si="17"/>
        <v>1.151505</v>
      </c>
      <c r="AO108" s="17">
        <f t="shared" si="17"/>
        <v>0.50584510000000005</v>
      </c>
      <c r="AP108" s="17">
        <f t="shared" si="17"/>
        <v>0.23931440000000001</v>
      </c>
      <c r="AQ108" s="17">
        <f t="shared" si="17"/>
        <v>0.69904460000000002</v>
      </c>
      <c r="AR108" s="17">
        <f t="shared" si="17"/>
        <v>9.3151970000000001E-2</v>
      </c>
      <c r="AS108" s="17">
        <f t="shared" si="17"/>
        <v>0.16867080000000001</v>
      </c>
      <c r="AT108" s="17">
        <f t="shared" si="17"/>
        <v>0.68811420000000001</v>
      </c>
      <c r="AU108" s="17">
        <f t="shared" si="17"/>
        <v>0.14713229999999999</v>
      </c>
      <c r="AV108" s="17">
        <f>VDFB_PRK!AV108</f>
        <v>0</v>
      </c>
      <c r="AW108" s="17">
        <f t="shared" si="17"/>
        <v>0</v>
      </c>
      <c r="AX108" s="17">
        <f t="shared" si="17"/>
        <v>9.7472060000000003</v>
      </c>
      <c r="AY108" s="17">
        <f>VDFB_PRK!AY108</f>
        <v>0</v>
      </c>
      <c r="AZ108" s="17">
        <f t="shared" si="17"/>
        <v>0</v>
      </c>
      <c r="BA108" s="17">
        <f t="shared" si="17"/>
        <v>49.880569999999999</v>
      </c>
      <c r="BB108" s="17">
        <f t="shared" si="17"/>
        <v>1.242229</v>
      </c>
      <c r="BC108" s="17">
        <f t="shared" si="17"/>
        <v>0</v>
      </c>
      <c r="BD108" s="17">
        <f t="shared" si="17"/>
        <v>0.1984426</v>
      </c>
      <c r="BE108" s="17">
        <f t="shared" si="17"/>
        <v>1.8279620000000001</v>
      </c>
      <c r="BF108" s="17">
        <f t="shared" si="17"/>
        <v>7.1818220000000004</v>
      </c>
      <c r="BG108" s="17">
        <f t="shared" si="17"/>
        <v>2.6930260000000001</v>
      </c>
      <c r="BH108" s="17">
        <f t="shared" si="17"/>
        <v>100.1981</v>
      </c>
      <c r="BI108" s="17">
        <f t="shared" si="17"/>
        <v>7.0998939999999999</v>
      </c>
      <c r="BJ108" s="17">
        <f t="shared" si="17"/>
        <v>19.934660000000001</v>
      </c>
      <c r="BK108" s="17">
        <f t="shared" si="17"/>
        <v>2.5306380000000002</v>
      </c>
      <c r="BL108" s="17">
        <f t="shared" si="17"/>
        <v>0.66221129999999995</v>
      </c>
      <c r="BM108" s="17">
        <f t="shared" si="17"/>
        <v>0.3559504</v>
      </c>
      <c r="BN108" s="17">
        <f t="shared" si="17"/>
        <v>4.0570370000000001E-2</v>
      </c>
      <c r="BO108" s="17">
        <f t="shared" si="16"/>
        <v>0.65623019999999999</v>
      </c>
      <c r="BP108" s="17">
        <f t="shared" si="16"/>
        <v>1.4586490000000001</v>
      </c>
      <c r="BQ108" s="17">
        <f t="shared" si="16"/>
        <v>0.44779390000000002</v>
      </c>
      <c r="BR108" s="17">
        <f t="shared" si="16"/>
        <v>2.409564</v>
      </c>
      <c r="BS108" s="17">
        <f t="shared" si="16"/>
        <v>0.32371490000000003</v>
      </c>
      <c r="BT108" s="17">
        <f t="shared" si="16"/>
        <v>0.91082540000000001</v>
      </c>
      <c r="BU108" s="17">
        <f t="shared" si="16"/>
        <v>1.072573E-4</v>
      </c>
    </row>
    <row r="109" spans="1:73" x14ac:dyDescent="0.3">
      <c r="A109" t="s">
        <v>106</v>
      </c>
      <c r="B109" s="17">
        <f t="shared" si="2"/>
        <v>0.2117464</v>
      </c>
      <c r="C109" s="17">
        <f t="shared" si="17"/>
        <v>0.93709500000000001</v>
      </c>
      <c r="D109" s="17">
        <f t="shared" si="17"/>
        <v>0.31091990000000003</v>
      </c>
      <c r="E109" s="17">
        <f t="shared" si="17"/>
        <v>5.5181129999999996</v>
      </c>
      <c r="F109" s="17">
        <f t="shared" si="17"/>
        <v>0.34023700000000001</v>
      </c>
      <c r="G109" s="17">
        <f t="shared" si="17"/>
        <v>0.1149883</v>
      </c>
      <c r="H109" s="17">
        <f t="shared" si="17"/>
        <v>0.22870589999999999</v>
      </c>
      <c r="I109" s="17">
        <f t="shared" si="17"/>
        <v>0.92294929999999997</v>
      </c>
      <c r="J109" s="17">
        <f t="shared" si="17"/>
        <v>3.9967190000000001</v>
      </c>
      <c r="K109" s="17">
        <f t="shared" si="17"/>
        <v>0.2744646</v>
      </c>
      <c r="L109" s="17">
        <f t="shared" si="17"/>
        <v>1.1130949999999999</v>
      </c>
      <c r="M109" s="17">
        <f t="shared" si="17"/>
        <v>7.2417480000000006E-2</v>
      </c>
      <c r="N109" s="17">
        <f t="shared" si="17"/>
        <v>0.13930300000000001</v>
      </c>
      <c r="O109" s="17">
        <f t="shared" si="17"/>
        <v>0.379826</v>
      </c>
      <c r="P109" s="17">
        <f t="shared" si="17"/>
        <v>13.290649999999999</v>
      </c>
      <c r="Q109" s="17">
        <f t="shared" si="17"/>
        <v>1.559788E-2</v>
      </c>
      <c r="R109" s="17">
        <f t="shared" si="17"/>
        <v>2.8759739999999999E-3</v>
      </c>
      <c r="S109" s="17">
        <f t="shared" si="17"/>
        <v>10.49164</v>
      </c>
      <c r="T109" s="17">
        <f t="shared" si="17"/>
        <v>0.16952800000000001</v>
      </c>
      <c r="U109" s="17">
        <f t="shared" si="17"/>
        <v>0.18152940000000001</v>
      </c>
      <c r="V109" s="17">
        <f t="shared" si="17"/>
        <v>1.5940389999999999E-2</v>
      </c>
      <c r="W109" s="17">
        <f t="shared" si="17"/>
        <v>2.1553949999999999</v>
      </c>
      <c r="X109" s="17">
        <f t="shared" si="17"/>
        <v>1.1784090000000001E-3</v>
      </c>
      <c r="Y109" s="17">
        <f t="shared" si="17"/>
        <v>7.543363E-3</v>
      </c>
      <c r="Z109" s="17">
        <f t="shared" si="17"/>
        <v>6.3656199999999998</v>
      </c>
      <c r="AA109" s="17">
        <f t="shared" si="17"/>
        <v>4.402215</v>
      </c>
      <c r="AB109" s="17">
        <f t="shared" si="17"/>
        <v>71.004599999999996</v>
      </c>
      <c r="AC109" s="17">
        <f t="shared" si="17"/>
        <v>12.00962</v>
      </c>
      <c r="AD109" s="17">
        <f t="shared" si="17"/>
        <v>2.7313749999999999</v>
      </c>
      <c r="AE109" s="17">
        <f t="shared" si="17"/>
        <v>5.1504190000000003</v>
      </c>
      <c r="AF109" s="17">
        <f t="shared" si="17"/>
        <v>14.34465</v>
      </c>
      <c r="AG109" s="17">
        <f t="shared" si="17"/>
        <v>7.3402750000000003E-2</v>
      </c>
      <c r="AH109" s="17">
        <f t="shared" si="17"/>
        <v>87.956630000000004</v>
      </c>
      <c r="AI109" s="17">
        <f t="shared" si="17"/>
        <v>4.5532950000000003</v>
      </c>
      <c r="AJ109" s="17">
        <f t="shared" si="17"/>
        <v>46.362380000000002</v>
      </c>
      <c r="AK109" s="17">
        <f t="shared" si="17"/>
        <v>4.4798549999999997</v>
      </c>
      <c r="AL109" s="17">
        <f t="shared" si="17"/>
        <v>1.344557</v>
      </c>
      <c r="AM109" s="17">
        <f t="shared" si="17"/>
        <v>0.42488690000000001</v>
      </c>
      <c r="AN109" s="17">
        <f t="shared" si="17"/>
        <v>12.60652</v>
      </c>
      <c r="AO109" s="17">
        <f t="shared" si="17"/>
        <v>4.6378950000000003</v>
      </c>
      <c r="AP109" s="17">
        <f t="shared" si="17"/>
        <v>2.470199</v>
      </c>
      <c r="AQ109" s="17">
        <f t="shared" si="17"/>
        <v>1.616074</v>
      </c>
      <c r="AR109" s="17">
        <f t="shared" si="17"/>
        <v>0.283966</v>
      </c>
      <c r="AS109" s="17">
        <f t="shared" si="17"/>
        <v>0.15910869999999999</v>
      </c>
      <c r="AT109" s="17">
        <f t="shared" si="17"/>
        <v>5.9319309999999996</v>
      </c>
      <c r="AU109" s="17">
        <f t="shared" si="17"/>
        <v>0.61031440000000003</v>
      </c>
      <c r="AV109" s="17">
        <f>VDFB_PRK!AV109</f>
        <v>1.230414381892444E-2</v>
      </c>
      <c r="AW109" s="17">
        <f t="shared" si="17"/>
        <v>7.0631120000000006E-2</v>
      </c>
      <c r="AX109" s="17">
        <f t="shared" si="17"/>
        <v>2.1502219999999998E-3</v>
      </c>
      <c r="AY109" s="17">
        <f>VDFB_PRK!AY109</f>
        <v>1.288316585418103E-2</v>
      </c>
      <c r="AZ109" s="17">
        <f t="shared" si="17"/>
        <v>0.28566180000000002</v>
      </c>
      <c r="BA109" s="17">
        <f t="shared" si="17"/>
        <v>4.6456650000000002E-2</v>
      </c>
      <c r="BB109" s="17">
        <f t="shared" si="17"/>
        <v>8.7743979999999992E-3</v>
      </c>
      <c r="BC109" s="17">
        <f t="shared" si="17"/>
        <v>4.2982900000000001E-4</v>
      </c>
      <c r="BD109" s="17">
        <f t="shared" si="17"/>
        <v>1.73356</v>
      </c>
      <c r="BE109" s="17">
        <f t="shared" si="17"/>
        <v>68.712990000000005</v>
      </c>
      <c r="BF109" s="17">
        <f t="shared" si="17"/>
        <v>8.8183760000000007</v>
      </c>
      <c r="BG109" s="17">
        <f t="shared" si="17"/>
        <v>42.574779999999997</v>
      </c>
      <c r="BH109" s="17">
        <f t="shared" si="17"/>
        <v>8.5422360000000008</v>
      </c>
      <c r="BI109" s="17">
        <f t="shared" si="17"/>
        <v>0.50043280000000001</v>
      </c>
      <c r="BJ109" s="17">
        <f t="shared" si="17"/>
        <v>0.65030429999999995</v>
      </c>
      <c r="BK109" s="17">
        <f t="shared" si="17"/>
        <v>17.686699999999998</v>
      </c>
      <c r="BL109" s="17">
        <f t="shared" si="17"/>
        <v>5.0825500000000003</v>
      </c>
      <c r="BM109" s="17">
        <f t="shared" si="17"/>
        <v>1.563931</v>
      </c>
      <c r="BN109" s="17">
        <f t="shared" si="17"/>
        <v>4.7781400000000002E-2</v>
      </c>
      <c r="BO109" s="17">
        <f t="shared" si="16"/>
        <v>0.28847539999999999</v>
      </c>
      <c r="BP109" s="17">
        <f t="shared" si="16"/>
        <v>17.189150000000001</v>
      </c>
      <c r="BQ109" s="17">
        <f t="shared" si="16"/>
        <v>6.054214</v>
      </c>
      <c r="BR109" s="17">
        <f t="shared" si="16"/>
        <v>1.8379220000000001</v>
      </c>
      <c r="BS109" s="17">
        <f t="shared" si="16"/>
        <v>2.4284129999999999</v>
      </c>
      <c r="BT109" s="17">
        <f t="shared" si="16"/>
        <v>5.6205340000000001</v>
      </c>
      <c r="BU109" s="17">
        <f t="shared" si="16"/>
        <v>0.2165647</v>
      </c>
    </row>
    <row r="110" spans="1:73" x14ac:dyDescent="0.3">
      <c r="A110" t="s">
        <v>107</v>
      </c>
      <c r="B110" s="17">
        <f t="shared" si="2"/>
        <v>1.417345E-4</v>
      </c>
      <c r="C110" s="17">
        <f t="shared" si="17"/>
        <v>9.4938460000000002E-3</v>
      </c>
      <c r="D110" s="17">
        <f t="shared" si="17"/>
        <v>4.0523879999999997E-3</v>
      </c>
      <c r="E110" s="17">
        <f t="shared" si="17"/>
        <v>1.117589E-3</v>
      </c>
      <c r="F110" s="17">
        <f t="shared" si="17"/>
        <v>7.5141637352999998E-5</v>
      </c>
      <c r="G110" s="17">
        <f t="shared" si="17"/>
        <v>3.9749302232000001E-5</v>
      </c>
      <c r="H110" s="17">
        <f t="shared" si="17"/>
        <v>1.7926460000000002E-2</v>
      </c>
      <c r="I110" s="17">
        <f t="shared" si="17"/>
        <v>3.6575398552999998E-5</v>
      </c>
      <c r="J110" s="17">
        <f t="shared" si="17"/>
        <v>0.32541429999999999</v>
      </c>
      <c r="K110" s="17">
        <f t="shared" si="17"/>
        <v>1.125251</v>
      </c>
      <c r="L110" s="17">
        <f t="shared" si="17"/>
        <v>4.8252129999999997E-2</v>
      </c>
      <c r="M110" s="17">
        <f t="shared" si="17"/>
        <v>1.415139E-2</v>
      </c>
      <c r="N110" s="17">
        <f t="shared" si="17"/>
        <v>3.2550960000000002E-4</v>
      </c>
      <c r="O110" s="17">
        <f t="shared" si="17"/>
        <v>0.33478400000000003</v>
      </c>
      <c r="P110" s="17">
        <f t="shared" si="17"/>
        <v>0.57519679999999995</v>
      </c>
      <c r="Q110" s="17">
        <f t="shared" si="17"/>
        <v>1.4700640000000001E-3</v>
      </c>
      <c r="R110" s="17">
        <f t="shared" si="17"/>
        <v>1.190058083E-5</v>
      </c>
      <c r="S110" s="17">
        <f t="shared" si="17"/>
        <v>1.001298</v>
      </c>
      <c r="T110" s="17">
        <f t="shared" si="17"/>
        <v>7.8838029999999998E-4</v>
      </c>
      <c r="U110" s="17">
        <f t="shared" si="17"/>
        <v>9.8729569999999999E-3</v>
      </c>
      <c r="V110" s="17">
        <f t="shared" si="17"/>
        <v>1.9086770407999998E-5</v>
      </c>
      <c r="W110" s="17">
        <f t="shared" si="17"/>
        <v>8.3731700000000006E-2</v>
      </c>
      <c r="X110" s="17">
        <f t="shared" si="17"/>
        <v>5.1081609853999997E-5</v>
      </c>
      <c r="Y110" s="17">
        <f t="shared" si="17"/>
        <v>5.3528933677000001E-6</v>
      </c>
      <c r="Z110" s="17">
        <f t="shared" si="17"/>
        <v>0.89965189999999995</v>
      </c>
      <c r="AA110" s="17">
        <f t="shared" si="17"/>
        <v>0.41761169999999997</v>
      </c>
      <c r="AB110" s="17">
        <f t="shared" si="17"/>
        <v>1.3401679999999999E-2</v>
      </c>
      <c r="AC110" s="17">
        <f t="shared" si="17"/>
        <v>1.822327E-2</v>
      </c>
      <c r="AD110" s="17">
        <f t="shared" si="17"/>
        <v>1.662523E-3</v>
      </c>
      <c r="AE110" s="17">
        <f t="shared" si="17"/>
        <v>3.9079859999999996E-3</v>
      </c>
      <c r="AF110" s="17">
        <f t="shared" si="17"/>
        <v>1.9006479999999999E-2</v>
      </c>
      <c r="AG110" s="17">
        <f t="shared" si="17"/>
        <v>2.5659039999999998E-4</v>
      </c>
      <c r="AH110" s="17">
        <f t="shared" si="17"/>
        <v>0.1341271</v>
      </c>
      <c r="AI110" s="17">
        <f t="shared" si="17"/>
        <v>2.952817</v>
      </c>
      <c r="AJ110" s="17">
        <f t="shared" si="17"/>
        <v>1.2971170000000001E-2</v>
      </c>
      <c r="AK110" s="17">
        <f t="shared" si="17"/>
        <v>8.5927460000000001E-3</v>
      </c>
      <c r="AL110" s="17">
        <f t="shared" si="17"/>
        <v>5.6222000000000001E-2</v>
      </c>
      <c r="AM110" s="17">
        <f t="shared" si="17"/>
        <v>2.7051700000000001E-2</v>
      </c>
      <c r="AN110" s="17">
        <f t="shared" si="17"/>
        <v>2.9771499999999999E-2</v>
      </c>
      <c r="AO110" s="17">
        <f t="shared" si="17"/>
        <v>4.2209550000000002E-3</v>
      </c>
      <c r="AP110" s="17">
        <f t="shared" si="17"/>
        <v>1.340871E-3</v>
      </c>
      <c r="AQ110" s="17">
        <f t="shared" si="17"/>
        <v>3.5472619999999998E-3</v>
      </c>
      <c r="AR110" s="17">
        <f t="shared" si="17"/>
        <v>8.9588139999999998E-4</v>
      </c>
      <c r="AS110" s="17">
        <f t="shared" si="17"/>
        <v>6.7716179999999996E-4</v>
      </c>
      <c r="AT110" s="17">
        <f t="shared" si="17"/>
        <v>9.5355990000000005E-3</v>
      </c>
      <c r="AU110" s="17">
        <f t="shared" si="17"/>
        <v>2.064546E-3</v>
      </c>
      <c r="AV110" s="17">
        <f>VDFB_PRK!AV110</f>
        <v>8.7932890989807085E-6</v>
      </c>
      <c r="AW110" s="17">
        <f t="shared" si="17"/>
        <v>2.3892799999999999E-4</v>
      </c>
      <c r="AX110" s="17">
        <f t="shared" si="17"/>
        <v>7.2736825131999996E-6</v>
      </c>
      <c r="AY110" s="17">
        <f>VDFB_PRK!AY110</f>
        <v>9.2065730674809452E-6</v>
      </c>
      <c r="AZ110" s="17">
        <f t="shared" si="17"/>
        <v>9.6632450000000002E-4</v>
      </c>
      <c r="BA110" s="17">
        <f t="shared" si="17"/>
        <v>1.571516E-4</v>
      </c>
      <c r="BB110" s="17">
        <f t="shared" si="17"/>
        <v>2.9681667002000001E-5</v>
      </c>
      <c r="BC110" s="17">
        <f t="shared" si="17"/>
        <v>1.4540074744000001E-6</v>
      </c>
      <c r="BD110" s="17">
        <f t="shared" si="17"/>
        <v>0.24245800000000001</v>
      </c>
      <c r="BE110" s="17">
        <f t="shared" si="17"/>
        <v>1.641583</v>
      </c>
      <c r="BF110" s="17">
        <f t="shared" si="17"/>
        <v>0.30264340000000001</v>
      </c>
      <c r="BG110" s="17">
        <f t="shared" si="17"/>
        <v>0.77629510000000002</v>
      </c>
      <c r="BH110" s="17">
        <f t="shared" si="17"/>
        <v>8.6860989999999999E-2</v>
      </c>
      <c r="BI110" s="17">
        <f t="shared" si="17"/>
        <v>2.1732729999999999E-2</v>
      </c>
      <c r="BJ110" s="17">
        <f t="shared" si="17"/>
        <v>0.54077169999999997</v>
      </c>
      <c r="BK110" s="17">
        <f t="shared" si="17"/>
        <v>1.290808</v>
      </c>
      <c r="BL110" s="17">
        <f t="shared" si="17"/>
        <v>0.16775889999999999</v>
      </c>
      <c r="BM110" s="17">
        <f t="shared" si="17"/>
        <v>0.90962399999999999</v>
      </c>
      <c r="BN110" s="17">
        <f t="shared" ref="BN110:BU113" si="18">BN35</f>
        <v>8.3779350000000002E-2</v>
      </c>
      <c r="BO110" s="17">
        <f t="shared" si="18"/>
        <v>1.9152500000000001E-3</v>
      </c>
      <c r="BP110" s="17">
        <f t="shared" si="18"/>
        <v>2.142404</v>
      </c>
      <c r="BQ110" s="17">
        <f t="shared" si="18"/>
        <v>0.2290913</v>
      </c>
      <c r="BR110" s="17">
        <f t="shared" si="18"/>
        <v>1.940707</v>
      </c>
      <c r="BS110" s="17">
        <f t="shared" si="18"/>
        <v>0.32063059999999999</v>
      </c>
      <c r="BT110" s="17">
        <f t="shared" si="18"/>
        <v>53.861339999999998</v>
      </c>
      <c r="BU110" s="17">
        <f t="shared" si="18"/>
        <v>1.3834959999999999E-3</v>
      </c>
    </row>
    <row r="111" spans="1:73" x14ac:dyDescent="0.3">
      <c r="A111" t="s">
        <v>108</v>
      </c>
      <c r="B111" s="17">
        <f t="shared" si="2"/>
        <v>7.2255380000000001E-3</v>
      </c>
      <c r="C111" s="17">
        <f t="shared" ref="C111:BN114" si="19">C36</f>
        <v>2.852062E-2</v>
      </c>
      <c r="D111" s="17">
        <f t="shared" si="19"/>
        <v>9.5707080000000007E-3</v>
      </c>
      <c r="E111" s="17">
        <f t="shared" si="19"/>
        <v>0.25816800000000001</v>
      </c>
      <c r="F111" s="17">
        <f t="shared" si="19"/>
        <v>6.1925699999999997E-3</v>
      </c>
      <c r="G111" s="17">
        <f t="shared" si="19"/>
        <v>2.1342599999999998E-3</v>
      </c>
      <c r="H111" s="17">
        <f t="shared" si="19"/>
        <v>1.050212E-2</v>
      </c>
      <c r="I111" s="17">
        <f t="shared" si="19"/>
        <v>2.4816000000000001E-2</v>
      </c>
      <c r="J111" s="17">
        <f t="shared" si="19"/>
        <v>0.15311340000000001</v>
      </c>
      <c r="K111" s="17">
        <f t="shared" si="19"/>
        <v>0.1745361</v>
      </c>
      <c r="L111" s="17">
        <f t="shared" si="19"/>
        <v>9.6505519999999997E-3</v>
      </c>
      <c r="M111" s="17">
        <f t="shared" si="19"/>
        <v>5.1474590000000001E-3</v>
      </c>
      <c r="N111" s="17">
        <f t="shared" si="19"/>
        <v>0.11600050000000001</v>
      </c>
      <c r="O111" s="17">
        <f t="shared" si="19"/>
        <v>1.7359659999999999</v>
      </c>
      <c r="P111" s="17">
        <f t="shared" si="19"/>
        <v>3.3368120000000001</v>
      </c>
      <c r="Q111" s="17">
        <f t="shared" si="19"/>
        <v>1.4936400000000001E-2</v>
      </c>
      <c r="R111" s="17">
        <f t="shared" si="19"/>
        <v>2.240077E-3</v>
      </c>
      <c r="S111" s="17">
        <f t="shared" si="19"/>
        <v>1.395996</v>
      </c>
      <c r="T111" s="17">
        <f t="shared" si="19"/>
        <v>0.39723770000000003</v>
      </c>
      <c r="U111" s="17">
        <f t="shared" si="19"/>
        <v>1.7422679999999999</v>
      </c>
      <c r="V111" s="17">
        <f t="shared" si="19"/>
        <v>1.949534E-2</v>
      </c>
      <c r="W111" s="17">
        <f t="shared" si="19"/>
        <v>2.8480270000000001</v>
      </c>
      <c r="X111" s="17">
        <f t="shared" si="19"/>
        <v>3.1213729999999999E-2</v>
      </c>
      <c r="Y111" s="17">
        <f t="shared" si="19"/>
        <v>2.1825640000000001E-3</v>
      </c>
      <c r="Z111" s="17">
        <f t="shared" si="19"/>
        <v>15.10117</v>
      </c>
      <c r="AA111" s="17">
        <f t="shared" si="19"/>
        <v>7.9453699999999996</v>
      </c>
      <c r="AB111" s="17">
        <f t="shared" si="19"/>
        <v>2.3606850000000001</v>
      </c>
      <c r="AC111" s="17">
        <f t="shared" si="19"/>
        <v>3.0267439999999999</v>
      </c>
      <c r="AD111" s="17">
        <f t="shared" si="19"/>
        <v>4.5827489999999997</v>
      </c>
      <c r="AE111" s="17">
        <f t="shared" si="19"/>
        <v>0.95393459999999997</v>
      </c>
      <c r="AF111" s="17">
        <f t="shared" si="19"/>
        <v>11.379580000000001</v>
      </c>
      <c r="AG111" s="17">
        <f t="shared" si="19"/>
        <v>1.9983790000000001E-2</v>
      </c>
      <c r="AH111" s="17">
        <f t="shared" si="19"/>
        <v>2.979425</v>
      </c>
      <c r="AI111" s="17">
        <f t="shared" si="19"/>
        <v>1.544073</v>
      </c>
      <c r="AJ111" s="17">
        <f t="shared" si="19"/>
        <v>35.760199999999998</v>
      </c>
      <c r="AK111" s="17">
        <f t="shared" si="19"/>
        <v>1.966564</v>
      </c>
      <c r="AL111" s="17">
        <f t="shared" si="19"/>
        <v>0.27700710000000001</v>
      </c>
      <c r="AM111" s="17">
        <f t="shared" si="19"/>
        <v>0.17296039999999999</v>
      </c>
      <c r="AN111" s="17">
        <f t="shared" si="19"/>
        <v>7.6120749999999999</v>
      </c>
      <c r="AO111" s="17">
        <f t="shared" si="19"/>
        <v>6.8917029999999997</v>
      </c>
      <c r="AP111" s="17">
        <f t="shared" si="19"/>
        <v>5.5876960000000002</v>
      </c>
      <c r="AQ111" s="17">
        <f t="shared" si="19"/>
        <v>5.2099820000000001</v>
      </c>
      <c r="AR111" s="17">
        <f t="shared" si="19"/>
        <v>1.6319440000000001</v>
      </c>
      <c r="AS111" s="17">
        <f t="shared" si="19"/>
        <v>0.2051221</v>
      </c>
      <c r="AT111" s="17">
        <f t="shared" si="19"/>
        <v>7.9857719999999999</v>
      </c>
      <c r="AU111" s="17">
        <f t="shared" si="19"/>
        <v>0.12318949999999999</v>
      </c>
      <c r="AV111" s="17">
        <f>VDFB_PRK!AV111</f>
        <v>1.8124546707530553E-3</v>
      </c>
      <c r="AW111" s="17">
        <f t="shared" si="19"/>
        <v>1.4256609999999999E-2</v>
      </c>
      <c r="AX111" s="17">
        <f t="shared" si="19"/>
        <v>4.3401380000000002E-4</v>
      </c>
      <c r="AY111" s="17">
        <f>VDFB_PRK!AY111</f>
        <v>1.8977626754551739E-3</v>
      </c>
      <c r="AZ111" s="17">
        <f t="shared" si="19"/>
        <v>5.7659670000000003E-2</v>
      </c>
      <c r="BA111" s="17">
        <f t="shared" si="19"/>
        <v>9.3770880000000004E-3</v>
      </c>
      <c r="BB111" s="17">
        <f t="shared" si="19"/>
        <v>1.771077E-3</v>
      </c>
      <c r="BC111" s="17">
        <f t="shared" si="19"/>
        <v>8.6759260738999999E-5</v>
      </c>
      <c r="BD111" s="17">
        <f t="shared" si="19"/>
        <v>1.2474749999999999</v>
      </c>
      <c r="BE111" s="17">
        <f t="shared" si="19"/>
        <v>167.15979999999999</v>
      </c>
      <c r="BF111" s="17">
        <f t="shared" si="19"/>
        <v>133.71619999999999</v>
      </c>
      <c r="BG111" s="17">
        <f t="shared" si="19"/>
        <v>22.653759999999998</v>
      </c>
      <c r="BH111" s="17">
        <f t="shared" si="19"/>
        <v>37.077860000000001</v>
      </c>
      <c r="BI111" s="17">
        <f t="shared" si="19"/>
        <v>1.4411069999999999</v>
      </c>
      <c r="BJ111" s="17">
        <f t="shared" si="19"/>
        <v>1.6281049999999999</v>
      </c>
      <c r="BK111" s="17">
        <f t="shared" si="19"/>
        <v>45.634749999999997</v>
      </c>
      <c r="BL111" s="17">
        <f t="shared" si="19"/>
        <v>3.9701379999999999</v>
      </c>
      <c r="BM111" s="17">
        <f t="shared" si="19"/>
        <v>9.6685020000000002</v>
      </c>
      <c r="BN111" s="17">
        <f t="shared" si="19"/>
        <v>0.81480439999999998</v>
      </c>
      <c r="BO111" s="17">
        <f t="shared" si="18"/>
        <v>0.55806009999999995</v>
      </c>
      <c r="BP111" s="17">
        <f t="shared" si="18"/>
        <v>15.790710000000001</v>
      </c>
      <c r="BQ111" s="17">
        <f t="shared" si="18"/>
        <v>2.0930810000000002</v>
      </c>
      <c r="BR111" s="17">
        <f t="shared" si="18"/>
        <v>0.91615899999999995</v>
      </c>
      <c r="BS111" s="17">
        <f t="shared" si="18"/>
        <v>1.3160240000000001</v>
      </c>
      <c r="BT111" s="17">
        <f t="shared" si="18"/>
        <v>1.990054</v>
      </c>
      <c r="BU111" s="17">
        <f t="shared" si="18"/>
        <v>0.92960949999999998</v>
      </c>
    </row>
    <row r="112" spans="1:73" x14ac:dyDescent="0.3">
      <c r="A112" t="s">
        <v>109</v>
      </c>
      <c r="B112" s="17">
        <f t="shared" si="2"/>
        <v>2.4373900000000002E-3</v>
      </c>
      <c r="C112" s="17">
        <f t="shared" si="19"/>
        <v>1.9809810000000001E-2</v>
      </c>
      <c r="D112" s="17">
        <f t="shared" si="19"/>
        <v>3.5026889999999998E-3</v>
      </c>
      <c r="E112" s="17">
        <f t="shared" si="19"/>
        <v>0.13005849999999999</v>
      </c>
      <c r="F112" s="17">
        <f t="shared" si="19"/>
        <v>3.6344789999999999E-3</v>
      </c>
      <c r="G112" s="17">
        <f t="shared" si="19"/>
        <v>1.3253099999999999E-3</v>
      </c>
      <c r="H112" s="17">
        <f t="shared" si="19"/>
        <v>1.0507839999999999E-2</v>
      </c>
      <c r="I112" s="17">
        <f t="shared" si="19"/>
        <v>8.5375320000000005E-3</v>
      </c>
      <c r="J112" s="17">
        <f t="shared" si="19"/>
        <v>0.1395972</v>
      </c>
      <c r="K112" s="17">
        <f t="shared" si="19"/>
        <v>3.2384490000000002E-2</v>
      </c>
      <c r="L112" s="17">
        <f t="shared" si="19"/>
        <v>3.5707219999999998E-2</v>
      </c>
      <c r="M112" s="17">
        <f t="shared" si="19"/>
        <v>2.7501259999999999E-3</v>
      </c>
      <c r="N112" s="17">
        <f t="shared" si="19"/>
        <v>7.0284500000000003E-3</v>
      </c>
      <c r="O112" s="17">
        <f t="shared" si="19"/>
        <v>2.185069E-3</v>
      </c>
      <c r="P112" s="17">
        <f t="shared" si="19"/>
        <v>1.8683369999999999</v>
      </c>
      <c r="Q112" s="17">
        <f t="shared" si="19"/>
        <v>2.4590540000000001E-2</v>
      </c>
      <c r="R112" s="17">
        <f t="shared" si="19"/>
        <v>1.483788E-3</v>
      </c>
      <c r="S112" s="17">
        <f t="shared" si="19"/>
        <v>5.1905570000000001</v>
      </c>
      <c r="T112" s="17">
        <f t="shared" si="19"/>
        <v>5.1478049999999997E-2</v>
      </c>
      <c r="U112" s="17">
        <f t="shared" si="19"/>
        <v>1.407825E-2</v>
      </c>
      <c r="V112" s="17">
        <f t="shared" si="19"/>
        <v>3.0356049999999999E-2</v>
      </c>
      <c r="W112" s="17">
        <f t="shared" si="19"/>
        <v>0.86348469999999999</v>
      </c>
      <c r="X112" s="17">
        <f t="shared" si="19"/>
        <v>4.6898779999999998E-3</v>
      </c>
      <c r="Y112" s="17">
        <f t="shared" si="19"/>
        <v>9.1785610000000002E-4</v>
      </c>
      <c r="Z112" s="17">
        <f t="shared" si="19"/>
        <v>3.6160350000000001</v>
      </c>
      <c r="AA112" s="17">
        <f t="shared" si="19"/>
        <v>22.018049999999999</v>
      </c>
      <c r="AB112" s="17">
        <f t="shared" si="19"/>
        <v>6.6064709999999999E-2</v>
      </c>
      <c r="AC112" s="17">
        <f t="shared" si="19"/>
        <v>4.8496770000000002E-2</v>
      </c>
      <c r="AD112" s="17">
        <f t="shared" si="19"/>
        <v>4.0985540000000001E-2</v>
      </c>
      <c r="AE112" s="17">
        <f t="shared" si="19"/>
        <v>6.1147049999999998</v>
      </c>
      <c r="AF112" s="17">
        <f t="shared" si="19"/>
        <v>0.14865220000000001</v>
      </c>
      <c r="AG112" s="17">
        <f t="shared" si="19"/>
        <v>1.561894E-2</v>
      </c>
      <c r="AH112" s="17">
        <f t="shared" si="19"/>
        <v>2.569547</v>
      </c>
      <c r="AI112" s="17">
        <f t="shared" si="19"/>
        <v>1.7494130000000001</v>
      </c>
      <c r="AJ112" s="17">
        <f t="shared" si="19"/>
        <v>5.6619210000000004</v>
      </c>
      <c r="AK112" s="17">
        <f t="shared" si="19"/>
        <v>123.5895</v>
      </c>
      <c r="AL112" s="17">
        <f t="shared" si="19"/>
        <v>1.1894499999999999</v>
      </c>
      <c r="AM112" s="17">
        <f t="shared" si="19"/>
        <v>0.1253252</v>
      </c>
      <c r="AN112" s="17">
        <f t="shared" si="19"/>
        <v>3.3383069999999999</v>
      </c>
      <c r="AO112" s="17">
        <f t="shared" si="19"/>
        <v>1.88205</v>
      </c>
      <c r="AP112" s="17">
        <f t="shared" si="19"/>
        <v>0.63711580000000001</v>
      </c>
      <c r="AQ112" s="17">
        <f t="shared" si="19"/>
        <v>0.48046230000000001</v>
      </c>
      <c r="AR112" s="17">
        <f t="shared" si="19"/>
        <v>0.98590049999999996</v>
      </c>
      <c r="AS112" s="17">
        <f t="shared" si="19"/>
        <v>0.33640710000000001</v>
      </c>
      <c r="AT112" s="17">
        <f t="shared" si="19"/>
        <v>1.5738239999999999</v>
      </c>
      <c r="AU112" s="17">
        <f t="shared" si="19"/>
        <v>0.28791620000000001</v>
      </c>
      <c r="AV112" s="17">
        <f>VDFB_PRK!AV112</f>
        <v>1.2643383682609801E-4</v>
      </c>
      <c r="AW112" s="17">
        <f t="shared" si="19"/>
        <v>3.3320280000000001E-2</v>
      </c>
      <c r="AX112" s="17">
        <f t="shared" si="19"/>
        <v>1.014369E-3</v>
      </c>
      <c r="AY112" s="17">
        <f>VDFB_PRK!AY112</f>
        <v>1.3238267467349167E-4</v>
      </c>
      <c r="AZ112" s="17">
        <f t="shared" si="19"/>
        <v>0.13476109999999999</v>
      </c>
      <c r="BA112" s="17">
        <f t="shared" si="19"/>
        <v>2.1915960000000002E-2</v>
      </c>
      <c r="BB112" s="17">
        <f t="shared" si="19"/>
        <v>4.1393289999999998E-3</v>
      </c>
      <c r="BC112" s="17">
        <f t="shared" si="19"/>
        <v>2.027721E-4</v>
      </c>
      <c r="BD112" s="17">
        <f t="shared" si="19"/>
        <v>1.7899940000000001</v>
      </c>
      <c r="BE112" s="17">
        <f t="shared" si="19"/>
        <v>1135.9780000000001</v>
      </c>
      <c r="BF112" s="17">
        <f t="shared" si="19"/>
        <v>7.9761600000000001</v>
      </c>
      <c r="BG112" s="17">
        <f t="shared" si="19"/>
        <v>28.760179999999998</v>
      </c>
      <c r="BH112" s="17">
        <f t="shared" si="19"/>
        <v>1.707727</v>
      </c>
      <c r="BI112" s="17">
        <f t="shared" si="19"/>
        <v>0.47839389999999998</v>
      </c>
      <c r="BJ112" s="17">
        <f t="shared" si="19"/>
        <v>0.78974339999999998</v>
      </c>
      <c r="BK112" s="17">
        <f t="shared" si="19"/>
        <v>10.82452</v>
      </c>
      <c r="BL112" s="17">
        <f t="shared" si="19"/>
        <v>0.91380950000000005</v>
      </c>
      <c r="BM112" s="17">
        <f t="shared" si="19"/>
        <v>0.73146420000000001</v>
      </c>
      <c r="BN112" s="17">
        <f t="shared" si="19"/>
        <v>0.1002736</v>
      </c>
      <c r="BO112" s="17">
        <f t="shared" si="18"/>
        <v>0.1104776</v>
      </c>
      <c r="BP112" s="17">
        <f t="shared" si="18"/>
        <v>9.0585079999999998</v>
      </c>
      <c r="BQ112" s="17">
        <f t="shared" si="18"/>
        <v>1.92669</v>
      </c>
      <c r="BR112" s="17">
        <f t="shared" si="18"/>
        <v>0.74240039999999996</v>
      </c>
      <c r="BS112" s="17">
        <f t="shared" si="18"/>
        <v>3.2391200000000002</v>
      </c>
      <c r="BT112" s="17">
        <f t="shared" si="18"/>
        <v>1.1485970000000001</v>
      </c>
      <c r="BU112" s="17">
        <f t="shared" si="18"/>
        <v>0.8278664</v>
      </c>
    </row>
    <row r="113" spans="1:73" x14ac:dyDescent="0.3">
      <c r="A113" t="s">
        <v>110</v>
      </c>
      <c r="B113" s="17">
        <f t="shared" si="2"/>
        <v>2.8525939999999997E-4</v>
      </c>
      <c r="C113" s="17">
        <f t="shared" si="19"/>
        <v>4.661821E-2</v>
      </c>
      <c r="D113" s="17">
        <f t="shared" si="19"/>
        <v>2.4676479999999998E-3</v>
      </c>
      <c r="E113" s="17">
        <f t="shared" si="19"/>
        <v>0.4924692</v>
      </c>
      <c r="F113" s="17">
        <f t="shared" si="19"/>
        <v>3.9863959999999997E-2</v>
      </c>
      <c r="G113" s="17">
        <f t="shared" si="19"/>
        <v>1.244639E-2</v>
      </c>
      <c r="H113" s="17">
        <f t="shared" si="19"/>
        <v>1.091893E-2</v>
      </c>
      <c r="I113" s="17">
        <f t="shared" si="19"/>
        <v>0.1071986</v>
      </c>
      <c r="J113" s="17">
        <f t="shared" si="19"/>
        <v>9.2941259999999998E-2</v>
      </c>
      <c r="K113" s="17">
        <f t="shared" si="19"/>
        <v>6.9740990000000001E-3</v>
      </c>
      <c r="L113" s="17">
        <f t="shared" si="19"/>
        <v>2.4143089999999999E-2</v>
      </c>
      <c r="M113" s="17">
        <f t="shared" si="19"/>
        <v>1.912417E-3</v>
      </c>
      <c r="N113" s="17">
        <f t="shared" si="19"/>
        <v>1.822642E-3</v>
      </c>
      <c r="O113" s="17">
        <f t="shared" si="19"/>
        <v>5.3538290000000003E-4</v>
      </c>
      <c r="P113" s="17">
        <f t="shared" si="19"/>
        <v>13.037890000000001</v>
      </c>
      <c r="Q113" s="17">
        <f t="shared" si="19"/>
        <v>5.2499339999999999E-2</v>
      </c>
      <c r="R113" s="17">
        <f t="shared" si="19"/>
        <v>7.0153180000000004E-3</v>
      </c>
      <c r="S113" s="17">
        <f t="shared" si="19"/>
        <v>6.395448</v>
      </c>
      <c r="T113" s="17">
        <f t="shared" si="19"/>
        <v>9.392648E-3</v>
      </c>
      <c r="U113" s="17">
        <f t="shared" si="19"/>
        <v>2.6057879999999999E-3</v>
      </c>
      <c r="V113" s="17">
        <f t="shared" si="19"/>
        <v>3.1501374905999998E-5</v>
      </c>
      <c r="W113" s="17">
        <f t="shared" si="19"/>
        <v>1.2196210000000001E-2</v>
      </c>
      <c r="X113" s="17">
        <f t="shared" si="19"/>
        <v>1.3605189999999999E-3</v>
      </c>
      <c r="Y113" s="17">
        <f t="shared" si="19"/>
        <v>1.134236E-4</v>
      </c>
      <c r="Z113" s="17">
        <f t="shared" si="19"/>
        <v>0.14419760000000001</v>
      </c>
      <c r="AA113" s="17">
        <f t="shared" si="19"/>
        <v>0.14321320000000001</v>
      </c>
      <c r="AB113" s="17">
        <f t="shared" si="19"/>
        <v>0.1869837</v>
      </c>
      <c r="AC113" s="17">
        <f t="shared" si="19"/>
        <v>1.368452E-2</v>
      </c>
      <c r="AD113" s="17">
        <f t="shared" si="19"/>
        <v>2.0638399999999999E-3</v>
      </c>
      <c r="AE113" s="17">
        <f t="shared" si="19"/>
        <v>0.36119129999999999</v>
      </c>
      <c r="AF113" s="17">
        <f t="shared" si="19"/>
        <v>3.8151829999999998E-2</v>
      </c>
      <c r="AG113" s="17">
        <f t="shared" si="19"/>
        <v>8.2963710000000003E-3</v>
      </c>
      <c r="AH113" s="17">
        <f t="shared" si="19"/>
        <v>4.6203679999999997E-2</v>
      </c>
      <c r="AI113" s="17">
        <f t="shared" si="19"/>
        <v>1.163533E-3</v>
      </c>
      <c r="AJ113" s="17">
        <f t="shared" si="19"/>
        <v>0.73763909999999999</v>
      </c>
      <c r="AK113" s="17">
        <f t="shared" si="19"/>
        <v>3.9873569999999998</v>
      </c>
      <c r="AL113" s="17">
        <f t="shared" si="19"/>
        <v>3.3566009999999999</v>
      </c>
      <c r="AM113" s="17">
        <f t="shared" si="19"/>
        <v>0.15858900000000001</v>
      </c>
      <c r="AN113" s="17">
        <f t="shared" si="19"/>
        <v>57.178710000000002</v>
      </c>
      <c r="AO113" s="17">
        <f t="shared" si="19"/>
        <v>1.201546</v>
      </c>
      <c r="AP113" s="17">
        <f t="shared" si="19"/>
        <v>2.4509840000000001</v>
      </c>
      <c r="AQ113" s="17">
        <f t="shared" si="19"/>
        <v>7.9624180000000004</v>
      </c>
      <c r="AR113" s="17">
        <f t="shared" si="19"/>
        <v>2.2881420000000001</v>
      </c>
      <c r="AS113" s="17">
        <f t="shared" si="19"/>
        <v>1.578856</v>
      </c>
      <c r="AT113" s="17">
        <f t="shared" si="19"/>
        <v>3.3777849999999998</v>
      </c>
      <c r="AU113" s="17">
        <f t="shared" si="19"/>
        <v>1.62524</v>
      </c>
      <c r="AV113" s="17">
        <f>VDFB_PRK!AV113</f>
        <v>1.2448713026760366E-3</v>
      </c>
      <c r="AW113" s="17">
        <f t="shared" si="19"/>
        <v>0.18808759999999999</v>
      </c>
      <c r="AX113" s="17">
        <f t="shared" si="19"/>
        <v>5.7259470000000003E-3</v>
      </c>
      <c r="AY113" s="17">
        <f>VDFB_PRK!AY113</f>
        <v>1.3034621075961679E-3</v>
      </c>
      <c r="AZ113" s="17">
        <f t="shared" si="19"/>
        <v>0.76070450000000001</v>
      </c>
      <c r="BA113" s="17">
        <f t="shared" si="19"/>
        <v>0.123712</v>
      </c>
      <c r="BB113" s="17">
        <f t="shared" si="19"/>
        <v>2.3365830000000001E-2</v>
      </c>
      <c r="BC113" s="17">
        <f t="shared" si="19"/>
        <v>1.144616E-3</v>
      </c>
      <c r="BD113" s="17">
        <f t="shared" si="19"/>
        <v>0.88032379999999999</v>
      </c>
      <c r="BE113" s="17">
        <f t="shared" si="19"/>
        <v>178.87219999999999</v>
      </c>
      <c r="BF113" s="17">
        <f t="shared" si="19"/>
        <v>1.549553</v>
      </c>
      <c r="BG113" s="17">
        <f t="shared" si="19"/>
        <v>5.0761099999999999</v>
      </c>
      <c r="BH113" s="17">
        <f t="shared" si="19"/>
        <v>3.0024790000000001</v>
      </c>
      <c r="BI113" s="17">
        <f t="shared" si="19"/>
        <v>2.4180470000000001</v>
      </c>
      <c r="BJ113" s="17">
        <f t="shared" si="19"/>
        <v>3.0700359999999999E-2</v>
      </c>
      <c r="BK113" s="17">
        <f t="shared" si="19"/>
        <v>3.7123520000000001</v>
      </c>
      <c r="BL113" s="17">
        <f t="shared" si="19"/>
        <v>3.1349330000000002</v>
      </c>
      <c r="BM113" s="17">
        <f t="shared" si="19"/>
        <v>5.5251980000000003E-3</v>
      </c>
      <c r="BN113" s="17">
        <f t="shared" si="19"/>
        <v>1.418728E-3</v>
      </c>
      <c r="BO113" s="17">
        <f t="shared" si="18"/>
        <v>0.31430140000000001</v>
      </c>
      <c r="BP113" s="17">
        <f t="shared" si="18"/>
        <v>3.346041</v>
      </c>
      <c r="BQ113" s="17">
        <f t="shared" si="18"/>
        <v>0.1057235</v>
      </c>
      <c r="BR113" s="17">
        <f t="shared" si="18"/>
        <v>0.43845830000000002</v>
      </c>
      <c r="BS113" s="17">
        <f t="shared" si="18"/>
        <v>0.2955719</v>
      </c>
      <c r="BT113" s="17">
        <f t="shared" si="18"/>
        <v>0.30871609999999999</v>
      </c>
      <c r="BU113" s="17">
        <f t="shared" si="18"/>
        <v>0.22602839999999999</v>
      </c>
    </row>
    <row r="114" spans="1:73" x14ac:dyDescent="0.3">
      <c r="A114" t="s">
        <v>111</v>
      </c>
      <c r="B114" s="17">
        <f t="shared" si="2"/>
        <v>6.6238528233999997E-5</v>
      </c>
      <c r="C114" s="17">
        <f t="shared" si="19"/>
        <v>5.6049409999999996E-3</v>
      </c>
      <c r="D114" s="17">
        <f t="shared" si="19"/>
        <v>5.145061E-4</v>
      </c>
      <c r="E114" s="17">
        <f t="shared" si="19"/>
        <v>8.8819859999999997E-3</v>
      </c>
      <c r="F114" s="17">
        <f t="shared" si="19"/>
        <v>4.9891859999999998E-4</v>
      </c>
      <c r="G114" s="17">
        <f t="shared" si="19"/>
        <v>3.5310429666000003E-5</v>
      </c>
      <c r="H114" s="17">
        <f t="shared" si="19"/>
        <v>4.6552049999999998E-4</v>
      </c>
      <c r="I114" s="17">
        <f t="shared" si="19"/>
        <v>2.2026209999999999E-4</v>
      </c>
      <c r="J114" s="17">
        <f t="shared" si="19"/>
        <v>4.5135460000000002E-2</v>
      </c>
      <c r="K114" s="17">
        <f t="shared" si="19"/>
        <v>4.3712639999999997E-3</v>
      </c>
      <c r="L114" s="17">
        <f t="shared" si="19"/>
        <v>1.151372E-2</v>
      </c>
      <c r="M114" s="17">
        <f t="shared" si="19"/>
        <v>1.1312869999999999E-3</v>
      </c>
      <c r="N114" s="17">
        <f t="shared" si="19"/>
        <v>6.6368890000000004E-4</v>
      </c>
      <c r="O114" s="17">
        <f t="shared" si="19"/>
        <v>4.6074810000000001E-4</v>
      </c>
      <c r="P114" s="17">
        <f t="shared" si="19"/>
        <v>1.1557130000000001E-2</v>
      </c>
      <c r="Q114" s="17">
        <f t="shared" si="19"/>
        <v>1.0258979999999999E-3</v>
      </c>
      <c r="R114" s="17">
        <f t="shared" si="19"/>
        <v>5.5014130000000001E-3</v>
      </c>
      <c r="S114" s="17">
        <f t="shared" si="19"/>
        <v>5.7969749999999998</v>
      </c>
      <c r="T114" s="17">
        <f t="shared" si="19"/>
        <v>4.2166499999999997E-3</v>
      </c>
      <c r="U114" s="17">
        <f t="shared" si="19"/>
        <v>1.2196010000000001E-3</v>
      </c>
      <c r="V114" s="17">
        <f t="shared" si="19"/>
        <v>2.2429467208000001E-5</v>
      </c>
      <c r="W114" s="17">
        <f t="shared" si="19"/>
        <v>3.550311E-3</v>
      </c>
      <c r="X114" s="17">
        <f t="shared" si="19"/>
        <v>1.347258E-3</v>
      </c>
      <c r="Y114" s="17">
        <f t="shared" si="19"/>
        <v>6.2206665461000005E-5</v>
      </c>
      <c r="Z114" s="17">
        <f t="shared" si="19"/>
        <v>0.1222994</v>
      </c>
      <c r="AA114" s="17">
        <f t="shared" si="19"/>
        <v>0.1122659</v>
      </c>
      <c r="AB114" s="17">
        <f t="shared" si="19"/>
        <v>1.308431E-2</v>
      </c>
      <c r="AC114" s="17">
        <f t="shared" si="19"/>
        <v>5.5429490000000001E-3</v>
      </c>
      <c r="AD114" s="17">
        <f t="shared" si="19"/>
        <v>2.2782150000000001E-3</v>
      </c>
      <c r="AE114" s="17">
        <f t="shared" si="19"/>
        <v>0.1207751</v>
      </c>
      <c r="AF114" s="17">
        <f t="shared" si="19"/>
        <v>0.30158249999999998</v>
      </c>
      <c r="AG114" s="17">
        <f t="shared" si="19"/>
        <v>1.5576419999999999E-3</v>
      </c>
      <c r="AH114" s="17">
        <f t="shared" si="19"/>
        <v>0.72402789999999995</v>
      </c>
      <c r="AI114" s="17">
        <f t="shared" si="19"/>
        <v>5.2126169999999999E-2</v>
      </c>
      <c r="AJ114" s="17">
        <f t="shared" si="19"/>
        <v>0.28556559999999998</v>
      </c>
      <c r="AK114" s="17">
        <f t="shared" si="19"/>
        <v>0.21439540000000001</v>
      </c>
      <c r="AL114" s="17">
        <f t="shared" si="19"/>
        <v>0.71335479999999996</v>
      </c>
      <c r="AM114" s="17">
        <f t="shared" si="19"/>
        <v>0.77177510000000005</v>
      </c>
      <c r="AN114" s="17">
        <f t="shared" si="19"/>
        <v>6.2956029999999998</v>
      </c>
      <c r="AO114" s="17">
        <f t="shared" si="19"/>
        <v>1.080881</v>
      </c>
      <c r="AP114" s="17">
        <f t="shared" si="19"/>
        <v>2.250731</v>
      </c>
      <c r="AQ114" s="17">
        <f t="shared" si="19"/>
        <v>1.703422</v>
      </c>
      <c r="AR114" s="17">
        <f t="shared" si="19"/>
        <v>1.1142719999999999</v>
      </c>
      <c r="AS114" s="17">
        <f t="shared" si="19"/>
        <v>0.33804040000000002</v>
      </c>
      <c r="AT114" s="17">
        <f t="shared" si="19"/>
        <v>2.2952439999999998</v>
      </c>
      <c r="AU114" s="17">
        <f t="shared" si="19"/>
        <v>0.35180129999999998</v>
      </c>
      <c r="AV114" s="17">
        <f>VDFB_PRK!AV114</f>
        <v>4.7868018915776702E-4</v>
      </c>
      <c r="AW114" s="17">
        <f t="shared" si="19"/>
        <v>4.0713640000000002E-2</v>
      </c>
      <c r="AX114" s="17">
        <f t="shared" si="19"/>
        <v>1.239445E-3</v>
      </c>
      <c r="AY114" s="17">
        <f>VDFB_PRK!AY114</f>
        <v>5.0120817491103255E-4</v>
      </c>
      <c r="AZ114" s="17">
        <f t="shared" si="19"/>
        <v>0.1646629</v>
      </c>
      <c r="BA114" s="17">
        <f t="shared" si="19"/>
        <v>2.677883E-2</v>
      </c>
      <c r="BB114" s="17">
        <f t="shared" si="19"/>
        <v>5.0577950000000003E-3</v>
      </c>
      <c r="BC114" s="17">
        <f t="shared" si="19"/>
        <v>2.4776479999999998E-4</v>
      </c>
      <c r="BD114" s="17">
        <f t="shared" si="19"/>
        <v>3.6961870000000001</v>
      </c>
      <c r="BE114" s="17">
        <f t="shared" si="19"/>
        <v>40.345219999999998</v>
      </c>
      <c r="BF114" s="17">
        <f t="shared" si="19"/>
        <v>0.50524380000000002</v>
      </c>
      <c r="BG114" s="17">
        <f t="shared" si="19"/>
        <v>2.1099199999999998</v>
      </c>
      <c r="BH114" s="17">
        <f t="shared" si="19"/>
        <v>9.7954250000000007E-2</v>
      </c>
      <c r="BI114" s="17">
        <f t="shared" si="19"/>
        <v>1.559985E-2</v>
      </c>
      <c r="BJ114" s="17">
        <f t="shared" si="19"/>
        <v>7.357021E-3</v>
      </c>
      <c r="BK114" s="17">
        <f t="shared" si="19"/>
        <v>2.292449</v>
      </c>
      <c r="BL114" s="17">
        <f t="shared" si="19"/>
        <v>0.88513180000000002</v>
      </c>
      <c r="BM114" s="17">
        <f t="shared" si="19"/>
        <v>6.7731729999999999</v>
      </c>
      <c r="BN114" s="17">
        <f t="shared" ref="BN114:BU117" si="20">BN39</f>
        <v>6.620786E-3</v>
      </c>
      <c r="BO114" s="17">
        <f t="shared" si="20"/>
        <v>9.1245019999999996E-2</v>
      </c>
      <c r="BP114" s="17">
        <f t="shared" si="20"/>
        <v>1.4038729999999999</v>
      </c>
      <c r="BQ114" s="17">
        <f t="shared" si="20"/>
        <v>0.30925059999999999</v>
      </c>
      <c r="BR114" s="17">
        <f t="shared" si="20"/>
        <v>0.80237650000000005</v>
      </c>
      <c r="BS114" s="17">
        <f t="shared" si="20"/>
        <v>7.8551949999999995E-2</v>
      </c>
      <c r="BT114" s="17">
        <f t="shared" si="20"/>
        <v>5.6328690000000003</v>
      </c>
      <c r="BU114" s="17">
        <f t="shared" si="20"/>
        <v>6.9611759999999995E-2</v>
      </c>
    </row>
    <row r="115" spans="1:73" x14ac:dyDescent="0.3">
      <c r="A115" t="s">
        <v>112</v>
      </c>
      <c r="B115" s="17">
        <f t="shared" si="2"/>
        <v>2.8706140000000001E-3</v>
      </c>
      <c r="C115" s="17">
        <f t="shared" ref="C115:BN118" si="21">C40</f>
        <v>1.632484E-2</v>
      </c>
      <c r="D115" s="17">
        <f t="shared" si="21"/>
        <v>5.8747119999999998E-3</v>
      </c>
      <c r="E115" s="17">
        <f t="shared" si="21"/>
        <v>3.1819680000000003E-2</v>
      </c>
      <c r="F115" s="17">
        <f t="shared" si="21"/>
        <v>2.1613270000000002E-3</v>
      </c>
      <c r="G115" s="17">
        <f t="shared" si="21"/>
        <v>6.825488E-4</v>
      </c>
      <c r="H115" s="17">
        <f t="shared" si="21"/>
        <v>8.446336E-4</v>
      </c>
      <c r="I115" s="17">
        <f t="shared" si="21"/>
        <v>5.7629430000000004E-3</v>
      </c>
      <c r="J115" s="17">
        <f t="shared" si="21"/>
        <v>2.0003179999999999E-2</v>
      </c>
      <c r="K115" s="17">
        <f t="shared" si="21"/>
        <v>4.625222E-3</v>
      </c>
      <c r="L115" s="17">
        <f t="shared" si="21"/>
        <v>5.1855360000000001E-3</v>
      </c>
      <c r="M115" s="17">
        <f t="shared" si="21"/>
        <v>1.7382770000000001E-3</v>
      </c>
      <c r="N115" s="17">
        <f t="shared" si="21"/>
        <v>8.0336169999999998E-2</v>
      </c>
      <c r="O115" s="17">
        <f t="shared" si="21"/>
        <v>0.22853390000000001</v>
      </c>
      <c r="P115" s="17">
        <f t="shared" si="21"/>
        <v>1.303409</v>
      </c>
      <c r="Q115" s="17">
        <f t="shared" si="21"/>
        <v>1.1120059999999999E-2</v>
      </c>
      <c r="R115" s="17">
        <f t="shared" si="21"/>
        <v>1.7321350000000001E-3</v>
      </c>
      <c r="S115" s="17">
        <f t="shared" si="21"/>
        <v>2.1061239999999999</v>
      </c>
      <c r="T115" s="17">
        <f t="shared" si="21"/>
        <v>0.35235719999999998</v>
      </c>
      <c r="U115" s="17">
        <f t="shared" si="21"/>
        <v>1.4174370000000001</v>
      </c>
      <c r="V115" s="17">
        <f t="shared" si="21"/>
        <v>2.2208890000000002E-3</v>
      </c>
      <c r="W115" s="17">
        <f t="shared" si="21"/>
        <v>16.64921</v>
      </c>
      <c r="X115" s="17">
        <f t="shared" si="21"/>
        <v>9.3945939999999992E-3</v>
      </c>
      <c r="Y115" s="17">
        <f t="shared" si="21"/>
        <v>2.354757E-2</v>
      </c>
      <c r="Z115" s="17">
        <f t="shared" si="21"/>
        <v>53.53199</v>
      </c>
      <c r="AA115" s="17">
        <f t="shared" si="21"/>
        <v>42.461329999999997</v>
      </c>
      <c r="AB115" s="17">
        <f t="shared" si="21"/>
        <v>8.6416500000000003</v>
      </c>
      <c r="AC115" s="17">
        <f t="shared" si="21"/>
        <v>2.5475129999999999</v>
      </c>
      <c r="AD115" s="17">
        <f t="shared" si="21"/>
        <v>0.61484660000000002</v>
      </c>
      <c r="AE115" s="17">
        <f t="shared" si="21"/>
        <v>2.9743019999999998</v>
      </c>
      <c r="AF115" s="17">
        <f t="shared" si="21"/>
        <v>0.93369340000000001</v>
      </c>
      <c r="AG115" s="17">
        <f t="shared" si="21"/>
        <v>0.12914439999999999</v>
      </c>
      <c r="AH115" s="17">
        <f t="shared" si="21"/>
        <v>10.432840000000001</v>
      </c>
      <c r="AI115" s="17">
        <f t="shared" si="21"/>
        <v>3.8944390000000002</v>
      </c>
      <c r="AJ115" s="17">
        <f t="shared" si="21"/>
        <v>12.910130000000001</v>
      </c>
      <c r="AK115" s="17">
        <f t="shared" si="21"/>
        <v>5.7324299999999999</v>
      </c>
      <c r="AL115" s="17">
        <f t="shared" si="21"/>
        <v>1.7443070000000001</v>
      </c>
      <c r="AM115" s="17">
        <f t="shared" si="21"/>
        <v>0.28574159999999998</v>
      </c>
      <c r="AN115" s="17">
        <f t="shared" si="21"/>
        <v>105.57640000000001</v>
      </c>
      <c r="AO115" s="17">
        <f t="shared" si="21"/>
        <v>6.7433769999999997</v>
      </c>
      <c r="AP115" s="17">
        <f t="shared" si="21"/>
        <v>3.4519489999999999</v>
      </c>
      <c r="AQ115" s="17">
        <f t="shared" si="21"/>
        <v>9.1289060000000006</v>
      </c>
      <c r="AR115" s="17">
        <f t="shared" si="21"/>
        <v>4.3997760000000001</v>
      </c>
      <c r="AS115" s="17">
        <f t="shared" si="21"/>
        <v>1.4316359999999999</v>
      </c>
      <c r="AT115" s="17">
        <f t="shared" si="21"/>
        <v>3.018796</v>
      </c>
      <c r="AU115" s="17">
        <f t="shared" si="21"/>
        <v>0.53883009999999998</v>
      </c>
      <c r="AV115" s="17">
        <f>VDFB_PRK!AV115</f>
        <v>3.6187886947250899E-3</v>
      </c>
      <c r="AW115" s="17">
        <f t="shared" si="21"/>
        <v>6.235831E-2</v>
      </c>
      <c r="AX115" s="17">
        <f t="shared" si="21"/>
        <v>1.8983730000000001E-3</v>
      </c>
      <c r="AY115" s="17">
        <f>VDFB_PRK!AY115</f>
        <v>3.7891149718388834E-3</v>
      </c>
      <c r="AZ115" s="17">
        <f t="shared" si="21"/>
        <v>0.25220300000000001</v>
      </c>
      <c r="BA115" s="17">
        <f t="shared" si="21"/>
        <v>4.1015320000000001E-2</v>
      </c>
      <c r="BB115" s="17">
        <f t="shared" si="21"/>
        <v>7.7466790000000002E-3</v>
      </c>
      <c r="BC115" s="17">
        <f t="shared" si="21"/>
        <v>3.794844E-4</v>
      </c>
      <c r="BD115" s="17">
        <f t="shared" si="21"/>
        <v>0.32659379999999999</v>
      </c>
      <c r="BE115" s="17">
        <f t="shared" si="21"/>
        <v>561.02200000000005</v>
      </c>
      <c r="BF115" s="17">
        <f t="shared" si="21"/>
        <v>10.064780000000001</v>
      </c>
      <c r="BG115" s="17">
        <f t="shared" si="21"/>
        <v>5.2409220000000003</v>
      </c>
      <c r="BH115" s="17">
        <f t="shared" si="21"/>
        <v>4.406142</v>
      </c>
      <c r="BI115" s="17">
        <f t="shared" si="21"/>
        <v>0.55975010000000003</v>
      </c>
      <c r="BJ115" s="17">
        <f t="shared" si="21"/>
        <v>0.14379719999999999</v>
      </c>
      <c r="BK115" s="17">
        <f t="shared" si="21"/>
        <v>2.6970749999999999</v>
      </c>
      <c r="BL115" s="17">
        <f t="shared" si="21"/>
        <v>2.2109999999999999</v>
      </c>
      <c r="BM115" s="17">
        <f t="shared" si="21"/>
        <v>0.75767240000000002</v>
      </c>
      <c r="BN115" s="17">
        <f t="shared" si="21"/>
        <v>0.31734869999999998</v>
      </c>
      <c r="BO115" s="17">
        <f t="shared" si="20"/>
        <v>0.41847089999999998</v>
      </c>
      <c r="BP115" s="17">
        <f t="shared" si="20"/>
        <v>8.4036120000000007</v>
      </c>
      <c r="BQ115" s="17">
        <f t="shared" si="20"/>
        <v>1.7362899999999999</v>
      </c>
      <c r="BR115" s="17">
        <f t="shared" si="20"/>
        <v>92.074749999999995</v>
      </c>
      <c r="BS115" s="17">
        <f t="shared" si="20"/>
        <v>2.780211</v>
      </c>
      <c r="BT115" s="17">
        <f t="shared" si="20"/>
        <v>8.043412</v>
      </c>
      <c r="BU115" s="17">
        <f t="shared" si="20"/>
        <v>0.1556321</v>
      </c>
    </row>
    <row r="116" spans="1:73" x14ac:dyDescent="0.3">
      <c r="A116" t="s">
        <v>113</v>
      </c>
      <c r="B116" s="17">
        <f t="shared" si="2"/>
        <v>8.2708749687000001E-5</v>
      </c>
      <c r="C116" s="17">
        <f t="shared" si="21"/>
        <v>6.0478660000000005E-4</v>
      </c>
      <c r="D116" s="17">
        <f t="shared" si="21"/>
        <v>8.7777138105999994E-5</v>
      </c>
      <c r="E116" s="17">
        <f t="shared" si="21"/>
        <v>2.7665250000000001E-3</v>
      </c>
      <c r="F116" s="17">
        <f t="shared" si="21"/>
        <v>2.2507460000000001E-4</v>
      </c>
      <c r="G116" s="17">
        <f t="shared" si="21"/>
        <v>1.1328999999999999E-4</v>
      </c>
      <c r="H116" s="17">
        <f t="shared" si="21"/>
        <v>7.3688170231999995E-5</v>
      </c>
      <c r="I116" s="17">
        <f t="shared" si="21"/>
        <v>6.2571589999999998E-4</v>
      </c>
      <c r="J116" s="17">
        <f t="shared" si="21"/>
        <v>1.031295E-3</v>
      </c>
      <c r="K116" s="17">
        <f t="shared" si="21"/>
        <v>3.5484000000000002E-3</v>
      </c>
      <c r="L116" s="17">
        <f t="shared" si="21"/>
        <v>1.9345230000000001E-4</v>
      </c>
      <c r="M116" s="17">
        <f t="shared" si="21"/>
        <v>3.0200110000000002E-4</v>
      </c>
      <c r="N116" s="17">
        <f t="shared" si="21"/>
        <v>1.6682940000000001E-3</v>
      </c>
      <c r="O116" s="17">
        <f t="shared" si="21"/>
        <v>2.243844E-2</v>
      </c>
      <c r="P116" s="17">
        <f t="shared" si="21"/>
        <v>2.1706530000000002E-2</v>
      </c>
      <c r="Q116" s="17">
        <f t="shared" si="21"/>
        <v>1.8322200000000001E-3</v>
      </c>
      <c r="R116" s="17">
        <f t="shared" si="21"/>
        <v>4.9389949999999996E-4</v>
      </c>
      <c r="S116" s="17">
        <f t="shared" si="21"/>
        <v>7.3229089999999997E-2</v>
      </c>
      <c r="T116" s="17">
        <f t="shared" si="21"/>
        <v>1.0158750000000001E-3</v>
      </c>
      <c r="U116" s="17">
        <f t="shared" si="21"/>
        <v>2.1555139999999999E-3</v>
      </c>
      <c r="V116" s="17">
        <f t="shared" si="21"/>
        <v>3.6084700695999997E-5</v>
      </c>
      <c r="W116" s="17">
        <f t="shared" si="21"/>
        <v>7.2376120000000002E-2</v>
      </c>
      <c r="X116" s="17">
        <f t="shared" si="21"/>
        <v>3.3237240000000001E-3</v>
      </c>
      <c r="Y116" s="17">
        <f t="shared" si="21"/>
        <v>3.5126979999999998E-4</v>
      </c>
      <c r="Z116" s="17">
        <f t="shared" si="21"/>
        <v>0.30441669999999998</v>
      </c>
      <c r="AA116" s="17">
        <f t="shared" si="21"/>
        <v>0.19777600000000001</v>
      </c>
      <c r="AB116" s="17">
        <f t="shared" si="21"/>
        <v>0.10628650000000001</v>
      </c>
      <c r="AC116" s="17">
        <f t="shared" si="21"/>
        <v>0.42366419999999999</v>
      </c>
      <c r="AD116" s="17">
        <f t="shared" si="21"/>
        <v>8.5721300000000007E-3</v>
      </c>
      <c r="AE116" s="17">
        <f t="shared" si="21"/>
        <v>7.1469630000000006E-2</v>
      </c>
      <c r="AF116" s="17">
        <f t="shared" si="21"/>
        <v>3.3725399999999999</v>
      </c>
      <c r="AG116" s="17">
        <f t="shared" si="21"/>
        <v>1.2655030000000001E-3</v>
      </c>
      <c r="AH116" s="17">
        <f t="shared" si="21"/>
        <v>0.20790130000000001</v>
      </c>
      <c r="AI116" s="17">
        <f t="shared" si="21"/>
        <v>1.853024E-2</v>
      </c>
      <c r="AJ116" s="17">
        <f t="shared" si="21"/>
        <v>0.11516800000000001</v>
      </c>
      <c r="AK116" s="17">
        <f t="shared" si="21"/>
        <v>3.8336830000000002E-2</v>
      </c>
      <c r="AL116" s="17">
        <f t="shared" si="21"/>
        <v>0.56460060000000001</v>
      </c>
      <c r="AM116" s="17">
        <f t="shared" si="21"/>
        <v>6.4731250000000004E-2</v>
      </c>
      <c r="AN116" s="17">
        <f t="shared" si="21"/>
        <v>3.9411559999999999</v>
      </c>
      <c r="AO116" s="17">
        <f t="shared" si="21"/>
        <v>34.501530000000002</v>
      </c>
      <c r="AP116" s="17">
        <f t="shared" si="21"/>
        <v>3.5544090000000002</v>
      </c>
      <c r="AQ116" s="17">
        <f t="shared" si="21"/>
        <v>5.2069919999999996</v>
      </c>
      <c r="AR116" s="17">
        <f t="shared" si="21"/>
        <v>0.93949539999999998</v>
      </c>
      <c r="AS116" s="17">
        <f t="shared" si="21"/>
        <v>1.2976240000000001</v>
      </c>
      <c r="AT116" s="17">
        <f t="shared" si="21"/>
        <v>5.5243779999999996</v>
      </c>
      <c r="AU116" s="17">
        <f t="shared" si="21"/>
        <v>8.8327820000000001E-2</v>
      </c>
      <c r="AV116" s="17">
        <f>VDFB_PRK!AV116</f>
        <v>8.7561100233686127E-4</v>
      </c>
      <c r="AW116" s="17">
        <f t="shared" si="21"/>
        <v>1.02221E-2</v>
      </c>
      <c r="AX116" s="17">
        <f t="shared" si="21"/>
        <v>3.1119109999999998E-4</v>
      </c>
      <c r="AY116" s="17">
        <f>VDFB_PRK!AY116</f>
        <v>9.1682276489206491E-4</v>
      </c>
      <c r="AZ116" s="17">
        <f t="shared" si="21"/>
        <v>4.1342419999999998E-2</v>
      </c>
      <c r="BA116" s="17">
        <f t="shared" si="21"/>
        <v>6.723443E-3</v>
      </c>
      <c r="BB116" s="17">
        <f t="shared" si="21"/>
        <v>1.2698760000000001E-3</v>
      </c>
      <c r="BC116" s="17">
        <f t="shared" si="21"/>
        <v>6.2207043811000003E-5</v>
      </c>
      <c r="BD116" s="17">
        <f t="shared" si="21"/>
        <v>4.7773349999999999E-2</v>
      </c>
      <c r="BE116" s="17">
        <f t="shared" si="21"/>
        <v>47.276670000000003</v>
      </c>
      <c r="BF116" s="17">
        <f t="shared" si="21"/>
        <v>31.987829999999999</v>
      </c>
      <c r="BG116" s="17">
        <f t="shared" si="21"/>
        <v>7.6422319999999999</v>
      </c>
      <c r="BH116" s="17">
        <f t="shared" si="21"/>
        <v>0.45437070000000002</v>
      </c>
      <c r="BI116" s="17">
        <f t="shared" si="21"/>
        <v>0.1526701</v>
      </c>
      <c r="BJ116" s="17">
        <f t="shared" si="21"/>
        <v>0.34191490000000002</v>
      </c>
      <c r="BK116" s="17">
        <f t="shared" si="21"/>
        <v>2.835636</v>
      </c>
      <c r="BL116" s="17">
        <f t="shared" si="21"/>
        <v>4.6189900000000002</v>
      </c>
      <c r="BM116" s="17">
        <f t="shared" si="21"/>
        <v>1.363194</v>
      </c>
      <c r="BN116" s="17">
        <f t="shared" si="21"/>
        <v>0.3164748</v>
      </c>
      <c r="BO116" s="17">
        <f t="shared" si="20"/>
        <v>0.13647229999999999</v>
      </c>
      <c r="BP116" s="17">
        <f t="shared" si="20"/>
        <v>10.67435</v>
      </c>
      <c r="BQ116" s="17">
        <f t="shared" si="20"/>
        <v>1.225455</v>
      </c>
      <c r="BR116" s="17">
        <f t="shared" si="20"/>
        <v>20.685980000000001</v>
      </c>
      <c r="BS116" s="17">
        <f t="shared" si="20"/>
        <v>4.5285690000000001</v>
      </c>
      <c r="BT116" s="17">
        <f t="shared" si="20"/>
        <v>2.3102290000000001</v>
      </c>
      <c r="BU116" s="17">
        <f t="shared" si="20"/>
        <v>0.15363370000000001</v>
      </c>
    </row>
    <row r="117" spans="1:73" x14ac:dyDescent="0.3">
      <c r="A117" t="s">
        <v>114</v>
      </c>
      <c r="B117" s="17">
        <f t="shared" si="2"/>
        <v>3.9894107430999998E-6</v>
      </c>
      <c r="C117" s="17">
        <f t="shared" si="21"/>
        <v>4.2245729999999999E-4</v>
      </c>
      <c r="D117" s="17">
        <f t="shared" si="21"/>
        <v>2.6075053029000001E-5</v>
      </c>
      <c r="E117" s="17">
        <f t="shared" si="21"/>
        <v>2.3768249999999999E-3</v>
      </c>
      <c r="F117" s="17">
        <f t="shared" si="21"/>
        <v>8.6420128354999998E-5</v>
      </c>
      <c r="G117" s="17">
        <f t="shared" si="21"/>
        <v>1.8723009999999999E-4</v>
      </c>
      <c r="H117" s="17">
        <f t="shared" si="21"/>
        <v>1.8034759999999999E-4</v>
      </c>
      <c r="I117" s="17">
        <f t="shared" si="21"/>
        <v>9.3161440000000002E-4</v>
      </c>
      <c r="J117" s="17">
        <f t="shared" si="21"/>
        <v>9.0188539999999998E-3</v>
      </c>
      <c r="K117" s="17">
        <f t="shared" si="21"/>
        <v>3.0985120000000001E-2</v>
      </c>
      <c r="L117" s="17">
        <f t="shared" si="21"/>
        <v>1.9071890000000001E-3</v>
      </c>
      <c r="M117" s="17">
        <f t="shared" si="21"/>
        <v>1.9812629999999999E-4</v>
      </c>
      <c r="N117" s="17">
        <f t="shared" si="21"/>
        <v>5.3253290000000002E-3</v>
      </c>
      <c r="O117" s="17">
        <f t="shared" si="21"/>
        <v>4.7244330000000001E-2</v>
      </c>
      <c r="P117" s="17">
        <f t="shared" si="21"/>
        <v>0.20377400000000001</v>
      </c>
      <c r="Q117" s="17">
        <f t="shared" si="21"/>
        <v>4.2503899748999999E-5</v>
      </c>
      <c r="R117" s="17">
        <f t="shared" si="21"/>
        <v>1.2731521564999999E-5</v>
      </c>
      <c r="S117" s="17">
        <f t="shared" si="21"/>
        <v>0.16542899999999999</v>
      </c>
      <c r="T117" s="17">
        <f t="shared" si="21"/>
        <v>1.420169E-3</v>
      </c>
      <c r="U117" s="17">
        <f t="shared" si="21"/>
        <v>5.2841620000000005E-4</v>
      </c>
      <c r="V117" s="17">
        <f t="shared" si="21"/>
        <v>2.2811967938000001E-5</v>
      </c>
      <c r="W117" s="17">
        <f t="shared" si="21"/>
        <v>1.0065129999999999E-3</v>
      </c>
      <c r="X117" s="17">
        <f t="shared" si="21"/>
        <v>5.7746437959999998E-6</v>
      </c>
      <c r="Y117" s="17">
        <f t="shared" si="21"/>
        <v>1.4832582565E-5</v>
      </c>
      <c r="Z117" s="17">
        <f t="shared" si="21"/>
        <v>4.9860829999999997E-3</v>
      </c>
      <c r="AA117" s="17">
        <f t="shared" si="21"/>
        <v>4.9771019999999997E-3</v>
      </c>
      <c r="AB117" s="17">
        <f t="shared" si="21"/>
        <v>6.6214980000000007E-2</v>
      </c>
      <c r="AC117" s="17">
        <f t="shared" si="21"/>
        <v>2.0232759999999999E-2</v>
      </c>
      <c r="AD117" s="17">
        <f t="shared" si="21"/>
        <v>1.558521E-3</v>
      </c>
      <c r="AE117" s="17">
        <f t="shared" si="21"/>
        <v>0.25803530000000002</v>
      </c>
      <c r="AF117" s="17">
        <f t="shared" si="21"/>
        <v>3.1152490000000001E-2</v>
      </c>
      <c r="AG117" s="17">
        <f t="shared" si="21"/>
        <v>9.6312209999999999E-4</v>
      </c>
      <c r="AH117" s="17">
        <f t="shared" si="21"/>
        <v>3.271189E-2</v>
      </c>
      <c r="AI117" s="17">
        <f t="shared" si="21"/>
        <v>2.7862939999999999E-3</v>
      </c>
      <c r="AJ117" s="17">
        <f t="shared" si="21"/>
        <v>4.3620979999999997E-2</v>
      </c>
      <c r="AK117" s="17">
        <f t="shared" si="21"/>
        <v>0.16118109999999999</v>
      </c>
      <c r="AL117" s="17">
        <f t="shared" si="21"/>
        <v>1.3196669999999999</v>
      </c>
      <c r="AM117" s="17">
        <f t="shared" si="21"/>
        <v>7.7974230000000004E-3</v>
      </c>
      <c r="AN117" s="17">
        <f t="shared" si="21"/>
        <v>0.9726243</v>
      </c>
      <c r="AO117" s="17">
        <f t="shared" si="21"/>
        <v>0.83227689999999999</v>
      </c>
      <c r="AP117" s="17">
        <f t="shared" si="21"/>
        <v>8.7215749999999996</v>
      </c>
      <c r="AQ117" s="17">
        <f t="shared" si="21"/>
        <v>2.8305479999999998</v>
      </c>
      <c r="AR117" s="17">
        <f t="shared" si="21"/>
        <v>1.19438</v>
      </c>
      <c r="AS117" s="17">
        <f t="shared" si="21"/>
        <v>0.28603420000000002</v>
      </c>
      <c r="AT117" s="17">
        <f t="shared" si="21"/>
        <v>0.92077430000000005</v>
      </c>
      <c r="AU117" s="17">
        <f t="shared" si="21"/>
        <v>9.1374029999999995E-2</v>
      </c>
      <c r="AV117" s="17">
        <f>VDFB_PRK!AV117</f>
        <v>8.5736169551157582E-3</v>
      </c>
      <c r="AW117" s="17">
        <f t="shared" si="21"/>
        <v>1.057463E-2</v>
      </c>
      <c r="AX117" s="17">
        <f t="shared" si="21"/>
        <v>3.2192339999999997E-4</v>
      </c>
      <c r="AY117" s="17">
        <f>VDFB_PRK!AY117</f>
        <v>8.9772117075474066E-3</v>
      </c>
      <c r="AZ117" s="17">
        <f t="shared" si="21"/>
        <v>4.2768220000000003E-2</v>
      </c>
      <c r="BA117" s="17">
        <f t="shared" si="21"/>
        <v>6.9553180000000003E-3</v>
      </c>
      <c r="BB117" s="17">
        <f t="shared" si="21"/>
        <v>1.313671E-3</v>
      </c>
      <c r="BC117" s="17">
        <f t="shared" si="21"/>
        <v>6.4352418121000005E-5</v>
      </c>
      <c r="BD117" s="17">
        <f t="shared" si="21"/>
        <v>3.9197089999999997E-2</v>
      </c>
      <c r="BE117" s="17">
        <f t="shared" si="21"/>
        <v>117.9053</v>
      </c>
      <c r="BF117" s="17">
        <f t="shared" si="21"/>
        <v>4.4938060000000002</v>
      </c>
      <c r="BG117" s="17">
        <f t="shared" si="21"/>
        <v>3.5643660000000001</v>
      </c>
      <c r="BH117" s="17">
        <f t="shared" si="21"/>
        <v>6.0132459999999996</v>
      </c>
      <c r="BI117" s="17">
        <f t="shared" si="21"/>
        <v>0.822905</v>
      </c>
      <c r="BJ117" s="17">
        <f t="shared" si="21"/>
        <v>9.7340899999999994E-2</v>
      </c>
      <c r="BK117" s="17">
        <f t="shared" si="21"/>
        <v>14.433160000000001</v>
      </c>
      <c r="BL117" s="17">
        <f t="shared" si="21"/>
        <v>2.3354849999999998</v>
      </c>
      <c r="BM117" s="17">
        <f t="shared" si="21"/>
        <v>4.2094020000000003E-2</v>
      </c>
      <c r="BN117" s="17">
        <f t="shared" si="21"/>
        <v>8.43262E-3</v>
      </c>
      <c r="BO117" s="17">
        <f t="shared" si="20"/>
        <v>0.18047279999999999</v>
      </c>
      <c r="BP117" s="17">
        <f t="shared" si="20"/>
        <v>7.4436470000000003</v>
      </c>
      <c r="BQ117" s="17">
        <f t="shared" si="20"/>
        <v>0.69440389999999996</v>
      </c>
      <c r="BR117" s="17">
        <f t="shared" si="20"/>
        <v>1.095078</v>
      </c>
      <c r="BS117" s="17">
        <f t="shared" si="20"/>
        <v>1.386115</v>
      </c>
      <c r="BT117" s="17">
        <f t="shared" si="20"/>
        <v>1.3140499999999999</v>
      </c>
      <c r="BU117" s="17">
        <f t="shared" si="20"/>
        <v>0.44884590000000002</v>
      </c>
    </row>
    <row r="118" spans="1:73" x14ac:dyDescent="0.3">
      <c r="A118" t="s">
        <v>115</v>
      </c>
      <c r="B118" s="17">
        <f t="shared" si="2"/>
        <v>1.2991979999999999E-4</v>
      </c>
      <c r="C118" s="17">
        <f t="shared" si="21"/>
        <v>3.8563019999999998E-3</v>
      </c>
      <c r="D118" s="17">
        <f t="shared" si="21"/>
        <v>2.4285830000000001E-4</v>
      </c>
      <c r="E118" s="17">
        <f t="shared" si="21"/>
        <v>2.861265E-2</v>
      </c>
      <c r="F118" s="17">
        <f t="shared" si="21"/>
        <v>2.1337930000000001E-3</v>
      </c>
      <c r="G118" s="17">
        <f t="shared" si="21"/>
        <v>3.3732469999999998E-4</v>
      </c>
      <c r="H118" s="17">
        <f t="shared" si="21"/>
        <v>7.0426929999999998E-4</v>
      </c>
      <c r="I118" s="17">
        <f t="shared" si="21"/>
        <v>7.3631269999999997E-3</v>
      </c>
      <c r="J118" s="17">
        <f t="shared" si="21"/>
        <v>7.163535E-2</v>
      </c>
      <c r="K118" s="17">
        <f t="shared" si="21"/>
        <v>6.0087700000000001E-2</v>
      </c>
      <c r="L118" s="17">
        <f t="shared" si="21"/>
        <v>1.2978679999999999E-2</v>
      </c>
      <c r="M118" s="17">
        <f t="shared" si="21"/>
        <v>1.903163E-3</v>
      </c>
      <c r="N118" s="17">
        <f t="shared" si="21"/>
        <v>2.3153569999999998E-2</v>
      </c>
      <c r="O118" s="17">
        <f t="shared" si="21"/>
        <v>3.6316380000000002E-2</v>
      </c>
      <c r="P118" s="17">
        <f t="shared" si="21"/>
        <v>0.21424109999999999</v>
      </c>
      <c r="Q118" s="17">
        <f t="shared" si="21"/>
        <v>2.242243E-2</v>
      </c>
      <c r="R118" s="17">
        <f t="shared" si="21"/>
        <v>4.7972809999999996E-3</v>
      </c>
      <c r="S118" s="17">
        <f t="shared" si="21"/>
        <v>1.3989199999999999</v>
      </c>
      <c r="T118" s="17">
        <f t="shared" si="21"/>
        <v>1.327317E-3</v>
      </c>
      <c r="U118" s="17">
        <f t="shared" si="21"/>
        <v>1.560697E-3</v>
      </c>
      <c r="V118" s="17">
        <f t="shared" si="21"/>
        <v>1.1032939999999999E-4</v>
      </c>
      <c r="W118" s="17">
        <f t="shared" si="21"/>
        <v>3.036221E-3</v>
      </c>
      <c r="X118" s="17">
        <f t="shared" si="21"/>
        <v>1.8348480808E-5</v>
      </c>
      <c r="Y118" s="17">
        <f t="shared" si="21"/>
        <v>6.4878084230999994E-5</v>
      </c>
      <c r="Z118" s="17">
        <f t="shared" si="21"/>
        <v>2.8195700000000001E-2</v>
      </c>
      <c r="AA118" s="17">
        <f t="shared" si="21"/>
        <v>0.10206030000000001</v>
      </c>
      <c r="AB118" s="17">
        <f t="shared" si="21"/>
        <v>2.2879900000000002E-2</v>
      </c>
      <c r="AC118" s="17">
        <f t="shared" si="21"/>
        <v>1.7185349999999999E-2</v>
      </c>
      <c r="AD118" s="17">
        <f t="shared" si="21"/>
        <v>4.4866740000000004E-3</v>
      </c>
      <c r="AE118" s="17">
        <f t="shared" si="21"/>
        <v>0.335928</v>
      </c>
      <c r="AF118" s="17">
        <f t="shared" si="21"/>
        <v>9.1169E-2</v>
      </c>
      <c r="AG118" s="17">
        <f t="shared" si="21"/>
        <v>8.1642069999999997E-3</v>
      </c>
      <c r="AH118" s="17">
        <f t="shared" si="21"/>
        <v>0.18657560000000001</v>
      </c>
      <c r="AI118" s="17">
        <f t="shared" si="21"/>
        <v>6.7473910000000002E-3</v>
      </c>
      <c r="AJ118" s="17">
        <f t="shared" si="21"/>
        <v>1.2859339999999999</v>
      </c>
      <c r="AK118" s="17">
        <f t="shared" si="21"/>
        <v>0.63518339999999995</v>
      </c>
      <c r="AL118" s="17">
        <f t="shared" si="21"/>
        <v>4.3208500000000001</v>
      </c>
      <c r="AM118" s="17">
        <f t="shared" si="21"/>
        <v>4.252206E-2</v>
      </c>
      <c r="AN118" s="17">
        <f t="shared" si="21"/>
        <v>4.5379560000000003</v>
      </c>
      <c r="AO118" s="17">
        <f t="shared" si="21"/>
        <v>0.34206429999999999</v>
      </c>
      <c r="AP118" s="17">
        <f t="shared" si="21"/>
        <v>1.3176829999999999</v>
      </c>
      <c r="AQ118" s="17">
        <f t="shared" si="21"/>
        <v>14.989570000000001</v>
      </c>
      <c r="AR118" s="17">
        <f t="shared" si="21"/>
        <v>0.4862766</v>
      </c>
      <c r="AS118" s="17">
        <f t="shared" si="21"/>
        <v>0.70028590000000002</v>
      </c>
      <c r="AT118" s="17">
        <f t="shared" si="21"/>
        <v>1.2876209999999999</v>
      </c>
      <c r="AU118" s="17">
        <f t="shared" si="21"/>
        <v>3.7276450000000003E-2</v>
      </c>
      <c r="AV118" s="17">
        <f>VDFB_PRK!AV118</f>
        <v>3.7312243927240148E-3</v>
      </c>
      <c r="AW118" s="17">
        <f t="shared" si="21"/>
        <v>4.3139700000000003E-3</v>
      </c>
      <c r="AX118" s="17">
        <f t="shared" si="21"/>
        <v>1.3133010000000001E-4</v>
      </c>
      <c r="AY118" s="17">
        <f>VDFB_PRK!AY118</f>
        <v>3.9068522674514487E-3</v>
      </c>
      <c r="AZ118" s="17">
        <f t="shared" si="21"/>
        <v>1.744749E-2</v>
      </c>
      <c r="BA118" s="17">
        <f t="shared" si="21"/>
        <v>2.8374540000000001E-3</v>
      </c>
      <c r="BB118" s="17">
        <f t="shared" si="21"/>
        <v>5.3591800000000003E-4</v>
      </c>
      <c r="BC118" s="17">
        <f t="shared" si="21"/>
        <v>2.62528647E-5</v>
      </c>
      <c r="BD118" s="17">
        <f t="shared" si="21"/>
        <v>0.2468397</v>
      </c>
      <c r="BE118" s="17">
        <f t="shared" si="21"/>
        <v>80.498329999999996</v>
      </c>
      <c r="BF118" s="17">
        <f t="shared" si="21"/>
        <v>5.77616</v>
      </c>
      <c r="BG118" s="17">
        <f t="shared" si="21"/>
        <v>1.7360910000000001</v>
      </c>
      <c r="BH118" s="17">
        <f t="shared" si="21"/>
        <v>1.333944</v>
      </c>
      <c r="BI118" s="17">
        <f t="shared" si="21"/>
        <v>1.0347029999999999</v>
      </c>
      <c r="BJ118" s="17">
        <f t="shared" si="21"/>
        <v>0.14354900000000001</v>
      </c>
      <c r="BK118" s="17">
        <f t="shared" si="21"/>
        <v>21.893740000000001</v>
      </c>
      <c r="BL118" s="17">
        <f t="shared" si="21"/>
        <v>0.86533899999999997</v>
      </c>
      <c r="BM118" s="17">
        <f t="shared" si="21"/>
        <v>4.4847860000000003E-2</v>
      </c>
      <c r="BN118" s="17">
        <f t="shared" ref="BN118:BU121" si="22">BN43</f>
        <v>6.609101E-3</v>
      </c>
      <c r="BO118" s="17">
        <f t="shared" si="22"/>
        <v>0.38586009999999998</v>
      </c>
      <c r="BP118" s="17">
        <f t="shared" si="22"/>
        <v>25.555879999999998</v>
      </c>
      <c r="BQ118" s="17">
        <f t="shared" si="22"/>
        <v>0.63943839999999996</v>
      </c>
      <c r="BR118" s="17">
        <f t="shared" si="22"/>
        <v>23.784410000000001</v>
      </c>
      <c r="BS118" s="17">
        <f t="shared" si="22"/>
        <v>1.5215019999999999</v>
      </c>
      <c r="BT118" s="17">
        <f t="shared" si="22"/>
        <v>6.7190919999999998</v>
      </c>
      <c r="BU118" s="17">
        <f t="shared" si="22"/>
        <v>0.24842210000000001</v>
      </c>
    </row>
    <row r="119" spans="1:73" x14ac:dyDescent="0.3">
      <c r="A119" t="s">
        <v>116</v>
      </c>
      <c r="B119" s="17">
        <f t="shared" si="2"/>
        <v>1.5172610000000001E-4</v>
      </c>
      <c r="C119" s="17">
        <f t="shared" ref="C119:BN122" si="23">C44</f>
        <v>4.2844679999999996E-3</v>
      </c>
      <c r="D119" s="17">
        <f t="shared" si="23"/>
        <v>1.641305E-3</v>
      </c>
      <c r="E119" s="17">
        <f t="shared" si="23"/>
        <v>6.8050430000000002E-3</v>
      </c>
      <c r="F119" s="17">
        <f t="shared" si="23"/>
        <v>1.005218E-3</v>
      </c>
      <c r="G119" s="17">
        <f t="shared" si="23"/>
        <v>3.5155990000000002E-4</v>
      </c>
      <c r="H119" s="17">
        <f t="shared" si="23"/>
        <v>2.0403810000000001E-4</v>
      </c>
      <c r="I119" s="17">
        <f t="shared" si="23"/>
        <v>7.9452690000000002E-4</v>
      </c>
      <c r="J119" s="17">
        <f t="shared" si="23"/>
        <v>5.7301900000000003E-2</v>
      </c>
      <c r="K119" s="17">
        <f t="shared" si="23"/>
        <v>0.18248310000000001</v>
      </c>
      <c r="L119" s="17">
        <f t="shared" si="23"/>
        <v>2.8633280000000001E-3</v>
      </c>
      <c r="M119" s="17">
        <f t="shared" si="23"/>
        <v>1.8675859999999999E-4</v>
      </c>
      <c r="N119" s="17">
        <f t="shared" si="23"/>
        <v>8.9893200000000003E-3</v>
      </c>
      <c r="O119" s="17">
        <f t="shared" si="23"/>
        <v>1.2985799999999999E-3</v>
      </c>
      <c r="P119" s="17">
        <f t="shared" si="23"/>
        <v>3.4995409999999998E-2</v>
      </c>
      <c r="Q119" s="17">
        <f t="shared" si="23"/>
        <v>3.4527270000000001E-4</v>
      </c>
      <c r="R119" s="17">
        <f t="shared" si="23"/>
        <v>2.7736061384000002E-5</v>
      </c>
      <c r="S119" s="17">
        <f t="shared" si="23"/>
        <v>0.80111739999999998</v>
      </c>
      <c r="T119" s="17">
        <f t="shared" si="23"/>
        <v>5.2205109999999997E-4</v>
      </c>
      <c r="U119" s="17">
        <f t="shared" si="23"/>
        <v>7.0037669999999997E-4</v>
      </c>
      <c r="V119" s="17">
        <f t="shared" si="23"/>
        <v>4.4457763579000002E-5</v>
      </c>
      <c r="W119" s="17">
        <f t="shared" si="23"/>
        <v>2.8008159999999998E-3</v>
      </c>
      <c r="X119" s="17">
        <f t="shared" si="23"/>
        <v>2.969747E-4</v>
      </c>
      <c r="Y119" s="17">
        <f t="shared" si="23"/>
        <v>8.2107515482E-5</v>
      </c>
      <c r="Z119" s="17">
        <f t="shared" si="23"/>
        <v>9.7847430000000003E-3</v>
      </c>
      <c r="AA119" s="17">
        <f t="shared" si="23"/>
        <v>8.3533300000000008E-3</v>
      </c>
      <c r="AB119" s="17">
        <f t="shared" si="23"/>
        <v>3.7559380000000003E-2</v>
      </c>
      <c r="AC119" s="17">
        <f t="shared" si="23"/>
        <v>0.13168930000000001</v>
      </c>
      <c r="AD119" s="17">
        <f t="shared" si="23"/>
        <v>2.3981419999999998E-3</v>
      </c>
      <c r="AE119" s="17">
        <f t="shared" si="23"/>
        <v>0.1846382</v>
      </c>
      <c r="AF119" s="17">
        <f t="shared" si="23"/>
        <v>0.18651529999999999</v>
      </c>
      <c r="AG119" s="17">
        <f t="shared" si="23"/>
        <v>1.18998E-3</v>
      </c>
      <c r="AH119" s="17">
        <f t="shared" si="23"/>
        <v>4.3868610000000002E-2</v>
      </c>
      <c r="AI119" s="17">
        <f t="shared" si="23"/>
        <v>8.0019240000000005E-3</v>
      </c>
      <c r="AJ119" s="17">
        <f t="shared" si="23"/>
        <v>6.0796179999999998E-2</v>
      </c>
      <c r="AK119" s="17">
        <f t="shared" si="23"/>
        <v>0.18027699999999999</v>
      </c>
      <c r="AL119" s="17">
        <f t="shared" si="23"/>
        <v>0.56128</v>
      </c>
      <c r="AM119" s="17">
        <f t="shared" si="23"/>
        <v>9.4334819999999995E-4</v>
      </c>
      <c r="AN119" s="17">
        <f t="shared" si="23"/>
        <v>1.4314910000000001</v>
      </c>
      <c r="AO119" s="17">
        <f t="shared" si="23"/>
        <v>2.1627179999999999E-2</v>
      </c>
      <c r="AP119" s="17">
        <f t="shared" si="23"/>
        <v>4.038046E-2</v>
      </c>
      <c r="AQ119" s="17">
        <f t="shared" si="23"/>
        <v>0.86161149999999997</v>
      </c>
      <c r="AR119" s="17">
        <f t="shared" si="23"/>
        <v>33.697429999999997</v>
      </c>
      <c r="AS119" s="17">
        <f t="shared" si="23"/>
        <v>1.680963</v>
      </c>
      <c r="AT119" s="17">
        <f t="shared" si="23"/>
        <v>3.9572070000000001E-2</v>
      </c>
      <c r="AU119" s="17">
        <f t="shared" si="23"/>
        <v>3.0360389999999999E-3</v>
      </c>
      <c r="AV119" s="17">
        <f>VDFB_PRK!AV119</f>
        <v>1.3599395840116501E-4</v>
      </c>
      <c r="AW119" s="17">
        <f t="shared" si="23"/>
        <v>3.5135789999999999E-4</v>
      </c>
      <c r="AX119" s="17">
        <f t="shared" si="23"/>
        <v>1.0696385289E-5</v>
      </c>
      <c r="AY119" s="17">
        <f>VDFB_PRK!AY119</f>
        <v>1.4239221449445554E-4</v>
      </c>
      <c r="AZ119" s="17">
        <f t="shared" si="23"/>
        <v>1.4210379999999999E-3</v>
      </c>
      <c r="BA119" s="17">
        <f t="shared" si="23"/>
        <v>2.3110080000000001E-4</v>
      </c>
      <c r="BB119" s="17">
        <f t="shared" si="23"/>
        <v>4.3648669816000001E-5</v>
      </c>
      <c r="BC119" s="17">
        <f t="shared" si="23"/>
        <v>2.1382052181999999E-6</v>
      </c>
      <c r="BD119" s="17">
        <f t="shared" si="23"/>
        <v>6.6908040000000002E-2</v>
      </c>
      <c r="BE119" s="17">
        <f t="shared" si="23"/>
        <v>13.18561</v>
      </c>
      <c r="BF119" s="17">
        <f t="shared" si="23"/>
        <v>155.26130000000001</v>
      </c>
      <c r="BG119" s="17">
        <f t="shared" si="23"/>
        <v>1.22261</v>
      </c>
      <c r="BH119" s="17">
        <f t="shared" si="23"/>
        <v>15.96251</v>
      </c>
      <c r="BI119" s="17">
        <f t="shared" si="23"/>
        <v>0.1193279</v>
      </c>
      <c r="BJ119" s="17">
        <f t="shared" si="23"/>
        <v>0.38749450000000002</v>
      </c>
      <c r="BK119" s="17">
        <f t="shared" si="23"/>
        <v>11.91281</v>
      </c>
      <c r="BL119" s="17">
        <f t="shared" si="23"/>
        <v>0.15927620000000001</v>
      </c>
      <c r="BM119" s="17">
        <f t="shared" si="23"/>
        <v>0.1301735</v>
      </c>
      <c r="BN119" s="17">
        <f t="shared" si="23"/>
        <v>3.6147100000000001E-2</v>
      </c>
      <c r="BO119" s="17">
        <f t="shared" si="22"/>
        <v>9.2399560000000006E-2</v>
      </c>
      <c r="BP119" s="17">
        <f t="shared" si="22"/>
        <v>8.8764520000000005</v>
      </c>
      <c r="BQ119" s="17">
        <f t="shared" si="22"/>
        <v>1.5354920000000001</v>
      </c>
      <c r="BR119" s="17">
        <f t="shared" si="22"/>
        <v>2.7509389999999998</v>
      </c>
      <c r="BS119" s="17">
        <f t="shared" si="22"/>
        <v>0.33913510000000002</v>
      </c>
      <c r="BT119" s="17">
        <f t="shared" si="22"/>
        <v>3.8461509999999999</v>
      </c>
      <c r="BU119" s="17">
        <f t="shared" si="22"/>
        <v>0.1031561</v>
      </c>
    </row>
    <row r="120" spans="1:73" x14ac:dyDescent="0.3">
      <c r="A120" t="s">
        <v>117</v>
      </c>
      <c r="B120" s="17">
        <f t="shared" si="2"/>
        <v>1.881668E-4</v>
      </c>
      <c r="C120" s="17">
        <f t="shared" si="23"/>
        <v>5.5968680000000005E-4</v>
      </c>
      <c r="D120" s="17">
        <f t="shared" si="23"/>
        <v>7.9856712546000003E-5</v>
      </c>
      <c r="E120" s="17">
        <f t="shared" si="23"/>
        <v>8.7996670000000006E-3</v>
      </c>
      <c r="F120" s="17">
        <f t="shared" si="23"/>
        <v>8.6180763900999997E-5</v>
      </c>
      <c r="G120" s="17">
        <f t="shared" si="23"/>
        <v>1.2610360000000001E-4</v>
      </c>
      <c r="H120" s="17">
        <f t="shared" si="23"/>
        <v>4.5584372855999997E-5</v>
      </c>
      <c r="I120" s="17">
        <f t="shared" si="23"/>
        <v>2.163683E-3</v>
      </c>
      <c r="J120" s="17">
        <f t="shared" si="23"/>
        <v>3.2465240000000002E-3</v>
      </c>
      <c r="K120" s="17">
        <f t="shared" si="23"/>
        <v>3.1272029999999999E-2</v>
      </c>
      <c r="L120" s="17">
        <f t="shared" si="23"/>
        <v>5.8383480000000004E-4</v>
      </c>
      <c r="M120" s="17">
        <f t="shared" si="23"/>
        <v>1.7749889593999999E-5</v>
      </c>
      <c r="N120" s="17">
        <f t="shared" si="23"/>
        <v>2.9617810000000001E-3</v>
      </c>
      <c r="O120" s="17">
        <f t="shared" si="23"/>
        <v>2.357306E-2</v>
      </c>
      <c r="P120" s="17">
        <f t="shared" si="23"/>
        <v>0.19071569999999999</v>
      </c>
      <c r="Q120" s="17">
        <f t="shared" si="23"/>
        <v>3.2699859999999999E-4</v>
      </c>
      <c r="R120" s="17">
        <f t="shared" si="23"/>
        <v>7.6485463068999999E-5</v>
      </c>
      <c r="S120" s="17">
        <f t="shared" si="23"/>
        <v>0.1661456</v>
      </c>
      <c r="T120" s="17">
        <f t="shared" si="23"/>
        <v>1.5806119999999999E-4</v>
      </c>
      <c r="U120" s="17">
        <f t="shared" si="23"/>
        <v>1.326612E-4</v>
      </c>
      <c r="V120" s="17">
        <f t="shared" si="23"/>
        <v>1.0128806025E-5</v>
      </c>
      <c r="W120" s="17">
        <f t="shared" si="23"/>
        <v>2.4580959999999998E-4</v>
      </c>
      <c r="X120" s="17">
        <f t="shared" si="23"/>
        <v>9.7386982816000003E-5</v>
      </c>
      <c r="Y120" s="17">
        <f t="shared" si="23"/>
        <v>1.1214999176E-5</v>
      </c>
      <c r="Z120" s="17">
        <f t="shared" si="23"/>
        <v>1.4825190000000001E-3</v>
      </c>
      <c r="AA120" s="17">
        <f t="shared" si="23"/>
        <v>1.4701320000000001E-3</v>
      </c>
      <c r="AB120" s="17">
        <f t="shared" si="23"/>
        <v>2.2403349999999999E-2</v>
      </c>
      <c r="AC120" s="17">
        <f t="shared" si="23"/>
        <v>1.176428E-2</v>
      </c>
      <c r="AD120" s="17">
        <f t="shared" si="23"/>
        <v>2.8724000000000002E-4</v>
      </c>
      <c r="AE120" s="17">
        <f t="shared" si="23"/>
        <v>1.3015229999999999E-2</v>
      </c>
      <c r="AF120" s="17">
        <f t="shared" si="23"/>
        <v>3.4445000000000003E-2</v>
      </c>
      <c r="AG120" s="17">
        <f t="shared" si="23"/>
        <v>3.8362960000000001E-4</v>
      </c>
      <c r="AH120" s="17">
        <f t="shared" si="23"/>
        <v>8.0432009999999998E-3</v>
      </c>
      <c r="AI120" s="17">
        <f t="shared" si="23"/>
        <v>1.4680969999999999E-4</v>
      </c>
      <c r="AJ120" s="17">
        <f t="shared" si="23"/>
        <v>3.750214E-3</v>
      </c>
      <c r="AK120" s="17">
        <f t="shared" si="23"/>
        <v>9.0066899999999995E-3</v>
      </c>
      <c r="AL120" s="17">
        <f t="shared" si="23"/>
        <v>0.2317562</v>
      </c>
      <c r="AM120" s="17">
        <f t="shared" si="23"/>
        <v>2.8779430000000001E-4</v>
      </c>
      <c r="AN120" s="17">
        <f t="shared" si="23"/>
        <v>0.54084529999999997</v>
      </c>
      <c r="AO120" s="17">
        <f t="shared" si="23"/>
        <v>0.31414189999999997</v>
      </c>
      <c r="AP120" s="17">
        <f t="shared" si="23"/>
        <v>0.15989010000000001</v>
      </c>
      <c r="AQ120" s="17">
        <f t="shared" si="23"/>
        <v>0.45210309999999998</v>
      </c>
      <c r="AR120" s="17">
        <f t="shared" si="23"/>
        <v>2.0085229999999998</v>
      </c>
      <c r="AS120" s="17">
        <f t="shared" si="23"/>
        <v>5.2524280000000001</v>
      </c>
      <c r="AT120" s="17">
        <f t="shared" si="23"/>
        <v>5.2323090000000003E-2</v>
      </c>
      <c r="AU120" s="17">
        <f t="shared" si="23"/>
        <v>1.335589E-2</v>
      </c>
      <c r="AV120" s="17">
        <f>VDFB_PRK!AV120</f>
        <v>2.1068130153893941E-5</v>
      </c>
      <c r="AW120" s="17">
        <f t="shared" si="23"/>
        <v>1.5456650000000001E-3</v>
      </c>
      <c r="AX120" s="17">
        <f t="shared" si="23"/>
        <v>4.7054647439000002E-5</v>
      </c>
      <c r="AY120" s="17">
        <f>VDFB_PRK!AY120</f>
        <v>2.205904923185734E-5</v>
      </c>
      <c r="AZ120" s="17">
        <f t="shared" si="23"/>
        <v>6.2513120000000002E-3</v>
      </c>
      <c r="BA120" s="17">
        <f t="shared" si="23"/>
        <v>1.0166400000000001E-3</v>
      </c>
      <c r="BB120" s="17">
        <f t="shared" si="23"/>
        <v>1.9201560000000001E-4</v>
      </c>
      <c r="BC120" s="17">
        <f t="shared" si="23"/>
        <v>9.4062133939999999E-6</v>
      </c>
      <c r="BD120" s="17">
        <f t="shared" si="23"/>
        <v>1.5894559999999999E-3</v>
      </c>
      <c r="BE120" s="17">
        <f t="shared" si="23"/>
        <v>2.0941239999999999</v>
      </c>
      <c r="BF120" s="17">
        <f t="shared" si="23"/>
        <v>6.5464460000000004</v>
      </c>
      <c r="BG120" s="17">
        <f t="shared" si="23"/>
        <v>0.8168607</v>
      </c>
      <c r="BH120" s="17">
        <f t="shared" si="23"/>
        <v>43.475239999999999</v>
      </c>
      <c r="BI120" s="17">
        <f t="shared" si="23"/>
        <v>9.9399429999999995</v>
      </c>
      <c r="BJ120" s="17">
        <f t="shared" si="23"/>
        <v>28.225149999999999</v>
      </c>
      <c r="BK120" s="17">
        <f t="shared" si="23"/>
        <v>4.2941919999999998</v>
      </c>
      <c r="BL120" s="17">
        <f t="shared" si="23"/>
        <v>1.9031889999999999E-2</v>
      </c>
      <c r="BM120" s="17">
        <f t="shared" si="23"/>
        <v>7.5115199999999998E-3</v>
      </c>
      <c r="BN120" s="17">
        <f t="shared" si="23"/>
        <v>0.23470559999999999</v>
      </c>
      <c r="BO120" s="17">
        <f t="shared" si="22"/>
        <v>7.9780379999999998E-3</v>
      </c>
      <c r="BP120" s="17">
        <f t="shared" si="22"/>
        <v>0.85236210000000001</v>
      </c>
      <c r="BQ120" s="17">
        <f t="shared" si="22"/>
        <v>0.12753049999999999</v>
      </c>
      <c r="BR120" s="17">
        <f t="shared" si="22"/>
        <v>69.747050000000002</v>
      </c>
      <c r="BS120" s="17">
        <f t="shared" si="22"/>
        <v>0.29149069999999999</v>
      </c>
      <c r="BT120" s="17">
        <f t="shared" si="22"/>
        <v>0.62409879999999995</v>
      </c>
      <c r="BU120" s="17">
        <f t="shared" si="22"/>
        <v>1.808336E-2</v>
      </c>
    </row>
    <row r="121" spans="1:73" x14ac:dyDescent="0.3">
      <c r="A121" t="s">
        <v>118</v>
      </c>
      <c r="B121" s="17">
        <f t="shared" si="2"/>
        <v>3.4887719999999998E-3</v>
      </c>
      <c r="C121" s="17">
        <f t="shared" si="23"/>
        <v>0.18951009999999999</v>
      </c>
      <c r="D121" s="17">
        <f t="shared" si="23"/>
        <v>2.5828779999999999E-2</v>
      </c>
      <c r="E121" s="17">
        <f t="shared" si="23"/>
        <v>1.869084</v>
      </c>
      <c r="F121" s="17">
        <f t="shared" si="23"/>
        <v>0.1510695</v>
      </c>
      <c r="G121" s="17">
        <f t="shared" si="23"/>
        <v>4.7678369999999998E-2</v>
      </c>
      <c r="H121" s="17">
        <f t="shared" si="23"/>
        <v>3.9836429999999999E-2</v>
      </c>
      <c r="I121" s="17">
        <f t="shared" si="23"/>
        <v>0.41090189999999999</v>
      </c>
      <c r="J121" s="17">
        <f t="shared" si="23"/>
        <v>1.630355</v>
      </c>
      <c r="K121" s="17">
        <f t="shared" si="23"/>
        <v>3.1477989999999997E-2</v>
      </c>
      <c r="L121" s="17">
        <f t="shared" si="23"/>
        <v>0.46560990000000002</v>
      </c>
      <c r="M121" s="17">
        <f t="shared" si="23"/>
        <v>2.687289E-2</v>
      </c>
      <c r="N121" s="17">
        <f t="shared" si="23"/>
        <v>3.4287329999999998E-2</v>
      </c>
      <c r="O121" s="17">
        <f t="shared" si="23"/>
        <v>9.9587559999999992E-3</v>
      </c>
      <c r="P121" s="17">
        <f t="shared" si="23"/>
        <v>1.821658</v>
      </c>
      <c r="Q121" s="17">
        <f t="shared" si="23"/>
        <v>4.341457E-3</v>
      </c>
      <c r="R121" s="17">
        <f t="shared" si="23"/>
        <v>2.2404679999999998E-3</v>
      </c>
      <c r="S121" s="17">
        <f t="shared" si="23"/>
        <v>2.184167</v>
      </c>
      <c r="T121" s="17">
        <f t="shared" si="23"/>
        <v>1.343666E-2</v>
      </c>
      <c r="U121" s="17">
        <f t="shared" si="23"/>
        <v>2.5240800000000001E-2</v>
      </c>
      <c r="V121" s="17">
        <f t="shared" si="23"/>
        <v>2.3114610000000001E-2</v>
      </c>
      <c r="W121" s="17">
        <f t="shared" si="23"/>
        <v>2.776474E-2</v>
      </c>
      <c r="X121" s="17">
        <f t="shared" si="23"/>
        <v>1.955488E-3</v>
      </c>
      <c r="Y121" s="17">
        <f t="shared" si="23"/>
        <v>1.6202499999999999E-4</v>
      </c>
      <c r="Z121" s="17">
        <f t="shared" si="23"/>
        <v>0.67179480000000003</v>
      </c>
      <c r="AA121" s="17">
        <f t="shared" si="23"/>
        <v>0.35653469999999998</v>
      </c>
      <c r="AB121" s="17">
        <f t="shared" si="23"/>
        <v>1.1564730000000001</v>
      </c>
      <c r="AC121" s="17">
        <f t="shared" si="23"/>
        <v>9.0354240000000008</v>
      </c>
      <c r="AD121" s="17">
        <f t="shared" si="23"/>
        <v>0.62629290000000004</v>
      </c>
      <c r="AE121" s="17">
        <f t="shared" si="23"/>
        <v>0.17196429999999999</v>
      </c>
      <c r="AF121" s="17">
        <f t="shared" si="23"/>
        <v>0.32638070000000002</v>
      </c>
      <c r="AG121" s="17">
        <f t="shared" si="23"/>
        <v>2.1032209999999999E-2</v>
      </c>
      <c r="AH121" s="17">
        <f t="shared" si="23"/>
        <v>0.64338660000000003</v>
      </c>
      <c r="AI121" s="17">
        <f t="shared" si="23"/>
        <v>0.12701470000000001</v>
      </c>
      <c r="AJ121" s="17">
        <f t="shared" si="23"/>
        <v>0.223221</v>
      </c>
      <c r="AK121" s="17">
        <f t="shared" si="23"/>
        <v>0.3930844</v>
      </c>
      <c r="AL121" s="17">
        <f t="shared" si="23"/>
        <v>0.14157810000000001</v>
      </c>
      <c r="AM121" s="17">
        <f t="shared" si="23"/>
        <v>5.3503790000000002E-2</v>
      </c>
      <c r="AN121" s="17">
        <f t="shared" si="23"/>
        <v>1.601335</v>
      </c>
      <c r="AO121" s="17">
        <f t="shared" si="23"/>
        <v>0.79549029999999998</v>
      </c>
      <c r="AP121" s="17">
        <f t="shared" si="23"/>
        <v>0.39963389999999999</v>
      </c>
      <c r="AQ121" s="17">
        <f t="shared" si="23"/>
        <v>0.98139829999999995</v>
      </c>
      <c r="AR121" s="17">
        <f t="shared" si="23"/>
        <v>0.20478669999999999</v>
      </c>
      <c r="AS121" s="17">
        <f t="shared" si="23"/>
        <v>0.6562327</v>
      </c>
      <c r="AT121" s="17">
        <f t="shared" si="23"/>
        <v>32.485259999999997</v>
      </c>
      <c r="AU121" s="17">
        <f t="shared" si="23"/>
        <v>0.87373880000000004</v>
      </c>
      <c r="AV121" s="17">
        <f>VDFB_PRK!AV121</f>
        <v>1.521191110893207E-3</v>
      </c>
      <c r="AW121" s="17">
        <f t="shared" si="23"/>
        <v>0.101117</v>
      </c>
      <c r="AX121" s="17">
        <f t="shared" si="23"/>
        <v>3.0783030000000001E-3</v>
      </c>
      <c r="AY121" s="17">
        <f>VDFB_PRK!AY121</f>
        <v>1.5927872217606995E-3</v>
      </c>
      <c r="AZ121" s="17">
        <f t="shared" si="23"/>
        <v>0.40895930000000003</v>
      </c>
      <c r="BA121" s="17">
        <f t="shared" si="23"/>
        <v>6.6508300000000006E-2</v>
      </c>
      <c r="BB121" s="17">
        <f t="shared" si="23"/>
        <v>1.2561610000000001E-2</v>
      </c>
      <c r="BC121" s="17">
        <f t="shared" si="23"/>
        <v>6.1535210000000003E-4</v>
      </c>
      <c r="BD121" s="17">
        <f t="shared" si="23"/>
        <v>4.4694339999999997</v>
      </c>
      <c r="BE121" s="17">
        <f t="shared" si="23"/>
        <v>32.400959999999998</v>
      </c>
      <c r="BF121" s="17">
        <f t="shared" si="23"/>
        <v>44.712679999999999</v>
      </c>
      <c r="BG121" s="17">
        <f t="shared" si="23"/>
        <v>43.053109999999997</v>
      </c>
      <c r="BH121" s="17">
        <f t="shared" si="23"/>
        <v>3.4853239999999999</v>
      </c>
      <c r="BI121" s="17">
        <f t="shared" si="23"/>
        <v>1.1063350000000001</v>
      </c>
      <c r="BJ121" s="17">
        <f t="shared" si="23"/>
        <v>3.5539770000000002</v>
      </c>
      <c r="BK121" s="17">
        <f t="shared" si="23"/>
        <v>4.574611</v>
      </c>
      <c r="BL121" s="17">
        <f t="shared" si="23"/>
        <v>7.0293369999999999</v>
      </c>
      <c r="BM121" s="17">
        <f t="shared" si="23"/>
        <v>2.127081</v>
      </c>
      <c r="BN121" s="17">
        <f t="shared" si="23"/>
        <v>0.40011190000000002</v>
      </c>
      <c r="BO121" s="17">
        <f t="shared" si="22"/>
        <v>0.67267929999999998</v>
      </c>
      <c r="BP121" s="17">
        <f t="shared" si="22"/>
        <v>13.646699999999999</v>
      </c>
      <c r="BQ121" s="17">
        <f t="shared" si="22"/>
        <v>4.8926550000000004</v>
      </c>
      <c r="BR121" s="17">
        <f t="shared" si="22"/>
        <v>12.44293</v>
      </c>
      <c r="BS121" s="17">
        <f t="shared" si="22"/>
        <v>11.846080000000001</v>
      </c>
      <c r="BT121" s="17">
        <f t="shared" si="22"/>
        <v>26.464510000000001</v>
      </c>
      <c r="BU121" s="17">
        <f t="shared" si="22"/>
        <v>0.12745029999999999</v>
      </c>
    </row>
    <row r="122" spans="1:73" x14ac:dyDescent="0.3">
      <c r="A122" t="s">
        <v>119</v>
      </c>
      <c r="B122" s="17">
        <f t="shared" si="2"/>
        <v>9.5119994511999993E-6</v>
      </c>
      <c r="C122" s="17">
        <f t="shared" si="23"/>
        <v>3.3374130000000002E-4</v>
      </c>
      <c r="D122" s="17">
        <f t="shared" si="23"/>
        <v>4.0185641409999999E-5</v>
      </c>
      <c r="E122" s="17">
        <f t="shared" si="23"/>
        <v>4.8075710000000001E-3</v>
      </c>
      <c r="F122" s="17">
        <f t="shared" si="23"/>
        <v>2.5058429999999998E-4</v>
      </c>
      <c r="G122" s="17">
        <f t="shared" si="23"/>
        <v>6.5168620494999996E-5</v>
      </c>
      <c r="H122" s="17">
        <f t="shared" si="23"/>
        <v>1.416043E-4</v>
      </c>
      <c r="I122" s="17">
        <f t="shared" si="23"/>
        <v>9.0212310000000004E-4</v>
      </c>
      <c r="J122" s="17">
        <f t="shared" si="23"/>
        <v>8.5179009999999998E-4</v>
      </c>
      <c r="K122" s="17">
        <f t="shared" si="23"/>
        <v>1.834547E-3</v>
      </c>
      <c r="L122" s="17">
        <f t="shared" si="23"/>
        <v>1.320766E-4</v>
      </c>
      <c r="M122" s="17">
        <f t="shared" si="23"/>
        <v>1.2717714526E-5</v>
      </c>
      <c r="N122" s="17">
        <f t="shared" si="23"/>
        <v>3.379853E-4</v>
      </c>
      <c r="O122" s="17">
        <f t="shared" si="23"/>
        <v>1.0809509999999999E-3</v>
      </c>
      <c r="P122" s="17">
        <f t="shared" si="23"/>
        <v>3.8467800000000003E-2</v>
      </c>
      <c r="Q122" s="17">
        <f t="shared" si="23"/>
        <v>1.473268E-2</v>
      </c>
      <c r="R122" s="17">
        <f t="shared" si="23"/>
        <v>1.451845E-2</v>
      </c>
      <c r="S122" s="17">
        <f t="shared" si="23"/>
        <v>6.7532699999999997</v>
      </c>
      <c r="T122" s="17">
        <f t="shared" si="23"/>
        <v>0.20047429999999999</v>
      </c>
      <c r="U122" s="17">
        <f t="shared" si="23"/>
        <v>0.45483230000000002</v>
      </c>
      <c r="V122" s="17">
        <f t="shared" si="23"/>
        <v>1.156274E-2</v>
      </c>
      <c r="W122" s="17">
        <f t="shared" si="23"/>
        <v>0.75055689999999997</v>
      </c>
      <c r="X122" s="17">
        <f t="shared" si="23"/>
        <v>3.1660490000000002E-3</v>
      </c>
      <c r="Y122" s="17">
        <f t="shared" si="23"/>
        <v>1.134028E-3</v>
      </c>
      <c r="Z122" s="17">
        <f t="shared" si="23"/>
        <v>4.4142590000000004</v>
      </c>
      <c r="AA122" s="17">
        <f t="shared" si="23"/>
        <v>2.6872199999999999</v>
      </c>
      <c r="AB122" s="17">
        <f t="shared" si="23"/>
        <v>5.6618370000000002</v>
      </c>
      <c r="AC122" s="17">
        <f t="shared" si="23"/>
        <v>0.48615589999999997</v>
      </c>
      <c r="AD122" s="17">
        <f t="shared" si="23"/>
        <v>6.1384170000000002E-2</v>
      </c>
      <c r="AE122" s="17">
        <f t="shared" si="23"/>
        <v>1.751474</v>
      </c>
      <c r="AF122" s="17">
        <f t="shared" si="23"/>
        <v>6.5047779999999999</v>
      </c>
      <c r="AG122" s="17">
        <f t="shared" si="23"/>
        <v>1.120956E-3</v>
      </c>
      <c r="AH122" s="17">
        <f t="shared" si="23"/>
        <v>15.25258</v>
      </c>
      <c r="AI122" s="17">
        <f t="shared" si="23"/>
        <v>0.83094500000000004</v>
      </c>
      <c r="AJ122" s="17">
        <f t="shared" si="23"/>
        <v>9.4291630000000008</v>
      </c>
      <c r="AK122" s="17">
        <f t="shared" si="23"/>
        <v>9.1560120000000005</v>
      </c>
      <c r="AL122" s="17">
        <f t="shared" si="23"/>
        <v>16.258489999999998</v>
      </c>
      <c r="AM122" s="17">
        <f t="shared" si="23"/>
        <v>13.34843</v>
      </c>
      <c r="AN122" s="17">
        <f t="shared" si="23"/>
        <v>11.97546</v>
      </c>
      <c r="AO122" s="17">
        <f t="shared" si="23"/>
        <v>5.757212</v>
      </c>
      <c r="AP122" s="17">
        <f t="shared" si="23"/>
        <v>1.2399519999999999</v>
      </c>
      <c r="AQ122" s="17">
        <f t="shared" si="23"/>
        <v>1.944394</v>
      </c>
      <c r="AR122" s="17">
        <f t="shared" si="23"/>
        <v>2.6289530000000001</v>
      </c>
      <c r="AS122" s="17">
        <f t="shared" si="23"/>
        <v>1.321971</v>
      </c>
      <c r="AT122" s="17">
        <f t="shared" si="23"/>
        <v>8.7542069999999992</v>
      </c>
      <c r="AU122" s="17">
        <f t="shared" si="23"/>
        <v>16.614470000000001</v>
      </c>
      <c r="AV122" s="17">
        <f>VDFB_PRK!AV122</f>
        <v>3.8649214331115973E-3</v>
      </c>
      <c r="AW122" s="17">
        <f t="shared" si="23"/>
        <v>3.3871159999999998</v>
      </c>
      <c r="AX122" s="17">
        <f t="shared" si="23"/>
        <v>0.21942120000000001</v>
      </c>
      <c r="AY122" s="17">
        <f>VDFB_PRK!AY122</f>
        <v>3.0107196687603551E-3</v>
      </c>
      <c r="AZ122" s="17">
        <f t="shared" si="23"/>
        <v>12.89912</v>
      </c>
      <c r="BA122" s="17">
        <f t="shared" si="23"/>
        <v>1.600754</v>
      </c>
      <c r="BB122" s="17">
        <f t="shared" si="23"/>
        <v>0.150918</v>
      </c>
      <c r="BC122" s="17">
        <f t="shared" si="23"/>
        <v>1.482925E-2</v>
      </c>
      <c r="BD122" s="17">
        <f t="shared" si="23"/>
        <v>10.56475</v>
      </c>
      <c r="BE122" s="17">
        <f t="shared" si="23"/>
        <v>3.3487960000000001</v>
      </c>
      <c r="BF122" s="17">
        <f t="shared" si="23"/>
        <v>83.376400000000004</v>
      </c>
      <c r="BG122" s="17">
        <f t="shared" si="23"/>
        <v>38.045729999999999</v>
      </c>
      <c r="BH122" s="17">
        <f t="shared" si="23"/>
        <v>2.9515980000000002</v>
      </c>
      <c r="BI122" s="17">
        <f t="shared" si="23"/>
        <v>0.28739360000000003</v>
      </c>
      <c r="BJ122" s="17">
        <f t="shared" si="23"/>
        <v>0.40045649999999999</v>
      </c>
      <c r="BK122" s="17">
        <f t="shared" si="23"/>
        <v>16.90878</v>
      </c>
      <c r="BL122" s="17">
        <f t="shared" si="23"/>
        <v>4.4800380000000004</v>
      </c>
      <c r="BM122" s="17">
        <f t="shared" si="23"/>
        <v>3.5157820000000002</v>
      </c>
      <c r="BN122" s="17">
        <f t="shared" ref="BN122:BU125" si="24">BN47</f>
        <v>0.52778519999999995</v>
      </c>
      <c r="BO122" s="17">
        <f t="shared" si="24"/>
        <v>6.4990899999999998</v>
      </c>
      <c r="BP122" s="17">
        <f t="shared" si="24"/>
        <v>7.1942490000000001</v>
      </c>
      <c r="BQ122" s="17">
        <f t="shared" si="24"/>
        <v>9.2479259999999996</v>
      </c>
      <c r="BR122" s="17">
        <f t="shared" si="24"/>
        <v>14.86965</v>
      </c>
      <c r="BS122" s="17">
        <f t="shared" si="24"/>
        <v>12.956</v>
      </c>
      <c r="BT122" s="17">
        <f t="shared" si="24"/>
        <v>11.705019999999999</v>
      </c>
      <c r="BU122" s="17">
        <f t="shared" si="24"/>
        <v>1.5510550000000001E-4</v>
      </c>
    </row>
    <row r="123" spans="1:73" x14ac:dyDescent="0.3">
      <c r="A123" t="s">
        <v>120</v>
      </c>
      <c r="B123" s="17">
        <f>VDFB_PRK!B123</f>
        <v>1.9407552043280871E-4</v>
      </c>
      <c r="C123" s="17">
        <f>VDFB_PRK!C123</f>
        <v>2.2142877400146274E-5</v>
      </c>
      <c r="D123" s="17">
        <f>VDFB_PRK!D123</f>
        <v>1.9224849036116902E-5</v>
      </c>
      <c r="E123" s="17">
        <f>VDFB_PRK!E123</f>
        <v>5.3130636852476252E-4</v>
      </c>
      <c r="F123" s="17">
        <f>VDFB_PRK!F123</f>
        <v>5.0242256026321079E-5</v>
      </c>
      <c r="G123" s="17">
        <f>VDFB_PRK!G123</f>
        <v>2.9599125347606432E-7</v>
      </c>
      <c r="H123" s="17">
        <f>VDFB_PRK!H123</f>
        <v>5.5033746476128289E-6</v>
      </c>
      <c r="I123" s="17">
        <f>VDFB_PRK!I123</f>
        <v>4.6058225421512042E-5</v>
      </c>
      <c r="J123" s="17">
        <f>VDFB_PRK!J123</f>
        <v>2.3892822993085285E-4</v>
      </c>
      <c r="K123" s="17">
        <f>VDFB_PRK!K123</f>
        <v>4.716859459272261E-4</v>
      </c>
      <c r="L123" s="17">
        <f>VDFB_PRK!L123</f>
        <v>1.2056897684497583E-4</v>
      </c>
      <c r="M123" s="17">
        <f>VDFB_PRK!M123</f>
        <v>3.6678797190512814E-6</v>
      </c>
      <c r="N123" s="17">
        <f>VDFB_PRK!N123</f>
        <v>1.3778697994932935E-4</v>
      </c>
      <c r="O123" s="17">
        <f>VDFB_PRK!O123</f>
        <v>4.0994002269639394E-4</v>
      </c>
      <c r="P123" s="17">
        <f>VDFB_PRK!P123</f>
        <v>1.0404292077975061E-7</v>
      </c>
      <c r="Q123" s="17">
        <f>VDFB_PRK!Q123</f>
        <v>1.549200850865999E-8</v>
      </c>
      <c r="R123" s="17">
        <f>VDFB_PRK!R123</f>
        <v>2.5036611478105244E-7</v>
      </c>
      <c r="S123" s="17">
        <f>VDFB_PRK!S123</f>
        <v>2.8695614100235513E-4</v>
      </c>
      <c r="T123" s="17">
        <f>VDFB_PRK!T123</f>
        <v>2.5906364523980637E-5</v>
      </c>
      <c r="U123" s="17">
        <f>VDFB_PRK!U123</f>
        <v>2.4670347241715035E-4</v>
      </c>
      <c r="V123" s="17">
        <f>VDFB_PRK!V123</f>
        <v>3.3178967620577725E-5</v>
      </c>
      <c r="W123" s="17">
        <f>VDFB_PRK!W123</f>
        <v>1.464470127056703E-4</v>
      </c>
      <c r="X123" s="17">
        <f>VDFB_PRK!X123</f>
        <v>8.1925878064248033E-5</v>
      </c>
      <c r="Y123" s="17">
        <f>VDFB_PRK!Y123</f>
        <v>6.2993352665956478E-6</v>
      </c>
      <c r="Z123" s="17">
        <f>VDFB_PRK!Z123</f>
        <v>1.1340253508395836E-3</v>
      </c>
      <c r="AA123" s="17">
        <f>VDFB_PRK!AA123</f>
        <v>2.7214669043675754E-4</v>
      </c>
      <c r="AB123" s="17">
        <f>VDFB_PRK!AB123</f>
        <v>2.1513988557128661E-3</v>
      </c>
      <c r="AC123" s="17">
        <f>VDFB_PRK!AC123</f>
        <v>1.5420344765891092E-4</v>
      </c>
      <c r="AD123" s="17">
        <f>VDFB_PRK!AD123</f>
        <v>8.1874017978946791E-5</v>
      </c>
      <c r="AE123" s="17">
        <f>VDFB_PRK!AE123</f>
        <v>3.1574208260788292E-4</v>
      </c>
      <c r="AF123" s="17">
        <f>VDFB_PRK!AF123</f>
        <v>1.9907629236687752E-3</v>
      </c>
      <c r="AG123" s="17">
        <f>VDFB_PRK!AG123</f>
        <v>2.2362379795703349E-3</v>
      </c>
      <c r="AH123" s="17">
        <f>VDFB_PRK!AH123</f>
        <v>8.4680436984404337E-3</v>
      </c>
      <c r="AI123" s="17">
        <f>VDFB_PRK!AI123</f>
        <v>2.7637377884930607E-4</v>
      </c>
      <c r="AJ123" s="17">
        <f>VDFB_PRK!AJ123</f>
        <v>2.5622917836371686E-3</v>
      </c>
      <c r="AK123" s="17">
        <f>VDFB_PRK!AK123</f>
        <v>2.0065107997156925E-3</v>
      </c>
      <c r="AL123" s="17">
        <f>VDFB_PRK!AL123</f>
        <v>8.2815119499349745E-3</v>
      </c>
      <c r="AM123" s="17">
        <f>VDFB_PRK!AM123</f>
        <v>1.439936595082176E-3</v>
      </c>
      <c r="AN123" s="17">
        <f>VDFB_PRK!AN123</f>
        <v>2.7923894513543841E-3</v>
      </c>
      <c r="AO123" s="17">
        <f>VDFB_PRK!AO123</f>
        <v>6.8045856905597302E-3</v>
      </c>
      <c r="AP123" s="17">
        <f>VDFB_PRK!AP123</f>
        <v>8.6299232455993734E-4</v>
      </c>
      <c r="AQ123" s="17">
        <f>VDFB_PRK!AQ123</f>
        <v>1.7310645608644545E-3</v>
      </c>
      <c r="AR123" s="17">
        <f>VDFB_PRK!AR123</f>
        <v>2.9524382128032563E-3</v>
      </c>
      <c r="AS123" s="17">
        <f>VDFB_PRK!AS123</f>
        <v>7.6142356262770279E-4</v>
      </c>
      <c r="AT123" s="17">
        <f>VDFB_PRK!AT123</f>
        <v>8.36420141090724E-5</v>
      </c>
      <c r="AU123" s="17">
        <f>VDFB_PRK!AU123</f>
        <v>1.1324194193098323E-3</v>
      </c>
      <c r="AV123" s="17">
        <f>VDFB_PRK!AV123</f>
        <v>1.4575466047418535E-3</v>
      </c>
      <c r="AW123" s="17">
        <f>VDFB_PRK!AW123</f>
        <v>1.0412700893729788E-3</v>
      </c>
      <c r="AX123" s="17">
        <f>VDFB_PRK!AX123</f>
        <v>4.8588061608698655E-4</v>
      </c>
      <c r="AY123" s="17">
        <f>VDFB_PRK!AY123</f>
        <v>1.1354083443812558E-3</v>
      </c>
      <c r="AZ123" s="17">
        <f>VDFB_PRK!AZ123</f>
        <v>1.3822539205375436E-5</v>
      </c>
      <c r="BA123" s="17">
        <f>VDFB_PRK!BA123</f>
        <v>6.9720053178637143E-5</v>
      </c>
      <c r="BB123" s="17">
        <f>VDFB_PRK!BB123</f>
        <v>7.1103683188566836E-5</v>
      </c>
      <c r="BC123" s="17">
        <f>VDFB_PRK!BC123</f>
        <v>3.5305656561344194E-5</v>
      </c>
      <c r="BD123" s="17">
        <f>VDFB_PRK!BD123</f>
        <v>9.7214065434827188E-4</v>
      </c>
      <c r="BE123" s="17">
        <f>VDFB_PRK!BE123</f>
        <v>2.4205324385174649E-5</v>
      </c>
      <c r="BF123" s="17">
        <f>VDFB_PRK!BF123</f>
        <v>3.7270812119187292E-3</v>
      </c>
      <c r="BG123" s="17">
        <f>VDFB_PRK!BG123</f>
        <v>1.3424691076752077E-3</v>
      </c>
      <c r="BH123" s="17">
        <f>VDFB_PRK!BH123</f>
        <v>1.2481517940324969E-3</v>
      </c>
      <c r="BI123" s="17">
        <f>VDFB_PRK!BI123</f>
        <v>1.0442502764870568E-4</v>
      </c>
      <c r="BJ123" s="17">
        <f>VDFB_PRK!BJ123</f>
        <v>6.1951925866701981E-5</v>
      </c>
      <c r="BK123" s="17">
        <f>VDFB_PRK!BK123</f>
        <v>7.2885253897738908E-4</v>
      </c>
      <c r="BL123" s="17">
        <f>VDFB_PRK!BL123</f>
        <v>1.4373855630106208E-3</v>
      </c>
      <c r="BM123" s="17">
        <f>VDFB_PRK!BM123</f>
        <v>4.6797434822961812E-4</v>
      </c>
      <c r="BN123" s="17">
        <f>VDFB_PRK!BN123</f>
        <v>5.2750085052557084E-4</v>
      </c>
      <c r="BO123" s="17">
        <f>VDFB_PRK!BO123</f>
        <v>1.5834727972914178E-3</v>
      </c>
      <c r="BP123" s="17">
        <f>VDFB_PRK!BP123</f>
        <v>6.568664259962117E-3</v>
      </c>
      <c r="BQ123" s="17">
        <f>VDFB_PRK!BQ123</f>
        <v>1.649019558643871E-3</v>
      </c>
      <c r="BR123" s="17">
        <f>VDFB_PRK!BR123</f>
        <v>1.086482562625434E-3</v>
      </c>
      <c r="BS123" s="17">
        <f>VDFB_PRK!BS123</f>
        <v>2.8278252349190165E-3</v>
      </c>
      <c r="BT123" s="17">
        <f>VDFB_PRK!BT123</f>
        <v>1.7822501129656795E-3</v>
      </c>
      <c r="BU123" s="17">
        <f>VDFB_PRK!BU123</f>
        <v>2.9489096878084704E-7</v>
      </c>
    </row>
    <row r="124" spans="1:73" x14ac:dyDescent="0.3">
      <c r="A124" t="s">
        <v>121</v>
      </c>
      <c r="B124" s="17">
        <f t="shared" si="2"/>
        <v>3.0734961455999998E-6</v>
      </c>
      <c r="C124" s="17">
        <f t="shared" ref="C124:BN125" si="25">C49</f>
        <v>1.0783780000000001E-4</v>
      </c>
      <c r="D124" s="17">
        <f t="shared" si="25"/>
        <v>1.2984695785999999E-5</v>
      </c>
      <c r="E124" s="17">
        <f t="shared" si="25"/>
        <v>1.5534119999999999E-3</v>
      </c>
      <c r="F124" s="17">
        <f t="shared" si="25"/>
        <v>8.0968238763E-5</v>
      </c>
      <c r="G124" s="17">
        <f t="shared" si="25"/>
        <v>2.1057139747000002E-5</v>
      </c>
      <c r="H124" s="17">
        <f t="shared" si="25"/>
        <v>4.5754863095E-5</v>
      </c>
      <c r="I124" s="17">
        <f t="shared" si="25"/>
        <v>2.9149200000000002E-4</v>
      </c>
      <c r="J124" s="17">
        <f t="shared" si="25"/>
        <v>2.7522849999999998E-4</v>
      </c>
      <c r="K124" s="17">
        <f t="shared" si="25"/>
        <v>5.9277479999999996E-4</v>
      </c>
      <c r="L124" s="17">
        <f t="shared" si="25"/>
        <v>4.2676303564999997E-5</v>
      </c>
      <c r="M124" s="17">
        <f t="shared" si="25"/>
        <v>4.1093198887999997E-6</v>
      </c>
      <c r="N124" s="17">
        <f t="shared" si="25"/>
        <v>1.092091E-4</v>
      </c>
      <c r="O124" s="17">
        <f t="shared" si="25"/>
        <v>3.4927459999999999E-4</v>
      </c>
      <c r="P124" s="17">
        <f t="shared" si="25"/>
        <v>1.2429630000000001E-2</v>
      </c>
      <c r="Q124" s="17">
        <f t="shared" si="25"/>
        <v>4.7603899999999998E-3</v>
      </c>
      <c r="R124" s="17">
        <f t="shared" si="25"/>
        <v>4.6911690000000002E-3</v>
      </c>
      <c r="S124" s="17">
        <f t="shared" si="25"/>
        <v>2.1821009999999998</v>
      </c>
      <c r="T124" s="17">
        <f t="shared" si="25"/>
        <v>6.4776799999999995E-2</v>
      </c>
      <c r="U124" s="17">
        <f t="shared" si="25"/>
        <v>0.1469644</v>
      </c>
      <c r="V124" s="17">
        <f t="shared" si="25"/>
        <v>3.7361260000000002E-3</v>
      </c>
      <c r="W124" s="17">
        <f t="shared" si="25"/>
        <v>0.24251829999999999</v>
      </c>
      <c r="X124" s="17">
        <f t="shared" si="25"/>
        <v>1.023007E-3</v>
      </c>
      <c r="Y124" s="17">
        <f t="shared" si="25"/>
        <v>3.6642450000000002E-4</v>
      </c>
      <c r="Z124" s="17">
        <f t="shared" si="25"/>
        <v>1.426326</v>
      </c>
      <c r="AA124" s="17">
        <f t="shared" si="25"/>
        <v>0.86828839999999996</v>
      </c>
      <c r="AB124" s="17">
        <f t="shared" si="25"/>
        <v>1.82944</v>
      </c>
      <c r="AC124" s="17">
        <f t="shared" si="25"/>
        <v>0.15708559999999999</v>
      </c>
      <c r="AD124" s="17">
        <f t="shared" si="25"/>
        <v>1.9834319999999999E-2</v>
      </c>
      <c r="AE124" s="17">
        <f t="shared" si="25"/>
        <v>0.5659322</v>
      </c>
      <c r="AF124" s="17">
        <f t="shared" si="25"/>
        <v>2.10181</v>
      </c>
      <c r="AG124" s="17">
        <f t="shared" si="25"/>
        <v>3.6220069999999999E-4</v>
      </c>
      <c r="AH124" s="17">
        <f t="shared" si="25"/>
        <v>4.9283789999999996</v>
      </c>
      <c r="AI124" s="17">
        <f t="shared" si="25"/>
        <v>0.26849309999999998</v>
      </c>
      <c r="AJ124" s="17">
        <f t="shared" si="25"/>
        <v>3.0467300000000002</v>
      </c>
      <c r="AK124" s="17">
        <f t="shared" si="25"/>
        <v>2.9584700000000002</v>
      </c>
      <c r="AL124" s="17">
        <f t="shared" si="25"/>
        <v>5.2534070000000002</v>
      </c>
      <c r="AM124" s="17">
        <f t="shared" si="25"/>
        <v>4.3131159999999999</v>
      </c>
      <c r="AN124" s="17">
        <f t="shared" si="25"/>
        <v>3.8694820000000001</v>
      </c>
      <c r="AO124" s="17">
        <f t="shared" si="25"/>
        <v>1.860258</v>
      </c>
      <c r="AP124" s="17">
        <f t="shared" si="25"/>
        <v>0.40065050000000002</v>
      </c>
      <c r="AQ124" s="17">
        <f t="shared" si="25"/>
        <v>0.62826839999999995</v>
      </c>
      <c r="AR124" s="17">
        <f t="shared" si="25"/>
        <v>0.84946129999999997</v>
      </c>
      <c r="AS124" s="17">
        <f t="shared" si="25"/>
        <v>0.42715219999999998</v>
      </c>
      <c r="AT124" s="17">
        <f t="shared" si="25"/>
        <v>2.82864</v>
      </c>
      <c r="AU124" s="17">
        <f t="shared" si="25"/>
        <v>5.36843</v>
      </c>
      <c r="AV124" s="17">
        <f>VDFB_PRK!AV124</f>
        <v>3.7793290985313199E-3</v>
      </c>
      <c r="AW124" s="17">
        <f t="shared" si="25"/>
        <v>1.094438</v>
      </c>
      <c r="AX124" s="17">
        <f t="shared" si="25"/>
        <v>7.0898879999999997E-2</v>
      </c>
      <c r="AY124" s="17">
        <f>VDFB_PRK!AY124</f>
        <v>2.944043379569375E-3</v>
      </c>
      <c r="AZ124" s="17">
        <f t="shared" si="25"/>
        <v>4.1679360000000001</v>
      </c>
      <c r="BA124" s="17">
        <f t="shared" si="25"/>
        <v>0.51723220000000003</v>
      </c>
      <c r="BB124" s="17">
        <f t="shared" si="25"/>
        <v>4.8764299999999997E-2</v>
      </c>
      <c r="BC124" s="17">
        <f t="shared" si="25"/>
        <v>4.7915950000000001E-3</v>
      </c>
      <c r="BD124" s="17">
        <f t="shared" si="25"/>
        <v>3.4136570000000002</v>
      </c>
      <c r="BE124" s="17">
        <f t="shared" si="25"/>
        <v>1.0820559999999999</v>
      </c>
      <c r="BF124" s="17">
        <f t="shared" si="25"/>
        <v>26.9404</v>
      </c>
      <c r="BG124" s="17">
        <f t="shared" si="25"/>
        <v>12.29325</v>
      </c>
      <c r="BH124" s="17">
        <f t="shared" si="25"/>
        <v>0.9537139</v>
      </c>
      <c r="BI124" s="17">
        <f t="shared" si="25"/>
        <v>9.2861970000000002E-2</v>
      </c>
      <c r="BJ124" s="17">
        <f t="shared" si="25"/>
        <v>0.1293946</v>
      </c>
      <c r="BK124" s="17">
        <f t="shared" si="25"/>
        <v>5.4635290000000003</v>
      </c>
      <c r="BL124" s="17">
        <f t="shared" si="25"/>
        <v>1.4475800000000001</v>
      </c>
      <c r="BM124" s="17">
        <f t="shared" si="25"/>
        <v>1.136012</v>
      </c>
      <c r="BN124" s="17">
        <f t="shared" si="25"/>
        <v>0.17053679999999999</v>
      </c>
      <c r="BO124" s="17">
        <f t="shared" si="24"/>
        <v>2.099971</v>
      </c>
      <c r="BP124" s="17">
        <f t="shared" si="24"/>
        <v>2.3245900000000002</v>
      </c>
      <c r="BQ124" s="17">
        <f t="shared" si="24"/>
        <v>2.9881690000000001</v>
      </c>
      <c r="BR124" s="17">
        <f t="shared" si="24"/>
        <v>4.8046499999999996</v>
      </c>
      <c r="BS124" s="17">
        <f t="shared" si="24"/>
        <v>4.1863140000000003</v>
      </c>
      <c r="BT124" s="17">
        <f t="shared" si="24"/>
        <v>3.7821009999999999</v>
      </c>
      <c r="BU124" s="17">
        <f t="shared" si="24"/>
        <v>5.0117349019000002E-5</v>
      </c>
    </row>
    <row r="125" spans="1:73" x14ac:dyDescent="0.3">
      <c r="A125" t="s">
        <v>122</v>
      </c>
      <c r="B125" s="17">
        <f t="shared" si="2"/>
        <v>2.0549985038000002E-6</v>
      </c>
      <c r="C125" s="17">
        <f t="shared" si="25"/>
        <v>7.2102404374000005E-5</v>
      </c>
      <c r="D125" s="17">
        <f t="shared" si="25"/>
        <v>8.6818172349000005E-6</v>
      </c>
      <c r="E125" s="17">
        <f t="shared" si="25"/>
        <v>1.0386410000000001E-3</v>
      </c>
      <c r="F125" s="17">
        <f t="shared" si="25"/>
        <v>5.4136919060999998E-5</v>
      </c>
      <c r="G125" s="17">
        <f t="shared" si="25"/>
        <v>1.4079208086E-5</v>
      </c>
      <c r="H125" s="17">
        <f t="shared" si="25"/>
        <v>3.0592578696000002E-5</v>
      </c>
      <c r="I125" s="17">
        <f t="shared" si="25"/>
        <v>1.9489710000000001E-4</v>
      </c>
      <c r="J125" s="17">
        <f t="shared" si="25"/>
        <v>1.8402309999999999E-4</v>
      </c>
      <c r="K125" s="17">
        <f t="shared" si="25"/>
        <v>3.963406E-4</v>
      </c>
      <c r="L125" s="17">
        <f t="shared" si="25"/>
        <v>2.8534197553999999E-5</v>
      </c>
      <c r="M125" s="17">
        <f t="shared" si="25"/>
        <v>2.7475703064000001E-6</v>
      </c>
      <c r="N125" s="17">
        <f t="shared" si="25"/>
        <v>7.3019291448999998E-5</v>
      </c>
      <c r="O125" s="17">
        <f t="shared" si="25"/>
        <v>2.3353170000000001E-4</v>
      </c>
      <c r="P125" s="17">
        <f t="shared" si="25"/>
        <v>8.3106900000000008E-3</v>
      </c>
      <c r="Q125" s="17">
        <f t="shared" si="25"/>
        <v>3.182888E-3</v>
      </c>
      <c r="R125" s="17">
        <f t="shared" si="25"/>
        <v>3.1366050000000002E-3</v>
      </c>
      <c r="S125" s="17">
        <f t="shared" si="25"/>
        <v>1.458995</v>
      </c>
      <c r="T125" s="17">
        <f t="shared" si="25"/>
        <v>4.3311009999999997E-2</v>
      </c>
      <c r="U125" s="17">
        <f t="shared" si="25"/>
        <v>9.8263229999999993E-2</v>
      </c>
      <c r="V125" s="17">
        <f t="shared" si="25"/>
        <v>2.4980459999999999E-3</v>
      </c>
      <c r="W125" s="17">
        <f t="shared" si="25"/>
        <v>0.1621524</v>
      </c>
      <c r="X125" s="17">
        <f t="shared" si="25"/>
        <v>6.840018E-4</v>
      </c>
      <c r="Y125" s="17">
        <f t="shared" si="25"/>
        <v>2.4499850000000002E-4</v>
      </c>
      <c r="Z125" s="17">
        <f t="shared" si="25"/>
        <v>0.95366870000000004</v>
      </c>
      <c r="AA125" s="17">
        <f t="shared" si="25"/>
        <v>0.58055429999999997</v>
      </c>
      <c r="AB125" s="17">
        <f t="shared" si="25"/>
        <v>1.2231989999999999</v>
      </c>
      <c r="AC125" s="17">
        <f t="shared" si="25"/>
        <v>0.1050305</v>
      </c>
      <c r="AD125" s="17">
        <f t="shared" si="25"/>
        <v>1.326161E-2</v>
      </c>
      <c r="AE125" s="17">
        <f t="shared" si="25"/>
        <v>0.37839309999999998</v>
      </c>
      <c r="AF125" s="17">
        <f t="shared" si="25"/>
        <v>1.4053100000000001</v>
      </c>
      <c r="AG125" s="17">
        <f t="shared" si="25"/>
        <v>2.421744E-4</v>
      </c>
      <c r="AH125" s="17">
        <f t="shared" si="25"/>
        <v>3.2952089999999998</v>
      </c>
      <c r="AI125" s="17">
        <f t="shared" si="25"/>
        <v>0.1795197</v>
      </c>
      <c r="AJ125" s="17">
        <f t="shared" si="25"/>
        <v>2.037102</v>
      </c>
      <c r="AK125" s="17">
        <f t="shared" si="25"/>
        <v>1.9780899999999999</v>
      </c>
      <c r="AL125" s="17">
        <f t="shared" si="25"/>
        <v>3.5125289999999998</v>
      </c>
      <c r="AM125" s="17">
        <f t="shared" si="25"/>
        <v>2.883832</v>
      </c>
      <c r="AN125" s="17">
        <f t="shared" si="25"/>
        <v>2.5872099999999998</v>
      </c>
      <c r="AO125" s="17">
        <f t="shared" si="25"/>
        <v>1.2438039999999999</v>
      </c>
      <c r="AP125" s="17">
        <f t="shared" si="25"/>
        <v>0.26788260000000003</v>
      </c>
      <c r="AQ125" s="17">
        <f t="shared" si="25"/>
        <v>0.42007230000000001</v>
      </c>
      <c r="AR125" s="17">
        <f t="shared" si="25"/>
        <v>0.56796619999999998</v>
      </c>
      <c r="AS125" s="17">
        <f t="shared" si="25"/>
        <v>0.28560219999999997</v>
      </c>
      <c r="AT125" s="17">
        <f t="shared" si="25"/>
        <v>1.891283</v>
      </c>
      <c r="AU125" s="17">
        <f t="shared" si="25"/>
        <v>3.5894349999999999</v>
      </c>
      <c r="AV125" s="17">
        <f>VDFB_PRK!AV125</f>
        <v>2.9835647086416217E-3</v>
      </c>
      <c r="AW125" s="17">
        <f t="shared" si="25"/>
        <v>0.73176200000000002</v>
      </c>
      <c r="AX125" s="17">
        <f t="shared" si="25"/>
        <v>4.740436E-2</v>
      </c>
      <c r="AY125" s="17">
        <f>VDFB_PRK!AY125</f>
        <v>2.3241547152501063E-3</v>
      </c>
      <c r="AZ125" s="17">
        <f t="shared" si="25"/>
        <v>2.786762</v>
      </c>
      <c r="BA125" s="17">
        <f t="shared" si="25"/>
        <v>0.34583140000000001</v>
      </c>
      <c r="BB125" s="17">
        <f t="shared" si="25"/>
        <v>3.2604750000000002E-2</v>
      </c>
      <c r="BC125" s="17">
        <f t="shared" si="25"/>
        <v>3.2037519999999998E-3</v>
      </c>
      <c r="BD125" s="17">
        <f t="shared" si="25"/>
        <v>2.2824369999999998</v>
      </c>
      <c r="BE125" s="17">
        <f t="shared" si="25"/>
        <v>0.72348319999999999</v>
      </c>
      <c r="BF125" s="17">
        <f t="shared" si="25"/>
        <v>18.012869999999999</v>
      </c>
      <c r="BG125" s="17">
        <f t="shared" si="25"/>
        <v>8.2195040000000006</v>
      </c>
      <c r="BH125" s="17">
        <f t="shared" si="25"/>
        <v>0.63767149999999995</v>
      </c>
      <c r="BI125" s="17">
        <f t="shared" si="25"/>
        <v>6.20893E-2</v>
      </c>
      <c r="BJ125" s="17">
        <f t="shared" si="25"/>
        <v>8.6515739999999994E-2</v>
      </c>
      <c r="BK125" s="17">
        <f t="shared" si="25"/>
        <v>3.6530200000000002</v>
      </c>
      <c r="BL125" s="17">
        <f t="shared" si="25"/>
        <v>0.96787970000000001</v>
      </c>
      <c r="BM125" s="17">
        <f t="shared" si="25"/>
        <v>0.75955930000000005</v>
      </c>
      <c r="BN125" s="17">
        <f t="shared" si="25"/>
        <v>0.11402420000000001</v>
      </c>
      <c r="BO125" s="17">
        <f t="shared" si="24"/>
        <v>1.4040809999999999</v>
      </c>
      <c r="BP125" s="17">
        <f t="shared" si="24"/>
        <v>1.554265</v>
      </c>
      <c r="BQ125" s="17">
        <f t="shared" si="24"/>
        <v>1.9979469999999999</v>
      </c>
      <c r="BR125" s="17">
        <f t="shared" si="24"/>
        <v>3.2124809999999999</v>
      </c>
      <c r="BS125" s="17">
        <f t="shared" si="24"/>
        <v>2.7990499999999998</v>
      </c>
      <c r="BT125" s="17">
        <f t="shared" si="24"/>
        <v>2.5287860000000002</v>
      </c>
      <c r="BU125" s="17">
        <f t="shared" si="24"/>
        <v>3.3509422791999999E-5</v>
      </c>
    </row>
    <row r="126" spans="1:73" x14ac:dyDescent="0.3">
      <c r="A126" t="s">
        <v>123</v>
      </c>
      <c r="B126" s="17">
        <f>VDFB_PRK!B126</f>
        <v>1.9407553098151525E-4</v>
      </c>
      <c r="C126" s="17">
        <f>VDFB_PRK!C126</f>
        <v>2.2142978501511428E-5</v>
      </c>
      <c r="D126" s="17">
        <f>VDFB_PRK!D126</f>
        <v>1.9224760382112653E-5</v>
      </c>
      <c r="E126" s="17">
        <f>VDFB_PRK!E126</f>
        <v>5.3130645189493223E-4</v>
      </c>
      <c r="F126" s="17">
        <f>VDFB_PRK!F126</f>
        <v>5.0242349291954082E-5</v>
      </c>
      <c r="G126" s="17">
        <f>VDFB_PRK!G126</f>
        <v>2.9601626625412829E-7</v>
      </c>
      <c r="H126" s="17">
        <f>VDFB_PRK!H126</f>
        <v>5.5032843579140699E-6</v>
      </c>
      <c r="I126" s="17">
        <f>VDFB_PRK!I126</f>
        <v>4.6058314322815177E-5</v>
      </c>
      <c r="J126" s="17">
        <f>VDFB_PRK!J126</f>
        <v>2.3892814006100477E-4</v>
      </c>
      <c r="K126" s="17">
        <f>VDFB_PRK!K126</f>
        <v>4.7168589051424303E-4</v>
      </c>
      <c r="L126" s="17">
        <f>VDFB_PRK!L126</f>
        <v>1.2056892135639943E-4</v>
      </c>
      <c r="M126" s="17">
        <f>VDFB_PRK!M126</f>
        <v>3.6678766420604043E-6</v>
      </c>
      <c r="N126" s="17">
        <f>VDFB_PRK!N126</f>
        <v>1.3778702273505112E-4</v>
      </c>
      <c r="O126" s="17">
        <f>VDFB_PRK!O126</f>
        <v>4.0994004989343484E-4</v>
      </c>
      <c r="P126" s="17">
        <f>VDFB_PRK!P126</f>
        <v>1.0392628842315517E-7</v>
      </c>
      <c r="Q126" s="17">
        <f>VDFB_PRK!Q126</f>
        <v>1.5495436320161951E-8</v>
      </c>
      <c r="R126" s="17">
        <f>VDFB_PRK!R126</f>
        <v>2.503314453791681E-7</v>
      </c>
      <c r="S126" s="17">
        <f>VDFB_PRK!S126</f>
        <v>2.8695624493534674E-4</v>
      </c>
      <c r="T126" s="17">
        <f>VDFB_PRK!T126</f>
        <v>2.5906499388444557E-5</v>
      </c>
      <c r="U126" s="17">
        <f>VDFB_PRK!U126</f>
        <v>2.4670337597868875E-4</v>
      </c>
      <c r="V126" s="17">
        <f>VDFB_PRK!V126</f>
        <v>3.3178935113808842E-5</v>
      </c>
      <c r="W126" s="17">
        <f>VDFB_PRK!W126</f>
        <v>1.4644710149915542E-4</v>
      </c>
      <c r="X126" s="17">
        <f>VDFB_PRK!X126</f>
        <v>8.192597480086729E-5</v>
      </c>
      <c r="Y126" s="17">
        <f>VDFB_PRK!Y126</f>
        <v>6.2994291895361838E-6</v>
      </c>
      <c r="Z126" s="17">
        <f>VDFB_PRK!Z126</f>
        <v>1.134025225047502E-3</v>
      </c>
      <c r="AA126" s="17">
        <f>VDFB_PRK!AA126</f>
        <v>2.7214661525369952E-4</v>
      </c>
      <c r="AB126" s="17">
        <f>VDFB_PRK!AB126</f>
        <v>2.1513989353379582E-3</v>
      </c>
      <c r="AC126" s="17">
        <f>VDFB_PRK!AC126</f>
        <v>1.54203368865482E-4</v>
      </c>
      <c r="AD126" s="17">
        <f>VDFB_PRK!AD126</f>
        <v>8.1874145238003301E-5</v>
      </c>
      <c r="AE126" s="17">
        <f>VDFB_PRK!AE126</f>
        <v>3.157419566896945E-4</v>
      </c>
      <c r="AF126" s="17">
        <f>VDFB_PRK!AF126</f>
        <v>1.9907628230980477E-3</v>
      </c>
      <c r="AG126" s="17">
        <f>VDFB_PRK!AG126</f>
        <v>2.236237785004321E-3</v>
      </c>
      <c r="AH126" s="17">
        <f>VDFB_PRK!AH126</f>
        <v>8.4680435546258415E-3</v>
      </c>
      <c r="AI126" s="17">
        <f>VDFB_PRK!AI126</f>
        <v>2.7637366341676169E-4</v>
      </c>
      <c r="AJ126" s="17">
        <f>VDFB_PRK!AJ126</f>
        <v>2.5622919545650836E-3</v>
      </c>
      <c r="AK126" s="17">
        <f>VDFB_PRK!AK126</f>
        <v>2.0065107281651505E-3</v>
      </c>
      <c r="AL126" s="17">
        <f>VDFB_PRK!AL126</f>
        <v>8.2815116295052935E-3</v>
      </c>
      <c r="AM126" s="17">
        <f>VDFB_PRK!AM126</f>
        <v>1.4399366632055297E-3</v>
      </c>
      <c r="AN126" s="17">
        <f>VDFB_PRK!AN126</f>
        <v>2.7923895660624623E-3</v>
      </c>
      <c r="AO126" s="17">
        <f>VDFB_PRK!AO126</f>
        <v>6.8045857568273665E-3</v>
      </c>
      <c r="AP126" s="17">
        <f>VDFB_PRK!AP126</f>
        <v>8.6299241106998787E-4</v>
      </c>
      <c r="AQ126" s="17">
        <f>VDFB_PRK!AQ126</f>
        <v>1.7310646536260372E-3</v>
      </c>
      <c r="AR126" s="17">
        <f>VDFB_PRK!AR126</f>
        <v>2.9524381875356827E-3</v>
      </c>
      <c r="AS126" s="17">
        <f>VDFB_PRK!AS126</f>
        <v>7.6142356626905867E-4</v>
      </c>
      <c r="AT126" s="17">
        <f>VDFB_PRK!AT126</f>
        <v>8.3641960791977642E-5</v>
      </c>
      <c r="AU126" s="17">
        <f>VDFB_PRK!AU126</f>
        <v>1.1324193100868039E-3</v>
      </c>
      <c r="AV126" s="17">
        <f>VDFB_PRK!AV126</f>
        <v>8.0036930687080887E-5</v>
      </c>
      <c r="AW126" s="17">
        <f>VDFB_PRK!AW126</f>
        <v>1.0412700775604029E-3</v>
      </c>
      <c r="AX126" s="17">
        <f>VDFB_PRK!AX126</f>
        <v>4.8588051167159681E-4</v>
      </c>
      <c r="AY126" s="17">
        <f>VDFB_PRK!AY126</f>
        <v>6.2347613948191905E-5</v>
      </c>
      <c r="AZ126" s="17">
        <f>VDFB_PRK!AZ126</f>
        <v>1.382246352297481E-5</v>
      </c>
      <c r="BA126" s="17">
        <f>VDFB_PRK!BA126</f>
        <v>6.9720112746397657E-5</v>
      </c>
      <c r="BB126" s="17">
        <f>VDFB_PRK!BB126</f>
        <v>7.1103748344710039E-5</v>
      </c>
      <c r="BC126" s="17">
        <f>VDFB_PRK!BC126</f>
        <v>3.5305550167403478E-5</v>
      </c>
      <c r="BD126" s="17">
        <f>VDFB_PRK!BD126</f>
        <v>9.7214066153303758E-4</v>
      </c>
      <c r="BE126" s="17">
        <f>VDFB_PRK!BE126</f>
        <v>2.4205207345568845E-5</v>
      </c>
      <c r="BF126" s="17">
        <f>VDFB_PRK!BF126</f>
        <v>3.7270812311247055E-3</v>
      </c>
      <c r="BG126" s="17">
        <f>VDFB_PRK!BG126</f>
        <v>1.342469032938235E-3</v>
      </c>
      <c r="BH126" s="17">
        <f>VDFB_PRK!BH126</f>
        <v>1.2481517851724465E-3</v>
      </c>
      <c r="BI126" s="17">
        <f>VDFB_PRK!BI126</f>
        <v>1.0442508117504728E-4</v>
      </c>
      <c r="BJ126" s="17">
        <f>VDFB_PRK!BJ126</f>
        <v>6.1951823058788188E-5</v>
      </c>
      <c r="BK126" s="17">
        <f>VDFB_PRK!BK126</f>
        <v>7.2885242628677356E-4</v>
      </c>
      <c r="BL126" s="17">
        <f>VDFB_PRK!BL126</f>
        <v>1.4373855266293018E-3</v>
      </c>
      <c r="BM126" s="17">
        <f>VDFB_PRK!BM126</f>
        <v>4.6797446635286899E-4</v>
      </c>
      <c r="BN126" s="17">
        <f>VDFB_PRK!BN126</f>
        <v>5.2750098646485671E-4</v>
      </c>
      <c r="BO126" s="17">
        <f>VDFB_PRK!BO126</f>
        <v>1.583472759978056E-3</v>
      </c>
      <c r="BP126" s="17">
        <f>VDFB_PRK!BP126</f>
        <v>6.5686645329005589E-3</v>
      </c>
      <c r="BQ126" s="17">
        <f>VDFB_PRK!BQ126</f>
        <v>1.6490195242631217E-3</v>
      </c>
      <c r="BR126" s="17">
        <f>VDFB_PRK!BR126</f>
        <v>1.0864825547902933E-3</v>
      </c>
      <c r="BS126" s="17">
        <f>VDFB_PRK!BS126</f>
        <v>2.8278254916251112E-3</v>
      </c>
      <c r="BT126" s="17">
        <f>VDFB_PRK!BT126</f>
        <v>1.7822500872319597E-3</v>
      </c>
      <c r="BU126" s="17">
        <f>VDFB_PRK!BU126</f>
        <v>2.9494761547342747E-7</v>
      </c>
    </row>
    <row r="127" spans="1:73" x14ac:dyDescent="0.3">
      <c r="A127" t="s">
        <v>124</v>
      </c>
      <c r="B127" s="17">
        <f t="shared" si="2"/>
        <v>1.4242423276E-5</v>
      </c>
      <c r="C127" s="17">
        <f t="shared" ref="C127:BN130" si="26">C52</f>
        <v>4.9971460000000005E-4</v>
      </c>
      <c r="D127" s="17">
        <f t="shared" si="26"/>
        <v>6.0170412325999998E-5</v>
      </c>
      <c r="E127" s="17">
        <f t="shared" si="26"/>
        <v>7.1984299999999996E-3</v>
      </c>
      <c r="F127" s="17">
        <f t="shared" si="26"/>
        <v>3.7520270000000001E-4</v>
      </c>
      <c r="G127" s="17">
        <f t="shared" si="26"/>
        <v>9.7577707492999994E-5</v>
      </c>
      <c r="H127" s="17">
        <f t="shared" si="26"/>
        <v>2.1202570000000001E-4</v>
      </c>
      <c r="I127" s="17">
        <f t="shared" si="26"/>
        <v>1.350759E-3</v>
      </c>
      <c r="J127" s="17">
        <f t="shared" si="26"/>
        <v>1.2753949999999999E-3</v>
      </c>
      <c r="K127" s="17">
        <f t="shared" si="26"/>
        <v>2.7468879999999998E-3</v>
      </c>
      <c r="L127" s="17">
        <f t="shared" si="26"/>
        <v>1.9775979999999999E-4</v>
      </c>
      <c r="M127" s="17">
        <f t="shared" si="26"/>
        <v>1.9042377971E-5</v>
      </c>
      <c r="N127" s="17">
        <f t="shared" si="26"/>
        <v>5.0606930000000004E-4</v>
      </c>
      <c r="O127" s="17">
        <f t="shared" si="26"/>
        <v>1.61852E-3</v>
      </c>
      <c r="P127" s="17">
        <f t="shared" si="26"/>
        <v>5.759827E-2</v>
      </c>
      <c r="Q127" s="17">
        <f t="shared" si="26"/>
        <v>2.20594E-2</v>
      </c>
      <c r="R127" s="17">
        <f t="shared" si="26"/>
        <v>2.1738629999999998E-2</v>
      </c>
      <c r="S127" s="17">
        <f t="shared" si="26"/>
        <v>10.111750000000001</v>
      </c>
      <c r="T127" s="17">
        <f t="shared" si="26"/>
        <v>0.30017240000000001</v>
      </c>
      <c r="U127" s="17">
        <f t="shared" si="26"/>
        <v>0.68102560000000001</v>
      </c>
      <c r="V127" s="17">
        <f t="shared" si="26"/>
        <v>1.7313019999999998E-2</v>
      </c>
      <c r="W127" s="17">
        <f t="shared" si="26"/>
        <v>1.1238170000000001</v>
      </c>
      <c r="X127" s="17">
        <f t="shared" si="26"/>
        <v>4.7405590000000001E-3</v>
      </c>
      <c r="Y127" s="17">
        <f t="shared" si="26"/>
        <v>1.6979919999999999E-3</v>
      </c>
      <c r="Z127" s="17">
        <f t="shared" si="26"/>
        <v>6.6095199999999998</v>
      </c>
      <c r="AA127" s="17">
        <f t="shared" si="26"/>
        <v>4.0236039999999997</v>
      </c>
      <c r="AB127" s="17">
        <f t="shared" si="26"/>
        <v>8.4775320000000001</v>
      </c>
      <c r="AC127" s="17">
        <f t="shared" si="26"/>
        <v>0.72792659999999998</v>
      </c>
      <c r="AD127" s="17">
        <f t="shared" si="26"/>
        <v>9.1911209999999993E-2</v>
      </c>
      <c r="AE127" s="17">
        <f t="shared" si="26"/>
        <v>2.6225010000000002</v>
      </c>
      <c r="AF127" s="17">
        <f t="shared" si="26"/>
        <v>9.7396779999999996</v>
      </c>
      <c r="AG127" s="17">
        <f t="shared" si="26"/>
        <v>1.6784199999999999E-3</v>
      </c>
      <c r="AH127" s="17">
        <f t="shared" si="26"/>
        <v>22.83785</v>
      </c>
      <c r="AI127" s="17">
        <f t="shared" si="26"/>
        <v>1.244183</v>
      </c>
      <c r="AJ127" s="17">
        <f t="shared" si="26"/>
        <v>14.11839</v>
      </c>
      <c r="AK127" s="17">
        <f t="shared" si="26"/>
        <v>13.7094</v>
      </c>
      <c r="AL127" s="17">
        <f t="shared" si="26"/>
        <v>24.34402</v>
      </c>
      <c r="AM127" s="17">
        <f t="shared" si="26"/>
        <v>19.98676</v>
      </c>
      <c r="AN127" s="17">
        <f t="shared" si="26"/>
        <v>17.930980000000002</v>
      </c>
      <c r="AO127" s="17">
        <f t="shared" si="26"/>
        <v>8.6203380000000003</v>
      </c>
      <c r="AP127" s="17">
        <f t="shared" si="26"/>
        <v>1.8565940000000001</v>
      </c>
      <c r="AQ127" s="17">
        <f t="shared" si="26"/>
        <v>2.9113630000000001</v>
      </c>
      <c r="AR127" s="17">
        <f t="shared" si="26"/>
        <v>3.9363600000000001</v>
      </c>
      <c r="AS127" s="17">
        <f t="shared" si="26"/>
        <v>1.979401</v>
      </c>
      <c r="AT127" s="17">
        <f t="shared" si="26"/>
        <v>13.10777</v>
      </c>
      <c r="AU127" s="17">
        <f t="shared" si="26"/>
        <v>24.877030000000001</v>
      </c>
      <c r="AV127" s="17">
        <f>VDFB_PRK!AV127</f>
        <v>9.5761185123598668E-5</v>
      </c>
      <c r="AW127" s="17">
        <f t="shared" si="26"/>
        <v>5.0715680000000001</v>
      </c>
      <c r="AX127" s="17">
        <f t="shared" si="26"/>
        <v>0.32854179999999999</v>
      </c>
      <c r="AY127" s="17">
        <f>VDFB_PRK!AY127</f>
        <v>7.4595778335518785E-5</v>
      </c>
      <c r="AZ127" s="17">
        <f t="shared" si="26"/>
        <v>19.314</v>
      </c>
      <c r="BA127" s="17">
        <f t="shared" si="26"/>
        <v>2.396827</v>
      </c>
      <c r="BB127" s="17">
        <f t="shared" si="26"/>
        <v>0.22597130000000001</v>
      </c>
      <c r="BC127" s="17">
        <f t="shared" si="26"/>
        <v>2.220401E-2</v>
      </c>
      <c r="BD127" s="17">
        <f t="shared" si="26"/>
        <v>15.818709999999999</v>
      </c>
      <c r="BE127" s="17">
        <f t="shared" si="26"/>
        <v>5.0141900000000001</v>
      </c>
      <c r="BF127" s="17">
        <f t="shared" si="26"/>
        <v>124.8404</v>
      </c>
      <c r="BG127" s="17">
        <f t="shared" si="26"/>
        <v>56.966299999999997</v>
      </c>
      <c r="BH127" s="17">
        <f t="shared" si="26"/>
        <v>4.4194610000000001</v>
      </c>
      <c r="BI127" s="17">
        <f t="shared" si="26"/>
        <v>0.43031760000000002</v>
      </c>
      <c r="BJ127" s="17">
        <f t="shared" si="26"/>
        <v>0.59960800000000003</v>
      </c>
      <c r="BK127" s="17">
        <f t="shared" si="26"/>
        <v>25.317710000000002</v>
      </c>
      <c r="BL127" s="17">
        <f t="shared" si="26"/>
        <v>6.7080109999999999</v>
      </c>
      <c r="BM127" s="17">
        <f t="shared" si="26"/>
        <v>5.264221</v>
      </c>
      <c r="BN127" s="17">
        <f t="shared" si="26"/>
        <v>0.79025869999999998</v>
      </c>
      <c r="BO127" s="17">
        <f t="shared" ref="BO127:BU129" si="27">BO52</f>
        <v>9.7311589999999999</v>
      </c>
      <c r="BP127" s="17">
        <f t="shared" si="27"/>
        <v>10.772030000000001</v>
      </c>
      <c r="BQ127" s="17">
        <f t="shared" si="27"/>
        <v>13.847020000000001</v>
      </c>
      <c r="BR127" s="17">
        <f t="shared" si="27"/>
        <v>22.264500000000002</v>
      </c>
      <c r="BS127" s="17">
        <f t="shared" si="27"/>
        <v>19.399159999999998</v>
      </c>
      <c r="BT127" s="17">
        <f t="shared" si="27"/>
        <v>17.526060000000001</v>
      </c>
      <c r="BU127" s="17">
        <f t="shared" si="27"/>
        <v>2.3224119999999999E-4</v>
      </c>
    </row>
    <row r="128" spans="1:73" x14ac:dyDescent="0.3">
      <c r="A128" t="s">
        <v>125</v>
      </c>
      <c r="B128" s="17">
        <f t="shared" si="2"/>
        <v>5.2185519053000002E-6</v>
      </c>
      <c r="C128" s="17">
        <f t="shared" si="26"/>
        <v>1.830999E-4</v>
      </c>
      <c r="D128" s="17">
        <f t="shared" si="26"/>
        <v>2.2046979211E-5</v>
      </c>
      <c r="E128" s="17">
        <f t="shared" si="26"/>
        <v>2.6375690000000002E-3</v>
      </c>
      <c r="F128" s="17">
        <f t="shared" si="26"/>
        <v>1.3747760000000001E-4</v>
      </c>
      <c r="G128" s="17">
        <f t="shared" si="26"/>
        <v>3.5753346309999999E-5</v>
      </c>
      <c r="H128" s="17">
        <f t="shared" si="26"/>
        <v>7.7688113379000001E-5</v>
      </c>
      <c r="I128" s="17">
        <f t="shared" si="26"/>
        <v>4.9493020000000005E-4</v>
      </c>
      <c r="J128" s="17">
        <f t="shared" si="26"/>
        <v>4.6731609999999999E-4</v>
      </c>
      <c r="K128" s="17">
        <f t="shared" si="26"/>
        <v>1.006484E-3</v>
      </c>
      <c r="L128" s="17">
        <f t="shared" si="26"/>
        <v>7.2460963565E-5</v>
      </c>
      <c r="M128" s="17">
        <f t="shared" si="26"/>
        <v>6.9772981988000003E-6</v>
      </c>
      <c r="N128" s="17">
        <f t="shared" si="26"/>
        <v>1.8542830000000001E-4</v>
      </c>
      <c r="O128" s="17">
        <f t="shared" si="26"/>
        <v>5.930404E-4</v>
      </c>
      <c r="P128" s="17">
        <f t="shared" si="26"/>
        <v>2.1104520000000002E-2</v>
      </c>
      <c r="Q128" s="17">
        <f t="shared" si="26"/>
        <v>8.0827629999999998E-3</v>
      </c>
      <c r="R128" s="17">
        <f t="shared" si="26"/>
        <v>7.9652300000000002E-3</v>
      </c>
      <c r="S128" s="17">
        <f t="shared" si="26"/>
        <v>3.7050339999999999</v>
      </c>
      <c r="T128" s="17">
        <f t="shared" si="26"/>
        <v>0.1099859</v>
      </c>
      <c r="U128" s="17">
        <f t="shared" si="26"/>
        <v>0.2495339</v>
      </c>
      <c r="V128" s="17">
        <f t="shared" si="26"/>
        <v>6.3436450000000002E-3</v>
      </c>
      <c r="W128" s="17">
        <f t="shared" si="26"/>
        <v>0.4117767</v>
      </c>
      <c r="X128" s="17">
        <f t="shared" si="26"/>
        <v>1.736984E-3</v>
      </c>
      <c r="Y128" s="17">
        <f t="shared" si="26"/>
        <v>6.2215960000000005E-4</v>
      </c>
      <c r="Z128" s="17">
        <f t="shared" si="26"/>
        <v>2.4217879999999998</v>
      </c>
      <c r="AA128" s="17">
        <f t="shared" si="26"/>
        <v>1.4742850000000001</v>
      </c>
      <c r="AB128" s="17">
        <f t="shared" si="26"/>
        <v>3.1062439999999998</v>
      </c>
      <c r="AC128" s="17">
        <f t="shared" si="26"/>
        <v>0.26671889999999998</v>
      </c>
      <c r="AD128" s="17">
        <f t="shared" si="26"/>
        <v>3.367709E-2</v>
      </c>
      <c r="AE128" s="17">
        <f t="shared" si="26"/>
        <v>0.96090790000000004</v>
      </c>
      <c r="AF128" s="17">
        <f t="shared" si="26"/>
        <v>3.5687060000000002</v>
      </c>
      <c r="AG128" s="17">
        <f t="shared" si="26"/>
        <v>6.1498800000000001E-4</v>
      </c>
      <c r="AH128" s="17">
        <f t="shared" si="26"/>
        <v>8.3679939999999995</v>
      </c>
      <c r="AI128" s="17">
        <f t="shared" si="26"/>
        <v>0.4558799</v>
      </c>
      <c r="AJ128" s="17">
        <f t="shared" si="26"/>
        <v>5.1731049999999996</v>
      </c>
      <c r="AK128" s="17">
        <f t="shared" si="26"/>
        <v>5.0232469999999996</v>
      </c>
      <c r="AL128" s="17">
        <f t="shared" si="26"/>
        <v>8.919867</v>
      </c>
      <c r="AM128" s="17">
        <f t="shared" si="26"/>
        <v>7.3233280000000001</v>
      </c>
      <c r="AN128" s="17">
        <f t="shared" si="26"/>
        <v>6.5700729999999998</v>
      </c>
      <c r="AO128" s="17">
        <f t="shared" si="26"/>
        <v>3.158569</v>
      </c>
      <c r="AP128" s="17">
        <f t="shared" si="26"/>
        <v>0.68027260000000001</v>
      </c>
      <c r="AQ128" s="17">
        <f t="shared" si="26"/>
        <v>1.0667500000000001</v>
      </c>
      <c r="AR128" s="17">
        <f t="shared" si="26"/>
        <v>1.442318</v>
      </c>
      <c r="AS128" s="17">
        <f t="shared" si="26"/>
        <v>0.72527050000000004</v>
      </c>
      <c r="AT128" s="17">
        <f t="shared" si="26"/>
        <v>4.8028060000000004</v>
      </c>
      <c r="AU128" s="17">
        <f t="shared" si="26"/>
        <v>9.1151669999999996</v>
      </c>
      <c r="AV128" s="17">
        <f>VDFB_PRK!AV128</f>
        <v>8.0825247267001118E-4</v>
      </c>
      <c r="AW128" s="17">
        <f t="shared" si="26"/>
        <v>1.858268</v>
      </c>
      <c r="AX128" s="17">
        <f t="shared" si="26"/>
        <v>0.12038069999999999</v>
      </c>
      <c r="AY128" s="17">
        <f>VDFB_PRK!AY128</f>
        <v>6.2961775005585614E-4</v>
      </c>
      <c r="AZ128" s="17">
        <f t="shared" si="26"/>
        <v>7.0768240000000002</v>
      </c>
      <c r="BA128" s="17">
        <f t="shared" si="26"/>
        <v>0.87821899999999997</v>
      </c>
      <c r="BB128" s="17">
        <f t="shared" si="26"/>
        <v>8.2797899999999994E-2</v>
      </c>
      <c r="BC128" s="17">
        <f t="shared" si="26"/>
        <v>8.1357470000000005E-3</v>
      </c>
      <c r="BD128" s="17">
        <f t="shared" si="26"/>
        <v>5.7961179999999999</v>
      </c>
      <c r="BE128" s="17">
        <f t="shared" si="26"/>
        <v>1.8372440000000001</v>
      </c>
      <c r="BF128" s="17">
        <f t="shared" si="26"/>
        <v>45.742649999999998</v>
      </c>
      <c r="BG128" s="17">
        <f t="shared" si="26"/>
        <v>20.872959999999999</v>
      </c>
      <c r="BH128" s="17">
        <f t="shared" si="26"/>
        <v>1.6193299999999999</v>
      </c>
      <c r="BI128" s="17">
        <f t="shared" si="26"/>
        <v>0.15767220000000001</v>
      </c>
      <c r="BJ128" s="17">
        <f t="shared" si="26"/>
        <v>0.2197018</v>
      </c>
      <c r="BK128" s="17">
        <f t="shared" si="26"/>
        <v>9.2766369999999991</v>
      </c>
      <c r="BL128" s="17">
        <f t="shared" si="26"/>
        <v>2.457875</v>
      </c>
      <c r="BM128" s="17">
        <f t="shared" si="26"/>
        <v>1.928858</v>
      </c>
      <c r="BN128" s="17">
        <f t="shared" si="26"/>
        <v>0.28955789999999998</v>
      </c>
      <c r="BO128" s="17">
        <f t="shared" si="27"/>
        <v>3.5655839999999999</v>
      </c>
      <c r="BP128" s="17">
        <f t="shared" si="27"/>
        <v>3.9469690000000002</v>
      </c>
      <c r="BQ128" s="17">
        <f t="shared" si="27"/>
        <v>5.0736739999999996</v>
      </c>
      <c r="BR128" s="17">
        <f t="shared" si="27"/>
        <v>8.1579130000000006</v>
      </c>
      <c r="BS128" s="17">
        <f t="shared" si="27"/>
        <v>7.1080269999999999</v>
      </c>
      <c r="BT128" s="17">
        <f t="shared" si="27"/>
        <v>6.4217069999999996</v>
      </c>
      <c r="BU128" s="17">
        <f t="shared" si="27"/>
        <v>8.5095271061000005E-5</v>
      </c>
    </row>
    <row r="129" spans="1:73" x14ac:dyDescent="0.3">
      <c r="A129" t="s">
        <v>126</v>
      </c>
      <c r="B129" s="17">
        <f t="shared" si="2"/>
        <v>2.9593101658E-7</v>
      </c>
      <c r="C129" s="17">
        <f t="shared" si="26"/>
        <v>1.0383139852E-5</v>
      </c>
      <c r="D129" s="17">
        <f t="shared" si="26"/>
        <v>1.2502290474E-6</v>
      </c>
      <c r="E129" s="17">
        <f t="shared" si="26"/>
        <v>1.4956999999999999E-4</v>
      </c>
      <c r="F129" s="17">
        <f t="shared" si="26"/>
        <v>7.7960121415999995E-6</v>
      </c>
      <c r="G129" s="17">
        <f t="shared" si="26"/>
        <v>2.0274828785000002E-6</v>
      </c>
      <c r="H129" s="17">
        <f t="shared" si="26"/>
        <v>4.4054986574000004E-6</v>
      </c>
      <c r="I129" s="17">
        <f t="shared" si="26"/>
        <v>2.8066253435000002E-5</v>
      </c>
      <c r="J129" s="17">
        <f t="shared" si="26"/>
        <v>2.6500327294000001E-5</v>
      </c>
      <c r="K129" s="17">
        <f t="shared" si="26"/>
        <v>5.7075216318000003E-5</v>
      </c>
      <c r="L129" s="17">
        <f t="shared" si="26"/>
        <v>4.1090802370000004E-6</v>
      </c>
      <c r="M129" s="17">
        <f t="shared" si="26"/>
        <v>3.9566512554999998E-7</v>
      </c>
      <c r="N129" s="17">
        <f t="shared" si="26"/>
        <v>1.0515176655E-5</v>
      </c>
      <c r="O129" s="17">
        <f t="shared" si="26"/>
        <v>3.3629839891000003E-5</v>
      </c>
      <c r="P129" s="17">
        <f t="shared" si="26"/>
        <v>1.1967849999999999E-3</v>
      </c>
      <c r="Q129" s="17">
        <f t="shared" si="26"/>
        <v>4.5835329999999999E-4</v>
      </c>
      <c r="R129" s="17">
        <f t="shared" si="26"/>
        <v>4.516883E-4</v>
      </c>
      <c r="S129" s="17">
        <f t="shared" si="26"/>
        <v>0.21010319999999999</v>
      </c>
      <c r="T129" s="17">
        <f t="shared" si="26"/>
        <v>6.2370230000000004E-3</v>
      </c>
      <c r="U129" s="17">
        <f t="shared" si="26"/>
        <v>1.415044E-2</v>
      </c>
      <c r="V129" s="17">
        <f t="shared" si="26"/>
        <v>3.5973230000000003E-4</v>
      </c>
      <c r="W129" s="17">
        <f t="shared" si="26"/>
        <v>2.335083E-2</v>
      </c>
      <c r="X129" s="17">
        <f t="shared" si="26"/>
        <v>9.8500007880000006E-5</v>
      </c>
      <c r="Y129" s="17">
        <f t="shared" si="26"/>
        <v>3.5281114832999998E-5</v>
      </c>
      <c r="Z129" s="17">
        <f t="shared" si="26"/>
        <v>0.1373335</v>
      </c>
      <c r="AA129" s="17">
        <f t="shared" si="26"/>
        <v>8.3602990000000002E-2</v>
      </c>
      <c r="AB129" s="17">
        <f t="shared" si="26"/>
        <v>0.17614730000000001</v>
      </c>
      <c r="AC129" s="17">
        <f t="shared" si="26"/>
        <v>1.512496E-2</v>
      </c>
      <c r="AD129" s="17">
        <f t="shared" si="26"/>
        <v>1.9097439999999999E-3</v>
      </c>
      <c r="AE129" s="17">
        <f t="shared" si="26"/>
        <v>5.449068E-2</v>
      </c>
      <c r="AF129" s="17">
        <f t="shared" si="26"/>
        <v>0.20237240000000001</v>
      </c>
      <c r="AG129" s="17">
        <f t="shared" si="26"/>
        <v>3.4874432457999998E-5</v>
      </c>
      <c r="AH129" s="17">
        <f t="shared" si="26"/>
        <v>0.47452800000000001</v>
      </c>
      <c r="AI129" s="17">
        <f t="shared" si="26"/>
        <v>2.5851809999999999E-2</v>
      </c>
      <c r="AJ129" s="17">
        <f t="shared" si="26"/>
        <v>0.2933539</v>
      </c>
      <c r="AK129" s="17">
        <f t="shared" si="26"/>
        <v>0.28485579999999999</v>
      </c>
      <c r="AL129" s="17">
        <f t="shared" si="26"/>
        <v>0.50582340000000003</v>
      </c>
      <c r="AM129" s="17">
        <f t="shared" si="26"/>
        <v>0.41528759999999998</v>
      </c>
      <c r="AN129" s="17">
        <f t="shared" si="26"/>
        <v>0.37257240000000003</v>
      </c>
      <c r="AO129" s="17">
        <f t="shared" si="26"/>
        <v>0.17911460000000001</v>
      </c>
      <c r="AP129" s="17">
        <f t="shared" si="26"/>
        <v>3.8576560000000003E-2</v>
      </c>
      <c r="AQ129" s="17">
        <f t="shared" si="26"/>
        <v>6.0492709999999998E-2</v>
      </c>
      <c r="AR129" s="17">
        <f t="shared" si="26"/>
        <v>8.1790219999999997E-2</v>
      </c>
      <c r="AS129" s="17">
        <f t="shared" si="26"/>
        <v>4.1128270000000001E-2</v>
      </c>
      <c r="AT129" s="17">
        <f t="shared" si="26"/>
        <v>0.27235510000000002</v>
      </c>
      <c r="AU129" s="17">
        <f t="shared" si="26"/>
        <v>0.51689830000000003</v>
      </c>
      <c r="AV129" s="17">
        <f>VDFB_PRK!AV129</f>
        <v>6.9878658456494047E-4</v>
      </c>
      <c r="AW129" s="17">
        <f t="shared" si="26"/>
        <v>0.1053777</v>
      </c>
      <c r="AX129" s="17">
        <f t="shared" si="26"/>
        <v>6.8264859999999997E-3</v>
      </c>
      <c r="AY129" s="17">
        <f>VDFB_PRK!AY129</f>
        <v>5.4434468407942916E-4</v>
      </c>
      <c r="AZ129" s="17">
        <f t="shared" si="26"/>
        <v>0.40130900000000003</v>
      </c>
      <c r="BA129" s="17">
        <f t="shared" si="26"/>
        <v>4.9801610000000003E-2</v>
      </c>
      <c r="BB129" s="17">
        <f t="shared" si="26"/>
        <v>4.6952620000000004E-3</v>
      </c>
      <c r="BC129" s="17">
        <f t="shared" si="26"/>
        <v>4.613579E-4</v>
      </c>
      <c r="BD129" s="17">
        <f t="shared" si="26"/>
        <v>0.32868340000000001</v>
      </c>
      <c r="BE129" s="17">
        <f t="shared" si="26"/>
        <v>0.1041855</v>
      </c>
      <c r="BF129" s="17">
        <f t="shared" si="26"/>
        <v>2.5939510000000001</v>
      </c>
      <c r="BG129" s="17">
        <f t="shared" si="26"/>
        <v>1.1836530000000001</v>
      </c>
      <c r="BH129" s="17">
        <f t="shared" si="26"/>
        <v>9.1828170000000001E-2</v>
      </c>
      <c r="BI129" s="17">
        <f t="shared" si="26"/>
        <v>8.9411979999999992E-3</v>
      </c>
      <c r="BJ129" s="17">
        <f t="shared" si="26"/>
        <v>1.2458739999999999E-2</v>
      </c>
      <c r="BK129" s="17">
        <f t="shared" si="26"/>
        <v>0.52605489999999999</v>
      </c>
      <c r="BL129" s="17">
        <f t="shared" si="26"/>
        <v>0.13938</v>
      </c>
      <c r="BM129" s="17">
        <f t="shared" si="26"/>
        <v>0.1093807</v>
      </c>
      <c r="BN129" s="17">
        <f t="shared" si="26"/>
        <v>1.64201E-2</v>
      </c>
      <c r="BO129" s="17">
        <f t="shared" si="27"/>
        <v>0.2021954</v>
      </c>
      <c r="BP129" s="17">
        <f t="shared" si="27"/>
        <v>0.22382270000000001</v>
      </c>
      <c r="BQ129" s="17">
        <f t="shared" si="27"/>
        <v>0.28771530000000001</v>
      </c>
      <c r="BR129" s="17">
        <f t="shared" si="27"/>
        <v>0.46261479999999999</v>
      </c>
      <c r="BS129" s="17">
        <f t="shared" si="27"/>
        <v>0.4030784</v>
      </c>
      <c r="BT129" s="17">
        <f t="shared" si="27"/>
        <v>0.36415890000000001</v>
      </c>
      <c r="BU129" s="17">
        <f t="shared" si="27"/>
        <v>4.8255396904999997E-6</v>
      </c>
    </row>
    <row r="130" spans="1:73" x14ac:dyDescent="0.3">
      <c r="A130" t="s">
        <v>127</v>
      </c>
      <c r="B130" s="17">
        <f t="shared" si="2"/>
        <v>1.8872702512000001E-8</v>
      </c>
      <c r="C130" s="17">
        <f t="shared" si="26"/>
        <v>6.6217427274999997E-7</v>
      </c>
      <c r="D130" s="17">
        <f t="shared" si="26"/>
        <v>7.9732096481E-8</v>
      </c>
      <c r="E130" s="17">
        <f t="shared" si="26"/>
        <v>9.5386731118000008E-6</v>
      </c>
      <c r="F130" s="17">
        <f t="shared" si="26"/>
        <v>4.9718278205999999E-7</v>
      </c>
      <c r="G130" s="17">
        <f t="shared" si="26"/>
        <v>1.2930067328000001E-7</v>
      </c>
      <c r="H130" s="17">
        <f t="shared" si="26"/>
        <v>2.8095624316E-7</v>
      </c>
      <c r="I130" s="17">
        <f t="shared" si="26"/>
        <v>1.7898970555E-6</v>
      </c>
      <c r="J130" s="17">
        <f t="shared" si="26"/>
        <v>1.690031695E-6</v>
      </c>
      <c r="K130" s="17">
        <f t="shared" si="26"/>
        <v>3.6399144392000002E-6</v>
      </c>
      <c r="L130" s="17">
        <f t="shared" si="26"/>
        <v>2.6205245263000002E-7</v>
      </c>
      <c r="M130" s="17">
        <f t="shared" si="26"/>
        <v>2.5233143574999999E-8</v>
      </c>
      <c r="N130" s="17">
        <f t="shared" si="26"/>
        <v>6.7059477259999999E-7</v>
      </c>
      <c r="O130" s="17">
        <f t="shared" si="26"/>
        <v>2.1447090148E-6</v>
      </c>
      <c r="P130" s="17">
        <f t="shared" si="26"/>
        <v>7.6323733083000006E-5</v>
      </c>
      <c r="Q130" s="17">
        <f t="shared" si="26"/>
        <v>2.9231019653E-5</v>
      </c>
      <c r="R130" s="17">
        <f t="shared" si="26"/>
        <v>2.8805969122999999E-5</v>
      </c>
      <c r="S130" s="17">
        <f t="shared" si="26"/>
        <v>1.339912E-2</v>
      </c>
      <c r="T130" s="17">
        <f t="shared" si="26"/>
        <v>3.9775980000000003E-4</v>
      </c>
      <c r="U130" s="17">
        <f t="shared" si="26"/>
        <v>9.0243020000000003E-4</v>
      </c>
      <c r="V130" s="17">
        <f t="shared" si="26"/>
        <v>2.2941561837999999E-5</v>
      </c>
      <c r="W130" s="17">
        <f t="shared" si="26"/>
        <v>1.4891749999999999E-3</v>
      </c>
      <c r="X130" s="17">
        <f t="shared" si="26"/>
        <v>6.2817384787000003E-6</v>
      </c>
      <c r="Y130" s="17">
        <f t="shared" si="26"/>
        <v>2.2500175873999999E-6</v>
      </c>
      <c r="Z130" s="17">
        <f t="shared" si="26"/>
        <v>8.7583069999999999E-3</v>
      </c>
      <c r="AA130" s="17">
        <f t="shared" si="26"/>
        <v>5.3316960000000004E-3</v>
      </c>
      <c r="AB130" s="17">
        <f t="shared" si="26"/>
        <v>1.123362E-2</v>
      </c>
      <c r="AC130" s="17">
        <f t="shared" si="26"/>
        <v>9.6457900000000002E-4</v>
      </c>
      <c r="AD130" s="17">
        <f t="shared" si="26"/>
        <v>1.21792E-4</v>
      </c>
      <c r="AE130" s="17">
        <f t="shared" si="26"/>
        <v>3.4750879999999999E-3</v>
      </c>
      <c r="AF130" s="17">
        <f t="shared" si="26"/>
        <v>1.290609E-2</v>
      </c>
      <c r="AG130" s="17">
        <f t="shared" si="26"/>
        <v>2.2240819817000001E-6</v>
      </c>
      <c r="AH130" s="17">
        <f t="shared" si="26"/>
        <v>3.0262549999999999E-2</v>
      </c>
      <c r="AI130" s="17">
        <f t="shared" si="26"/>
        <v>1.648673E-3</v>
      </c>
      <c r="AJ130" s="17">
        <f t="shared" si="26"/>
        <v>1.8708349999999999E-2</v>
      </c>
      <c r="AK130" s="17">
        <f t="shared" si="26"/>
        <v>1.8166390000000001E-2</v>
      </c>
      <c r="AL130" s="17">
        <f t="shared" si="26"/>
        <v>3.2258380000000003E-2</v>
      </c>
      <c r="AM130" s="17">
        <f t="shared" si="26"/>
        <v>2.6484549999999999E-2</v>
      </c>
      <c r="AN130" s="17">
        <f t="shared" si="26"/>
        <v>2.3760429999999999E-2</v>
      </c>
      <c r="AO130" s="17">
        <f t="shared" si="26"/>
        <v>1.142285E-2</v>
      </c>
      <c r="AP130" s="17">
        <f t="shared" si="26"/>
        <v>2.4601810000000001E-3</v>
      </c>
      <c r="AQ130" s="17">
        <f t="shared" si="26"/>
        <v>3.8578610000000002E-3</v>
      </c>
      <c r="AR130" s="17">
        <f t="shared" si="26"/>
        <v>5.2160890000000001E-3</v>
      </c>
      <c r="AS130" s="17">
        <f t="shared" si="26"/>
        <v>2.6229140000000001E-3</v>
      </c>
      <c r="AT130" s="17">
        <f t="shared" si="26"/>
        <v>1.736917E-2</v>
      </c>
      <c r="AU130" s="17">
        <f t="shared" si="26"/>
        <v>3.2964670000000001E-2</v>
      </c>
      <c r="AV130" s="17">
        <f>VDFB_PRK!AV130</f>
        <v>2.1584209400350878E-4</v>
      </c>
      <c r="AW130" s="17">
        <f t="shared" si="26"/>
        <v>6.7203590000000004E-3</v>
      </c>
      <c r="AX130" s="17">
        <f t="shared" si="26"/>
        <v>4.3535230000000001E-4</v>
      </c>
      <c r="AY130" s="17">
        <f>VDFB_PRK!AY130</f>
        <v>1.6813723169240499E-4</v>
      </c>
      <c r="AZ130" s="17">
        <f t="shared" si="26"/>
        <v>2.5593080000000001E-2</v>
      </c>
      <c r="BA130" s="17">
        <f t="shared" si="26"/>
        <v>3.176047E-3</v>
      </c>
      <c r="BB130" s="17">
        <f t="shared" si="26"/>
        <v>2.9943560000000001E-4</v>
      </c>
      <c r="BC130" s="17">
        <f t="shared" si="26"/>
        <v>2.9422633816E-5</v>
      </c>
      <c r="BD130" s="17">
        <f t="shared" si="26"/>
        <v>2.096145E-2</v>
      </c>
      <c r="BE130" s="17">
        <f t="shared" si="26"/>
        <v>6.6443279999999997E-3</v>
      </c>
      <c r="BF130" s="17">
        <f t="shared" si="26"/>
        <v>0.16542660000000001</v>
      </c>
      <c r="BG130" s="17">
        <f t="shared" si="26"/>
        <v>7.5486319999999996E-2</v>
      </c>
      <c r="BH130" s="17">
        <f t="shared" si="26"/>
        <v>5.856249E-3</v>
      </c>
      <c r="BI130" s="17">
        <f t="shared" si="26"/>
        <v>5.7021589999999998E-4</v>
      </c>
      <c r="BJ130" s="17">
        <f t="shared" si="26"/>
        <v>7.9454350000000005E-4</v>
      </c>
      <c r="BK130" s="17">
        <f t="shared" si="26"/>
        <v>3.3548620000000001E-2</v>
      </c>
      <c r="BL130" s="17">
        <f t="shared" si="26"/>
        <v>8.8888160000000008E-3</v>
      </c>
      <c r="BM130" s="17">
        <f t="shared" si="26"/>
        <v>6.9756430000000001E-3</v>
      </c>
      <c r="BN130" s="17">
        <f t="shared" ref="BN130:BU133" si="28">BN55</f>
        <v>1.0471759999999999E-3</v>
      </c>
      <c r="BO130" s="17">
        <f t="shared" si="28"/>
        <v>1.289481E-2</v>
      </c>
      <c r="BP130" s="17">
        <f t="shared" si="28"/>
        <v>1.427407E-2</v>
      </c>
      <c r="BQ130" s="17">
        <f t="shared" si="28"/>
        <v>1.8348759999999999E-2</v>
      </c>
      <c r="BR130" s="17">
        <f t="shared" si="28"/>
        <v>2.9502790000000001E-2</v>
      </c>
      <c r="BS130" s="17">
        <f t="shared" si="28"/>
        <v>2.570592E-2</v>
      </c>
      <c r="BT130" s="17">
        <f t="shared" si="28"/>
        <v>2.3223870000000001E-2</v>
      </c>
      <c r="BU130" s="17">
        <f t="shared" si="28"/>
        <v>3.0774393166999998E-7</v>
      </c>
    </row>
    <row r="131" spans="1:73" x14ac:dyDescent="0.3">
      <c r="A131" t="s">
        <v>128</v>
      </c>
      <c r="B131" s="17">
        <f t="shared" si="2"/>
        <v>2.081215E-3</v>
      </c>
      <c r="C131" s="17">
        <f t="shared" ref="C131:BN134" si="29">C56</f>
        <v>8.9272420000000005E-2</v>
      </c>
      <c r="D131" s="17">
        <f t="shared" si="29"/>
        <v>2.5157180000000001E-2</v>
      </c>
      <c r="E131" s="17">
        <f t="shared" si="29"/>
        <v>0.73661350000000003</v>
      </c>
      <c r="F131" s="17">
        <f t="shared" si="29"/>
        <v>6.7812059999999993E-2</v>
      </c>
      <c r="G131" s="17">
        <f t="shared" si="29"/>
        <v>1.945527E-2</v>
      </c>
      <c r="H131" s="17">
        <f t="shared" si="29"/>
        <v>6.1631489999999997E-2</v>
      </c>
      <c r="I131" s="17">
        <f t="shared" si="29"/>
        <v>4.5065750000000002E-2</v>
      </c>
      <c r="J131" s="17">
        <f t="shared" si="29"/>
        <v>0.1928068</v>
      </c>
      <c r="K131" s="17">
        <f t="shared" si="29"/>
        <v>0.1572614</v>
      </c>
      <c r="L131" s="17">
        <f t="shared" si="29"/>
        <v>4.4794529999999999E-2</v>
      </c>
      <c r="M131" s="17">
        <f t="shared" si="29"/>
        <v>3.8316840000000001E-3</v>
      </c>
      <c r="N131" s="17">
        <f t="shared" si="29"/>
        <v>5.4112100000000003E-2</v>
      </c>
      <c r="O131" s="17">
        <f t="shared" si="29"/>
        <v>8.1647449999999996E-2</v>
      </c>
      <c r="P131" s="17">
        <f t="shared" si="29"/>
        <v>0.64679779999999998</v>
      </c>
      <c r="Q131" s="17">
        <f t="shared" si="29"/>
        <v>8.6808149999999997E-3</v>
      </c>
      <c r="R131" s="17">
        <f t="shared" si="29"/>
        <v>9.1291020000000001E-2</v>
      </c>
      <c r="S131" s="17">
        <f t="shared" si="29"/>
        <v>5.1323480000000004</v>
      </c>
      <c r="T131" s="17">
        <f t="shared" si="29"/>
        <v>0.67252140000000005</v>
      </c>
      <c r="U131" s="17">
        <f t="shared" si="29"/>
        <v>0.66559179999999996</v>
      </c>
      <c r="V131" s="17">
        <f t="shared" si="29"/>
        <v>2.7608500000000001E-2</v>
      </c>
      <c r="W131" s="17">
        <f t="shared" si="29"/>
        <v>0.8720213</v>
      </c>
      <c r="X131" s="17">
        <f t="shared" si="29"/>
        <v>1.2589210000000001E-3</v>
      </c>
      <c r="Y131" s="17">
        <f t="shared" si="29"/>
        <v>1.289604E-3</v>
      </c>
      <c r="Z131" s="17">
        <f t="shared" si="29"/>
        <v>4.6330140000000002</v>
      </c>
      <c r="AA131" s="17">
        <f t="shared" si="29"/>
        <v>9.6957679999999993</v>
      </c>
      <c r="AB131" s="17">
        <f t="shared" si="29"/>
        <v>19.063800000000001</v>
      </c>
      <c r="AC131" s="17">
        <f t="shared" si="29"/>
        <v>0.91565319999999994</v>
      </c>
      <c r="AD131" s="17">
        <f t="shared" si="29"/>
        <v>0.53554919999999995</v>
      </c>
      <c r="AE131" s="17">
        <f t="shared" si="29"/>
        <v>1.7738</v>
      </c>
      <c r="AF131" s="17">
        <f t="shared" si="29"/>
        <v>6.2746729999999999</v>
      </c>
      <c r="AG131" s="17">
        <f t="shared" si="29"/>
        <v>5.922612E-2</v>
      </c>
      <c r="AH131" s="17">
        <f t="shared" si="29"/>
        <v>2.6925080000000001</v>
      </c>
      <c r="AI131" s="17">
        <f t="shared" si="29"/>
        <v>0.59654739999999995</v>
      </c>
      <c r="AJ131" s="17">
        <f t="shared" si="29"/>
        <v>5.4479660000000001</v>
      </c>
      <c r="AK131" s="17">
        <f t="shared" si="29"/>
        <v>8.5927360000000004</v>
      </c>
      <c r="AL131" s="17">
        <f t="shared" si="29"/>
        <v>4.5320429999999998</v>
      </c>
      <c r="AM131" s="17">
        <f t="shared" si="29"/>
        <v>0.57190680000000005</v>
      </c>
      <c r="AN131" s="17">
        <f t="shared" si="29"/>
        <v>4.1637620000000002</v>
      </c>
      <c r="AO131" s="17">
        <f t="shared" si="29"/>
        <v>0.67463949999999995</v>
      </c>
      <c r="AP131" s="17">
        <f t="shared" si="29"/>
        <v>0.27843269999999998</v>
      </c>
      <c r="AQ131" s="17">
        <f t="shared" si="29"/>
        <v>0.34640300000000002</v>
      </c>
      <c r="AR131" s="17">
        <f t="shared" si="29"/>
        <v>0.49362669999999997</v>
      </c>
      <c r="AS131" s="17">
        <f t="shared" si="29"/>
        <v>0.2315584</v>
      </c>
      <c r="AT131" s="17">
        <f t="shared" si="29"/>
        <v>1.203543</v>
      </c>
      <c r="AU131" s="17">
        <f t="shared" si="29"/>
        <v>13.75545</v>
      </c>
      <c r="AV131" s="17">
        <f>VDFB_PRK!AV131</f>
        <v>8.2649438838477876E-4</v>
      </c>
      <c r="AW131" s="17">
        <f t="shared" si="29"/>
        <v>1.591906</v>
      </c>
      <c r="AX131" s="17">
        <f t="shared" si="29"/>
        <v>4.8462369999999998E-2</v>
      </c>
      <c r="AY131" s="17">
        <f>VDFB_PRK!AY131</f>
        <v>8.6539449716951087E-4</v>
      </c>
      <c r="AZ131" s="17">
        <f t="shared" si="29"/>
        <v>6.4383309999999998</v>
      </c>
      <c r="BA131" s="17">
        <f t="shared" si="29"/>
        <v>1.0470539999999999</v>
      </c>
      <c r="BB131" s="17">
        <f t="shared" si="29"/>
        <v>0.19776009999999999</v>
      </c>
      <c r="BC131" s="17">
        <f t="shared" si="29"/>
        <v>9.6876159999999996E-3</v>
      </c>
      <c r="BD131" s="17">
        <f t="shared" si="29"/>
        <v>48.787759999999999</v>
      </c>
      <c r="BE131" s="17">
        <f t="shared" si="29"/>
        <v>33.41863</v>
      </c>
      <c r="BF131" s="17">
        <f t="shared" si="29"/>
        <v>48.308239999999998</v>
      </c>
      <c r="BG131" s="17">
        <f t="shared" si="29"/>
        <v>141.73509999999999</v>
      </c>
      <c r="BH131" s="17">
        <f t="shared" si="29"/>
        <v>22.33784</v>
      </c>
      <c r="BI131" s="17">
        <f t="shared" si="29"/>
        <v>0.63805979999999995</v>
      </c>
      <c r="BJ131" s="17">
        <f t="shared" si="29"/>
        <v>0.61428110000000002</v>
      </c>
      <c r="BK131" s="17">
        <f t="shared" si="29"/>
        <v>17.491140000000001</v>
      </c>
      <c r="BL131" s="17">
        <f t="shared" si="29"/>
        <v>8.2792259999999995</v>
      </c>
      <c r="BM131" s="17">
        <f t="shared" si="29"/>
        <v>6.5608519999999997</v>
      </c>
      <c r="BN131" s="17">
        <f t="shared" si="29"/>
        <v>0.85500430000000005</v>
      </c>
      <c r="BO131" s="17">
        <f t="shared" si="28"/>
        <v>3.6909960000000002</v>
      </c>
      <c r="BP131" s="17">
        <f t="shared" si="28"/>
        <v>5.9062760000000001</v>
      </c>
      <c r="BQ131" s="17">
        <f t="shared" si="28"/>
        <v>15.35472</v>
      </c>
      <c r="BR131" s="17">
        <f t="shared" si="28"/>
        <v>79.032070000000004</v>
      </c>
      <c r="BS131" s="17">
        <f t="shared" si="28"/>
        <v>22.21819</v>
      </c>
      <c r="BT131" s="17">
        <f t="shared" si="28"/>
        <v>21.595289999999999</v>
      </c>
      <c r="BU131" s="17">
        <f t="shared" si="28"/>
        <v>3.3512720000000003E-2</v>
      </c>
    </row>
    <row r="132" spans="1:73" x14ac:dyDescent="0.3">
      <c r="A132" t="s">
        <v>129</v>
      </c>
      <c r="B132" s="17">
        <f t="shared" si="2"/>
        <v>5.2409659999999997E-3</v>
      </c>
      <c r="C132" s="17">
        <f t="shared" si="29"/>
        <v>0.23437069999999999</v>
      </c>
      <c r="D132" s="17">
        <f t="shared" si="29"/>
        <v>2.746883E-2</v>
      </c>
      <c r="E132" s="17">
        <f t="shared" si="29"/>
        <v>2.607386</v>
      </c>
      <c r="F132" s="17">
        <f t="shared" si="29"/>
        <v>0.2023344</v>
      </c>
      <c r="G132" s="17">
        <f t="shared" si="29"/>
        <v>6.4016980000000001E-2</v>
      </c>
      <c r="H132" s="17">
        <f t="shared" si="29"/>
        <v>5.8032640000000003E-2</v>
      </c>
      <c r="I132" s="17">
        <f t="shared" si="29"/>
        <v>0.55500919999999998</v>
      </c>
      <c r="J132" s="17">
        <f t="shared" si="29"/>
        <v>0.1944929</v>
      </c>
      <c r="K132" s="17">
        <f t="shared" si="29"/>
        <v>0.1798198</v>
      </c>
      <c r="L132" s="17">
        <f t="shared" si="29"/>
        <v>4.4347539999999998E-2</v>
      </c>
      <c r="M132" s="17">
        <f t="shared" si="29"/>
        <v>6.7275529999999998E-3</v>
      </c>
      <c r="N132" s="17">
        <f t="shared" si="29"/>
        <v>0.29311700000000002</v>
      </c>
      <c r="O132" s="17">
        <f t="shared" si="29"/>
        <v>4.8144109999999997E-2</v>
      </c>
      <c r="P132" s="17">
        <f t="shared" si="29"/>
        <v>26.517520000000001</v>
      </c>
      <c r="Q132" s="17">
        <f t="shared" si="29"/>
        <v>8.5934070000000001E-2</v>
      </c>
      <c r="R132" s="17">
        <f t="shared" si="29"/>
        <v>5.6560399999999997E-2</v>
      </c>
      <c r="S132" s="17">
        <f t="shared" si="29"/>
        <v>86.570790000000002</v>
      </c>
      <c r="T132" s="17">
        <f t="shared" si="29"/>
        <v>7.1680530000000006E-2</v>
      </c>
      <c r="U132" s="17">
        <f t="shared" si="29"/>
        <v>0.28314040000000001</v>
      </c>
      <c r="V132" s="17">
        <f t="shared" si="29"/>
        <v>1.295416E-3</v>
      </c>
      <c r="W132" s="17">
        <f t="shared" si="29"/>
        <v>0.44851269999999999</v>
      </c>
      <c r="X132" s="17">
        <f t="shared" si="29"/>
        <v>5.7645500000000002E-3</v>
      </c>
      <c r="Y132" s="17">
        <f t="shared" si="29"/>
        <v>1.105605E-3</v>
      </c>
      <c r="Z132" s="17">
        <f t="shared" si="29"/>
        <v>2.5431560000000002</v>
      </c>
      <c r="AA132" s="17">
        <f t="shared" si="29"/>
        <v>1.229393</v>
      </c>
      <c r="AB132" s="17">
        <f t="shared" si="29"/>
        <v>14.06738</v>
      </c>
      <c r="AC132" s="17">
        <f t="shared" si="29"/>
        <v>3.3141799999999999</v>
      </c>
      <c r="AD132" s="17">
        <f t="shared" si="29"/>
        <v>0.3774556</v>
      </c>
      <c r="AE132" s="17">
        <f t="shared" si="29"/>
        <v>1.5576080000000001</v>
      </c>
      <c r="AF132" s="17">
        <f t="shared" si="29"/>
        <v>3.2822689999999999</v>
      </c>
      <c r="AG132" s="17">
        <f t="shared" si="29"/>
        <v>0.1150772</v>
      </c>
      <c r="AH132" s="17">
        <f t="shared" si="29"/>
        <v>2.4033359999999999</v>
      </c>
      <c r="AI132" s="17">
        <f t="shared" si="29"/>
        <v>0.21465770000000001</v>
      </c>
      <c r="AJ132" s="17">
        <f t="shared" si="29"/>
        <v>2.043892</v>
      </c>
      <c r="AK132" s="17">
        <f t="shared" si="29"/>
        <v>4.2244339999999996</v>
      </c>
      <c r="AL132" s="17">
        <f t="shared" si="29"/>
        <v>3.9014989999999998</v>
      </c>
      <c r="AM132" s="17">
        <f t="shared" si="29"/>
        <v>2.004861</v>
      </c>
      <c r="AN132" s="17">
        <f t="shared" si="29"/>
        <v>3.62384</v>
      </c>
      <c r="AO132" s="17">
        <f t="shared" si="29"/>
        <v>1.3190090000000001</v>
      </c>
      <c r="AP132" s="17">
        <f t="shared" si="29"/>
        <v>0.44720140000000003</v>
      </c>
      <c r="AQ132" s="17">
        <f t="shared" si="29"/>
        <v>0.65922000000000003</v>
      </c>
      <c r="AR132" s="17">
        <f t="shared" si="29"/>
        <v>0.58508389999999999</v>
      </c>
      <c r="AS132" s="17">
        <f t="shared" si="29"/>
        <v>0.4704412</v>
      </c>
      <c r="AT132" s="17">
        <f t="shared" si="29"/>
        <v>3.0469059999999999</v>
      </c>
      <c r="AU132" s="17">
        <f t="shared" si="29"/>
        <v>4.3963720000000004</v>
      </c>
      <c r="AV132" s="17">
        <f>VDFB_PRK!AV132</f>
        <v>2.6596798104190434E-3</v>
      </c>
      <c r="AW132" s="17">
        <f t="shared" si="29"/>
        <v>0.50878809999999997</v>
      </c>
      <c r="AX132" s="17">
        <f t="shared" si="29"/>
        <v>1.5489030000000001E-2</v>
      </c>
      <c r="AY132" s="17">
        <f>VDFB_PRK!AY132</f>
        <v>2.7848289281209742E-3</v>
      </c>
      <c r="AZ132" s="17">
        <f t="shared" si="29"/>
        <v>2.0577510000000001</v>
      </c>
      <c r="BA132" s="17">
        <f t="shared" si="29"/>
        <v>0.33464830000000001</v>
      </c>
      <c r="BB132" s="17">
        <f t="shared" si="29"/>
        <v>6.3205979999999995E-2</v>
      </c>
      <c r="BC132" s="17">
        <f t="shared" si="29"/>
        <v>3.0962540000000001E-3</v>
      </c>
      <c r="BD132" s="17">
        <f t="shared" si="29"/>
        <v>5.1669429999999998</v>
      </c>
      <c r="BE132" s="17">
        <f t="shared" si="29"/>
        <v>1021.607</v>
      </c>
      <c r="BF132" s="17">
        <f t="shared" si="29"/>
        <v>63.998550000000002</v>
      </c>
      <c r="BG132" s="17">
        <f t="shared" si="29"/>
        <v>18.766760000000001</v>
      </c>
      <c r="BH132" s="17">
        <f t="shared" si="29"/>
        <v>10.65748</v>
      </c>
      <c r="BI132" s="17">
        <f t="shared" si="29"/>
        <v>1.399562</v>
      </c>
      <c r="BJ132" s="17">
        <f t="shared" si="29"/>
        <v>0.28820600000000002</v>
      </c>
      <c r="BK132" s="17">
        <f t="shared" si="29"/>
        <v>15.072929999999999</v>
      </c>
      <c r="BL132" s="17">
        <f t="shared" si="29"/>
        <v>10.752219999999999</v>
      </c>
      <c r="BM132" s="17">
        <f t="shared" si="29"/>
        <v>9.555714</v>
      </c>
      <c r="BN132" s="17">
        <f t="shared" si="29"/>
        <v>2.2069350000000001</v>
      </c>
      <c r="BO132" s="17">
        <f t="shared" si="28"/>
        <v>57.242579999999997</v>
      </c>
      <c r="BP132" s="17">
        <f t="shared" si="28"/>
        <v>16.965710000000001</v>
      </c>
      <c r="BQ132" s="17">
        <f t="shared" si="28"/>
        <v>12.117229999999999</v>
      </c>
      <c r="BR132" s="17">
        <f t="shared" si="28"/>
        <v>98.605559999999997</v>
      </c>
      <c r="BS132" s="17">
        <f t="shared" si="28"/>
        <v>30.149809999999999</v>
      </c>
      <c r="BT132" s="17">
        <f t="shared" si="28"/>
        <v>19.30884</v>
      </c>
      <c r="BU132" s="17">
        <f t="shared" si="28"/>
        <v>151.5686</v>
      </c>
    </row>
    <row r="133" spans="1:73" x14ac:dyDescent="0.3">
      <c r="A133" t="s">
        <v>130</v>
      </c>
      <c r="B133" s="17">
        <f t="shared" si="2"/>
        <v>0.13477339999999999</v>
      </c>
      <c r="C133" s="17">
        <f t="shared" si="29"/>
        <v>10.31147</v>
      </c>
      <c r="D133" s="17">
        <f t="shared" si="29"/>
        <v>0.79096010000000005</v>
      </c>
      <c r="E133" s="17">
        <f t="shared" si="29"/>
        <v>19.61243</v>
      </c>
      <c r="F133" s="17">
        <f t="shared" si="29"/>
        <v>0.97485820000000001</v>
      </c>
      <c r="G133" s="17">
        <f t="shared" si="29"/>
        <v>0.305811</v>
      </c>
      <c r="H133" s="17">
        <f t="shared" si="29"/>
        <v>0.60511110000000001</v>
      </c>
      <c r="I133" s="17">
        <f t="shared" si="29"/>
        <v>2.5091299999999999</v>
      </c>
      <c r="J133" s="17">
        <f t="shared" si="29"/>
        <v>43.316139999999997</v>
      </c>
      <c r="K133" s="17">
        <f t="shared" si="29"/>
        <v>10.11523</v>
      </c>
      <c r="L133" s="17">
        <f t="shared" si="29"/>
        <v>11.69591</v>
      </c>
      <c r="M133" s="17">
        <f t="shared" si="29"/>
        <v>0.74952419999999997</v>
      </c>
      <c r="N133" s="17">
        <f t="shared" si="29"/>
        <v>2.3723209999999999</v>
      </c>
      <c r="O133" s="17">
        <f t="shared" si="29"/>
        <v>13.09844</v>
      </c>
      <c r="P133" s="17">
        <f t="shared" si="29"/>
        <v>50.571469999999998</v>
      </c>
      <c r="Q133" s="17">
        <f t="shared" si="29"/>
        <v>0.18389900000000001</v>
      </c>
      <c r="R133" s="17">
        <f t="shared" si="29"/>
        <v>7.3070179999999998E-2</v>
      </c>
      <c r="S133" s="17">
        <f t="shared" si="29"/>
        <v>107.4969</v>
      </c>
      <c r="T133" s="17">
        <f t="shared" si="29"/>
        <v>50.50414</v>
      </c>
      <c r="U133" s="17">
        <f t="shared" si="29"/>
        <v>38.787739999999999</v>
      </c>
      <c r="V133" s="17">
        <f t="shared" si="29"/>
        <v>0.22383030000000001</v>
      </c>
      <c r="W133" s="17">
        <f t="shared" si="29"/>
        <v>33.193739999999998</v>
      </c>
      <c r="X133" s="17">
        <f t="shared" si="29"/>
        <v>0.31224770000000002</v>
      </c>
      <c r="Y133" s="17">
        <f t="shared" si="29"/>
        <v>6.3221799999999995E-2</v>
      </c>
      <c r="Z133" s="17">
        <f t="shared" si="29"/>
        <v>203.0334</v>
      </c>
      <c r="AA133" s="17">
        <f t="shared" si="29"/>
        <v>75.538589999999999</v>
      </c>
      <c r="AB133" s="17">
        <f t="shared" si="29"/>
        <v>577.60910000000001</v>
      </c>
      <c r="AC133" s="17">
        <f t="shared" si="29"/>
        <v>162.5958</v>
      </c>
      <c r="AD133" s="17">
        <f t="shared" si="29"/>
        <v>21.938279999999999</v>
      </c>
      <c r="AE133" s="17">
        <f t="shared" si="29"/>
        <v>95.101110000000006</v>
      </c>
      <c r="AF133" s="17">
        <f t="shared" si="29"/>
        <v>155.91839999999999</v>
      </c>
      <c r="AG133" s="17">
        <f t="shared" si="29"/>
        <v>1.912239</v>
      </c>
      <c r="AH133" s="17">
        <f t="shared" si="29"/>
        <v>99.870279999999994</v>
      </c>
      <c r="AI133" s="17">
        <f t="shared" si="29"/>
        <v>26.97458</v>
      </c>
      <c r="AJ133" s="17">
        <f t="shared" si="29"/>
        <v>130.3305</v>
      </c>
      <c r="AK133" s="17">
        <f t="shared" si="29"/>
        <v>83.378129999999999</v>
      </c>
      <c r="AL133" s="17">
        <f t="shared" si="29"/>
        <v>24.503489999999999</v>
      </c>
      <c r="AM133" s="17">
        <f t="shared" si="29"/>
        <v>13.962540000000001</v>
      </c>
      <c r="AN133" s="17">
        <f t="shared" si="29"/>
        <v>191.6491</v>
      </c>
      <c r="AO133" s="17">
        <f t="shared" si="29"/>
        <v>88.253159999999994</v>
      </c>
      <c r="AP133" s="17">
        <f t="shared" si="29"/>
        <v>31.679490000000001</v>
      </c>
      <c r="AQ133" s="17">
        <f t="shared" si="29"/>
        <v>45.510039999999996</v>
      </c>
      <c r="AR133" s="17">
        <f t="shared" si="29"/>
        <v>31.889099999999999</v>
      </c>
      <c r="AS133" s="17">
        <f t="shared" si="29"/>
        <v>7.5955339999999998</v>
      </c>
      <c r="AT133" s="17">
        <f t="shared" si="29"/>
        <v>94.143209999999996</v>
      </c>
      <c r="AU133" s="17">
        <f t="shared" si="29"/>
        <v>10.67876</v>
      </c>
      <c r="AV133" s="17">
        <f>VDFB_PRK!AV133</f>
        <v>6.3544176681130764E-3</v>
      </c>
      <c r="AW133" s="17">
        <f t="shared" si="29"/>
        <v>1.235843</v>
      </c>
      <c r="AX133" s="17">
        <f t="shared" si="29"/>
        <v>3.7622750000000003E-2</v>
      </c>
      <c r="AY133" s="17">
        <f>VDFB_PRK!AY133</f>
        <v>6.653569488749107E-3</v>
      </c>
      <c r="AZ133" s="17">
        <f t="shared" si="29"/>
        <v>4.998265</v>
      </c>
      <c r="BA133" s="17">
        <f t="shared" si="29"/>
        <v>0.81285870000000005</v>
      </c>
      <c r="BB133" s="17">
        <f t="shared" si="29"/>
        <v>0.15352689999999999</v>
      </c>
      <c r="BC133" s="17">
        <f t="shared" si="29"/>
        <v>7.5207800000000003E-3</v>
      </c>
      <c r="BD133" s="17">
        <f t="shared" si="29"/>
        <v>20.10032</v>
      </c>
      <c r="BE133" s="17">
        <f t="shared" si="29"/>
        <v>1506.0050000000001</v>
      </c>
      <c r="BF133" s="17">
        <f t="shared" si="29"/>
        <v>3171.4110000000001</v>
      </c>
      <c r="BG133" s="17">
        <f t="shared" si="29"/>
        <v>8861.5840000000007</v>
      </c>
      <c r="BH133" s="17">
        <f t="shared" si="29"/>
        <v>1674.4570000000001</v>
      </c>
      <c r="BI133" s="17">
        <f t="shared" si="29"/>
        <v>102.0425</v>
      </c>
      <c r="BJ133" s="17">
        <f t="shared" si="29"/>
        <v>124.3531</v>
      </c>
      <c r="BK133" s="17">
        <f t="shared" si="29"/>
        <v>733.38649999999996</v>
      </c>
      <c r="BL133" s="17">
        <f t="shared" si="29"/>
        <v>309.19450000000001</v>
      </c>
      <c r="BM133" s="17">
        <f t="shared" si="29"/>
        <v>33.137360000000001</v>
      </c>
      <c r="BN133" s="17">
        <f t="shared" si="29"/>
        <v>14.147790000000001</v>
      </c>
      <c r="BO133" s="17">
        <f t="shared" si="28"/>
        <v>28.516110000000001</v>
      </c>
      <c r="BP133" s="17">
        <f t="shared" si="28"/>
        <v>432.78969999999998</v>
      </c>
      <c r="BQ133" s="17">
        <f t="shared" si="28"/>
        <v>267.4819</v>
      </c>
      <c r="BR133" s="17">
        <f t="shared" si="28"/>
        <v>123.42400000000001</v>
      </c>
      <c r="BS133" s="17">
        <f t="shared" si="28"/>
        <v>55.837319999999998</v>
      </c>
      <c r="BT133" s="17">
        <f t="shared" si="28"/>
        <v>280.11799999999999</v>
      </c>
      <c r="BU133" s="17">
        <f t="shared" si="28"/>
        <v>26.26895</v>
      </c>
    </row>
    <row r="134" spans="1:73" x14ac:dyDescent="0.3">
      <c r="A134" t="s">
        <v>131</v>
      </c>
      <c r="B134" s="17">
        <f t="shared" si="2"/>
        <v>2.1824359999999998E-3</v>
      </c>
      <c r="C134" s="17">
        <f t="shared" si="29"/>
        <v>0.1869043</v>
      </c>
      <c r="D134" s="17">
        <f t="shared" si="29"/>
        <v>7.9304749999999993E-2</v>
      </c>
      <c r="E134" s="17">
        <f t="shared" si="29"/>
        <v>0.68489239999999996</v>
      </c>
      <c r="F134" s="17">
        <f t="shared" si="29"/>
        <v>1.7679739999999999E-2</v>
      </c>
      <c r="G134" s="17">
        <f t="shared" si="29"/>
        <v>5.5486399999999996E-3</v>
      </c>
      <c r="H134" s="17">
        <f t="shared" si="29"/>
        <v>0.32830599999999999</v>
      </c>
      <c r="I134" s="17">
        <f t="shared" si="29"/>
        <v>4.1446070000000002E-2</v>
      </c>
      <c r="J134" s="17">
        <f t="shared" si="29"/>
        <v>6.2626370000000001E-2</v>
      </c>
      <c r="K134" s="17">
        <f t="shared" si="29"/>
        <v>9.2901269999999994E-2</v>
      </c>
      <c r="L134" s="17">
        <f t="shared" si="29"/>
        <v>5.5909460000000003E-3</v>
      </c>
      <c r="M134" s="17">
        <f t="shared" si="29"/>
        <v>2.9038229999999998E-3</v>
      </c>
      <c r="N134" s="17">
        <f t="shared" si="29"/>
        <v>0.40423940000000003</v>
      </c>
      <c r="O134" s="17">
        <f t="shared" si="29"/>
        <v>0.7209238</v>
      </c>
      <c r="P134" s="17">
        <f t="shared" si="29"/>
        <v>7.7340070000000001</v>
      </c>
      <c r="Q134" s="17">
        <f t="shared" si="29"/>
        <v>9.8152940000000004E-3</v>
      </c>
      <c r="R134" s="17">
        <f t="shared" si="29"/>
        <v>6.5438580000000001E-4</v>
      </c>
      <c r="S134" s="17">
        <f t="shared" si="29"/>
        <v>18.44726</v>
      </c>
      <c r="T134" s="17">
        <f t="shared" si="29"/>
        <v>0.12601770000000001</v>
      </c>
      <c r="U134" s="17">
        <f t="shared" si="29"/>
        <v>0.21960560000000001</v>
      </c>
      <c r="V134" s="17">
        <f t="shared" si="29"/>
        <v>4.36338E-2</v>
      </c>
      <c r="W134" s="17">
        <f t="shared" si="29"/>
        <v>0.18800269999999999</v>
      </c>
      <c r="X134" s="17">
        <f t="shared" si="29"/>
        <v>6.7448620000000003E-4</v>
      </c>
      <c r="Y134" s="17">
        <f t="shared" si="29"/>
        <v>4.4149979999999998E-4</v>
      </c>
      <c r="Z134" s="17">
        <f t="shared" si="29"/>
        <v>7.3914980000000003</v>
      </c>
      <c r="AA134" s="17">
        <f t="shared" si="29"/>
        <v>1.6943969999999999</v>
      </c>
      <c r="AB134" s="17">
        <f t="shared" si="29"/>
        <v>30.836870000000001</v>
      </c>
      <c r="AC134" s="17">
        <f t="shared" si="29"/>
        <v>5.8410460000000004</v>
      </c>
      <c r="AD134" s="17">
        <f t="shared" si="29"/>
        <v>0.76791860000000001</v>
      </c>
      <c r="AE134" s="17">
        <f t="shared" si="29"/>
        <v>2.3475649999999999</v>
      </c>
      <c r="AF134" s="17">
        <f t="shared" si="29"/>
        <v>3.298454</v>
      </c>
      <c r="AG134" s="17">
        <f t="shared" si="29"/>
        <v>0.15840270000000001</v>
      </c>
      <c r="AH134" s="17">
        <f t="shared" si="29"/>
        <v>6.807658</v>
      </c>
      <c r="AI134" s="17">
        <f t="shared" si="29"/>
        <v>0.87190100000000004</v>
      </c>
      <c r="AJ134" s="17">
        <f t="shared" si="29"/>
        <v>3.5737709999999998</v>
      </c>
      <c r="AK134" s="17">
        <f t="shared" si="29"/>
        <v>4.7364629999999996</v>
      </c>
      <c r="AL134" s="17">
        <f t="shared" si="29"/>
        <v>1.315437</v>
      </c>
      <c r="AM134" s="17">
        <f t="shared" si="29"/>
        <v>0.73466399999999998</v>
      </c>
      <c r="AN134" s="17">
        <f t="shared" si="29"/>
        <v>8.0843570000000007</v>
      </c>
      <c r="AO134" s="17">
        <f t="shared" si="29"/>
        <v>3.3485770000000001</v>
      </c>
      <c r="AP134" s="17">
        <f t="shared" si="29"/>
        <v>0.72298750000000001</v>
      </c>
      <c r="AQ134" s="17">
        <f t="shared" si="29"/>
        <v>1.840371</v>
      </c>
      <c r="AR134" s="17">
        <f t="shared" si="29"/>
        <v>1.031919</v>
      </c>
      <c r="AS134" s="17">
        <f t="shared" si="29"/>
        <v>0.21938920000000001</v>
      </c>
      <c r="AT134" s="17">
        <f t="shared" si="29"/>
        <v>6.7763739999999997</v>
      </c>
      <c r="AU134" s="17">
        <f t="shared" si="29"/>
        <v>0.64162419999999998</v>
      </c>
      <c r="AV134" s="17">
        <f>VDFB_PRK!AV134</f>
        <v>1.5541430881669436E-3</v>
      </c>
      <c r="AW134" s="17">
        <f t="shared" si="29"/>
        <v>7.4254559999999997E-2</v>
      </c>
      <c r="AX134" s="17">
        <f t="shared" si="29"/>
        <v>2.2605310000000001E-3</v>
      </c>
      <c r="AY134" s="17">
        <f>VDFB_PRK!AY134</f>
        <v>1.6272897516172175E-3</v>
      </c>
      <c r="AZ134" s="17">
        <f t="shared" si="29"/>
        <v>0.30031649999999999</v>
      </c>
      <c r="BA134" s="17">
        <f t="shared" si="29"/>
        <v>4.8839920000000002E-2</v>
      </c>
      <c r="BB134" s="17">
        <f t="shared" si="29"/>
        <v>9.224533E-3</v>
      </c>
      <c r="BC134" s="17">
        <f t="shared" si="29"/>
        <v>4.5187960000000002E-4</v>
      </c>
      <c r="BD134" s="17">
        <f t="shared" si="29"/>
        <v>2.4519519999999999</v>
      </c>
      <c r="BE134" s="17">
        <f t="shared" si="29"/>
        <v>38.113759999999999</v>
      </c>
      <c r="BF134" s="17">
        <f t="shared" si="29"/>
        <v>1121.674</v>
      </c>
      <c r="BG134" s="17">
        <f t="shared" si="29"/>
        <v>500.38920000000002</v>
      </c>
      <c r="BH134" s="17">
        <f t="shared" si="29"/>
        <v>30.850069999999999</v>
      </c>
      <c r="BI134" s="17">
        <f t="shared" si="29"/>
        <v>4.8502989999999997</v>
      </c>
      <c r="BJ134" s="17">
        <f t="shared" si="29"/>
        <v>41.339849999999998</v>
      </c>
      <c r="BK134" s="17">
        <f t="shared" si="29"/>
        <v>475.82220000000001</v>
      </c>
      <c r="BL134" s="17">
        <f t="shared" si="29"/>
        <v>44.80585</v>
      </c>
      <c r="BM134" s="17">
        <f t="shared" si="29"/>
        <v>32.009450000000001</v>
      </c>
      <c r="BN134" s="17">
        <f t="shared" ref="BN134:BU137" si="30">BN59</f>
        <v>12.77821</v>
      </c>
      <c r="BO134" s="17">
        <f t="shared" si="30"/>
        <v>8.6616879999999998</v>
      </c>
      <c r="BP134" s="17">
        <f t="shared" si="30"/>
        <v>165.53020000000001</v>
      </c>
      <c r="BQ134" s="17">
        <f t="shared" si="30"/>
        <v>73.85718</v>
      </c>
      <c r="BR134" s="17">
        <f t="shared" si="30"/>
        <v>28.056850000000001</v>
      </c>
      <c r="BS134" s="17">
        <f t="shared" si="30"/>
        <v>20.734000000000002</v>
      </c>
      <c r="BT134" s="17">
        <f t="shared" si="30"/>
        <v>44.110259999999997</v>
      </c>
      <c r="BU134" s="17">
        <f t="shared" si="30"/>
        <v>0.17760770000000001</v>
      </c>
    </row>
    <row r="135" spans="1:73" x14ac:dyDescent="0.3">
      <c r="A135" t="s">
        <v>132</v>
      </c>
      <c r="B135" s="17">
        <f t="shared" si="2"/>
        <v>6.001509E-2</v>
      </c>
      <c r="C135" s="17">
        <f t="shared" ref="C135:BN138" si="31">C60</f>
        <v>0.79565520000000001</v>
      </c>
      <c r="D135" s="17">
        <f t="shared" si="31"/>
        <v>0.13396469999999999</v>
      </c>
      <c r="E135" s="17">
        <f t="shared" si="31"/>
        <v>9.6130899999999997</v>
      </c>
      <c r="F135" s="17">
        <f t="shared" si="31"/>
        <v>0.51216839999999997</v>
      </c>
      <c r="G135" s="17">
        <f t="shared" si="31"/>
        <v>0.1649496</v>
      </c>
      <c r="H135" s="17">
        <f t="shared" si="31"/>
        <v>0.23392979999999999</v>
      </c>
      <c r="I135" s="17">
        <f t="shared" si="31"/>
        <v>1.3885510000000001</v>
      </c>
      <c r="J135" s="17">
        <f t="shared" si="31"/>
        <v>19.391249999999999</v>
      </c>
      <c r="K135" s="17">
        <f t="shared" si="31"/>
        <v>6.5280300000000002</v>
      </c>
      <c r="L135" s="17">
        <f t="shared" si="31"/>
        <v>5.0897860000000001</v>
      </c>
      <c r="M135" s="17">
        <f t="shared" si="31"/>
        <v>0.31582529999999998</v>
      </c>
      <c r="N135" s="17">
        <f t="shared" si="31"/>
        <v>1.1826760000000001</v>
      </c>
      <c r="O135" s="17">
        <f t="shared" si="31"/>
        <v>3.2820130000000001</v>
      </c>
      <c r="P135" s="17">
        <f t="shared" si="31"/>
        <v>76.613069999999993</v>
      </c>
      <c r="Q135" s="17">
        <f t="shared" si="31"/>
        <v>9.8362050000000006E-2</v>
      </c>
      <c r="R135" s="17">
        <f t="shared" si="31"/>
        <v>8.3447370000000007E-2</v>
      </c>
      <c r="S135" s="17">
        <f t="shared" si="31"/>
        <v>132.87569999999999</v>
      </c>
      <c r="T135" s="17">
        <f t="shared" si="31"/>
        <v>1.8680270000000001</v>
      </c>
      <c r="U135" s="17">
        <f t="shared" si="31"/>
        <v>4.6297550000000003</v>
      </c>
      <c r="V135" s="17">
        <f t="shared" si="31"/>
        <v>0.28934939999999998</v>
      </c>
      <c r="W135" s="17">
        <f t="shared" si="31"/>
        <v>4.5063829999999996</v>
      </c>
      <c r="X135" s="17">
        <f t="shared" si="31"/>
        <v>0.1159355</v>
      </c>
      <c r="Y135" s="17">
        <f t="shared" si="31"/>
        <v>3.8664169999999998E-2</v>
      </c>
      <c r="Z135" s="17">
        <f t="shared" si="31"/>
        <v>54.415860000000002</v>
      </c>
      <c r="AA135" s="17">
        <f t="shared" si="31"/>
        <v>17.34807</v>
      </c>
      <c r="AB135" s="17">
        <f t="shared" si="31"/>
        <v>138.9941</v>
      </c>
      <c r="AC135" s="17">
        <f t="shared" si="31"/>
        <v>27.11946</v>
      </c>
      <c r="AD135" s="17">
        <f t="shared" si="31"/>
        <v>4.8142569999999996</v>
      </c>
      <c r="AE135" s="17">
        <f t="shared" si="31"/>
        <v>38.972670000000001</v>
      </c>
      <c r="AF135" s="17">
        <f t="shared" si="31"/>
        <v>71.456249999999997</v>
      </c>
      <c r="AG135" s="17">
        <f t="shared" si="31"/>
        <v>1.278152</v>
      </c>
      <c r="AH135" s="17">
        <f t="shared" si="31"/>
        <v>44.777500000000003</v>
      </c>
      <c r="AI135" s="17">
        <f t="shared" si="31"/>
        <v>8.4055689999999998</v>
      </c>
      <c r="AJ135" s="17">
        <f t="shared" si="31"/>
        <v>36.331789999999998</v>
      </c>
      <c r="AK135" s="17">
        <f t="shared" si="31"/>
        <v>80.844300000000004</v>
      </c>
      <c r="AL135" s="17">
        <f t="shared" si="31"/>
        <v>11.48343</v>
      </c>
      <c r="AM135" s="17">
        <f t="shared" si="31"/>
        <v>5.9036020000000002</v>
      </c>
      <c r="AN135" s="17">
        <f t="shared" si="31"/>
        <v>56.401009999999999</v>
      </c>
      <c r="AO135" s="17">
        <f t="shared" si="31"/>
        <v>8.3505479999999999</v>
      </c>
      <c r="AP135" s="17">
        <f t="shared" si="31"/>
        <v>5.2902459999999998</v>
      </c>
      <c r="AQ135" s="17">
        <f t="shared" si="31"/>
        <v>10.55034</v>
      </c>
      <c r="AR135" s="17">
        <f t="shared" si="31"/>
        <v>7.2516319999999999</v>
      </c>
      <c r="AS135" s="17">
        <f t="shared" si="31"/>
        <v>3.0112960000000002</v>
      </c>
      <c r="AT135" s="17">
        <f t="shared" si="31"/>
        <v>35.51211</v>
      </c>
      <c r="AU135" s="17">
        <f t="shared" si="31"/>
        <v>8.4900459999999995</v>
      </c>
      <c r="AV135" s="17">
        <f>VDFB_PRK!AV135</f>
        <v>1.5533345593177657E-3</v>
      </c>
      <c r="AW135" s="17">
        <f t="shared" si="31"/>
        <v>0.54238050000000004</v>
      </c>
      <c r="AX135" s="17">
        <f t="shared" si="31"/>
        <v>3.3023360000000002E-2</v>
      </c>
      <c r="AY135" s="17">
        <f>VDFB_PRK!AY135</f>
        <v>1.6264450506249882E-3</v>
      </c>
      <c r="AZ135" s="17">
        <f t="shared" si="31"/>
        <v>4.3872260000000001</v>
      </c>
      <c r="BA135" s="17">
        <f t="shared" si="31"/>
        <v>0.71348659999999997</v>
      </c>
      <c r="BB135" s="17">
        <f t="shared" si="31"/>
        <v>0.13475819999999999</v>
      </c>
      <c r="BC135" s="17">
        <f t="shared" si="31"/>
        <v>6.6013629999999998E-3</v>
      </c>
      <c r="BD135" s="17">
        <f t="shared" si="31"/>
        <v>78.453500000000005</v>
      </c>
      <c r="BE135" s="17">
        <f t="shared" si="31"/>
        <v>575.22220000000004</v>
      </c>
      <c r="BF135" s="17">
        <f t="shared" si="31"/>
        <v>2857.3710000000001</v>
      </c>
      <c r="BG135" s="17">
        <f t="shared" si="31"/>
        <v>522.66999999999996</v>
      </c>
      <c r="BH135" s="17">
        <f t="shared" si="31"/>
        <v>424.60539999999997</v>
      </c>
      <c r="BI135" s="17">
        <f t="shared" si="31"/>
        <v>44.330979999999997</v>
      </c>
      <c r="BJ135" s="17">
        <f t="shared" si="31"/>
        <v>32.756839999999997</v>
      </c>
      <c r="BK135" s="17">
        <f t="shared" si="31"/>
        <v>645.33619999999996</v>
      </c>
      <c r="BL135" s="17">
        <f t="shared" si="31"/>
        <v>86.674459999999996</v>
      </c>
      <c r="BM135" s="17">
        <f t="shared" si="31"/>
        <v>42.309249999999999</v>
      </c>
      <c r="BN135" s="17">
        <f t="shared" si="31"/>
        <v>13.02895</v>
      </c>
      <c r="BO135" s="17">
        <f t="shared" si="30"/>
        <v>14.19281</v>
      </c>
      <c r="BP135" s="17">
        <f t="shared" si="30"/>
        <v>125.80249999999999</v>
      </c>
      <c r="BQ135" s="17">
        <f t="shared" si="30"/>
        <v>375.69510000000002</v>
      </c>
      <c r="BR135" s="17">
        <f t="shared" si="30"/>
        <v>123.82299999999999</v>
      </c>
      <c r="BS135" s="17">
        <f t="shared" si="30"/>
        <v>27.895109999999999</v>
      </c>
      <c r="BT135" s="17">
        <f t="shared" si="30"/>
        <v>52.775509999999997</v>
      </c>
      <c r="BU135" s="17">
        <f t="shared" si="30"/>
        <v>6.368544</v>
      </c>
    </row>
    <row r="136" spans="1:73" x14ac:dyDescent="0.3">
      <c r="A136" t="s">
        <v>133</v>
      </c>
      <c r="B136" s="17">
        <f t="shared" si="2"/>
        <v>8.3624110000000001E-3</v>
      </c>
      <c r="C136" s="17">
        <f t="shared" si="31"/>
        <v>7.4625200000000003E-2</v>
      </c>
      <c r="D136" s="17">
        <f t="shared" si="31"/>
        <v>1.8876250000000001E-2</v>
      </c>
      <c r="E136" s="17">
        <f t="shared" si="31"/>
        <v>0.36847669999999999</v>
      </c>
      <c r="F136" s="17">
        <f t="shared" si="31"/>
        <v>1.683844E-2</v>
      </c>
      <c r="G136" s="17">
        <f t="shared" si="31"/>
        <v>1.280421E-2</v>
      </c>
      <c r="H136" s="17">
        <f t="shared" si="31"/>
        <v>2.718398E-2</v>
      </c>
      <c r="I136" s="17">
        <f t="shared" si="31"/>
        <v>4.9721319999999999E-2</v>
      </c>
      <c r="J136" s="17">
        <f t="shared" si="31"/>
        <v>0.86300500000000002</v>
      </c>
      <c r="K136" s="17">
        <f t="shared" si="31"/>
        <v>0.50780899999999995</v>
      </c>
      <c r="L136" s="17">
        <f t="shared" si="31"/>
        <v>0.29482439999999999</v>
      </c>
      <c r="M136" s="17">
        <f t="shared" si="31"/>
        <v>1.538693E-2</v>
      </c>
      <c r="N136" s="17">
        <f t="shared" si="31"/>
        <v>4.4135130000000002E-2</v>
      </c>
      <c r="O136" s="17">
        <f t="shared" si="31"/>
        <v>0.55523350000000005</v>
      </c>
      <c r="P136" s="17">
        <f t="shared" si="31"/>
        <v>11.722670000000001</v>
      </c>
      <c r="Q136" s="17">
        <f t="shared" si="31"/>
        <v>7.4296780000000003E-3</v>
      </c>
      <c r="R136" s="17">
        <f t="shared" si="31"/>
        <v>9.0379729999999995E-3</v>
      </c>
      <c r="S136" s="17">
        <f t="shared" si="31"/>
        <v>4.6746869999999996</v>
      </c>
      <c r="T136" s="17">
        <f t="shared" si="31"/>
        <v>0.1689872</v>
      </c>
      <c r="U136" s="17">
        <f t="shared" si="31"/>
        <v>0.21786069999999999</v>
      </c>
      <c r="V136" s="17">
        <f t="shared" si="31"/>
        <v>2.1201190000000002E-2</v>
      </c>
      <c r="W136" s="17">
        <f t="shared" si="31"/>
        <v>0.27570060000000002</v>
      </c>
      <c r="X136" s="17">
        <f t="shared" si="31"/>
        <v>2.7996420000000001E-2</v>
      </c>
      <c r="Y136" s="17">
        <f t="shared" si="31"/>
        <v>2.7846799999999999E-3</v>
      </c>
      <c r="Z136" s="17">
        <f t="shared" si="31"/>
        <v>5.294829</v>
      </c>
      <c r="AA136" s="17">
        <f t="shared" si="31"/>
        <v>0.98940660000000002</v>
      </c>
      <c r="AB136" s="17">
        <f t="shared" si="31"/>
        <v>11.86473</v>
      </c>
      <c r="AC136" s="17">
        <f t="shared" si="31"/>
        <v>1.8570819999999999</v>
      </c>
      <c r="AD136" s="17">
        <f t="shared" si="31"/>
        <v>0.44051269999999998</v>
      </c>
      <c r="AE136" s="17">
        <f t="shared" si="31"/>
        <v>2.9003580000000002</v>
      </c>
      <c r="AF136" s="17">
        <f t="shared" si="31"/>
        <v>4.5962909999999999</v>
      </c>
      <c r="AG136" s="17">
        <f t="shared" si="31"/>
        <v>0.70386519999999997</v>
      </c>
      <c r="AH136" s="17">
        <f t="shared" si="31"/>
        <v>5.9613610000000001</v>
      </c>
      <c r="AI136" s="17">
        <f t="shared" si="31"/>
        <v>0.4279946</v>
      </c>
      <c r="AJ136" s="17">
        <f t="shared" si="31"/>
        <v>2.873739</v>
      </c>
      <c r="AK136" s="17">
        <f t="shared" si="31"/>
        <v>8.5000009999999993</v>
      </c>
      <c r="AL136" s="17">
        <f t="shared" si="31"/>
        <v>2.5796770000000002</v>
      </c>
      <c r="AM136" s="17">
        <f t="shared" si="31"/>
        <v>0.98406749999999998</v>
      </c>
      <c r="AN136" s="17">
        <f t="shared" si="31"/>
        <v>6.0252290000000004</v>
      </c>
      <c r="AO136" s="17">
        <f t="shared" si="31"/>
        <v>1.4032100000000001</v>
      </c>
      <c r="AP136" s="17">
        <f t="shared" si="31"/>
        <v>0.49075990000000003</v>
      </c>
      <c r="AQ136" s="17">
        <f t="shared" si="31"/>
        <v>0.93529189999999995</v>
      </c>
      <c r="AR136" s="17">
        <f t="shared" si="31"/>
        <v>0.77841369999999999</v>
      </c>
      <c r="AS136" s="17">
        <f t="shared" si="31"/>
        <v>0.302062</v>
      </c>
      <c r="AT136" s="17">
        <f t="shared" si="31"/>
        <v>1.9852080000000001</v>
      </c>
      <c r="AU136" s="17">
        <f t="shared" si="31"/>
        <v>8.9839003885999993E-21</v>
      </c>
      <c r="AV136" s="17">
        <f>VDFB_PRK!AV136</f>
        <v>0</v>
      </c>
      <c r="AW136" s="17">
        <f t="shared" si="31"/>
        <v>2.963184</v>
      </c>
      <c r="AX136" s="17">
        <f t="shared" si="31"/>
        <v>8.9839003885999993E-21</v>
      </c>
      <c r="AY136" s="17">
        <f>VDFB_PRK!AY136</f>
        <v>0</v>
      </c>
      <c r="AZ136" s="17">
        <f t="shared" si="31"/>
        <v>1.7967800777E-20</v>
      </c>
      <c r="BA136" s="17">
        <f t="shared" si="31"/>
        <v>8.9839003885999993E-21</v>
      </c>
      <c r="BB136" s="17">
        <f t="shared" si="31"/>
        <v>8.9839003885999993E-21</v>
      </c>
      <c r="BC136" s="17">
        <f t="shared" si="31"/>
        <v>8.9839003885999993E-21</v>
      </c>
      <c r="BD136" s="17">
        <f t="shared" si="31"/>
        <v>32.711950000000002</v>
      </c>
      <c r="BE136" s="17">
        <f t="shared" si="31"/>
        <v>23.828499999999998</v>
      </c>
      <c r="BF136" s="17">
        <f t="shared" si="31"/>
        <v>164.41900000000001</v>
      </c>
      <c r="BG136" s="17">
        <f t="shared" si="31"/>
        <v>46.284320000000001</v>
      </c>
      <c r="BH136" s="17">
        <f t="shared" si="31"/>
        <v>137.4871</v>
      </c>
      <c r="BI136" s="17">
        <f t="shared" si="31"/>
        <v>231.94069999999999</v>
      </c>
      <c r="BJ136" s="17">
        <f t="shared" si="31"/>
        <v>30.558890000000002</v>
      </c>
      <c r="BK136" s="17">
        <f t="shared" si="31"/>
        <v>13.260529999999999</v>
      </c>
      <c r="BL136" s="17">
        <f t="shared" si="31"/>
        <v>2.769685</v>
      </c>
      <c r="BM136" s="17">
        <f t="shared" si="31"/>
        <v>0.67835679999999998</v>
      </c>
      <c r="BN136" s="17">
        <f t="shared" si="31"/>
        <v>0.158779</v>
      </c>
      <c r="BO136" s="17">
        <f t="shared" si="30"/>
        <v>0.58322940000000001</v>
      </c>
      <c r="BP136" s="17">
        <f t="shared" si="30"/>
        <v>6.8186580000000001</v>
      </c>
      <c r="BQ136" s="17">
        <f t="shared" si="30"/>
        <v>16.67651</v>
      </c>
      <c r="BR136" s="17">
        <f t="shared" si="30"/>
        <v>12.34234</v>
      </c>
      <c r="BS136" s="17">
        <f t="shared" si="30"/>
        <v>0.89497859999999996</v>
      </c>
      <c r="BT136" s="17">
        <f t="shared" si="30"/>
        <v>1.7090339999999999</v>
      </c>
      <c r="BU136" s="17">
        <f t="shared" si="30"/>
        <v>0.1453779</v>
      </c>
    </row>
    <row r="137" spans="1:73" x14ac:dyDescent="0.3">
      <c r="A137" t="s">
        <v>134</v>
      </c>
      <c r="B137" s="17">
        <f t="shared" si="2"/>
        <v>1.0115320000000001E-3</v>
      </c>
      <c r="C137" s="17">
        <f t="shared" si="31"/>
        <v>1.9719210000000001E-2</v>
      </c>
      <c r="D137" s="17">
        <f t="shared" si="31"/>
        <v>4.2549529999999997E-3</v>
      </c>
      <c r="E137" s="17">
        <f t="shared" si="31"/>
        <v>7.7875159999999999E-2</v>
      </c>
      <c r="F137" s="17">
        <f t="shared" si="31"/>
        <v>3.5776770000000001E-4</v>
      </c>
      <c r="G137" s="17">
        <f t="shared" si="31"/>
        <v>9.1553130000000002E-4</v>
      </c>
      <c r="H137" s="17">
        <f t="shared" si="31"/>
        <v>1.0964679999999999E-2</v>
      </c>
      <c r="I137" s="17">
        <f t="shared" si="31"/>
        <v>1.04718E-2</v>
      </c>
      <c r="J137" s="17">
        <f t="shared" si="31"/>
        <v>3.2861269999999998E-2</v>
      </c>
      <c r="K137" s="17">
        <f t="shared" si="31"/>
        <v>0.19698599999999999</v>
      </c>
      <c r="L137" s="17">
        <f t="shared" si="31"/>
        <v>6.8424920000000001E-4</v>
      </c>
      <c r="M137" s="17">
        <f t="shared" si="31"/>
        <v>2.5229530000000001E-3</v>
      </c>
      <c r="N137" s="17">
        <f t="shared" si="31"/>
        <v>2.6837699999999999E-2</v>
      </c>
      <c r="O137" s="17">
        <f t="shared" si="31"/>
        <v>0.24264869999999999</v>
      </c>
      <c r="P137" s="17">
        <f t="shared" si="31"/>
        <v>7.8546129999999996</v>
      </c>
      <c r="Q137" s="17">
        <f t="shared" si="31"/>
        <v>7.4700909999999999E-3</v>
      </c>
      <c r="R137" s="17">
        <f t="shared" si="31"/>
        <v>4.6837529999999997E-3</v>
      </c>
      <c r="S137" s="17">
        <f t="shared" si="31"/>
        <v>15.411199999999999</v>
      </c>
      <c r="T137" s="17">
        <f t="shared" si="31"/>
        <v>0.15591659999999999</v>
      </c>
      <c r="U137" s="17">
        <f t="shared" si="31"/>
        <v>1.212513</v>
      </c>
      <c r="V137" s="17">
        <f t="shared" si="31"/>
        <v>3.7127559999999997E-2</v>
      </c>
      <c r="W137" s="17">
        <f t="shared" si="31"/>
        <v>1.0267200000000001</v>
      </c>
      <c r="X137" s="17">
        <f t="shared" si="31"/>
        <v>1.8031900000000001E-3</v>
      </c>
      <c r="Y137" s="17">
        <f t="shared" si="31"/>
        <v>3.2579060000000001E-3</v>
      </c>
      <c r="Z137" s="17">
        <f t="shared" si="31"/>
        <v>6.2355280000000004</v>
      </c>
      <c r="AA137" s="17">
        <f t="shared" si="31"/>
        <v>2.7760039999999999</v>
      </c>
      <c r="AB137" s="17">
        <f t="shared" si="31"/>
        <v>30.721139999999998</v>
      </c>
      <c r="AC137" s="17">
        <f t="shared" si="31"/>
        <v>8.3932169999999999</v>
      </c>
      <c r="AD137" s="17">
        <f t="shared" si="31"/>
        <v>0.8364161</v>
      </c>
      <c r="AE137" s="17">
        <f t="shared" si="31"/>
        <v>4.0265259999999996</v>
      </c>
      <c r="AF137" s="17">
        <f t="shared" si="31"/>
        <v>2.632053</v>
      </c>
      <c r="AG137" s="17">
        <f t="shared" si="31"/>
        <v>3.1335229999999999E-2</v>
      </c>
      <c r="AH137" s="17">
        <f t="shared" si="31"/>
        <v>3.3791609999999999</v>
      </c>
      <c r="AI137" s="17">
        <f t="shared" si="31"/>
        <v>5.595745</v>
      </c>
      <c r="AJ137" s="17">
        <f t="shared" si="31"/>
        <v>6.4670730000000001</v>
      </c>
      <c r="AK137" s="17">
        <f t="shared" si="31"/>
        <v>3.797571</v>
      </c>
      <c r="AL137" s="17">
        <f t="shared" si="31"/>
        <v>2.109747</v>
      </c>
      <c r="AM137" s="17">
        <f t="shared" si="31"/>
        <v>0.70582109999999998</v>
      </c>
      <c r="AN137" s="17">
        <f t="shared" si="31"/>
        <v>8.4117049999999995</v>
      </c>
      <c r="AO137" s="17">
        <f t="shared" si="31"/>
        <v>4.6569880000000001</v>
      </c>
      <c r="AP137" s="17">
        <f t="shared" si="31"/>
        <v>1.5121579999999999</v>
      </c>
      <c r="AQ137" s="17">
        <f t="shared" si="31"/>
        <v>2.8085170000000002</v>
      </c>
      <c r="AR137" s="17">
        <f t="shared" si="31"/>
        <v>1.4779709999999999</v>
      </c>
      <c r="AS137" s="17">
        <f t="shared" si="31"/>
        <v>0.66474909999999998</v>
      </c>
      <c r="AT137" s="17">
        <f t="shared" si="31"/>
        <v>3.6139269999999999</v>
      </c>
      <c r="AU137" s="17">
        <f t="shared" si="31"/>
        <v>0.52681149999999999</v>
      </c>
      <c r="AV137" s="17">
        <f>VDFB_PRK!AV137</f>
        <v>3.916297762011956E-4</v>
      </c>
      <c r="AW137" s="17">
        <f t="shared" si="31"/>
        <v>6.096741E-2</v>
      </c>
      <c r="AX137" s="17">
        <f t="shared" si="31"/>
        <v>1.85603E-3</v>
      </c>
      <c r="AY137" s="17">
        <f>VDFB_PRK!AY137</f>
        <v>4.1005892811909648E-4</v>
      </c>
      <c r="AZ137" s="17">
        <f t="shared" si="31"/>
        <v>0.24657770000000001</v>
      </c>
      <c r="BA137" s="17">
        <f t="shared" si="31"/>
        <v>4.0100469999999999E-2</v>
      </c>
      <c r="BB137" s="17">
        <f t="shared" si="31"/>
        <v>7.5738899999999998E-3</v>
      </c>
      <c r="BC137" s="17">
        <f t="shared" si="31"/>
        <v>3.7102000000000001E-4</v>
      </c>
      <c r="BD137" s="17">
        <f t="shared" si="31"/>
        <v>2.470885</v>
      </c>
      <c r="BE137" s="17">
        <f t="shared" si="31"/>
        <v>22.901330000000002</v>
      </c>
      <c r="BF137" s="17">
        <f t="shared" si="31"/>
        <v>806.59839999999997</v>
      </c>
      <c r="BG137" s="17">
        <f t="shared" si="31"/>
        <v>25.678740000000001</v>
      </c>
      <c r="BH137" s="17">
        <f t="shared" si="31"/>
        <v>66.642589999999998</v>
      </c>
      <c r="BI137" s="17">
        <f t="shared" si="31"/>
        <v>17.455770000000001</v>
      </c>
      <c r="BJ137" s="17">
        <f t="shared" si="31"/>
        <v>19.98847</v>
      </c>
      <c r="BK137" s="17">
        <f t="shared" si="31"/>
        <v>58.359650000000002</v>
      </c>
      <c r="BL137" s="17">
        <f t="shared" si="31"/>
        <v>46.364109999999997</v>
      </c>
      <c r="BM137" s="17">
        <f t="shared" si="31"/>
        <v>11.358779999999999</v>
      </c>
      <c r="BN137" s="17">
        <f t="shared" si="31"/>
        <v>3.2342909999999998</v>
      </c>
      <c r="BO137" s="17">
        <f t="shared" si="30"/>
        <v>1.4396199999999999</v>
      </c>
      <c r="BP137" s="17">
        <f t="shared" si="30"/>
        <v>56.095239999999997</v>
      </c>
      <c r="BQ137" s="17">
        <f t="shared" si="30"/>
        <v>192.06049999999999</v>
      </c>
      <c r="BR137" s="17">
        <f t="shared" si="30"/>
        <v>52.473909999999997</v>
      </c>
      <c r="BS137" s="17">
        <f t="shared" si="30"/>
        <v>17.870509999999999</v>
      </c>
      <c r="BT137" s="17">
        <f t="shared" si="30"/>
        <v>13.293060000000001</v>
      </c>
      <c r="BU137" s="17">
        <f t="shared" si="30"/>
        <v>0.21338570000000001</v>
      </c>
    </row>
    <row r="138" spans="1:73" x14ac:dyDescent="0.3">
      <c r="A138" t="s">
        <v>135</v>
      </c>
      <c r="B138" s="17">
        <f t="shared" si="2"/>
        <v>2.621441E-3</v>
      </c>
      <c r="C138" s="17">
        <f t="shared" si="31"/>
        <v>0.1225364</v>
      </c>
      <c r="D138" s="17">
        <f t="shared" si="31"/>
        <v>3.7215869999999998E-2</v>
      </c>
      <c r="E138" s="17">
        <f t="shared" si="31"/>
        <v>0.2249372</v>
      </c>
      <c r="F138" s="17">
        <f t="shared" si="31"/>
        <v>4.7769650000000002E-3</v>
      </c>
      <c r="G138" s="17">
        <f t="shared" si="31"/>
        <v>7.8996980000000001E-4</v>
      </c>
      <c r="H138" s="17">
        <f t="shared" si="31"/>
        <v>7.1609699999999998E-2</v>
      </c>
      <c r="I138" s="17">
        <f t="shared" si="31"/>
        <v>1.5709350000000001E-3</v>
      </c>
      <c r="J138" s="17">
        <f t="shared" si="31"/>
        <v>0.50166569999999999</v>
      </c>
      <c r="K138" s="17">
        <f t="shared" si="31"/>
        <v>0.65554679999999999</v>
      </c>
      <c r="L138" s="17">
        <f t="shared" si="31"/>
        <v>8.7741440000000004E-2</v>
      </c>
      <c r="M138" s="17">
        <f t="shared" si="31"/>
        <v>1.340652E-2</v>
      </c>
      <c r="N138" s="17">
        <f t="shared" si="31"/>
        <v>1.184342E-2</v>
      </c>
      <c r="O138" s="17">
        <f t="shared" si="31"/>
        <v>1.1415</v>
      </c>
      <c r="P138" s="17">
        <f t="shared" si="31"/>
        <v>3.586633</v>
      </c>
      <c r="Q138" s="17">
        <f t="shared" si="31"/>
        <v>2.772401E-2</v>
      </c>
      <c r="R138" s="17">
        <f t="shared" si="31"/>
        <v>2.4386629999999999E-2</v>
      </c>
      <c r="S138" s="17">
        <f t="shared" si="31"/>
        <v>14.212680000000001</v>
      </c>
      <c r="T138" s="17">
        <f t="shared" si="31"/>
        <v>0.56585629999999998</v>
      </c>
      <c r="U138" s="17">
        <f t="shared" si="31"/>
        <v>2.2956460000000001</v>
      </c>
      <c r="V138" s="17">
        <f t="shared" si="31"/>
        <v>5.928978E-2</v>
      </c>
      <c r="W138" s="17">
        <f t="shared" si="31"/>
        <v>1.7715719999999999</v>
      </c>
      <c r="X138" s="17">
        <f t="shared" si="31"/>
        <v>2.5918989999999999E-2</v>
      </c>
      <c r="Y138" s="17">
        <f t="shared" si="31"/>
        <v>1.131834E-2</v>
      </c>
      <c r="Z138" s="17">
        <f t="shared" si="31"/>
        <v>16.30442</v>
      </c>
      <c r="AA138" s="17">
        <f t="shared" si="31"/>
        <v>5.371003</v>
      </c>
      <c r="AB138" s="17">
        <f t="shared" si="31"/>
        <v>51.282359999999997</v>
      </c>
      <c r="AC138" s="17">
        <f t="shared" si="31"/>
        <v>14.67502</v>
      </c>
      <c r="AD138" s="17">
        <f t="shared" si="31"/>
        <v>1.802905</v>
      </c>
      <c r="AE138" s="17">
        <f t="shared" si="31"/>
        <v>5.9645080000000004</v>
      </c>
      <c r="AF138" s="17">
        <f t="shared" si="31"/>
        <v>13.844760000000001</v>
      </c>
      <c r="AG138" s="17">
        <f t="shared" si="31"/>
        <v>0.48307420000000001</v>
      </c>
      <c r="AH138" s="17">
        <f t="shared" si="31"/>
        <v>15.37941</v>
      </c>
      <c r="AI138" s="17">
        <f t="shared" si="31"/>
        <v>2.7085490000000001</v>
      </c>
      <c r="AJ138" s="17">
        <f t="shared" si="31"/>
        <v>15.488479999999999</v>
      </c>
      <c r="AK138" s="17">
        <f t="shared" si="31"/>
        <v>22.24597</v>
      </c>
      <c r="AL138" s="17">
        <f t="shared" si="31"/>
        <v>3.500019</v>
      </c>
      <c r="AM138" s="17">
        <f t="shared" si="31"/>
        <v>2.0971489999999999</v>
      </c>
      <c r="AN138" s="17">
        <f t="shared" si="31"/>
        <v>19.023810000000001</v>
      </c>
      <c r="AO138" s="17">
        <f t="shared" si="31"/>
        <v>3.0857890000000001</v>
      </c>
      <c r="AP138" s="17">
        <f t="shared" si="31"/>
        <v>2.4569770000000002</v>
      </c>
      <c r="AQ138" s="17">
        <f t="shared" si="31"/>
        <v>2.6612770000000001</v>
      </c>
      <c r="AR138" s="17">
        <f t="shared" si="31"/>
        <v>1.7163010000000001</v>
      </c>
      <c r="AS138" s="17">
        <f t="shared" si="31"/>
        <v>0.63733410000000001</v>
      </c>
      <c r="AT138" s="17">
        <f t="shared" si="31"/>
        <v>7.2251310000000002</v>
      </c>
      <c r="AU138" s="17">
        <f t="shared" si="31"/>
        <v>2.7702059999999999</v>
      </c>
      <c r="AV138" s="17">
        <f>VDFB_PRK!AV138</f>
        <v>2.5394237386932699E-4</v>
      </c>
      <c r="AW138" s="17">
        <f t="shared" si="31"/>
        <v>0.17697260000000001</v>
      </c>
      <c r="AX138" s="17">
        <f t="shared" si="31"/>
        <v>1.0775150000000001E-2</v>
      </c>
      <c r="AY138" s="17">
        <f>VDFB_PRK!AY138</f>
        <v>2.6589217379313922E-4</v>
      </c>
      <c r="AZ138" s="17">
        <f t="shared" si="31"/>
        <v>1.4315020000000001</v>
      </c>
      <c r="BA138" s="17">
        <f t="shared" si="31"/>
        <v>0.2328026</v>
      </c>
      <c r="BB138" s="17">
        <f t="shared" si="31"/>
        <v>4.3970080000000002E-2</v>
      </c>
      <c r="BC138" s="17">
        <f t="shared" si="31"/>
        <v>2.15395E-3</v>
      </c>
      <c r="BD138" s="17">
        <f t="shared" si="31"/>
        <v>4.534173</v>
      </c>
      <c r="BE138" s="17">
        <f t="shared" si="31"/>
        <v>75.946470000000005</v>
      </c>
      <c r="BF138" s="17">
        <f t="shared" si="31"/>
        <v>798.1164</v>
      </c>
      <c r="BG138" s="17">
        <f t="shared" si="31"/>
        <v>56.980780000000003</v>
      </c>
      <c r="BH138" s="17">
        <f t="shared" si="31"/>
        <v>2746.4740000000002</v>
      </c>
      <c r="BI138" s="17">
        <f t="shared" si="31"/>
        <v>152.7938</v>
      </c>
      <c r="BJ138" s="17">
        <f t="shared" si="31"/>
        <v>761.73699999999997</v>
      </c>
      <c r="BK138" s="17">
        <f t="shared" si="31"/>
        <v>789.02940000000001</v>
      </c>
      <c r="BL138" s="17">
        <f t="shared" si="31"/>
        <v>12.763299999999999</v>
      </c>
      <c r="BM138" s="17">
        <f t="shared" si="31"/>
        <v>2.662893</v>
      </c>
      <c r="BN138" s="17">
        <f t="shared" ref="BN138:BU145" si="32">BN63</f>
        <v>0.19151969999999999</v>
      </c>
      <c r="BO138" s="17">
        <f t="shared" si="32"/>
        <v>1.927999</v>
      </c>
      <c r="BP138" s="17">
        <f t="shared" si="32"/>
        <v>25.31306</v>
      </c>
      <c r="BQ138" s="17">
        <f t="shared" si="32"/>
        <v>23.502890000000001</v>
      </c>
      <c r="BR138" s="17">
        <f t="shared" si="32"/>
        <v>21.41771</v>
      </c>
      <c r="BS138" s="17">
        <f t="shared" si="32"/>
        <v>2.0281359999999999</v>
      </c>
      <c r="BT138" s="17">
        <f t="shared" si="32"/>
        <v>3.9384060000000001</v>
      </c>
      <c r="BU138" s="17">
        <f t="shared" si="32"/>
        <v>5.3891130000000002E-2</v>
      </c>
    </row>
    <row r="139" spans="1:73" x14ac:dyDescent="0.3">
      <c r="A139" t="s">
        <v>136</v>
      </c>
      <c r="B139" s="17">
        <f t="shared" si="2"/>
        <v>6.9420929999999999E-4</v>
      </c>
      <c r="C139" s="17">
        <f t="shared" ref="C139:BN142" si="33">C64</f>
        <v>0.13490440000000001</v>
      </c>
      <c r="D139" s="17">
        <f t="shared" si="33"/>
        <v>2.9337709999999999E-2</v>
      </c>
      <c r="E139" s="17">
        <f t="shared" si="33"/>
        <v>1.1971830000000001</v>
      </c>
      <c r="F139" s="17">
        <f t="shared" si="33"/>
        <v>8.7544730000000001E-2</v>
      </c>
      <c r="G139" s="17">
        <f t="shared" si="33"/>
        <v>2.8256320000000001E-2</v>
      </c>
      <c r="H139" s="17">
        <f t="shared" si="33"/>
        <v>0.15136540000000001</v>
      </c>
      <c r="I139" s="17">
        <f t="shared" si="33"/>
        <v>0.23735870000000001</v>
      </c>
      <c r="J139" s="17">
        <f t="shared" si="33"/>
        <v>0.5116482</v>
      </c>
      <c r="K139" s="17">
        <f t="shared" si="33"/>
        <v>0.18404390000000001</v>
      </c>
      <c r="L139" s="17">
        <f t="shared" si="33"/>
        <v>0.11873160000000001</v>
      </c>
      <c r="M139" s="17">
        <f t="shared" si="33"/>
        <v>6.7478219999999997E-3</v>
      </c>
      <c r="N139" s="17">
        <f t="shared" si="33"/>
        <v>4.539468E-2</v>
      </c>
      <c r="O139" s="17">
        <f t="shared" si="33"/>
        <v>0.4284403</v>
      </c>
      <c r="P139" s="17">
        <f t="shared" si="33"/>
        <v>8.8233789999999992</v>
      </c>
      <c r="Q139" s="17">
        <f t="shared" si="33"/>
        <v>3.5718189999999997E-2</v>
      </c>
      <c r="R139" s="17">
        <f t="shared" si="33"/>
        <v>1.530073E-2</v>
      </c>
      <c r="S139" s="17">
        <f t="shared" si="33"/>
        <v>11.326320000000001</v>
      </c>
      <c r="T139" s="17">
        <f t="shared" si="33"/>
        <v>0.16374859999999999</v>
      </c>
      <c r="U139" s="17">
        <f t="shared" si="33"/>
        <v>0.68787690000000001</v>
      </c>
      <c r="V139" s="17">
        <f t="shared" si="33"/>
        <v>6.9073060000000006E-2</v>
      </c>
      <c r="W139" s="17">
        <f t="shared" si="33"/>
        <v>0.65345140000000002</v>
      </c>
      <c r="X139" s="17">
        <f t="shared" si="33"/>
        <v>3.995925E-3</v>
      </c>
      <c r="Y139" s="17">
        <f t="shared" si="33"/>
        <v>2.1493810000000001E-3</v>
      </c>
      <c r="Z139" s="17">
        <f t="shared" si="33"/>
        <v>4.7553419999999997</v>
      </c>
      <c r="AA139" s="17">
        <f t="shared" si="33"/>
        <v>3.6629800000000001</v>
      </c>
      <c r="AB139" s="17">
        <f t="shared" si="33"/>
        <v>17.76585</v>
      </c>
      <c r="AC139" s="17">
        <f t="shared" si="33"/>
        <v>7.050783</v>
      </c>
      <c r="AD139" s="17">
        <f t="shared" si="33"/>
        <v>0.56279020000000002</v>
      </c>
      <c r="AE139" s="17">
        <f t="shared" si="33"/>
        <v>1.991142</v>
      </c>
      <c r="AF139" s="17">
        <f t="shared" si="33"/>
        <v>5.0404200000000001</v>
      </c>
      <c r="AG139" s="17">
        <f t="shared" si="33"/>
        <v>0.18820719999999999</v>
      </c>
      <c r="AH139" s="17">
        <f t="shared" si="33"/>
        <v>3.2141289999999998</v>
      </c>
      <c r="AI139" s="17">
        <f t="shared" si="33"/>
        <v>4.0816670000000004</v>
      </c>
      <c r="AJ139" s="17">
        <f t="shared" si="33"/>
        <v>3.4062420000000002</v>
      </c>
      <c r="AK139" s="17">
        <f t="shared" si="33"/>
        <v>5.7035850000000003</v>
      </c>
      <c r="AL139" s="17">
        <f t="shared" si="33"/>
        <v>0.84828840000000005</v>
      </c>
      <c r="AM139" s="17">
        <f t="shared" si="33"/>
        <v>0.3683555</v>
      </c>
      <c r="AN139" s="17">
        <f t="shared" si="33"/>
        <v>5.6559670000000004</v>
      </c>
      <c r="AO139" s="17">
        <f t="shared" si="33"/>
        <v>5.327045</v>
      </c>
      <c r="AP139" s="17">
        <f t="shared" si="33"/>
        <v>1.734432</v>
      </c>
      <c r="AQ139" s="17">
        <f t="shared" si="33"/>
        <v>2.5309889999999999</v>
      </c>
      <c r="AR139" s="17">
        <f t="shared" si="33"/>
        <v>0.7435602</v>
      </c>
      <c r="AS139" s="17">
        <f t="shared" si="33"/>
        <v>0.4759138</v>
      </c>
      <c r="AT139" s="17">
        <f t="shared" si="33"/>
        <v>5.4424299999999999</v>
      </c>
      <c r="AU139" s="17">
        <f t="shared" si="33"/>
        <v>3.5376349999999999</v>
      </c>
      <c r="AV139" s="17">
        <f>VDFB_PRK!AV139</f>
        <v>7.5256454839760462E-4</v>
      </c>
      <c r="AW139" s="17">
        <f t="shared" si="33"/>
        <v>0.20164840000000001</v>
      </c>
      <c r="AX139" s="17">
        <f t="shared" si="33"/>
        <v>6.1387780000000001E-3</v>
      </c>
      <c r="AY139" s="17">
        <f>VDFB_PRK!AY139</f>
        <v>7.8798750051202698E-4</v>
      </c>
      <c r="AZ139" s="17">
        <f t="shared" si="33"/>
        <v>0.81555009999999994</v>
      </c>
      <c r="BA139" s="17">
        <f t="shared" si="33"/>
        <v>0.13263140000000001</v>
      </c>
      <c r="BB139" s="17">
        <f t="shared" si="33"/>
        <v>2.5050469999999998E-2</v>
      </c>
      <c r="BC139" s="17">
        <f t="shared" si="33"/>
        <v>1.22714E-3</v>
      </c>
      <c r="BD139" s="17">
        <f t="shared" si="33"/>
        <v>6.7321220000000004</v>
      </c>
      <c r="BE139" s="17">
        <f t="shared" si="33"/>
        <v>121.57089999999999</v>
      </c>
      <c r="BF139" s="17">
        <f t="shared" si="33"/>
        <v>668.44129999999996</v>
      </c>
      <c r="BG139" s="17">
        <f t="shared" si="33"/>
        <v>126.7882</v>
      </c>
      <c r="BH139" s="17">
        <f t="shared" si="33"/>
        <v>20.578589999999998</v>
      </c>
      <c r="BI139" s="17">
        <f t="shared" si="33"/>
        <v>7.1184399999999997</v>
      </c>
      <c r="BJ139" s="17">
        <f t="shared" si="33"/>
        <v>16.126359999999998</v>
      </c>
      <c r="BK139" s="17">
        <f t="shared" si="33"/>
        <v>39.16489</v>
      </c>
      <c r="BL139" s="17">
        <f t="shared" si="33"/>
        <v>299.37990000000002</v>
      </c>
      <c r="BM139" s="17">
        <f t="shared" si="33"/>
        <v>151.94669999999999</v>
      </c>
      <c r="BN139" s="17">
        <f t="shared" si="33"/>
        <v>26.20288</v>
      </c>
      <c r="BO139" s="17">
        <f t="shared" si="32"/>
        <v>17.61299</v>
      </c>
      <c r="BP139" s="17">
        <f t="shared" si="32"/>
        <v>234.16040000000001</v>
      </c>
      <c r="BQ139" s="17">
        <f t="shared" si="32"/>
        <v>53.116990000000001</v>
      </c>
      <c r="BR139" s="17">
        <f t="shared" si="32"/>
        <v>59.92642</v>
      </c>
      <c r="BS139" s="17">
        <f t="shared" si="32"/>
        <v>25.770869999999999</v>
      </c>
      <c r="BT139" s="17">
        <f t="shared" si="32"/>
        <v>17.957989999999999</v>
      </c>
      <c r="BU139" s="17">
        <f t="shared" si="32"/>
        <v>1.285622E-2</v>
      </c>
    </row>
    <row r="140" spans="1:73" x14ac:dyDescent="0.3">
      <c r="A140" t="s">
        <v>137</v>
      </c>
      <c r="B140" s="17">
        <f t="shared" si="2"/>
        <v>2.841459E-2</v>
      </c>
      <c r="C140" s="17">
        <f t="shared" si="33"/>
        <v>0.53661230000000004</v>
      </c>
      <c r="D140" s="17">
        <f t="shared" si="33"/>
        <v>4.0627200000000002E-2</v>
      </c>
      <c r="E140" s="17">
        <f t="shared" si="33"/>
        <v>4.5112589999999999</v>
      </c>
      <c r="F140" s="17">
        <f t="shared" si="33"/>
        <v>0.32524429999999999</v>
      </c>
      <c r="G140" s="17">
        <f t="shared" si="33"/>
        <v>0.1049981</v>
      </c>
      <c r="H140" s="17">
        <f t="shared" si="33"/>
        <v>0.1200326</v>
      </c>
      <c r="I140" s="17">
        <f t="shared" si="33"/>
        <v>0.86423749999999999</v>
      </c>
      <c r="J140" s="17">
        <f t="shared" si="33"/>
        <v>106.59869999999999</v>
      </c>
      <c r="K140" s="17">
        <f t="shared" si="33"/>
        <v>2.7518359999999999</v>
      </c>
      <c r="L140" s="17">
        <f t="shared" si="33"/>
        <v>30.453800000000001</v>
      </c>
      <c r="M140" s="17">
        <f t="shared" si="33"/>
        <v>1.7346299999999999</v>
      </c>
      <c r="N140" s="17">
        <f t="shared" si="33"/>
        <v>5.0764959999999998E-2</v>
      </c>
      <c r="O140" s="17">
        <f t="shared" si="33"/>
        <v>0.5530851</v>
      </c>
      <c r="P140" s="17">
        <f t="shared" si="33"/>
        <v>34.497810000000001</v>
      </c>
      <c r="Q140" s="17">
        <f t="shared" si="33"/>
        <v>8.0137609999999998E-2</v>
      </c>
      <c r="R140" s="17">
        <f t="shared" si="33"/>
        <v>2.7217189999999999E-2</v>
      </c>
      <c r="S140" s="17">
        <f t="shared" si="33"/>
        <v>108.3582</v>
      </c>
      <c r="T140" s="17">
        <f t="shared" si="33"/>
        <v>0.78006140000000002</v>
      </c>
      <c r="U140" s="17">
        <f t="shared" si="33"/>
        <v>1.157267</v>
      </c>
      <c r="V140" s="17">
        <f t="shared" si="33"/>
        <v>0.28092240000000002</v>
      </c>
      <c r="W140" s="17">
        <f t="shared" si="33"/>
        <v>2.0904579999999999</v>
      </c>
      <c r="X140" s="17">
        <f t="shared" si="33"/>
        <v>8.0037149999999998E-3</v>
      </c>
      <c r="Y140" s="17">
        <f t="shared" si="33"/>
        <v>5.2294910000000002E-3</v>
      </c>
      <c r="Z140" s="17">
        <f t="shared" si="33"/>
        <v>8.9487450000000006</v>
      </c>
      <c r="AA140" s="17">
        <f t="shared" si="33"/>
        <v>6.9582439999999997</v>
      </c>
      <c r="AB140" s="17">
        <f t="shared" si="33"/>
        <v>44.843829999999997</v>
      </c>
      <c r="AC140" s="17">
        <f t="shared" si="33"/>
        <v>15.757020000000001</v>
      </c>
      <c r="AD140" s="17">
        <f t="shared" si="33"/>
        <v>3.5180259999999999</v>
      </c>
      <c r="AE140" s="17">
        <f t="shared" si="33"/>
        <v>4.5487019999999996</v>
      </c>
      <c r="AF140" s="17">
        <f t="shared" si="33"/>
        <v>10.708360000000001</v>
      </c>
      <c r="AG140" s="17">
        <f t="shared" si="33"/>
        <v>0.37395820000000002</v>
      </c>
      <c r="AH140" s="17">
        <f t="shared" si="33"/>
        <v>13.33311</v>
      </c>
      <c r="AI140" s="17">
        <f t="shared" si="33"/>
        <v>2.8649740000000001</v>
      </c>
      <c r="AJ140" s="17">
        <f t="shared" si="33"/>
        <v>8.1492339999999999</v>
      </c>
      <c r="AK140" s="17">
        <f t="shared" si="33"/>
        <v>16.67295</v>
      </c>
      <c r="AL140" s="17">
        <f t="shared" si="33"/>
        <v>5.674417</v>
      </c>
      <c r="AM140" s="17">
        <f t="shared" si="33"/>
        <v>2.7361360000000001</v>
      </c>
      <c r="AN140" s="17">
        <f t="shared" si="33"/>
        <v>10.49798</v>
      </c>
      <c r="AO140" s="17">
        <f t="shared" si="33"/>
        <v>4.3808759999999998</v>
      </c>
      <c r="AP140" s="17">
        <f t="shared" si="33"/>
        <v>1.975641</v>
      </c>
      <c r="AQ140" s="17">
        <f t="shared" si="33"/>
        <v>3.8735270000000002</v>
      </c>
      <c r="AR140" s="17">
        <f t="shared" si="33"/>
        <v>2.4710100000000002</v>
      </c>
      <c r="AS140" s="17">
        <f t="shared" si="33"/>
        <v>1.868468</v>
      </c>
      <c r="AT140" s="17">
        <f t="shared" si="33"/>
        <v>7.5619329999999998</v>
      </c>
      <c r="AU140" s="17">
        <f t="shared" si="33"/>
        <v>4.0019429999999998</v>
      </c>
      <c r="AV140" s="17">
        <f>VDFB_PRK!AV140</f>
        <v>3.4555203199889339E-3</v>
      </c>
      <c r="AW140" s="17">
        <f t="shared" si="33"/>
        <v>0.22811429999999999</v>
      </c>
      <c r="AX140" s="17">
        <f t="shared" si="33"/>
        <v>6.9444809999999997E-3</v>
      </c>
      <c r="AY140" s="17">
        <f>VDFB_PRK!AY140</f>
        <v>3.6181565056072141E-3</v>
      </c>
      <c r="AZ140" s="17">
        <f t="shared" si="33"/>
        <v>0.9225894</v>
      </c>
      <c r="BA140" s="17">
        <f t="shared" si="33"/>
        <v>0.15003900000000001</v>
      </c>
      <c r="BB140" s="17">
        <f t="shared" si="33"/>
        <v>2.83383E-2</v>
      </c>
      <c r="BC140" s="17">
        <f t="shared" si="33"/>
        <v>1.3882E-3</v>
      </c>
      <c r="BD140" s="17">
        <f t="shared" si="33"/>
        <v>1.75786</v>
      </c>
      <c r="BE140" s="17">
        <f t="shared" si="33"/>
        <v>412.65929999999997</v>
      </c>
      <c r="BF140" s="17">
        <f t="shared" si="33"/>
        <v>637.21630000000005</v>
      </c>
      <c r="BG140" s="17">
        <f t="shared" si="33"/>
        <v>134.27369999999999</v>
      </c>
      <c r="BH140" s="17">
        <f t="shared" si="33"/>
        <v>75.825789999999998</v>
      </c>
      <c r="BI140" s="17">
        <f t="shared" si="33"/>
        <v>16.48865</v>
      </c>
      <c r="BJ140" s="17">
        <f t="shared" si="33"/>
        <v>25.76444</v>
      </c>
      <c r="BK140" s="17">
        <f t="shared" si="33"/>
        <v>68.948300000000003</v>
      </c>
      <c r="BL140" s="17">
        <f t="shared" si="33"/>
        <v>26.274699999999999</v>
      </c>
      <c r="BM140" s="17">
        <f t="shared" si="33"/>
        <v>344.86239999999998</v>
      </c>
      <c r="BN140" s="17">
        <f t="shared" si="33"/>
        <v>44.368490000000001</v>
      </c>
      <c r="BO140" s="17">
        <f t="shared" si="32"/>
        <v>139.19640000000001</v>
      </c>
      <c r="BP140" s="17">
        <f t="shared" si="32"/>
        <v>68.99485</v>
      </c>
      <c r="BQ140" s="17">
        <f t="shared" si="32"/>
        <v>46.690710000000003</v>
      </c>
      <c r="BR140" s="17">
        <f t="shared" si="32"/>
        <v>57.968240000000002</v>
      </c>
      <c r="BS140" s="17">
        <f t="shared" si="32"/>
        <v>17.446899999999999</v>
      </c>
      <c r="BT140" s="17">
        <f t="shared" si="32"/>
        <v>22.41892</v>
      </c>
      <c r="BU140" s="17">
        <f t="shared" si="32"/>
        <v>18.286359999999998</v>
      </c>
    </row>
    <row r="141" spans="1:73" x14ac:dyDescent="0.3">
      <c r="A141" t="s">
        <v>138</v>
      </c>
      <c r="B141" s="17">
        <f t="shared" si="2"/>
        <v>5.9182560000000002E-3</v>
      </c>
      <c r="C141" s="17">
        <f t="shared" si="33"/>
        <v>4.2474440000000002E-2</v>
      </c>
      <c r="D141" s="17">
        <f t="shared" si="33"/>
        <v>7.7272909999999998E-3</v>
      </c>
      <c r="E141" s="17">
        <f t="shared" si="33"/>
        <v>0.14235200000000001</v>
      </c>
      <c r="F141" s="17">
        <f t="shared" si="33"/>
        <v>4.8808269999999999E-3</v>
      </c>
      <c r="G141" s="17">
        <f t="shared" si="33"/>
        <v>1.4076189999999999E-3</v>
      </c>
      <c r="H141" s="17">
        <f t="shared" si="33"/>
        <v>9.2954720000000008E-3</v>
      </c>
      <c r="I141" s="17">
        <f t="shared" si="33"/>
        <v>1.0956230000000001E-2</v>
      </c>
      <c r="J141" s="17">
        <f t="shared" si="33"/>
        <v>0.5937732</v>
      </c>
      <c r="K141" s="17">
        <f t="shared" si="33"/>
        <v>0.18202299999999999</v>
      </c>
      <c r="L141" s="17">
        <f t="shared" si="33"/>
        <v>0.13834959999999999</v>
      </c>
      <c r="M141" s="17">
        <f t="shared" si="33"/>
        <v>1.000389E-2</v>
      </c>
      <c r="N141" s="17">
        <f t="shared" si="33"/>
        <v>2.495961E-2</v>
      </c>
      <c r="O141" s="17">
        <f t="shared" si="33"/>
        <v>0.19870450000000001</v>
      </c>
      <c r="P141" s="17">
        <f t="shared" si="33"/>
        <v>0.45850059999999998</v>
      </c>
      <c r="Q141" s="17">
        <f t="shared" si="33"/>
        <v>8.3023400000000001E-3</v>
      </c>
      <c r="R141" s="17">
        <f t="shared" si="33"/>
        <v>1.6185430000000001E-3</v>
      </c>
      <c r="S141" s="17">
        <f t="shared" si="33"/>
        <v>3.0802230000000002</v>
      </c>
      <c r="T141" s="17">
        <f t="shared" si="33"/>
        <v>5.4184799999999998E-2</v>
      </c>
      <c r="U141" s="17">
        <f t="shared" si="33"/>
        <v>0.15532299999999999</v>
      </c>
      <c r="V141" s="17">
        <f t="shared" si="33"/>
        <v>1.9086569999999999E-4</v>
      </c>
      <c r="W141" s="17">
        <f t="shared" si="33"/>
        <v>0.21876599999999999</v>
      </c>
      <c r="X141" s="17">
        <f t="shared" si="33"/>
        <v>1.285123E-3</v>
      </c>
      <c r="Y141" s="17">
        <f t="shared" si="33"/>
        <v>9.3373550000000005E-4</v>
      </c>
      <c r="Z141" s="17">
        <f t="shared" si="33"/>
        <v>0.87684249999999997</v>
      </c>
      <c r="AA141" s="17">
        <f t="shared" si="33"/>
        <v>0.80835040000000002</v>
      </c>
      <c r="AB141" s="17">
        <f t="shared" si="33"/>
        <v>5.1782789999999999</v>
      </c>
      <c r="AC141" s="17">
        <f t="shared" si="33"/>
        <v>1.4615210000000001</v>
      </c>
      <c r="AD141" s="17">
        <f t="shared" si="33"/>
        <v>0.17530509999999999</v>
      </c>
      <c r="AE141" s="17">
        <f t="shared" si="33"/>
        <v>0.71171180000000001</v>
      </c>
      <c r="AF141" s="17">
        <f t="shared" si="33"/>
        <v>1.1970499999999999</v>
      </c>
      <c r="AG141" s="17">
        <f t="shared" si="33"/>
        <v>8.2449430000000004E-2</v>
      </c>
      <c r="AH141" s="17">
        <f t="shared" si="33"/>
        <v>0.82087239999999995</v>
      </c>
      <c r="AI141" s="17">
        <f t="shared" si="33"/>
        <v>0.1151727</v>
      </c>
      <c r="AJ141" s="17">
        <f t="shared" si="33"/>
        <v>0.60828539999999998</v>
      </c>
      <c r="AK141" s="17">
        <f t="shared" si="33"/>
        <v>0.84354130000000005</v>
      </c>
      <c r="AL141" s="17">
        <f t="shared" si="33"/>
        <v>0.14943670000000001</v>
      </c>
      <c r="AM141" s="17">
        <f t="shared" si="33"/>
        <v>8.9221019999999998E-2</v>
      </c>
      <c r="AN141" s="17">
        <f t="shared" si="33"/>
        <v>1.0596719999999999</v>
      </c>
      <c r="AO141" s="17">
        <f t="shared" si="33"/>
        <v>0.41366930000000002</v>
      </c>
      <c r="AP141" s="17">
        <f t="shared" si="33"/>
        <v>0.36470839999999999</v>
      </c>
      <c r="AQ141" s="17">
        <f t="shared" si="33"/>
        <v>0.52012829999999999</v>
      </c>
      <c r="AR141" s="17">
        <f t="shared" si="33"/>
        <v>0.3069616</v>
      </c>
      <c r="AS141" s="17">
        <f t="shared" si="33"/>
        <v>0.24004710000000001</v>
      </c>
      <c r="AT141" s="17">
        <f t="shared" si="33"/>
        <v>0.52204919999999999</v>
      </c>
      <c r="AU141" s="17">
        <f t="shared" si="33"/>
        <v>3.398876E-2</v>
      </c>
      <c r="AV141" s="17">
        <f>VDFB_PRK!AV141</f>
        <v>2.9298697186874652E-4</v>
      </c>
      <c r="AW141" s="17">
        <f t="shared" si="33"/>
        <v>3.9334870000000003E-3</v>
      </c>
      <c r="AX141" s="17">
        <f t="shared" si="33"/>
        <v>1.197471E-4</v>
      </c>
      <c r="AY141" s="17">
        <f>VDFB_PRK!AY141</f>
        <v>3.0677503406922413E-4</v>
      </c>
      <c r="AZ141" s="17">
        <f t="shared" si="33"/>
        <v>1.5908660000000002E-2</v>
      </c>
      <c r="BA141" s="17">
        <f t="shared" si="33"/>
        <v>2.5871969999999998E-3</v>
      </c>
      <c r="BB141" s="17">
        <f t="shared" si="33"/>
        <v>4.8865119999999995E-4</v>
      </c>
      <c r="BC141" s="17">
        <f t="shared" si="33"/>
        <v>2.3937420337E-5</v>
      </c>
      <c r="BD141" s="17">
        <f t="shared" si="33"/>
        <v>0.12995889999999999</v>
      </c>
      <c r="BE141" s="17">
        <f t="shared" si="33"/>
        <v>33.474890000000002</v>
      </c>
      <c r="BF141" s="17">
        <f t="shared" si="33"/>
        <v>50.700699999999998</v>
      </c>
      <c r="BG141" s="17">
        <f t="shared" si="33"/>
        <v>13.017950000000001</v>
      </c>
      <c r="BH141" s="17">
        <f t="shared" si="33"/>
        <v>41.429369999999999</v>
      </c>
      <c r="BI141" s="17">
        <f t="shared" si="33"/>
        <v>1.874449</v>
      </c>
      <c r="BJ141" s="17">
        <f t="shared" si="33"/>
        <v>2.9594649999999998</v>
      </c>
      <c r="BK141" s="17">
        <f t="shared" si="33"/>
        <v>12.532120000000001</v>
      </c>
      <c r="BL141" s="17">
        <f t="shared" si="33"/>
        <v>2.418059</v>
      </c>
      <c r="BM141" s="17">
        <f t="shared" si="33"/>
        <v>24.914850000000001</v>
      </c>
      <c r="BN141" s="17">
        <f t="shared" si="33"/>
        <v>129.75880000000001</v>
      </c>
      <c r="BO141" s="17">
        <f t="shared" si="32"/>
        <v>5.020365</v>
      </c>
      <c r="BP141" s="17">
        <f t="shared" si="32"/>
        <v>8.7013680000000004</v>
      </c>
      <c r="BQ141" s="17">
        <f t="shared" si="32"/>
        <v>9.0577699999999997</v>
      </c>
      <c r="BR141" s="17">
        <f t="shared" si="32"/>
        <v>7.0977550000000003</v>
      </c>
      <c r="BS141" s="17">
        <f t="shared" si="32"/>
        <v>0.48516700000000001</v>
      </c>
      <c r="BT141" s="17">
        <f t="shared" si="32"/>
        <v>4.3363339999999999</v>
      </c>
      <c r="BU141" s="17">
        <f t="shared" si="32"/>
        <v>1.9763269999999999</v>
      </c>
    </row>
    <row r="142" spans="1:73" x14ac:dyDescent="0.3">
      <c r="A142" t="s">
        <v>139</v>
      </c>
      <c r="B142" s="17">
        <f t="shared" ref="B142:Q148" si="34">B67</f>
        <v>6.5198999999999997E-4</v>
      </c>
      <c r="C142" s="17">
        <f t="shared" si="34"/>
        <v>0.33220189999999999</v>
      </c>
      <c r="D142" s="17">
        <f t="shared" si="34"/>
        <v>1.8231210000000001E-2</v>
      </c>
      <c r="E142" s="17">
        <f t="shared" si="34"/>
        <v>3.7210649999999998</v>
      </c>
      <c r="F142" s="17">
        <f t="shared" si="34"/>
        <v>0.33807359999999997</v>
      </c>
      <c r="G142" s="17">
        <f t="shared" si="34"/>
        <v>6.9500099999999995E-2</v>
      </c>
      <c r="H142" s="17">
        <f t="shared" si="34"/>
        <v>7.0772080000000001E-2</v>
      </c>
      <c r="I142" s="17">
        <f t="shared" si="34"/>
        <v>0.92436280000000004</v>
      </c>
      <c r="J142" s="17">
        <f t="shared" si="34"/>
        <v>1.6516249999999999</v>
      </c>
      <c r="K142" s="17">
        <f t="shared" si="34"/>
        <v>3.5593300000000001E-2</v>
      </c>
      <c r="L142" s="17">
        <f t="shared" si="34"/>
        <v>0.46436470000000002</v>
      </c>
      <c r="M142" s="17">
        <f t="shared" si="34"/>
        <v>2.6988620000000001E-2</v>
      </c>
      <c r="N142" s="17">
        <f t="shared" si="34"/>
        <v>8.2256910000000003E-2</v>
      </c>
      <c r="O142" s="17">
        <f t="shared" si="34"/>
        <v>6.3648960000000004E-2</v>
      </c>
      <c r="P142" s="17">
        <f t="shared" si="34"/>
        <v>0.1167629</v>
      </c>
      <c r="Q142" s="17">
        <f t="shared" si="34"/>
        <v>1.1372790000000001E-2</v>
      </c>
      <c r="R142" s="17">
        <f t="shared" si="33"/>
        <v>5.3072309999999999E-3</v>
      </c>
      <c r="S142" s="17">
        <f t="shared" si="33"/>
        <v>8.5721600000000002</v>
      </c>
      <c r="T142" s="17">
        <f t="shared" si="33"/>
        <v>0.1191473</v>
      </c>
      <c r="U142" s="17">
        <f t="shared" si="33"/>
        <v>0.49023949999999999</v>
      </c>
      <c r="V142" s="17">
        <f t="shared" si="33"/>
        <v>9.4051029999999997E-3</v>
      </c>
      <c r="W142" s="17">
        <f t="shared" si="33"/>
        <v>0.5347094</v>
      </c>
      <c r="X142" s="17">
        <f t="shared" si="33"/>
        <v>2.9998519999999999E-3</v>
      </c>
      <c r="Y142" s="17">
        <f t="shared" si="33"/>
        <v>1.290696E-3</v>
      </c>
      <c r="Z142" s="17">
        <f t="shared" si="33"/>
        <v>2.7332390000000002</v>
      </c>
      <c r="AA142" s="17">
        <f t="shared" si="33"/>
        <v>0.83093030000000001</v>
      </c>
      <c r="AB142" s="17">
        <f t="shared" si="33"/>
        <v>17.597909999999999</v>
      </c>
      <c r="AC142" s="17">
        <f t="shared" si="33"/>
        <v>10.25178</v>
      </c>
      <c r="AD142" s="17">
        <f t="shared" si="33"/>
        <v>1.065026</v>
      </c>
      <c r="AE142" s="17">
        <f t="shared" si="33"/>
        <v>2.3114979999999998</v>
      </c>
      <c r="AF142" s="17">
        <f t="shared" si="33"/>
        <v>2.763334</v>
      </c>
      <c r="AG142" s="17">
        <f t="shared" si="33"/>
        <v>3.1821879999999997E-2</v>
      </c>
      <c r="AH142" s="17">
        <f t="shared" si="33"/>
        <v>1.9188559999999999</v>
      </c>
      <c r="AI142" s="17">
        <f t="shared" si="33"/>
        <v>0.69775869999999995</v>
      </c>
      <c r="AJ142" s="17">
        <f t="shared" si="33"/>
        <v>2.3725100000000001</v>
      </c>
      <c r="AK142" s="17">
        <f t="shared" si="33"/>
        <v>4.2809980000000003</v>
      </c>
      <c r="AL142" s="17">
        <f t="shared" si="33"/>
        <v>0.31821369999999999</v>
      </c>
      <c r="AM142" s="17">
        <f t="shared" si="33"/>
        <v>7.9571989999999995E-2</v>
      </c>
      <c r="AN142" s="17">
        <f t="shared" si="33"/>
        <v>4.2307420000000002</v>
      </c>
      <c r="AO142" s="17">
        <f t="shared" si="33"/>
        <v>0.66776599999999997</v>
      </c>
      <c r="AP142" s="17">
        <f t="shared" si="33"/>
        <v>0.9324481</v>
      </c>
      <c r="AQ142" s="17">
        <f t="shared" si="33"/>
        <v>1.4559139999999999</v>
      </c>
      <c r="AR142" s="17">
        <f t="shared" si="33"/>
        <v>0.43564150000000001</v>
      </c>
      <c r="AS142" s="17">
        <f t="shared" si="33"/>
        <v>0.39691690000000002</v>
      </c>
      <c r="AT142" s="17">
        <f t="shared" si="33"/>
        <v>4.8847290000000001</v>
      </c>
      <c r="AU142" s="17">
        <f t="shared" si="33"/>
        <v>0.44457219999999997</v>
      </c>
      <c r="AV142" s="17">
        <f>VDFB_PRK!AV142</f>
        <v>5.0320690970323361E-4</v>
      </c>
      <c r="AW142" s="17">
        <f t="shared" si="33"/>
        <v>2.5341010000000001E-2</v>
      </c>
      <c r="AX142" s="17">
        <f t="shared" si="33"/>
        <v>7.7145600000000001E-4</v>
      </c>
      <c r="AY142" s="17">
        <f>VDFB_PRK!AY142</f>
        <v>5.2689142543563706E-4</v>
      </c>
      <c r="AZ142" s="17">
        <f t="shared" si="33"/>
        <v>0.1024896</v>
      </c>
      <c r="BA142" s="17">
        <f t="shared" si="33"/>
        <v>1.6667700000000001E-2</v>
      </c>
      <c r="BB142" s="17">
        <f t="shared" si="33"/>
        <v>3.1480750000000002E-3</v>
      </c>
      <c r="BC142" s="17">
        <f t="shared" si="33"/>
        <v>1.542139E-4</v>
      </c>
      <c r="BD142" s="17">
        <f t="shared" si="33"/>
        <v>0.37453399999999998</v>
      </c>
      <c r="BE142" s="17">
        <f t="shared" si="33"/>
        <v>41.96593</v>
      </c>
      <c r="BF142" s="17">
        <f t="shared" si="33"/>
        <v>603.40409999999997</v>
      </c>
      <c r="BG142" s="17">
        <f t="shared" si="33"/>
        <v>161.529</v>
      </c>
      <c r="BH142" s="17">
        <f t="shared" si="33"/>
        <v>37.317709999999998</v>
      </c>
      <c r="BI142" s="17">
        <f t="shared" si="33"/>
        <v>29.014800000000001</v>
      </c>
      <c r="BJ142" s="17">
        <f t="shared" si="33"/>
        <v>8.7192050000000005</v>
      </c>
      <c r="BK142" s="17">
        <f t="shared" si="33"/>
        <v>57.942129999999999</v>
      </c>
      <c r="BL142" s="17">
        <f t="shared" si="33"/>
        <v>47.049100000000003</v>
      </c>
      <c r="BM142" s="17">
        <f t="shared" si="33"/>
        <v>71.891670000000005</v>
      </c>
      <c r="BN142" s="17">
        <f t="shared" si="33"/>
        <v>11.03613</v>
      </c>
      <c r="BO142" s="17">
        <f t="shared" si="32"/>
        <v>48.28051</v>
      </c>
      <c r="BP142" s="17">
        <f t="shared" si="32"/>
        <v>47.430430000000001</v>
      </c>
      <c r="BQ142" s="17">
        <f t="shared" si="32"/>
        <v>53.4908</v>
      </c>
      <c r="BR142" s="17">
        <f t="shared" si="32"/>
        <v>28.42313</v>
      </c>
      <c r="BS142" s="17">
        <f t="shared" si="32"/>
        <v>9.3383280000000006</v>
      </c>
      <c r="BT142" s="17">
        <f t="shared" si="32"/>
        <v>20.020720000000001</v>
      </c>
      <c r="BU142" s="17">
        <f t="shared" si="32"/>
        <v>5.942742</v>
      </c>
    </row>
    <row r="143" spans="1:73" x14ac:dyDescent="0.3">
      <c r="A143" t="s">
        <v>140</v>
      </c>
      <c r="B143" s="17">
        <f t="shared" si="34"/>
        <v>3.6018799999999997E-2</v>
      </c>
      <c r="C143" s="17">
        <f t="shared" ref="C143:BN146" si="35">C68</f>
        <v>0.43904140000000003</v>
      </c>
      <c r="D143" s="17">
        <f t="shared" si="35"/>
        <v>0.1748333</v>
      </c>
      <c r="E143" s="17">
        <f t="shared" si="35"/>
        <v>3.5834130000000002</v>
      </c>
      <c r="F143" s="17">
        <f t="shared" si="35"/>
        <v>0.16542780000000001</v>
      </c>
      <c r="G143" s="17">
        <f t="shared" si="35"/>
        <v>5.3573719999999998E-2</v>
      </c>
      <c r="H143" s="17">
        <f t="shared" si="35"/>
        <v>0.1191955</v>
      </c>
      <c r="I143" s="17">
        <f t="shared" si="35"/>
        <v>0.43582149999999997</v>
      </c>
      <c r="J143" s="17">
        <f t="shared" si="35"/>
        <v>15.0299</v>
      </c>
      <c r="K143" s="17">
        <f t="shared" si="35"/>
        <v>4.0613789999999996</v>
      </c>
      <c r="L143" s="17">
        <f t="shared" si="35"/>
        <v>4.0684950000000004</v>
      </c>
      <c r="M143" s="17">
        <f t="shared" si="35"/>
        <v>0.24375279999999999</v>
      </c>
      <c r="N143" s="17">
        <f t="shared" si="35"/>
        <v>0.22820799999999999</v>
      </c>
      <c r="O143" s="17">
        <f t="shared" si="35"/>
        <v>0.85274430000000001</v>
      </c>
      <c r="P143" s="17">
        <f t="shared" si="35"/>
        <v>9.2445730000000008</v>
      </c>
      <c r="Q143" s="17">
        <f t="shared" si="35"/>
        <v>0.1112257</v>
      </c>
      <c r="R143" s="17">
        <f t="shared" si="35"/>
        <v>1.787617E-2</v>
      </c>
      <c r="S143" s="17">
        <f t="shared" si="35"/>
        <v>42.235349999999997</v>
      </c>
      <c r="T143" s="17">
        <f t="shared" si="35"/>
        <v>0.70815989999999995</v>
      </c>
      <c r="U143" s="17">
        <f t="shared" si="35"/>
        <v>2.5399340000000001</v>
      </c>
      <c r="V143" s="17">
        <f t="shared" si="35"/>
        <v>0.1202056</v>
      </c>
      <c r="W143" s="17">
        <f t="shared" si="35"/>
        <v>2.6858529999999998</v>
      </c>
      <c r="X143" s="17">
        <f t="shared" si="35"/>
        <v>2.098993E-2</v>
      </c>
      <c r="Y143" s="17">
        <f t="shared" si="35"/>
        <v>6.3497559999999998E-3</v>
      </c>
      <c r="Z143" s="17">
        <f t="shared" si="35"/>
        <v>19.777729999999998</v>
      </c>
      <c r="AA143" s="17">
        <f t="shared" si="35"/>
        <v>13.755979999999999</v>
      </c>
      <c r="AB143" s="17">
        <f t="shared" si="35"/>
        <v>54.863979999999998</v>
      </c>
      <c r="AC143" s="17">
        <f t="shared" si="35"/>
        <v>24.383600000000001</v>
      </c>
      <c r="AD143" s="17">
        <f t="shared" si="35"/>
        <v>2.7029070000000002</v>
      </c>
      <c r="AE143" s="17">
        <f t="shared" si="35"/>
        <v>8.8684130000000003</v>
      </c>
      <c r="AF143" s="17">
        <f t="shared" si="35"/>
        <v>17.519939999999998</v>
      </c>
      <c r="AG143" s="17">
        <f t="shared" si="35"/>
        <v>0.27694459999999999</v>
      </c>
      <c r="AH143" s="17">
        <f t="shared" si="35"/>
        <v>17.16478</v>
      </c>
      <c r="AI143" s="17">
        <f t="shared" si="35"/>
        <v>8.2352340000000002</v>
      </c>
      <c r="AJ143" s="17">
        <f t="shared" si="35"/>
        <v>17.17953</v>
      </c>
      <c r="AK143" s="17">
        <f t="shared" si="35"/>
        <v>13.731249999999999</v>
      </c>
      <c r="AL143" s="17">
        <f t="shared" si="35"/>
        <v>2.9384939999999999</v>
      </c>
      <c r="AM143" s="17">
        <f t="shared" si="35"/>
        <v>1.514581</v>
      </c>
      <c r="AN143" s="17">
        <f t="shared" si="35"/>
        <v>23.57565</v>
      </c>
      <c r="AO143" s="17">
        <f t="shared" si="35"/>
        <v>10.605930000000001</v>
      </c>
      <c r="AP143" s="17">
        <f t="shared" si="35"/>
        <v>4.5879149999999997</v>
      </c>
      <c r="AQ143" s="17">
        <f t="shared" si="35"/>
        <v>7.1350319999999998</v>
      </c>
      <c r="AR143" s="17">
        <f t="shared" si="35"/>
        <v>4.2998200000000004</v>
      </c>
      <c r="AS143" s="17">
        <f t="shared" si="35"/>
        <v>2.045661</v>
      </c>
      <c r="AT143" s="17">
        <f t="shared" si="35"/>
        <v>14.851900000000001</v>
      </c>
      <c r="AU143" s="17">
        <f t="shared" si="35"/>
        <v>3.5410339999999998</v>
      </c>
      <c r="AV143" s="17">
        <f>VDFB_PRK!AV143</f>
        <v>1.0254699910338947E-2</v>
      </c>
      <c r="AW143" s="17">
        <f t="shared" si="35"/>
        <v>0.2018421</v>
      </c>
      <c r="AX143" s="17">
        <f t="shared" si="35"/>
        <v>6.1446770000000003E-3</v>
      </c>
      <c r="AY143" s="17">
        <f>VDFB_PRK!AY143</f>
        <v>1.0737416662724522E-2</v>
      </c>
      <c r="AZ143" s="17">
        <f t="shared" si="35"/>
        <v>0.81633370000000005</v>
      </c>
      <c r="BA143" s="17">
        <f t="shared" si="35"/>
        <v>0.13275890000000001</v>
      </c>
      <c r="BB143" s="17">
        <f t="shared" si="35"/>
        <v>2.5074539999999999E-2</v>
      </c>
      <c r="BC143" s="17">
        <f t="shared" si="35"/>
        <v>1.22832E-3</v>
      </c>
      <c r="BD143" s="17">
        <f t="shared" si="35"/>
        <v>6.7074470000000002</v>
      </c>
      <c r="BE143" s="17">
        <f t="shared" si="35"/>
        <v>486.1934</v>
      </c>
      <c r="BF143" s="17">
        <f t="shared" si="35"/>
        <v>956.41510000000005</v>
      </c>
      <c r="BG143" s="17">
        <f t="shared" si="35"/>
        <v>202.5899</v>
      </c>
      <c r="BH143" s="17">
        <f t="shared" si="35"/>
        <v>181.2764</v>
      </c>
      <c r="BI143" s="17">
        <f t="shared" si="35"/>
        <v>8.1953759999999996</v>
      </c>
      <c r="BJ143" s="17">
        <f t="shared" si="35"/>
        <v>79.874440000000007</v>
      </c>
      <c r="BK143" s="17">
        <f t="shared" si="35"/>
        <v>157.583</v>
      </c>
      <c r="BL143" s="17">
        <f t="shared" si="35"/>
        <v>235.77160000000001</v>
      </c>
      <c r="BM143" s="17">
        <f t="shared" si="35"/>
        <v>206.59299999999999</v>
      </c>
      <c r="BN143" s="17">
        <f t="shared" si="35"/>
        <v>47.678150000000002</v>
      </c>
      <c r="BO143" s="17">
        <f t="shared" si="32"/>
        <v>66.223150000000004</v>
      </c>
      <c r="BP143" s="17">
        <f t="shared" si="32"/>
        <v>341.20049999999998</v>
      </c>
      <c r="BQ143" s="17">
        <f t="shared" si="32"/>
        <v>99.109949999999998</v>
      </c>
      <c r="BR143" s="17">
        <f t="shared" si="32"/>
        <v>488.2724</v>
      </c>
      <c r="BS143" s="17">
        <f t="shared" si="32"/>
        <v>27.542210000000001</v>
      </c>
      <c r="BT143" s="17">
        <f t="shared" si="32"/>
        <v>65.044690000000003</v>
      </c>
      <c r="BU143" s="17">
        <f t="shared" si="32"/>
        <v>2.3017099999999999</v>
      </c>
    </row>
    <row r="144" spans="1:73" x14ac:dyDescent="0.3">
      <c r="A144" t="s">
        <v>141</v>
      </c>
      <c r="B144" s="17">
        <f t="shared" si="34"/>
        <v>1.2460580000000001E-2</v>
      </c>
      <c r="C144" s="17">
        <f t="shared" si="35"/>
        <v>4.9887430000000003E-3</v>
      </c>
      <c r="D144" s="17">
        <f t="shared" si="35"/>
        <v>2.3581660000000001E-3</v>
      </c>
      <c r="E144" s="17">
        <f t="shared" si="35"/>
        <v>3.0065629999999999</v>
      </c>
      <c r="F144" s="17">
        <f t="shared" si="35"/>
        <v>1.066495E-4</v>
      </c>
      <c r="G144" s="17">
        <f t="shared" si="35"/>
        <v>3.6768139999999999E-4</v>
      </c>
      <c r="H144" s="17">
        <f t="shared" si="35"/>
        <v>2.2947800000000002E-3</v>
      </c>
      <c r="I144" s="17">
        <f t="shared" si="35"/>
        <v>1.076388E-3</v>
      </c>
      <c r="J144" s="17">
        <f t="shared" si="35"/>
        <v>2.4656790000000001E-2</v>
      </c>
      <c r="K144" s="17">
        <f t="shared" si="35"/>
        <v>0.39542680000000002</v>
      </c>
      <c r="L144" s="17">
        <f t="shared" si="35"/>
        <v>4.0535370000000003E-3</v>
      </c>
      <c r="M144" s="17">
        <f t="shared" si="35"/>
        <v>6.6613019999999998E-4</v>
      </c>
      <c r="N144" s="17">
        <f t="shared" si="35"/>
        <v>2.7618170000000002</v>
      </c>
      <c r="O144" s="17">
        <f t="shared" si="35"/>
        <v>0.22881119999999999</v>
      </c>
      <c r="P144" s="17">
        <f t="shared" si="35"/>
        <v>1.440361</v>
      </c>
      <c r="Q144" s="17">
        <f t="shared" si="35"/>
        <v>5.4190050000000002E-3</v>
      </c>
      <c r="R144" s="17">
        <f t="shared" si="35"/>
        <v>2.6887220000000002E-3</v>
      </c>
      <c r="S144" s="17">
        <f t="shared" si="35"/>
        <v>3.4548000000000001</v>
      </c>
      <c r="T144" s="17">
        <f t="shared" si="35"/>
        <v>5.1595009999999997E-2</v>
      </c>
      <c r="U144" s="17">
        <f t="shared" si="35"/>
        <v>0.31138909999999997</v>
      </c>
      <c r="V144" s="17">
        <f t="shared" si="35"/>
        <v>1.578443E-4</v>
      </c>
      <c r="W144" s="17">
        <f t="shared" si="35"/>
        <v>0.385965</v>
      </c>
      <c r="X144" s="17">
        <f t="shared" si="35"/>
        <v>1.8090529999999999E-3</v>
      </c>
      <c r="Y144" s="17">
        <f t="shared" si="35"/>
        <v>6.4174000000000002E-4</v>
      </c>
      <c r="Z144" s="17">
        <f t="shared" si="35"/>
        <v>1.13137</v>
      </c>
      <c r="AA144" s="17">
        <f t="shared" si="35"/>
        <v>0.59866739999999996</v>
      </c>
      <c r="AB144" s="17">
        <f t="shared" si="35"/>
        <v>10.797829999999999</v>
      </c>
      <c r="AC144" s="17">
        <f t="shared" si="35"/>
        <v>2.6961849999999998</v>
      </c>
      <c r="AD144" s="17">
        <f t="shared" si="35"/>
        <v>0.4545051</v>
      </c>
      <c r="AE144" s="17">
        <f t="shared" si="35"/>
        <v>1.1251720000000001</v>
      </c>
      <c r="AF144" s="17">
        <f t="shared" si="35"/>
        <v>1.6637360000000001</v>
      </c>
      <c r="AG144" s="17">
        <f t="shared" si="35"/>
        <v>7.8812199999999999E-2</v>
      </c>
      <c r="AH144" s="17">
        <f t="shared" si="35"/>
        <v>1.415106</v>
      </c>
      <c r="AI144" s="17">
        <f t="shared" si="35"/>
        <v>0.57249269999999997</v>
      </c>
      <c r="AJ144" s="17">
        <f t="shared" si="35"/>
        <v>1.3283510000000001</v>
      </c>
      <c r="AK144" s="17">
        <f t="shared" si="35"/>
        <v>3.153486</v>
      </c>
      <c r="AL144" s="17">
        <f t="shared" si="35"/>
        <v>0.36065570000000002</v>
      </c>
      <c r="AM144" s="17">
        <f t="shared" si="35"/>
        <v>0.2049494</v>
      </c>
      <c r="AN144" s="17">
        <f t="shared" si="35"/>
        <v>2.469929</v>
      </c>
      <c r="AO144" s="17">
        <f t="shared" si="35"/>
        <v>0.73316650000000005</v>
      </c>
      <c r="AP144" s="17">
        <f t="shared" si="35"/>
        <v>0.46004919999999999</v>
      </c>
      <c r="AQ144" s="17">
        <f t="shared" si="35"/>
        <v>1.0251399999999999</v>
      </c>
      <c r="AR144" s="17">
        <f t="shared" si="35"/>
        <v>0.40645680000000001</v>
      </c>
      <c r="AS144" s="17">
        <f t="shared" si="35"/>
        <v>0.19006120000000001</v>
      </c>
      <c r="AT144" s="17">
        <f t="shared" si="35"/>
        <v>2.0266890000000002</v>
      </c>
      <c r="AU144" s="17">
        <f t="shared" si="35"/>
        <v>0.1034231</v>
      </c>
      <c r="AV144" s="17">
        <f>VDFB_PRK!AV144</f>
        <v>9.9845339156068736E-4</v>
      </c>
      <c r="AW144" s="17">
        <f t="shared" si="35"/>
        <v>1.196906E-2</v>
      </c>
      <c r="AX144" s="17">
        <f t="shared" si="35"/>
        <v>3.6437379999999998E-4</v>
      </c>
      <c r="AY144" s="17">
        <f>VDFB_PRK!AY144</f>
        <v>1.0454476887088204E-3</v>
      </c>
      <c r="AZ144" s="17">
        <f t="shared" si="35"/>
        <v>4.8407859999999997E-2</v>
      </c>
      <c r="BA144" s="17">
        <f t="shared" si="35"/>
        <v>7.8724810000000006E-3</v>
      </c>
      <c r="BB144" s="17">
        <f t="shared" si="35"/>
        <v>1.486898E-3</v>
      </c>
      <c r="BC144" s="17">
        <f t="shared" si="35"/>
        <v>7.2838251072000006E-5</v>
      </c>
      <c r="BD144" s="17">
        <f t="shared" si="35"/>
        <v>0.32042860000000001</v>
      </c>
      <c r="BE144" s="17">
        <f t="shared" si="35"/>
        <v>12.124029999999999</v>
      </c>
      <c r="BF144" s="17">
        <f t="shared" si="35"/>
        <v>107.41459999999999</v>
      </c>
      <c r="BG144" s="17">
        <f t="shared" si="35"/>
        <v>69.921909999999997</v>
      </c>
      <c r="BH144" s="17">
        <f t="shared" si="35"/>
        <v>142.1609</v>
      </c>
      <c r="BI144" s="17">
        <f t="shared" si="35"/>
        <v>47.439909999999998</v>
      </c>
      <c r="BJ144" s="17">
        <f t="shared" si="35"/>
        <v>782.25160000000005</v>
      </c>
      <c r="BK144" s="17">
        <f t="shared" si="35"/>
        <v>146.5881</v>
      </c>
      <c r="BL144" s="17">
        <f t="shared" si="35"/>
        <v>51.223570000000002</v>
      </c>
      <c r="BM144" s="17">
        <f t="shared" si="35"/>
        <v>17.569189999999999</v>
      </c>
      <c r="BN144" s="17">
        <f t="shared" si="35"/>
        <v>4.0772940000000002</v>
      </c>
      <c r="BO144" s="17">
        <f t="shared" si="32"/>
        <v>17.18432</v>
      </c>
      <c r="BP144" s="17">
        <f t="shared" si="32"/>
        <v>54.416350000000001</v>
      </c>
      <c r="BQ144" s="17">
        <f t="shared" si="32"/>
        <v>391.51569999999998</v>
      </c>
      <c r="BR144" s="17">
        <f t="shared" si="32"/>
        <v>7.7635940000000003</v>
      </c>
      <c r="BS144" s="17">
        <f t="shared" si="32"/>
        <v>7.5694169999999996</v>
      </c>
      <c r="BT144" s="17">
        <f t="shared" si="32"/>
        <v>11.03506</v>
      </c>
      <c r="BU144" s="17">
        <f t="shared" si="32"/>
        <v>9.1087189999999998E-2</v>
      </c>
    </row>
    <row r="145" spans="1:73" x14ac:dyDescent="0.3">
      <c r="A145" t="s">
        <v>142</v>
      </c>
      <c r="B145" s="17">
        <f t="shared" si="34"/>
        <v>1.2126001820000001E-6</v>
      </c>
      <c r="C145" s="17">
        <f t="shared" si="35"/>
        <v>9.413115913E-5</v>
      </c>
      <c r="D145" s="17">
        <f t="shared" si="35"/>
        <v>1.4542059033999999E-5</v>
      </c>
      <c r="E145" s="17">
        <f t="shared" si="35"/>
        <v>3.3002429999999999E-4</v>
      </c>
      <c r="F145" s="17">
        <f t="shared" si="35"/>
        <v>8.1203914305999999E-5</v>
      </c>
      <c r="G145" s="17">
        <f t="shared" si="35"/>
        <v>1.7436763300999999E-5</v>
      </c>
      <c r="H145" s="17">
        <f t="shared" si="35"/>
        <v>3.5532670000000001E-4</v>
      </c>
      <c r="I145" s="17">
        <f t="shared" si="35"/>
        <v>6.5443004132000003E-5</v>
      </c>
      <c r="J145" s="17">
        <f t="shared" si="35"/>
        <v>4.7263349999999998E-4</v>
      </c>
      <c r="K145" s="17">
        <f t="shared" si="35"/>
        <v>1.065812E-4</v>
      </c>
      <c r="L145" s="17">
        <f t="shared" si="35"/>
        <v>2.0296609999999999E-4</v>
      </c>
      <c r="M145" s="17">
        <f t="shared" si="35"/>
        <v>3.0997191515999999E-6</v>
      </c>
      <c r="N145" s="17">
        <f t="shared" si="35"/>
        <v>6.0274269999999999E-4</v>
      </c>
      <c r="O145" s="17">
        <f t="shared" si="35"/>
        <v>8.5731170000000005E-4</v>
      </c>
      <c r="P145" s="17">
        <f t="shared" si="35"/>
        <v>4.9940930000000003</v>
      </c>
      <c r="Q145" s="17">
        <f t="shared" si="35"/>
        <v>5.9191500000000001E-2</v>
      </c>
      <c r="R145" s="17">
        <f t="shared" si="35"/>
        <v>1.792416E-3</v>
      </c>
      <c r="S145" s="17">
        <f t="shared" si="35"/>
        <v>1.56755</v>
      </c>
      <c r="T145" s="17">
        <f t="shared" si="35"/>
        <v>1.3134349999999999E-2</v>
      </c>
      <c r="U145" s="17">
        <f t="shared" si="35"/>
        <v>8.9495419999999996E-3</v>
      </c>
      <c r="V145" s="17">
        <f t="shared" si="35"/>
        <v>1.055742E-2</v>
      </c>
      <c r="W145" s="17">
        <f t="shared" si="35"/>
        <v>0.27990130000000002</v>
      </c>
      <c r="X145" s="17">
        <f t="shared" si="35"/>
        <v>7.9409364843999994E-5</v>
      </c>
      <c r="Y145" s="17">
        <f t="shared" si="35"/>
        <v>2.8889493478E-5</v>
      </c>
      <c r="Z145" s="17">
        <f t="shared" si="35"/>
        <v>0.23268030000000001</v>
      </c>
      <c r="AA145" s="17">
        <f t="shared" si="35"/>
        <v>0.55890209999999996</v>
      </c>
      <c r="AB145" s="17">
        <f t="shared" si="35"/>
        <v>0.5680461</v>
      </c>
      <c r="AC145" s="17">
        <f t="shared" si="35"/>
        <v>0.13374</v>
      </c>
      <c r="AD145" s="17">
        <f t="shared" si="35"/>
        <v>4.4732900000000004E-3</v>
      </c>
      <c r="AE145" s="17">
        <f t="shared" si="35"/>
        <v>8.9012789999999994E-2</v>
      </c>
      <c r="AF145" s="17">
        <f t="shared" si="35"/>
        <v>0.28158270000000002</v>
      </c>
      <c r="AG145" s="17">
        <f t="shared" si="35"/>
        <v>5.3588289999999997E-2</v>
      </c>
      <c r="AH145" s="17">
        <f t="shared" si="35"/>
        <v>0.26912629999999998</v>
      </c>
      <c r="AI145" s="17">
        <f t="shared" si="35"/>
        <v>0.56188629999999995</v>
      </c>
      <c r="AJ145" s="17">
        <f t="shared" si="35"/>
        <v>3.7156080000000001E-2</v>
      </c>
      <c r="AK145" s="17">
        <f t="shared" si="35"/>
        <v>2.265123</v>
      </c>
      <c r="AL145" s="17">
        <f t="shared" si="35"/>
        <v>0.16758190000000001</v>
      </c>
      <c r="AM145" s="17">
        <f t="shared" si="35"/>
        <v>5.4545049999999998E-2</v>
      </c>
      <c r="AN145" s="17">
        <f t="shared" si="35"/>
        <v>9.115057E-2</v>
      </c>
      <c r="AO145" s="17">
        <f t="shared" si="35"/>
        <v>0.1095343</v>
      </c>
      <c r="AP145" s="17">
        <f t="shared" si="35"/>
        <v>0.1888466</v>
      </c>
      <c r="AQ145" s="17">
        <f t="shared" si="35"/>
        <v>0.49451929999999999</v>
      </c>
      <c r="AR145" s="17">
        <f t="shared" si="35"/>
        <v>5.1394410000000001E-2</v>
      </c>
      <c r="AS145" s="17">
        <f t="shared" si="35"/>
        <v>0.1515746</v>
      </c>
      <c r="AT145" s="17">
        <f t="shared" si="35"/>
        <v>0.17595330000000001</v>
      </c>
      <c r="AU145" s="17">
        <f t="shared" si="35"/>
        <v>7.2217169999999997E-2</v>
      </c>
      <c r="AV145" s="17">
        <f>VDFB_PRK!AV145</f>
        <v>1.5139400925731738E-6</v>
      </c>
      <c r="AW145" s="17">
        <f t="shared" si="35"/>
        <v>8.3576269999999994E-3</v>
      </c>
      <c r="AX145" s="17">
        <f t="shared" si="35"/>
        <v>2.5443109999999998E-4</v>
      </c>
      <c r="AY145" s="17">
        <f>VDFB_PRK!AY145</f>
        <v>1.5859010723675248E-6</v>
      </c>
      <c r="AZ145" s="17">
        <f t="shared" si="35"/>
        <v>3.3801730000000002E-2</v>
      </c>
      <c r="BA145" s="17">
        <f t="shared" si="35"/>
        <v>5.497114E-3</v>
      </c>
      <c r="BB145" s="17">
        <f t="shared" si="35"/>
        <v>1.0382550000000001E-3</v>
      </c>
      <c r="BC145" s="17">
        <f t="shared" si="35"/>
        <v>5.0860726333000002E-5</v>
      </c>
      <c r="BD145" s="17">
        <f t="shared" si="35"/>
        <v>0.39030409999999999</v>
      </c>
      <c r="BE145" s="17">
        <f t="shared" si="35"/>
        <v>53.715029999999999</v>
      </c>
      <c r="BF145" s="17">
        <f t="shared" si="35"/>
        <v>6.9714330000000002</v>
      </c>
      <c r="BG145" s="17">
        <f t="shared" si="35"/>
        <v>5.4595079999999996</v>
      </c>
      <c r="BH145" s="17">
        <f t="shared" si="35"/>
        <v>2.085502</v>
      </c>
      <c r="BI145" s="17">
        <f t="shared" si="35"/>
        <v>0.1326918</v>
      </c>
      <c r="BJ145" s="17">
        <f t="shared" si="35"/>
        <v>2.6184129999999999</v>
      </c>
      <c r="BK145" s="17">
        <f t="shared" si="35"/>
        <v>0.7392997</v>
      </c>
      <c r="BL145" s="17">
        <f t="shared" si="35"/>
        <v>7.800503</v>
      </c>
      <c r="BM145" s="17">
        <f t="shared" si="35"/>
        <v>0.29487429999999998</v>
      </c>
      <c r="BN145" s="17">
        <f t="shared" si="35"/>
        <v>4.9174080000000002E-2</v>
      </c>
      <c r="BO145" s="17">
        <f t="shared" si="32"/>
        <v>1.8831</v>
      </c>
      <c r="BP145" s="17">
        <f t="shared" si="32"/>
        <v>10.005229999999999</v>
      </c>
      <c r="BQ145" s="17">
        <f t="shared" si="32"/>
        <v>0.67325959999999996</v>
      </c>
      <c r="BR145" s="17">
        <f t="shared" si="32"/>
        <v>0.50666020000000001</v>
      </c>
      <c r="BS145" s="17">
        <f t="shared" si="32"/>
        <v>3.6992189999999998</v>
      </c>
      <c r="BT145" s="17">
        <f t="shared" si="32"/>
        <v>4.0532000000000004</v>
      </c>
      <c r="BU145" s="17">
        <f t="shared" si="32"/>
        <v>1.517833E-2</v>
      </c>
    </row>
    <row r="146" spans="1:73" x14ac:dyDescent="0.3">
      <c r="A146" t="s">
        <v>143</v>
      </c>
      <c r="B146" s="17">
        <f t="shared" si="34"/>
        <v>2.5129747882999999E-6</v>
      </c>
      <c r="C146" s="17">
        <f t="shared" si="35"/>
        <v>9.6861479999999997E-4</v>
      </c>
      <c r="D146" s="17">
        <f t="shared" si="35"/>
        <v>4.7635800001000003E-5</v>
      </c>
      <c r="E146" s="17">
        <f t="shared" si="35"/>
        <v>1.475541E-2</v>
      </c>
      <c r="F146" s="17">
        <f t="shared" si="35"/>
        <v>9.7388249999999998E-4</v>
      </c>
      <c r="G146" s="17">
        <f t="shared" si="35"/>
        <v>3.1987049999999999E-4</v>
      </c>
      <c r="H146" s="17">
        <f t="shared" si="35"/>
        <v>4.4178780000000002E-4</v>
      </c>
      <c r="I146" s="17">
        <f t="shared" si="35"/>
        <v>2.780715E-3</v>
      </c>
      <c r="J146" s="17">
        <f t="shared" si="35"/>
        <v>4.3291400000000004E-3</v>
      </c>
      <c r="K146" s="17">
        <f t="shared" si="35"/>
        <v>9.2588663391999999E-5</v>
      </c>
      <c r="L146" s="17">
        <f t="shared" si="35"/>
        <v>1.242096E-3</v>
      </c>
      <c r="M146" s="17">
        <f t="shared" si="35"/>
        <v>7.7015181887000003E-5</v>
      </c>
      <c r="N146" s="17">
        <f t="shared" si="35"/>
        <v>4.7708459999999996E-3</v>
      </c>
      <c r="O146" s="17">
        <f t="shared" si="35"/>
        <v>2.029372E-4</v>
      </c>
      <c r="P146" s="17">
        <f t="shared" si="35"/>
        <v>0.80861019999999995</v>
      </c>
      <c r="Q146" s="17">
        <f t="shared" si="35"/>
        <v>7.5198970000000002E-4</v>
      </c>
      <c r="R146" s="17">
        <f t="shared" si="35"/>
        <v>1.2437679999999999E-3</v>
      </c>
      <c r="S146" s="17">
        <f t="shared" si="35"/>
        <v>0.67357460000000002</v>
      </c>
      <c r="T146" s="17">
        <f t="shared" si="35"/>
        <v>4.0078559999999997E-3</v>
      </c>
      <c r="U146" s="17">
        <f t="shared" si="35"/>
        <v>5.2782380000000002E-3</v>
      </c>
      <c r="V146" s="17">
        <f t="shared" si="35"/>
        <v>6.2629042077000006E-5</v>
      </c>
      <c r="W146" s="17">
        <f t="shared" si="35"/>
        <v>1.1930690000000001E-2</v>
      </c>
      <c r="X146" s="17">
        <f t="shared" si="35"/>
        <v>3.4431537642000001E-5</v>
      </c>
      <c r="Y146" s="17">
        <f t="shared" si="35"/>
        <v>2.4111026505000001E-5</v>
      </c>
      <c r="Z146" s="17">
        <f t="shared" si="35"/>
        <v>0.14548050000000001</v>
      </c>
      <c r="AA146" s="17">
        <f t="shared" si="35"/>
        <v>7.3208239999999994E-2</v>
      </c>
      <c r="AB146" s="17">
        <f t="shared" si="35"/>
        <v>0.71581550000000005</v>
      </c>
      <c r="AC146" s="17">
        <f t="shared" si="35"/>
        <v>0.1231235</v>
      </c>
      <c r="AD146" s="17">
        <f t="shared" si="35"/>
        <v>7.3626469999999999E-3</v>
      </c>
      <c r="AE146" s="17">
        <f t="shared" si="35"/>
        <v>1.5625469999999999E-2</v>
      </c>
      <c r="AF146" s="17">
        <f t="shared" si="35"/>
        <v>4.8624109999999998E-2</v>
      </c>
      <c r="AG146" s="17">
        <f t="shared" si="35"/>
        <v>1.1047039999999999E-2</v>
      </c>
      <c r="AH146" s="17">
        <f t="shared" si="35"/>
        <v>0.102585</v>
      </c>
      <c r="AI146" s="17">
        <f t="shared" si="35"/>
        <v>0.10470210000000001</v>
      </c>
      <c r="AJ146" s="17">
        <f t="shared" si="35"/>
        <v>8.23628E-2</v>
      </c>
      <c r="AK146" s="17">
        <f t="shared" si="35"/>
        <v>7.9075469999999995E-2</v>
      </c>
      <c r="AL146" s="17">
        <f t="shared" si="35"/>
        <v>3.9845239999999997E-2</v>
      </c>
      <c r="AM146" s="17">
        <f t="shared" si="35"/>
        <v>1.924886E-2</v>
      </c>
      <c r="AN146" s="17">
        <f t="shared" si="35"/>
        <v>4.6481219999999997E-2</v>
      </c>
      <c r="AO146" s="17">
        <f t="shared" si="35"/>
        <v>9.624945E-2</v>
      </c>
      <c r="AP146" s="17">
        <f t="shared" si="35"/>
        <v>2.0724679999999999E-2</v>
      </c>
      <c r="AQ146" s="17">
        <f t="shared" si="35"/>
        <v>3.3514200000000001E-2</v>
      </c>
      <c r="AR146" s="17">
        <f t="shared" si="35"/>
        <v>5.0117460000000003E-2</v>
      </c>
      <c r="AS146" s="17">
        <f t="shared" si="35"/>
        <v>1.136217E-2</v>
      </c>
      <c r="AT146" s="17">
        <f t="shared" si="35"/>
        <v>0.16931930000000001</v>
      </c>
      <c r="AU146" s="17">
        <f t="shared" si="35"/>
        <v>7.0298730000000004E-2</v>
      </c>
      <c r="AV146" s="17">
        <f>VDFB_PRK!AV146</f>
        <v>1.3562958160288961E-4</v>
      </c>
      <c r="AW146" s="17">
        <f t="shared" si="35"/>
        <v>8.1356069999999996E-3</v>
      </c>
      <c r="AX146" s="17">
        <f t="shared" si="35"/>
        <v>2.4767220000000001E-4</v>
      </c>
      <c r="AY146" s="17">
        <f>VDFB_PRK!AY146</f>
        <v>1.4201159823708733E-4</v>
      </c>
      <c r="AZ146" s="17">
        <f t="shared" si="35"/>
        <v>3.2903790000000002E-2</v>
      </c>
      <c r="BA146" s="17">
        <f t="shared" si="35"/>
        <v>5.3510830000000004E-3</v>
      </c>
      <c r="BB146" s="17">
        <f t="shared" si="35"/>
        <v>1.010674E-3</v>
      </c>
      <c r="BC146" s="17">
        <f t="shared" si="35"/>
        <v>4.9509617383999999E-5</v>
      </c>
      <c r="BD146" s="17">
        <f t="shared" si="35"/>
        <v>1.418527E-2</v>
      </c>
      <c r="BE146" s="17">
        <f t="shared" si="35"/>
        <v>2.0775950000000001</v>
      </c>
      <c r="BF146" s="17">
        <f t="shared" si="35"/>
        <v>2.1315750000000002</v>
      </c>
      <c r="BG146" s="17">
        <f t="shared" si="35"/>
        <v>1.195794</v>
      </c>
      <c r="BH146" s="17">
        <f t="shared" si="35"/>
        <v>0.15382699999999999</v>
      </c>
      <c r="BI146" s="17">
        <f t="shared" si="35"/>
        <v>3.4567609999999999E-2</v>
      </c>
      <c r="BJ146" s="17">
        <f t="shared" si="35"/>
        <v>0.3245344</v>
      </c>
      <c r="BK146" s="17">
        <f t="shared" si="35"/>
        <v>0.1066691</v>
      </c>
      <c r="BL146" s="17">
        <f t="shared" si="35"/>
        <v>2.3441930000000002</v>
      </c>
      <c r="BM146" s="17">
        <f t="shared" si="35"/>
        <v>1.5993390000000001</v>
      </c>
      <c r="BN146" s="17">
        <f t="shared" ref="BN146:BU148" si="36">BN71</f>
        <v>0.16714760000000001</v>
      </c>
      <c r="BO146" s="17">
        <f t="shared" si="36"/>
        <v>5.840385E-2</v>
      </c>
      <c r="BP146" s="17">
        <f t="shared" si="36"/>
        <v>1.7343409999999999</v>
      </c>
      <c r="BQ146" s="17">
        <f t="shared" si="36"/>
        <v>1.103804</v>
      </c>
      <c r="BR146" s="17">
        <f t="shared" si="36"/>
        <v>15.77155</v>
      </c>
      <c r="BS146" s="17">
        <f t="shared" si="36"/>
        <v>8.6063030000000005</v>
      </c>
      <c r="BT146" s="17">
        <f t="shared" si="36"/>
        <v>2.157076</v>
      </c>
      <c r="BU146" s="17">
        <f t="shared" si="36"/>
        <v>1.2123170000000001E-3</v>
      </c>
    </row>
    <row r="147" spans="1:73" x14ac:dyDescent="0.3">
      <c r="A147" t="s">
        <v>144</v>
      </c>
      <c r="B147" s="17">
        <f t="shared" si="34"/>
        <v>7.1251783992999997E-6</v>
      </c>
      <c r="C147" s="17">
        <f t="shared" ref="C147:BN148" si="37">C72</f>
        <v>1.7420979999999999E-4</v>
      </c>
      <c r="D147" s="17">
        <f t="shared" si="37"/>
        <v>1.0383239896000001E-5</v>
      </c>
      <c r="E147" s="17">
        <f t="shared" si="37"/>
        <v>7.2687670000000002E-4</v>
      </c>
      <c r="F147" s="17">
        <f t="shared" si="37"/>
        <v>4.7147634176999998E-5</v>
      </c>
      <c r="G147" s="17">
        <f t="shared" si="37"/>
        <v>1.6779391444E-5</v>
      </c>
      <c r="H147" s="17">
        <f t="shared" si="37"/>
        <v>8.824859E-4</v>
      </c>
      <c r="I147" s="17">
        <f t="shared" si="37"/>
        <v>1.12497E-4</v>
      </c>
      <c r="J147" s="17">
        <f t="shared" si="37"/>
        <v>1.8569960000000001E-3</v>
      </c>
      <c r="K147" s="17">
        <f t="shared" si="37"/>
        <v>3.2028610000000001E-4</v>
      </c>
      <c r="L147" s="17">
        <f t="shared" si="37"/>
        <v>4.2964799999999998E-4</v>
      </c>
      <c r="M147" s="17">
        <f t="shared" si="37"/>
        <v>4.1900239012E-5</v>
      </c>
      <c r="N147" s="17">
        <f t="shared" si="37"/>
        <v>7.669679E-4</v>
      </c>
      <c r="O147" s="17">
        <f t="shared" si="37"/>
        <v>8.6034380000000001E-4</v>
      </c>
      <c r="P147" s="17">
        <f t="shared" si="37"/>
        <v>0.15146029999999999</v>
      </c>
      <c r="Q147" s="17">
        <f t="shared" si="37"/>
        <v>2.0226165361000001E-5</v>
      </c>
      <c r="R147" s="17">
        <f t="shared" si="37"/>
        <v>6.5507310865000003E-6</v>
      </c>
      <c r="S147" s="17">
        <f t="shared" si="37"/>
        <v>1.458833</v>
      </c>
      <c r="T147" s="17">
        <f t="shared" si="37"/>
        <v>6.8168709999999997E-4</v>
      </c>
      <c r="U147" s="17">
        <f t="shared" si="37"/>
        <v>1.3453E-3</v>
      </c>
      <c r="V147" s="17">
        <f t="shared" si="37"/>
        <v>9.7547563200000003E-5</v>
      </c>
      <c r="W147" s="17">
        <f t="shared" si="37"/>
        <v>0.102172</v>
      </c>
      <c r="X147" s="17">
        <f t="shared" si="37"/>
        <v>2.6503781554999999E-5</v>
      </c>
      <c r="Y147" s="17">
        <f t="shared" si="37"/>
        <v>1.3108349776E-5</v>
      </c>
      <c r="Z147" s="17">
        <f t="shared" si="37"/>
        <v>0.16756499999999999</v>
      </c>
      <c r="AA147" s="17">
        <f t="shared" si="37"/>
        <v>1.747924</v>
      </c>
      <c r="AB147" s="17">
        <f t="shared" si="37"/>
        <v>5.327896E-2</v>
      </c>
      <c r="AC147" s="17">
        <f t="shared" si="37"/>
        <v>2.6816739999999999E-2</v>
      </c>
      <c r="AD147" s="17">
        <f t="shared" si="37"/>
        <v>2.0987139999999998E-3</v>
      </c>
      <c r="AE147" s="17">
        <f t="shared" si="37"/>
        <v>9.3343660000000002E-3</v>
      </c>
      <c r="AF147" s="17">
        <f t="shared" si="37"/>
        <v>8.8405440000000005E-3</v>
      </c>
      <c r="AG147" s="17">
        <f t="shared" si="37"/>
        <v>2.0077439999999998E-2</v>
      </c>
      <c r="AH147" s="17">
        <f t="shared" si="37"/>
        <v>5.6997230000000003E-3</v>
      </c>
      <c r="AI147" s="17">
        <f t="shared" si="37"/>
        <v>4.1434719999999996E-3</v>
      </c>
      <c r="AJ147" s="17">
        <f t="shared" si="37"/>
        <v>4.4487569999999997E-2</v>
      </c>
      <c r="AK147" s="17">
        <f t="shared" si="37"/>
        <v>0.22468270000000001</v>
      </c>
      <c r="AL147" s="17">
        <f t="shared" si="37"/>
        <v>4.5739450000000001E-2</v>
      </c>
      <c r="AM147" s="17">
        <f t="shared" si="37"/>
        <v>3.554653E-2</v>
      </c>
      <c r="AN147" s="17">
        <f t="shared" si="37"/>
        <v>2.4179530000000001E-2</v>
      </c>
      <c r="AO147" s="17">
        <f t="shared" si="37"/>
        <v>2.5228130000000001E-2</v>
      </c>
      <c r="AP147" s="17">
        <f t="shared" si="37"/>
        <v>5.1006189999999998E-3</v>
      </c>
      <c r="AQ147" s="17">
        <f t="shared" si="37"/>
        <v>1.173398E-2</v>
      </c>
      <c r="AR147" s="17">
        <f t="shared" si="37"/>
        <v>7.8089049999999997E-3</v>
      </c>
      <c r="AS147" s="17">
        <f t="shared" si="37"/>
        <v>2.503992E-3</v>
      </c>
      <c r="AT147" s="17">
        <f t="shared" si="37"/>
        <v>0.18528749999999999</v>
      </c>
      <c r="AU147" s="17">
        <f t="shared" si="37"/>
        <v>5.8931799999999996E-3</v>
      </c>
      <c r="AV147" s="17">
        <f>VDFB_PRK!AV147</f>
        <v>3.8348386613319826E-4</v>
      </c>
      <c r="AW147" s="17">
        <f t="shared" si="37"/>
        <v>6.8201220000000003E-4</v>
      </c>
      <c r="AX147" s="17">
        <f t="shared" si="37"/>
        <v>2.0762490748999999E-5</v>
      </c>
      <c r="AY147" s="17">
        <f>VDFB_PRK!AY147</f>
        <v>4.0153011908885893E-4</v>
      </c>
      <c r="AZ147" s="17">
        <f t="shared" si="37"/>
        <v>2.758342E-3</v>
      </c>
      <c r="BA147" s="17">
        <f t="shared" si="37"/>
        <v>4.4858410000000001E-4</v>
      </c>
      <c r="BB147" s="17">
        <f t="shared" si="37"/>
        <v>8.4725361376000006E-5</v>
      </c>
      <c r="BC147" s="17">
        <f t="shared" si="37"/>
        <v>4.1504176805999999E-6</v>
      </c>
      <c r="BD147" s="17">
        <f t="shared" si="37"/>
        <v>7.9222749999999995E-2</v>
      </c>
      <c r="BE147" s="17">
        <f t="shared" si="37"/>
        <v>14.65034</v>
      </c>
      <c r="BF147" s="17">
        <f t="shared" si="37"/>
        <v>6.5700649999999996</v>
      </c>
      <c r="BG147" s="17">
        <f t="shared" si="37"/>
        <v>0.82788600000000001</v>
      </c>
      <c r="BH147" s="17">
        <f t="shared" si="37"/>
        <v>1.55792</v>
      </c>
      <c r="BI147" s="17">
        <f t="shared" si="37"/>
        <v>7.2540820000000006E-2</v>
      </c>
      <c r="BJ147" s="17">
        <f t="shared" si="37"/>
        <v>1.216723</v>
      </c>
      <c r="BK147" s="17">
        <f t="shared" si="37"/>
        <v>0.37287340000000002</v>
      </c>
      <c r="BL147" s="17">
        <f t="shared" si="37"/>
        <v>1.0187200000000001</v>
      </c>
      <c r="BM147" s="17">
        <f t="shared" si="37"/>
        <v>8.550555E-2</v>
      </c>
      <c r="BN147" s="17">
        <f t="shared" si="37"/>
        <v>3.8816139999999999E-2</v>
      </c>
      <c r="BO147" s="17">
        <f t="shared" si="36"/>
        <v>1.691494E-2</v>
      </c>
      <c r="BP147" s="17">
        <f t="shared" si="36"/>
        <v>0.27717459999999999</v>
      </c>
      <c r="BQ147" s="17">
        <f t="shared" si="36"/>
        <v>1.3996740000000001</v>
      </c>
      <c r="BR147" s="17">
        <f t="shared" si="36"/>
        <v>2.8208169999999999</v>
      </c>
      <c r="BS147" s="17">
        <f t="shared" si="36"/>
        <v>0.16364699999999999</v>
      </c>
      <c r="BT147" s="17">
        <f t="shared" si="36"/>
        <v>4.9959949999999997</v>
      </c>
      <c r="BU147" s="17">
        <f t="shared" si="36"/>
        <v>3.4948949999999998E-4</v>
      </c>
    </row>
    <row r="148" spans="1:73" x14ac:dyDescent="0.3">
      <c r="A148" t="s">
        <v>145</v>
      </c>
      <c r="B148" s="17">
        <f t="shared" si="34"/>
        <v>1.064516E-4</v>
      </c>
      <c r="C148" s="17">
        <f t="shared" si="37"/>
        <v>8.5726329999999996E-3</v>
      </c>
      <c r="D148" s="17">
        <f t="shared" si="37"/>
        <v>5.7439660000000001E-4</v>
      </c>
      <c r="E148" s="17">
        <f t="shared" si="37"/>
        <v>0.51301430000000003</v>
      </c>
      <c r="F148" s="17">
        <f t="shared" si="37"/>
        <v>2.097415E-3</v>
      </c>
      <c r="G148" s="17">
        <f t="shared" si="37"/>
        <v>3.8356500000000002E-2</v>
      </c>
      <c r="H148" s="17">
        <f t="shared" si="37"/>
        <v>3.2844270000000002E-2</v>
      </c>
      <c r="I148" s="17">
        <f t="shared" si="37"/>
        <v>3.4774250000000001E-3</v>
      </c>
      <c r="J148" s="17">
        <f t="shared" si="37"/>
        <v>2.005357E-2</v>
      </c>
      <c r="K148" s="17">
        <f t="shared" si="37"/>
        <v>7.4191090000000001E-4</v>
      </c>
      <c r="L148" s="17">
        <f t="shared" si="37"/>
        <v>1.3178759999999999E-2</v>
      </c>
      <c r="M148" s="17">
        <f t="shared" si="37"/>
        <v>4.2824859999999998E-4</v>
      </c>
      <c r="N148" s="17">
        <f t="shared" si="37"/>
        <v>6.6266890000000003E-4</v>
      </c>
      <c r="O148" s="17">
        <f t="shared" si="37"/>
        <v>1.157933E-4</v>
      </c>
      <c r="P148" s="17">
        <f t="shared" si="37"/>
        <v>7.2456300000000001E-4</v>
      </c>
      <c r="Q148" s="17">
        <f t="shared" si="37"/>
        <v>1.1467709999999999E-4</v>
      </c>
      <c r="R148" s="17">
        <f t="shared" si="37"/>
        <v>4.3655069020999997E-5</v>
      </c>
      <c r="S148" s="17">
        <f t="shared" si="37"/>
        <v>2.059707E-3</v>
      </c>
      <c r="T148" s="17">
        <f t="shared" si="37"/>
        <v>4.9725170000000001E-4</v>
      </c>
      <c r="U148" s="17">
        <f t="shared" si="37"/>
        <v>1.4312940000000001E-3</v>
      </c>
      <c r="V148" s="17">
        <f t="shared" si="37"/>
        <v>4.7208395699000001E-5</v>
      </c>
      <c r="W148" s="17">
        <f t="shared" si="37"/>
        <v>8.8712299999999997E-4</v>
      </c>
      <c r="X148" s="17">
        <f t="shared" si="37"/>
        <v>9.7033756901999997E-5</v>
      </c>
      <c r="Y148" s="17">
        <f t="shared" si="37"/>
        <v>8.3129100402999996E-7</v>
      </c>
      <c r="Z148" s="17">
        <f t="shared" si="37"/>
        <v>2.1789790000000002E-3</v>
      </c>
      <c r="AA148" s="17">
        <f t="shared" si="37"/>
        <v>5.1312220000000004E-3</v>
      </c>
      <c r="AB148" s="17">
        <f t="shared" si="37"/>
        <v>2.5159629999999999E-2</v>
      </c>
      <c r="AC148" s="17">
        <f t="shared" si="37"/>
        <v>8.2497860000000006E-2</v>
      </c>
      <c r="AD148" s="17">
        <f t="shared" si="37"/>
        <v>2.6113E-3</v>
      </c>
      <c r="AE148" s="17">
        <f t="shared" si="37"/>
        <v>9.6672890000000008E-3</v>
      </c>
      <c r="AF148" s="17">
        <f t="shared" si="37"/>
        <v>3.149397E-3</v>
      </c>
      <c r="AG148" s="17">
        <f t="shared" si="37"/>
        <v>6.3660285376999996E-5</v>
      </c>
      <c r="AH148" s="17">
        <f t="shared" si="37"/>
        <v>6.1751790000000003E-3</v>
      </c>
      <c r="AI148" s="17">
        <f t="shared" si="37"/>
        <v>5.0837319999999997E-4</v>
      </c>
      <c r="AJ148" s="17">
        <f t="shared" si="37"/>
        <v>5.8269860000000001E-3</v>
      </c>
      <c r="AK148" s="17">
        <f t="shared" si="37"/>
        <v>2.3834439999999998E-2</v>
      </c>
      <c r="AL148" s="17">
        <f t="shared" si="37"/>
        <v>7.2109539999999997E-4</v>
      </c>
      <c r="AM148" s="17">
        <f t="shared" si="37"/>
        <v>2.4737689999999998E-4</v>
      </c>
      <c r="AN148" s="17">
        <f t="shared" si="37"/>
        <v>2.7593300000000001E-2</v>
      </c>
      <c r="AO148" s="17">
        <f t="shared" si="37"/>
        <v>7.8573360000000004E-4</v>
      </c>
      <c r="AP148" s="17">
        <f t="shared" si="37"/>
        <v>5.992107E-3</v>
      </c>
      <c r="AQ148" s="17">
        <f t="shared" si="37"/>
        <v>8.5048350000000005E-3</v>
      </c>
      <c r="AR148" s="17">
        <f t="shared" si="37"/>
        <v>4.5265909999999999E-3</v>
      </c>
      <c r="AS148" s="17">
        <f t="shared" si="37"/>
        <v>5.7887019999999997E-3</v>
      </c>
      <c r="AT148" s="17">
        <f t="shared" si="37"/>
        <v>4.6304249999999998E-2</v>
      </c>
      <c r="AU148" s="17">
        <f t="shared" si="37"/>
        <v>5.6073729999999995E-4</v>
      </c>
      <c r="AV148" s="17">
        <f>VDFB_PRK!AV148</f>
        <v>2.8749554049317024E-8</v>
      </c>
      <c r="AW148" s="17">
        <f t="shared" si="37"/>
        <v>3.1962525099999998E-5</v>
      </c>
      <c r="AX148" s="17">
        <f t="shared" si="37"/>
        <v>9.7303484380999994E-7</v>
      </c>
      <c r="AY148" s="17">
        <f>VDFB_PRK!AY148</f>
        <v>3.0048651897489943E-8</v>
      </c>
      <c r="AZ148" s="17">
        <f t="shared" si="37"/>
        <v>1.292698E-4</v>
      </c>
      <c r="BA148" s="17">
        <f t="shared" si="37"/>
        <v>2.1022910005000001E-5</v>
      </c>
      <c r="BB148" s="17">
        <f t="shared" si="37"/>
        <v>3.9706569622999999E-6</v>
      </c>
      <c r="BC148" s="17">
        <f t="shared" si="37"/>
        <v>1.9450943967000001E-7</v>
      </c>
      <c r="BD148" s="17">
        <f t="shared" si="37"/>
        <v>3.608956E-3</v>
      </c>
      <c r="BE148" s="17">
        <f t="shared" si="37"/>
        <v>8.2212980000000005E-2</v>
      </c>
      <c r="BF148" s="17">
        <f t="shared" si="37"/>
        <v>0.41758719999999999</v>
      </c>
      <c r="BG148" s="17">
        <f t="shared" si="37"/>
        <v>0.55663110000000005</v>
      </c>
      <c r="BH148" s="17">
        <f t="shared" si="37"/>
        <v>7.9137470000000001E-2</v>
      </c>
      <c r="BI148" s="17">
        <f t="shared" si="37"/>
        <v>1.012558E-2</v>
      </c>
      <c r="BJ148" s="17">
        <f t="shared" si="37"/>
        <v>5.0444559999999999E-2</v>
      </c>
      <c r="BK148" s="17">
        <f t="shared" si="37"/>
        <v>1.318538E-2</v>
      </c>
      <c r="BL148" s="17">
        <f t="shared" si="37"/>
        <v>1.128115E-2</v>
      </c>
      <c r="BM148" s="17">
        <f t="shared" si="37"/>
        <v>0.17464209999999999</v>
      </c>
      <c r="BN148" s="17">
        <f t="shared" si="37"/>
        <v>1.3696359999999999E-2</v>
      </c>
      <c r="BO148" s="17">
        <f t="shared" si="36"/>
        <v>2.744692E-3</v>
      </c>
      <c r="BP148" s="17">
        <f t="shared" si="36"/>
        <v>4.9476220000000001E-2</v>
      </c>
      <c r="BQ148" s="17">
        <f t="shared" si="36"/>
        <v>5.3283169999999998E-2</v>
      </c>
      <c r="BR148" s="17">
        <f t="shared" si="36"/>
        <v>0.13134209999999999</v>
      </c>
      <c r="BS148" s="17">
        <f t="shared" si="36"/>
        <v>2.67891E-2</v>
      </c>
      <c r="BT148" s="17">
        <f t="shared" si="36"/>
        <v>1.916435E-2</v>
      </c>
      <c r="BU148" s="17">
        <f t="shared" si="36"/>
        <v>2.4595260000000001E-2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F5012-1E30-4124-995B-3DEC159E2C0F}">
  <dimension ref="A1:BV148"/>
  <sheetViews>
    <sheetView topLeftCell="AY76" workbookViewId="0">
      <selection activeCell="B148" sqref="B77:BU148"/>
    </sheetView>
  </sheetViews>
  <sheetFormatPr defaultRowHeight="14.4" x14ac:dyDescent="0.3"/>
  <cols>
    <col min="48" max="48" width="12" bestFit="1" customWidth="1"/>
  </cols>
  <sheetData>
    <row r="1" spans="1:74" x14ac:dyDescent="0.3">
      <c r="A1" t="s">
        <v>172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 t="s">
        <v>119</v>
      </c>
      <c r="AV1" t="s">
        <v>120</v>
      </c>
      <c r="AW1" t="s">
        <v>121</v>
      </c>
      <c r="AX1" t="s">
        <v>122</v>
      </c>
      <c r="AY1" t="s">
        <v>123</v>
      </c>
      <c r="AZ1" t="s">
        <v>124</v>
      </c>
      <c r="BA1" t="s">
        <v>125</v>
      </c>
      <c r="BB1" t="s">
        <v>126</v>
      </c>
      <c r="BC1" t="s">
        <v>127</v>
      </c>
      <c r="BD1" t="s">
        <v>128</v>
      </c>
      <c r="BE1" t="s">
        <v>129</v>
      </c>
      <c r="BF1" t="s">
        <v>130</v>
      </c>
      <c r="BG1" t="s">
        <v>131</v>
      </c>
      <c r="BH1" t="s">
        <v>132</v>
      </c>
      <c r="BI1" t="s">
        <v>133</v>
      </c>
      <c r="BJ1" t="s">
        <v>134</v>
      </c>
      <c r="BK1" t="s">
        <v>135</v>
      </c>
      <c r="BL1" t="s">
        <v>136</v>
      </c>
      <c r="BM1" t="s">
        <v>137</v>
      </c>
      <c r="BN1" t="s">
        <v>138</v>
      </c>
      <c r="BO1" t="s">
        <v>139</v>
      </c>
      <c r="BP1" t="s">
        <v>140</v>
      </c>
      <c r="BQ1" t="s">
        <v>141</v>
      </c>
      <c r="BR1" t="s">
        <v>142</v>
      </c>
      <c r="BS1" t="s">
        <v>143</v>
      </c>
      <c r="BT1" t="s">
        <v>144</v>
      </c>
      <c r="BU1" t="s">
        <v>145</v>
      </c>
      <c r="BV1" t="s">
        <v>73</v>
      </c>
    </row>
    <row r="2" spans="1:74" x14ac:dyDescent="0.3">
      <c r="A2" t="s">
        <v>74</v>
      </c>
      <c r="B2">
        <v>2424.9659999999999</v>
      </c>
      <c r="C2">
        <v>0.28248309999999999</v>
      </c>
      <c r="D2">
        <v>2.4299350000000001E-2</v>
      </c>
      <c r="E2">
        <v>80.795330000000007</v>
      </c>
      <c r="F2">
        <v>0.96741659999999996</v>
      </c>
      <c r="G2">
        <v>1.8589399999999999E-2</v>
      </c>
      <c r="H2">
        <v>2.0993270000000001E-2</v>
      </c>
      <c r="I2">
        <v>5.8459770000000004</v>
      </c>
      <c r="J2">
        <v>29.653939999999999</v>
      </c>
      <c r="K2">
        <v>219.10409999999999</v>
      </c>
      <c r="L2">
        <v>8.6775099999999998</v>
      </c>
      <c r="M2">
        <v>0.1849991</v>
      </c>
      <c r="N2">
        <v>8.1829090000000004</v>
      </c>
      <c r="O2">
        <v>6.8996009999999997</v>
      </c>
      <c r="P2">
        <v>0.33938069999999998</v>
      </c>
      <c r="Q2">
        <v>0.10462200000000001</v>
      </c>
      <c r="R2">
        <v>0.1059218</v>
      </c>
      <c r="S2">
        <v>4.5910659999999999E-2</v>
      </c>
      <c r="T2">
        <v>3.6996750000000002E-2</v>
      </c>
      <c r="U2">
        <v>1.0705180000000001</v>
      </c>
      <c r="V2">
        <v>0.30027589999999998</v>
      </c>
      <c r="W2">
        <v>0.61875360000000001</v>
      </c>
      <c r="X2">
        <v>9216.07</v>
      </c>
      <c r="Y2">
        <v>16.950209999999998</v>
      </c>
      <c r="Z2">
        <v>740.84500000000003</v>
      </c>
      <c r="AA2">
        <v>23.325060000000001</v>
      </c>
      <c r="AB2">
        <v>0.29416110000000001</v>
      </c>
      <c r="AC2">
        <v>2.1186750000000001</v>
      </c>
      <c r="AD2">
        <v>3.5941380000000001</v>
      </c>
      <c r="AE2">
        <v>0.19494710000000001</v>
      </c>
      <c r="AF2">
        <v>7.4327120000000004</v>
      </c>
      <c r="AG2">
        <v>5.7244139999999999E-2</v>
      </c>
      <c r="AH2">
        <v>1.8899859999999999</v>
      </c>
      <c r="AI2">
        <v>2.2794620000000002E-2</v>
      </c>
      <c r="AJ2">
        <v>4.7566179999999996</v>
      </c>
      <c r="AK2">
        <v>2.2157389999999999E-2</v>
      </c>
      <c r="AL2">
        <v>1.79686E-4</v>
      </c>
      <c r="AM2">
        <v>1.9024619999999999E-3</v>
      </c>
      <c r="AN2">
        <v>1.5633480000000002E-2</v>
      </c>
      <c r="AO2">
        <v>0.26486660000000001</v>
      </c>
      <c r="AP2">
        <v>0.39960659999999998</v>
      </c>
      <c r="AQ2">
        <v>5.7926489999999997E-2</v>
      </c>
      <c r="AR2">
        <v>1.327639E-4</v>
      </c>
      <c r="AS2">
        <v>3.4845310000000001E-4</v>
      </c>
      <c r="AT2">
        <v>17.565660000000001</v>
      </c>
      <c r="AU2">
        <v>2.6246740000000001E-2</v>
      </c>
      <c r="AV2">
        <v>0</v>
      </c>
      <c r="AW2">
        <v>1.0787049999999999E-2</v>
      </c>
      <c r="AX2">
        <v>9.5463540000000004E-4</v>
      </c>
      <c r="AY2" s="24">
        <v>3.2337207813000002E-5</v>
      </c>
      <c r="AZ2">
        <v>1.0014530000000001E-2</v>
      </c>
      <c r="BA2">
        <v>3.407595E-4</v>
      </c>
      <c r="BB2">
        <v>1.2709080000000001E-4</v>
      </c>
      <c r="BC2" s="24">
        <v>4.0468617043999996E-6</v>
      </c>
      <c r="BD2">
        <v>0.17605080000000001</v>
      </c>
      <c r="BE2">
        <v>4.2984439999999999</v>
      </c>
      <c r="BF2">
        <v>23.832180000000001</v>
      </c>
      <c r="BG2">
        <v>59.728230000000003</v>
      </c>
      <c r="BH2">
        <v>1.383917E-2</v>
      </c>
      <c r="BI2">
        <v>6.5914939999999998E-3</v>
      </c>
      <c r="BJ2">
        <v>2.1008579999999999E-4</v>
      </c>
      <c r="BK2">
        <v>0.43656509999999998</v>
      </c>
      <c r="BL2">
        <v>5.787337</v>
      </c>
      <c r="BM2">
        <v>9.6911810000000001E-3</v>
      </c>
      <c r="BN2">
        <v>1.376508E-3</v>
      </c>
      <c r="BO2">
        <v>0.4688658</v>
      </c>
      <c r="BP2">
        <v>895.61950000000002</v>
      </c>
      <c r="BQ2">
        <v>8.8700810000000008</v>
      </c>
      <c r="BR2">
        <v>7.8095169999999996</v>
      </c>
      <c r="BS2">
        <v>0.69595779999999996</v>
      </c>
      <c r="BT2">
        <v>1.72346</v>
      </c>
      <c r="BU2">
        <v>0.33640399999999998</v>
      </c>
      <c r="BV2">
        <v>13833.99</v>
      </c>
    </row>
    <row r="3" spans="1:74" x14ac:dyDescent="0.3">
      <c r="A3" t="s">
        <v>75</v>
      </c>
      <c r="B3">
        <v>0.25350879999999998</v>
      </c>
      <c r="C3">
        <v>9.4640980000000006E-3</v>
      </c>
      <c r="D3">
        <v>2.4245360000000001E-2</v>
      </c>
      <c r="E3">
        <v>0.20709939999999999</v>
      </c>
      <c r="F3" s="24">
        <v>9.1647489170999997E-5</v>
      </c>
      <c r="G3">
        <v>1.5355740000000001E-3</v>
      </c>
      <c r="H3">
        <v>4.470686E-4</v>
      </c>
      <c r="I3">
        <v>0.15519720000000001</v>
      </c>
      <c r="J3">
        <v>1.461291E-2</v>
      </c>
      <c r="K3">
        <v>0.11655799999999999</v>
      </c>
      <c r="L3">
        <v>2.5598940000000001E-2</v>
      </c>
      <c r="M3">
        <v>1.473418E-3</v>
      </c>
      <c r="N3">
        <v>2.5949860000000002E-2</v>
      </c>
      <c r="O3">
        <v>4.3000800000000004E-3</v>
      </c>
      <c r="P3" s="24">
        <v>1.133801743E-5</v>
      </c>
      <c r="Q3" s="24">
        <v>1.9240815162999998E-6</v>
      </c>
      <c r="R3" s="24">
        <v>3.2302050386000002E-5</v>
      </c>
      <c r="S3" s="24">
        <v>1.1170068319E-5</v>
      </c>
      <c r="T3">
        <v>1.87374E-4</v>
      </c>
      <c r="U3">
        <v>1.708806E-3</v>
      </c>
      <c r="V3">
        <v>9.5410589999999993E-3</v>
      </c>
      <c r="W3">
        <v>3.6536380000000001E-4</v>
      </c>
      <c r="X3">
        <v>4.3278570000000002E-2</v>
      </c>
      <c r="Y3">
        <v>5.1733530000000003E-3</v>
      </c>
      <c r="Z3">
        <v>7.2678570000000002</v>
      </c>
      <c r="AA3">
        <v>7.8117099999999995E-2</v>
      </c>
      <c r="AB3">
        <v>2.4414879999999999E-3</v>
      </c>
      <c r="AC3">
        <v>1.0814590000000001E-2</v>
      </c>
      <c r="AD3">
        <v>9.9521920000000003E-3</v>
      </c>
      <c r="AE3">
        <v>1.2339829999999999E-3</v>
      </c>
      <c r="AF3">
        <v>6.5175900000000002E-4</v>
      </c>
      <c r="AG3" s="24">
        <v>3.5893335734999999E-5</v>
      </c>
      <c r="AH3">
        <v>2.5999290000000001E-2</v>
      </c>
      <c r="AI3">
        <v>6.6794230000000003E-4</v>
      </c>
      <c r="AJ3">
        <v>1.813406E-3</v>
      </c>
      <c r="AK3">
        <v>1.828186E-4</v>
      </c>
      <c r="AL3" s="24">
        <v>8.8712276919999999E-6</v>
      </c>
      <c r="AM3" s="24">
        <v>5.2437767408000002E-6</v>
      </c>
      <c r="AN3">
        <v>2.0759239999999999E-4</v>
      </c>
      <c r="AO3">
        <v>6.832645E-4</v>
      </c>
      <c r="AP3">
        <v>1.0742410000000001E-3</v>
      </c>
      <c r="AQ3">
        <v>1.9975789999999999E-4</v>
      </c>
      <c r="AR3" s="24">
        <v>1.6392981706000002E-5</v>
      </c>
      <c r="AS3" s="24">
        <v>2.4150695026E-5</v>
      </c>
      <c r="AT3">
        <v>1.6079070000000001E-2</v>
      </c>
      <c r="AU3">
        <v>1.267666E-3</v>
      </c>
      <c r="AV3">
        <v>0</v>
      </c>
      <c r="AW3">
        <v>3.9934319999999999E-4</v>
      </c>
      <c r="AX3" s="24">
        <v>5.1877934310999998E-5</v>
      </c>
      <c r="AY3" s="24">
        <v>1.7573071318E-6</v>
      </c>
      <c r="AZ3">
        <v>4.904671E-4</v>
      </c>
      <c r="BA3" s="24">
        <v>4.1235280150000001E-6</v>
      </c>
      <c r="BB3" s="24">
        <v>1.7231418497E-6</v>
      </c>
      <c r="BC3" s="24">
        <v>3.7197693813999997E-8</v>
      </c>
      <c r="BD3" s="24">
        <v>3.2569936593000001E-5</v>
      </c>
      <c r="BE3">
        <v>4.7766980000000002E-3</v>
      </c>
      <c r="BF3">
        <v>7.1346140000000002E-2</v>
      </c>
      <c r="BG3">
        <v>0.24420439999999999</v>
      </c>
      <c r="BH3">
        <v>1.8707519999999999E-4</v>
      </c>
      <c r="BI3" s="24">
        <v>8.1455757027000005E-5</v>
      </c>
      <c r="BJ3" s="24">
        <v>4.1257222619999998E-5</v>
      </c>
      <c r="BK3">
        <v>3.5738200000000001E-3</v>
      </c>
      <c r="BL3">
        <v>1.0430959999999999E-4</v>
      </c>
      <c r="BM3">
        <v>1.2460020000000001E-4</v>
      </c>
      <c r="BN3" s="24">
        <v>2.1147185179999999E-5</v>
      </c>
      <c r="BO3">
        <v>6.4123520000000005E-4</v>
      </c>
      <c r="BP3">
        <v>0.12440569999999999</v>
      </c>
      <c r="BQ3">
        <v>3.7758190000000001E-3</v>
      </c>
      <c r="BR3">
        <v>0.17514189999999999</v>
      </c>
      <c r="BS3">
        <v>6.6434739999999999E-3</v>
      </c>
      <c r="BT3">
        <v>1.477679E-3</v>
      </c>
      <c r="BU3">
        <v>1.761787E-4</v>
      </c>
      <c r="BV3">
        <v>8.9574320000000007</v>
      </c>
    </row>
    <row r="4" spans="1:74" x14ac:dyDescent="0.3">
      <c r="A4" t="s">
        <v>76</v>
      </c>
      <c r="B4">
        <v>0.39674389999999998</v>
      </c>
      <c r="C4">
        <v>1.8636900000000001E-2</v>
      </c>
      <c r="D4">
        <v>109.05459999999999</v>
      </c>
      <c r="E4">
        <v>0.18049750000000001</v>
      </c>
      <c r="F4">
        <v>6.5756479999999999E-3</v>
      </c>
      <c r="G4">
        <v>7.4472460000000004E-2</v>
      </c>
      <c r="H4">
        <v>9.1123499999999996E-2</v>
      </c>
      <c r="I4">
        <v>7.3163229999999997</v>
      </c>
      <c r="J4">
        <v>4.2897879999999997</v>
      </c>
      <c r="K4">
        <v>26.263089999999998</v>
      </c>
      <c r="L4">
        <v>6.6757099999999996</v>
      </c>
      <c r="M4">
        <v>1.2660739999999999</v>
      </c>
      <c r="N4">
        <v>0.21971299999999999</v>
      </c>
      <c r="O4">
        <v>0.35706019999999999</v>
      </c>
      <c r="P4">
        <v>1.0390969999999999E-2</v>
      </c>
      <c r="Q4">
        <v>3.1860730000000002E-3</v>
      </c>
      <c r="R4">
        <v>3.2468990000000001E-3</v>
      </c>
      <c r="S4">
        <v>1.188974E-3</v>
      </c>
      <c r="T4">
        <v>0.25063289999999999</v>
      </c>
      <c r="U4">
        <v>1.888981</v>
      </c>
      <c r="V4">
        <v>5.8393430000000003E-2</v>
      </c>
      <c r="W4">
        <v>0.1397747</v>
      </c>
      <c r="X4">
        <v>15.495889999999999</v>
      </c>
      <c r="Y4">
        <v>0.31721820000000001</v>
      </c>
      <c r="Z4">
        <v>796.85839999999996</v>
      </c>
      <c r="AA4">
        <v>37.632390000000001</v>
      </c>
      <c r="AB4">
        <v>2.7228330000000001</v>
      </c>
      <c r="AC4">
        <v>2.14066</v>
      </c>
      <c r="AD4">
        <v>1.0569660000000001</v>
      </c>
      <c r="AE4">
        <v>3.7316580000000002E-2</v>
      </c>
      <c r="AF4">
        <v>7.2682329999999998E-3</v>
      </c>
      <c r="AG4">
        <v>2.0050710000000002E-3</v>
      </c>
      <c r="AH4">
        <v>0.16788030000000001</v>
      </c>
      <c r="AI4">
        <v>5.2109560000000001E-3</v>
      </c>
      <c r="AJ4">
        <v>0.20097200000000001</v>
      </c>
      <c r="AK4">
        <v>1.5153949999999999E-2</v>
      </c>
      <c r="AL4" s="24">
        <v>3.6452889617000003E-5</v>
      </c>
      <c r="AM4">
        <v>5.3215309999999998E-4</v>
      </c>
      <c r="AN4">
        <v>2.1630870000000002E-3</v>
      </c>
      <c r="AO4">
        <v>6.3530820000000003E-3</v>
      </c>
      <c r="AP4">
        <v>8.1654459999999998E-3</v>
      </c>
      <c r="AQ4">
        <v>1.7243849999999999E-3</v>
      </c>
      <c r="AR4">
        <v>2.1741950000000001E-4</v>
      </c>
      <c r="AS4">
        <v>1.092562E-3</v>
      </c>
      <c r="AT4">
        <v>1.256891</v>
      </c>
      <c r="AU4">
        <v>5.6504479999999998E-3</v>
      </c>
      <c r="AV4">
        <v>0</v>
      </c>
      <c r="AW4">
        <v>5.2807210000000004E-3</v>
      </c>
      <c r="AX4" s="24">
        <v>3.8699734432000001E-5</v>
      </c>
      <c r="AY4" s="24">
        <v>1.3109104202000001E-6</v>
      </c>
      <c r="AZ4">
        <v>2.39369E-3</v>
      </c>
      <c r="BA4">
        <v>3.3815940000000001E-4</v>
      </c>
      <c r="BB4">
        <v>1.2533539999999999E-4</v>
      </c>
      <c r="BC4" s="24">
        <v>4.4197531679000001E-6</v>
      </c>
      <c r="BD4">
        <v>0.1432272</v>
      </c>
      <c r="BE4">
        <v>0.14708869999999999</v>
      </c>
      <c r="BF4">
        <v>23.78173</v>
      </c>
      <c r="BG4">
        <v>33.607309999999998</v>
      </c>
      <c r="BH4">
        <v>8.5002150000000002E-4</v>
      </c>
      <c r="BI4">
        <v>5.1502130000000005E-4</v>
      </c>
      <c r="BJ4">
        <v>5.7333489999999998E-4</v>
      </c>
      <c r="BK4">
        <v>3.4802689999999998E-3</v>
      </c>
      <c r="BL4">
        <v>0.82871969999999995</v>
      </c>
      <c r="BM4">
        <v>6.8094109999999996E-3</v>
      </c>
      <c r="BN4">
        <v>1.059763E-3</v>
      </c>
      <c r="BO4">
        <v>4.9553669999999999</v>
      </c>
      <c r="BP4">
        <v>49.296759999999999</v>
      </c>
      <c r="BQ4">
        <v>6.9335950000000004</v>
      </c>
      <c r="BR4">
        <v>3.157769</v>
      </c>
      <c r="BS4">
        <v>2.3842530000000002</v>
      </c>
      <c r="BT4">
        <v>1.340927</v>
      </c>
      <c r="BU4">
        <v>0.12847259999999999</v>
      </c>
      <c r="BV4">
        <v>1143.2360000000001</v>
      </c>
    </row>
    <row r="5" spans="1:74" x14ac:dyDescent="0.3">
      <c r="A5" t="s">
        <v>77</v>
      </c>
      <c r="B5">
        <v>3.3808229999999999</v>
      </c>
      <c r="C5">
        <v>5.9847549999999999E-2</v>
      </c>
      <c r="D5">
        <v>0.23585529999999999</v>
      </c>
      <c r="E5">
        <v>6798.6549999999997</v>
      </c>
      <c r="F5">
        <v>0.26087870000000002</v>
      </c>
      <c r="G5">
        <v>0.34409410000000001</v>
      </c>
      <c r="H5">
        <v>6.2314229999999998E-2</v>
      </c>
      <c r="I5">
        <v>1.6223939999999999</v>
      </c>
      <c r="J5">
        <v>14.47076</v>
      </c>
      <c r="K5">
        <v>16.82724</v>
      </c>
      <c r="L5">
        <v>42.190069999999999</v>
      </c>
      <c r="M5">
        <v>0.1701376</v>
      </c>
      <c r="N5">
        <v>16.791589999999999</v>
      </c>
      <c r="O5">
        <v>7.8853470000000003</v>
      </c>
      <c r="P5">
        <v>7.0872039999999997E-2</v>
      </c>
      <c r="Q5">
        <v>2.0203929999999998E-2</v>
      </c>
      <c r="R5">
        <v>2.7791779999999999E-2</v>
      </c>
      <c r="S5">
        <v>7.7033920000000006E-2</v>
      </c>
      <c r="T5">
        <v>13.670059999999999</v>
      </c>
      <c r="U5">
        <v>225.17619999999999</v>
      </c>
      <c r="V5">
        <v>0.57182489999999997</v>
      </c>
      <c r="W5">
        <v>0.43673659999999997</v>
      </c>
      <c r="X5">
        <v>63.070160000000001</v>
      </c>
      <c r="Y5">
        <v>23.546279999999999</v>
      </c>
      <c r="Z5">
        <v>6040.3850000000002</v>
      </c>
      <c r="AA5">
        <v>368.1259</v>
      </c>
      <c r="AB5">
        <v>34.699800000000003</v>
      </c>
      <c r="AC5">
        <v>29.029319999999998</v>
      </c>
      <c r="AD5">
        <v>25.494810000000001</v>
      </c>
      <c r="AE5">
        <v>0.76637940000000004</v>
      </c>
      <c r="AF5">
        <v>4.9076420000000001</v>
      </c>
      <c r="AG5">
        <v>0.10598929999999999</v>
      </c>
      <c r="AH5">
        <v>62.707320000000003</v>
      </c>
      <c r="AI5">
        <v>10.994160000000001</v>
      </c>
      <c r="AJ5">
        <v>76.149280000000005</v>
      </c>
      <c r="AK5">
        <v>0.1153719</v>
      </c>
      <c r="AL5">
        <v>3.5420979999999998E-2</v>
      </c>
      <c r="AM5">
        <v>1.175585E-2</v>
      </c>
      <c r="AN5">
        <v>0.2010556</v>
      </c>
      <c r="AO5">
        <v>0.23809369999999999</v>
      </c>
      <c r="AP5">
        <v>0.17090240000000001</v>
      </c>
      <c r="AQ5">
        <v>3.8320739999999999E-2</v>
      </c>
      <c r="AR5">
        <v>7.0829550000000002E-3</v>
      </c>
      <c r="AS5">
        <v>2.3324339999999999E-2</v>
      </c>
      <c r="AT5">
        <v>24.896429999999999</v>
      </c>
      <c r="AU5">
        <v>0.1023681</v>
      </c>
      <c r="AV5">
        <v>0</v>
      </c>
      <c r="AW5">
        <v>3.9634860000000001E-2</v>
      </c>
      <c r="AX5">
        <v>3.3704109999999998E-3</v>
      </c>
      <c r="AY5">
        <v>1.141689E-4</v>
      </c>
      <c r="AZ5">
        <v>4.632319E-2</v>
      </c>
      <c r="BA5">
        <v>4.5950370000000002E-4</v>
      </c>
      <c r="BB5">
        <v>2.4090529999999999E-4</v>
      </c>
      <c r="BC5" s="24">
        <v>7.2999264376000003E-6</v>
      </c>
      <c r="BD5">
        <v>4.5657779999999999</v>
      </c>
      <c r="BE5">
        <v>9.2239579999999997</v>
      </c>
      <c r="BF5">
        <v>4.805123</v>
      </c>
      <c r="BG5">
        <v>2329.8319999999999</v>
      </c>
      <c r="BH5">
        <v>3.2273589999999998E-2</v>
      </c>
      <c r="BI5">
        <v>1.662046E-2</v>
      </c>
      <c r="BJ5">
        <v>5.3397189999999997E-3</v>
      </c>
      <c r="BK5">
        <v>0.5102932</v>
      </c>
      <c r="BL5">
        <v>2.299963</v>
      </c>
      <c r="BM5">
        <v>1.4443969999999999</v>
      </c>
      <c r="BN5">
        <v>0.24264459999999999</v>
      </c>
      <c r="BO5">
        <v>15.82311</v>
      </c>
      <c r="BP5">
        <v>18.98612</v>
      </c>
      <c r="BQ5">
        <v>104.6075</v>
      </c>
      <c r="BR5">
        <v>9.8188890000000004</v>
      </c>
      <c r="BS5">
        <v>42.907020000000003</v>
      </c>
      <c r="BT5">
        <v>14.454829999999999</v>
      </c>
      <c r="BU5">
        <v>0.76278069999999998</v>
      </c>
      <c r="BV5">
        <v>16469.259999999998</v>
      </c>
    </row>
    <row r="6" spans="1:74" x14ac:dyDescent="0.3">
      <c r="A6" t="s">
        <v>78</v>
      </c>
      <c r="B6">
        <v>0.36027290000000001</v>
      </c>
      <c r="C6">
        <v>7.760571E-3</v>
      </c>
      <c r="D6">
        <v>0.1140632</v>
      </c>
      <c r="E6">
        <v>2.867651</v>
      </c>
      <c r="F6">
        <v>99.890240000000006</v>
      </c>
      <c r="G6">
        <v>6.4241640000000003E-2</v>
      </c>
      <c r="H6">
        <v>8.7437460000000002E-3</v>
      </c>
      <c r="I6">
        <v>0.52397470000000002</v>
      </c>
      <c r="J6">
        <v>0.21544559999999999</v>
      </c>
      <c r="K6">
        <v>1.1722619999999999</v>
      </c>
      <c r="L6">
        <v>0.82532430000000001</v>
      </c>
      <c r="M6">
        <v>1.416042E-2</v>
      </c>
      <c r="N6">
        <v>0.62199599999999999</v>
      </c>
      <c r="O6">
        <v>0.1011692</v>
      </c>
      <c r="P6">
        <v>9.3115999999999997E-3</v>
      </c>
      <c r="Q6">
        <v>2.798484E-3</v>
      </c>
      <c r="R6">
        <v>2.8852859999999999E-3</v>
      </c>
      <c r="S6">
        <v>2.6380349999999999E-3</v>
      </c>
      <c r="T6">
        <v>4.6687850000000003E-2</v>
      </c>
      <c r="U6">
        <v>0.54520789999999997</v>
      </c>
      <c r="V6">
        <v>297.42110000000002</v>
      </c>
      <c r="W6">
        <v>3.4514749999999998</v>
      </c>
      <c r="X6">
        <v>3.9835629999999997E-2</v>
      </c>
      <c r="Y6">
        <v>0.78036879999999997</v>
      </c>
      <c r="Z6">
        <v>179.58349999999999</v>
      </c>
      <c r="AA6">
        <v>1.301919</v>
      </c>
      <c r="AB6">
        <v>0.69260310000000003</v>
      </c>
      <c r="AC6">
        <v>0.59101360000000003</v>
      </c>
      <c r="AD6">
        <v>3.5441029999999998</v>
      </c>
      <c r="AE6">
        <v>3.0542369999999999E-2</v>
      </c>
      <c r="AF6">
        <v>1.963985E-2</v>
      </c>
      <c r="AG6">
        <v>3.6188140000000001E-3</v>
      </c>
      <c r="AH6">
        <v>4.1403059999999998</v>
      </c>
      <c r="AI6">
        <v>0.34663739999999998</v>
      </c>
      <c r="AJ6">
        <v>5.9678560000000003</v>
      </c>
      <c r="AK6">
        <v>3.2799700000000001E-3</v>
      </c>
      <c r="AL6" s="24">
        <v>2.2769459973999998E-5</v>
      </c>
      <c r="AM6">
        <v>2.042708E-4</v>
      </c>
      <c r="AN6">
        <v>1.5584679999999999E-3</v>
      </c>
      <c r="AO6">
        <v>3.157778E-3</v>
      </c>
      <c r="AP6">
        <v>2.3188269999999999E-3</v>
      </c>
      <c r="AQ6">
        <v>5.8639320000000001E-4</v>
      </c>
      <c r="AR6">
        <v>2.8001410000000001E-4</v>
      </c>
      <c r="AS6">
        <v>8.5674989999999995E-4</v>
      </c>
      <c r="AT6">
        <v>0.52487819999999996</v>
      </c>
      <c r="AU6">
        <v>0.39513680000000001</v>
      </c>
      <c r="AV6">
        <v>0</v>
      </c>
      <c r="AW6">
        <v>0.23690659999999999</v>
      </c>
      <c r="AX6">
        <v>1.569118E-3</v>
      </c>
      <c r="AY6" s="24">
        <v>5.3152110922000001E-5</v>
      </c>
      <c r="AZ6">
        <v>0.2876282</v>
      </c>
      <c r="BA6">
        <v>3.7145679999999999E-4</v>
      </c>
      <c r="BB6">
        <v>1.3271260000000001E-3</v>
      </c>
      <c r="BC6" s="24">
        <v>5.2745101129000001E-5</v>
      </c>
      <c r="BD6">
        <v>0.20503089999999999</v>
      </c>
      <c r="BE6">
        <v>0.32614090000000001</v>
      </c>
      <c r="BF6">
        <v>0.95513610000000004</v>
      </c>
      <c r="BG6">
        <v>11.40855</v>
      </c>
      <c r="BH6">
        <v>5.3875989999999999E-3</v>
      </c>
      <c r="BI6">
        <v>1.7561930000000001E-3</v>
      </c>
      <c r="BJ6">
        <v>9.9493759999999998E-4</v>
      </c>
      <c r="BK6">
        <v>1.9787249999999999E-2</v>
      </c>
      <c r="BL6">
        <v>0.56560279999999996</v>
      </c>
      <c r="BM6">
        <v>1.1839869999999999</v>
      </c>
      <c r="BN6">
        <v>0.20829120000000001</v>
      </c>
      <c r="BO6">
        <v>2.132107</v>
      </c>
      <c r="BP6">
        <v>5.9510800000000001</v>
      </c>
      <c r="BQ6">
        <v>1.2249969999999999</v>
      </c>
      <c r="BR6">
        <v>3.778527</v>
      </c>
      <c r="BS6">
        <v>0.33844809999999997</v>
      </c>
      <c r="BT6">
        <v>1.824899</v>
      </c>
      <c r="BU6">
        <v>0.76322760000000001</v>
      </c>
      <c r="BV6">
        <v>637.66539999999998</v>
      </c>
    </row>
    <row r="7" spans="1:74" x14ac:dyDescent="0.3">
      <c r="A7" t="s">
        <v>79</v>
      </c>
      <c r="B7">
        <v>3.7634400000000001</v>
      </c>
      <c r="C7">
        <v>0.2379059</v>
      </c>
      <c r="D7">
        <v>4.3291049999999998E-2</v>
      </c>
      <c r="E7">
        <v>4.3580899999999998</v>
      </c>
      <c r="F7">
        <v>0.1400449</v>
      </c>
      <c r="G7">
        <v>2194.3040000000001</v>
      </c>
      <c r="H7">
        <v>1.9127600000000002E-2</v>
      </c>
      <c r="I7">
        <v>1.0597179999999999</v>
      </c>
      <c r="J7">
        <v>1.606209</v>
      </c>
      <c r="K7">
        <v>2.6234860000000002</v>
      </c>
      <c r="L7">
        <v>11.525539999999999</v>
      </c>
      <c r="M7">
        <v>8.3356399999999997E-2</v>
      </c>
      <c r="N7">
        <v>0.3534564</v>
      </c>
      <c r="O7">
        <v>8.7312390000000004E-2</v>
      </c>
      <c r="P7">
        <v>0.28857389999999999</v>
      </c>
      <c r="Q7">
        <v>8.9201870000000003E-2</v>
      </c>
      <c r="R7">
        <v>8.9978959999999997E-2</v>
      </c>
      <c r="S7">
        <v>2.1034890000000001E-2</v>
      </c>
      <c r="T7">
        <v>0.96217719999999995</v>
      </c>
      <c r="U7">
        <v>13.8156</v>
      </c>
      <c r="V7">
        <v>1.3548530000000001</v>
      </c>
      <c r="W7">
        <v>0.6267083</v>
      </c>
      <c r="X7">
        <v>1.6492070000000001</v>
      </c>
      <c r="Y7">
        <v>712.44269999999995</v>
      </c>
      <c r="Z7">
        <v>18.74502</v>
      </c>
      <c r="AA7">
        <v>3.8757790000000001</v>
      </c>
      <c r="AB7">
        <v>0.3276406</v>
      </c>
      <c r="AC7">
        <v>1.1722889999999999</v>
      </c>
      <c r="AD7">
        <v>0.8406515</v>
      </c>
      <c r="AE7">
        <v>0.14784449999999999</v>
      </c>
      <c r="AF7">
        <v>1.0383500000000001</v>
      </c>
      <c r="AG7">
        <v>2.3875790000000001E-2</v>
      </c>
      <c r="AH7">
        <v>45.07349</v>
      </c>
      <c r="AI7">
        <v>6.3640070000000007E-2</v>
      </c>
      <c r="AJ7">
        <v>0.29375240000000002</v>
      </c>
      <c r="AK7">
        <v>0.2012429</v>
      </c>
      <c r="AL7">
        <v>3.866327E-4</v>
      </c>
      <c r="AM7">
        <v>1.2906030000000001E-2</v>
      </c>
      <c r="AN7">
        <v>1.230876E-2</v>
      </c>
      <c r="AO7">
        <v>3.4369230000000001E-2</v>
      </c>
      <c r="AP7">
        <v>9.3360630000000003E-3</v>
      </c>
      <c r="AQ7">
        <v>4.2297519999999998E-3</v>
      </c>
      <c r="AR7">
        <v>2.3827390000000001E-4</v>
      </c>
      <c r="AS7">
        <v>1.5426E-2</v>
      </c>
      <c r="AT7">
        <v>0.36594890000000002</v>
      </c>
      <c r="AU7">
        <v>1.4461850000000001</v>
      </c>
      <c r="AV7">
        <v>0</v>
      </c>
      <c r="AW7">
        <v>0.99095960000000005</v>
      </c>
      <c r="AX7">
        <v>3.0353359999999999E-2</v>
      </c>
      <c r="AY7">
        <v>1.0281859999999999E-3</v>
      </c>
      <c r="AZ7">
        <v>0.58190399999999998</v>
      </c>
      <c r="BA7">
        <v>5.4427490000000002E-2</v>
      </c>
      <c r="BB7">
        <v>2.0177850000000001E-2</v>
      </c>
      <c r="BC7">
        <v>6.9999459999999999E-4</v>
      </c>
      <c r="BD7">
        <v>0.21342910000000001</v>
      </c>
      <c r="BE7">
        <v>0.17835429999999999</v>
      </c>
      <c r="BF7">
        <v>2.4840080000000002</v>
      </c>
      <c r="BG7">
        <v>8.3127279999999999</v>
      </c>
      <c r="BH7">
        <v>1.8514570000000001E-2</v>
      </c>
      <c r="BI7">
        <v>1.3482070000000001E-2</v>
      </c>
      <c r="BJ7">
        <v>4.6780270000000004E-3</v>
      </c>
      <c r="BK7">
        <v>9.5259819999999995E-2</v>
      </c>
      <c r="BL7">
        <v>1.097091</v>
      </c>
      <c r="BM7">
        <v>0.226907</v>
      </c>
      <c r="BN7">
        <v>3.6699530000000001E-2</v>
      </c>
      <c r="BO7">
        <v>5.2570569999999996</v>
      </c>
      <c r="BP7">
        <v>3.9758770000000001</v>
      </c>
      <c r="BQ7">
        <v>1.8473729999999999</v>
      </c>
      <c r="BR7">
        <v>2.2548149999999998</v>
      </c>
      <c r="BS7">
        <v>0.72869039999999996</v>
      </c>
      <c r="BT7">
        <v>1.0422279999999999</v>
      </c>
      <c r="BU7">
        <v>0.69080920000000001</v>
      </c>
      <c r="BV7">
        <v>3055.4079999999999</v>
      </c>
    </row>
    <row r="8" spans="1:74" x14ac:dyDescent="0.3">
      <c r="A8" t="s">
        <v>80</v>
      </c>
      <c r="B8">
        <v>4.9035860000000001E-2</v>
      </c>
      <c r="C8" s="24">
        <v>5.0794518755999998E-5</v>
      </c>
      <c r="D8">
        <v>4.7410869999999997E-3</v>
      </c>
      <c r="E8">
        <v>1.4005749999999999</v>
      </c>
      <c r="F8">
        <v>1.0392299999999999E-3</v>
      </c>
      <c r="G8">
        <v>4.4371929999999999E-3</v>
      </c>
      <c r="H8">
        <v>5.7454999999999999E-2</v>
      </c>
      <c r="I8">
        <v>6.3435599999999995E-2</v>
      </c>
      <c r="J8">
        <v>4.0447840000000001E-3</v>
      </c>
      <c r="K8">
        <v>4.2093760000000001E-2</v>
      </c>
      <c r="L8">
        <v>3.537625E-3</v>
      </c>
      <c r="M8">
        <v>5.4680020000000002E-4</v>
      </c>
      <c r="N8">
        <v>4.0952700000000002E-2</v>
      </c>
      <c r="O8">
        <v>1.048871E-2</v>
      </c>
      <c r="P8" s="24">
        <v>3.7509260436999999E-5</v>
      </c>
      <c r="Q8" s="24">
        <v>1.8021939467999999E-5</v>
      </c>
      <c r="R8">
        <v>1.2336970000000001E-4</v>
      </c>
      <c r="S8">
        <v>2.6060990000000001E-4</v>
      </c>
      <c r="T8">
        <v>1.2381560000000001E-4</v>
      </c>
      <c r="U8">
        <v>2.8829480000000002E-3</v>
      </c>
      <c r="V8">
        <v>5.9257959999999998E-2</v>
      </c>
      <c r="W8">
        <v>2.1507459999999998E-3</v>
      </c>
      <c r="X8">
        <v>7.2438190000000003E-3</v>
      </c>
      <c r="Y8">
        <v>1.5874590000000001E-2</v>
      </c>
      <c r="Z8">
        <v>1.9323389999999999E-2</v>
      </c>
      <c r="AA8">
        <v>1.7165980000000001E-2</v>
      </c>
      <c r="AB8">
        <v>269.4606</v>
      </c>
      <c r="AC8">
        <v>2.3384740000000002</v>
      </c>
      <c r="AD8">
        <v>7.8838259999999993E-2</v>
      </c>
      <c r="AE8">
        <v>2.0201429999999999E-2</v>
      </c>
      <c r="AF8">
        <v>9.4186949999999995E-3</v>
      </c>
      <c r="AG8">
        <v>1.037343E-4</v>
      </c>
      <c r="AH8">
        <v>0.62359500000000001</v>
      </c>
      <c r="AI8">
        <v>2.4748610000000001E-2</v>
      </c>
      <c r="AJ8">
        <v>0.41827950000000003</v>
      </c>
      <c r="AK8">
        <v>1.904469E-3</v>
      </c>
      <c r="AL8" s="24">
        <v>2.5177938368999999E-5</v>
      </c>
      <c r="AM8" s="24">
        <v>4.1336290451000001E-5</v>
      </c>
      <c r="AN8">
        <v>4.8828809999999995E-4</v>
      </c>
      <c r="AO8">
        <v>1.496428E-2</v>
      </c>
      <c r="AP8">
        <v>1.933847E-2</v>
      </c>
      <c r="AQ8">
        <v>2.8780680000000001E-3</v>
      </c>
      <c r="AR8" s="24">
        <v>1.8696739062E-5</v>
      </c>
      <c r="AS8" s="24">
        <v>2.6328045351E-5</v>
      </c>
      <c r="AT8">
        <v>7.7207100000000001E-2</v>
      </c>
      <c r="AU8">
        <v>1.17471E-3</v>
      </c>
      <c r="AV8">
        <v>0</v>
      </c>
      <c r="AW8">
        <v>3.4324570000000002E-4</v>
      </c>
      <c r="AX8" s="24">
        <v>5.0697199185000002E-5</v>
      </c>
      <c r="AY8" s="24">
        <v>1.7173110791E-6</v>
      </c>
      <c r="AZ8">
        <v>4.3543660000000002E-4</v>
      </c>
      <c r="BA8" s="24">
        <v>2.8977285637999999E-6</v>
      </c>
      <c r="BB8" s="24">
        <v>1.103364184E-6</v>
      </c>
      <c r="BC8" s="24">
        <v>1.9239448796999999E-20</v>
      </c>
      <c r="BD8">
        <v>1.0222580000000001E-3</v>
      </c>
      <c r="BE8">
        <v>1.115264E-2</v>
      </c>
      <c r="BF8">
        <v>7.0759079999999997E-3</v>
      </c>
      <c r="BG8">
        <v>9.8624829999999997E-2</v>
      </c>
      <c r="BH8">
        <v>1.229143E-4</v>
      </c>
      <c r="BI8" s="24">
        <v>5.6944671086999999E-5</v>
      </c>
      <c r="BJ8" s="24">
        <v>3.8356341974999998E-5</v>
      </c>
      <c r="BK8">
        <v>2.7089269999999999E-3</v>
      </c>
      <c r="BL8">
        <v>2.8637200000000002E-3</v>
      </c>
      <c r="BM8">
        <v>2.113293E-3</v>
      </c>
      <c r="BN8" s="24">
        <v>3.3614232961999999E-5</v>
      </c>
      <c r="BO8">
        <v>4.5799109999999999E-3</v>
      </c>
      <c r="BP8">
        <v>1.9307040000000001E-2</v>
      </c>
      <c r="BQ8">
        <v>4.5357870000000003E-3</v>
      </c>
      <c r="BR8">
        <v>3.3974850000000001E-2</v>
      </c>
      <c r="BS8">
        <v>1.3778200000000001E-3</v>
      </c>
      <c r="BT8">
        <v>2.2228030000000002E-3</v>
      </c>
      <c r="BU8">
        <v>3.3399900000000001E-3</v>
      </c>
      <c r="BV8">
        <v>275.09519999999998</v>
      </c>
    </row>
    <row r="9" spans="1:74" x14ac:dyDescent="0.3">
      <c r="A9" t="s">
        <v>81</v>
      </c>
      <c r="B9">
        <v>1.847013</v>
      </c>
      <c r="C9">
        <v>4.8180929999999999E-3</v>
      </c>
      <c r="D9">
        <v>6.072205E-2</v>
      </c>
      <c r="E9">
        <v>646.62750000000005</v>
      </c>
      <c r="F9">
        <v>0.36022399999999999</v>
      </c>
      <c r="G9">
        <v>0.4460363</v>
      </c>
      <c r="H9">
        <v>1.251188E-2</v>
      </c>
      <c r="I9">
        <v>105.7397</v>
      </c>
      <c r="J9">
        <v>7.0999639999999999</v>
      </c>
      <c r="K9">
        <v>9.5728489999999997</v>
      </c>
      <c r="L9">
        <v>7.9128369999999997</v>
      </c>
      <c r="M9">
        <v>5.2577650000000002E-3</v>
      </c>
      <c r="N9">
        <v>2.8910230000000001</v>
      </c>
      <c r="O9">
        <v>0.1878795</v>
      </c>
      <c r="P9">
        <v>5.3984719999999996E-3</v>
      </c>
      <c r="Q9">
        <v>1.5600900000000001E-3</v>
      </c>
      <c r="R9">
        <v>2.0062460000000002E-3</v>
      </c>
      <c r="S9">
        <v>0.1616283</v>
      </c>
      <c r="T9">
        <v>0.1144178</v>
      </c>
      <c r="U9">
        <v>1.4792460000000001</v>
      </c>
      <c r="V9">
        <v>0.23552129999999999</v>
      </c>
      <c r="W9">
        <v>3.7373789999999997E-2</v>
      </c>
      <c r="X9">
        <v>1.272567E-2</v>
      </c>
      <c r="Y9">
        <v>1.4093169999999999</v>
      </c>
      <c r="Z9">
        <v>160.4205</v>
      </c>
      <c r="AA9">
        <v>165.6755</v>
      </c>
      <c r="AB9">
        <v>65.296589999999995</v>
      </c>
      <c r="AC9">
        <v>1.4115960000000001</v>
      </c>
      <c r="AD9">
        <v>4.9181460000000001</v>
      </c>
      <c r="AE9">
        <v>5.2370580000000002</v>
      </c>
      <c r="AF9">
        <v>1.246027</v>
      </c>
      <c r="AG9">
        <v>1.5868719999999999E-2</v>
      </c>
      <c r="AH9">
        <v>330.52379999999999</v>
      </c>
      <c r="AI9">
        <v>13.952909999999999</v>
      </c>
      <c r="AJ9">
        <v>302.69540000000001</v>
      </c>
      <c r="AK9">
        <v>0.68390150000000005</v>
      </c>
      <c r="AL9">
        <v>6.5968499999999996E-3</v>
      </c>
      <c r="AM9">
        <v>6.8742730000000002E-2</v>
      </c>
      <c r="AN9">
        <v>9.3468140000000002E-3</v>
      </c>
      <c r="AO9">
        <v>5.9781529999999999E-2</v>
      </c>
      <c r="AP9">
        <v>5.0098490000000002E-2</v>
      </c>
      <c r="AQ9">
        <v>1.147461E-2</v>
      </c>
      <c r="AR9">
        <v>3.0605139999999999E-3</v>
      </c>
      <c r="AS9">
        <v>9.4242089999999994E-3</v>
      </c>
      <c r="AT9">
        <v>17.924520000000001</v>
      </c>
      <c r="AU9">
        <v>6.7615110000000006E-2</v>
      </c>
      <c r="AV9">
        <v>0</v>
      </c>
      <c r="AW9">
        <v>3.8070899999999998E-2</v>
      </c>
      <c r="AX9">
        <v>5.8790769999999995E-4</v>
      </c>
      <c r="AY9" s="24">
        <v>1.9914716177000001E-5</v>
      </c>
      <c r="AZ9">
        <v>4.6277659999999998E-2</v>
      </c>
      <c r="BA9" s="24">
        <v>8.2114012911999995E-5</v>
      </c>
      <c r="BB9">
        <v>2.0934879999999999E-4</v>
      </c>
      <c r="BC9" s="24">
        <v>8.1093921835000001E-6</v>
      </c>
      <c r="BD9">
        <v>0.44689800000000002</v>
      </c>
      <c r="BE9">
        <v>2.1966019999999999</v>
      </c>
      <c r="BF9">
        <v>1.2682739999999999</v>
      </c>
      <c r="BG9">
        <v>8.2651669999999999</v>
      </c>
      <c r="BH9">
        <v>6.9089869999999998E-2</v>
      </c>
      <c r="BI9">
        <v>7.0754829999999996E-3</v>
      </c>
      <c r="BJ9">
        <v>2.5503380000000001E-3</v>
      </c>
      <c r="BK9">
        <v>0.55346709999999999</v>
      </c>
      <c r="BL9">
        <v>0.2527374</v>
      </c>
      <c r="BM9">
        <v>1.236013</v>
      </c>
      <c r="BN9">
        <v>1.8063849999999999E-2</v>
      </c>
      <c r="BO9">
        <v>4.5046290000000004</v>
      </c>
      <c r="BP9">
        <v>11.07447</v>
      </c>
      <c r="BQ9">
        <v>13.99475</v>
      </c>
      <c r="BR9">
        <v>1.2529920000000001</v>
      </c>
      <c r="BS9">
        <v>0.46995930000000002</v>
      </c>
      <c r="BT9">
        <v>0.98648709999999995</v>
      </c>
      <c r="BU9">
        <v>2.1619139999999999</v>
      </c>
      <c r="BV9">
        <v>1905.3620000000001</v>
      </c>
    </row>
    <row r="10" spans="1:74" x14ac:dyDescent="0.3">
      <c r="A10" t="s">
        <v>82</v>
      </c>
      <c r="B10">
        <v>12.0738</v>
      </c>
      <c r="C10">
        <v>6.5929029999999998E-3</v>
      </c>
      <c r="D10">
        <v>0.47902080000000002</v>
      </c>
      <c r="E10">
        <v>21.166709999999998</v>
      </c>
      <c r="F10">
        <v>0.20037559999999999</v>
      </c>
      <c r="G10">
        <v>0.3920284</v>
      </c>
      <c r="H10">
        <v>4.2989390000000002E-2</v>
      </c>
      <c r="I10">
        <v>5.9695780000000003</v>
      </c>
      <c r="J10">
        <v>420.43099999999998</v>
      </c>
      <c r="K10">
        <v>0.264681</v>
      </c>
      <c r="L10">
        <v>1.476188E-2</v>
      </c>
      <c r="M10">
        <v>3.169276E-3</v>
      </c>
      <c r="N10">
        <v>1.3736440000000001</v>
      </c>
      <c r="O10">
        <v>1.1846829999999999</v>
      </c>
      <c r="P10">
        <v>8.3353119999999992E-3</v>
      </c>
      <c r="Q10">
        <v>2.207742E-3</v>
      </c>
      <c r="R10">
        <v>2.9525049999999998E-3</v>
      </c>
      <c r="S10">
        <v>6.215913E-3</v>
      </c>
      <c r="T10">
        <v>223.32329999999999</v>
      </c>
      <c r="U10">
        <v>2.8636849999999998</v>
      </c>
      <c r="V10">
        <v>1.2787990000000001E-2</v>
      </c>
      <c r="W10">
        <v>87.551599999999993</v>
      </c>
      <c r="X10">
        <v>3.135429E-2</v>
      </c>
      <c r="Y10">
        <v>2.1583049999999999</v>
      </c>
      <c r="Z10">
        <v>3.6825369999999999</v>
      </c>
      <c r="AA10">
        <v>3.8345280000000002E-2</v>
      </c>
      <c r="AB10">
        <v>7.39961</v>
      </c>
      <c r="AC10">
        <v>9.7137759999999993</v>
      </c>
      <c r="AD10">
        <v>60.647509999999997</v>
      </c>
      <c r="AE10">
        <v>3.4952549999999999E-2</v>
      </c>
      <c r="AF10">
        <v>1.7953670000000001E-2</v>
      </c>
      <c r="AG10">
        <v>9.7937730000000004E-3</v>
      </c>
      <c r="AH10">
        <v>1.298224</v>
      </c>
      <c r="AI10">
        <v>7.106411E-2</v>
      </c>
      <c r="AJ10">
        <v>1.2455369999999999</v>
      </c>
      <c r="AK10">
        <v>7.2659969999999997E-3</v>
      </c>
      <c r="AL10">
        <v>1.5970599999999999E-4</v>
      </c>
      <c r="AM10">
        <v>1.0793489999999999E-2</v>
      </c>
      <c r="AN10">
        <v>6.1342510000000003E-3</v>
      </c>
      <c r="AO10">
        <v>3.8077949999999999E-2</v>
      </c>
      <c r="AP10">
        <v>2.1367270000000001E-2</v>
      </c>
      <c r="AQ10">
        <v>3.6326710000000001E-3</v>
      </c>
      <c r="AR10">
        <v>3.1053569999999999E-4</v>
      </c>
      <c r="AS10">
        <v>1.7724360000000001E-3</v>
      </c>
      <c r="AT10">
        <v>1.4712000000000001</v>
      </c>
      <c r="AU10">
        <v>2.2998439999999998E-2</v>
      </c>
      <c r="AV10">
        <v>0</v>
      </c>
      <c r="AW10">
        <v>1.039472E-2</v>
      </c>
      <c r="AX10">
        <v>6.515046E-4</v>
      </c>
      <c r="AY10" s="24">
        <v>2.2068990802000001E-5</v>
      </c>
      <c r="AZ10">
        <v>1.085679E-2</v>
      </c>
      <c r="BA10">
        <v>2.078103E-4</v>
      </c>
      <c r="BB10" s="24">
        <v>9.5775947556999997E-5</v>
      </c>
      <c r="BC10" s="24">
        <v>3.1815573038000001E-6</v>
      </c>
      <c r="BD10">
        <v>3.2524129999999998E-2</v>
      </c>
      <c r="BE10">
        <v>0.85004780000000002</v>
      </c>
      <c r="BF10">
        <v>6.1509320000000001</v>
      </c>
      <c r="BG10">
        <v>80.341309999999993</v>
      </c>
      <c r="BH10">
        <v>3.156786E-3</v>
      </c>
      <c r="BI10">
        <v>3.9826799999999997E-3</v>
      </c>
      <c r="BJ10">
        <v>8.1431240000000001E-4</v>
      </c>
      <c r="BK10">
        <v>8.4123569999999995E-2</v>
      </c>
      <c r="BL10">
        <v>0.33994180000000002</v>
      </c>
      <c r="BM10">
        <v>6.6136709999999998E-3</v>
      </c>
      <c r="BN10">
        <v>1.0494079999999999E-3</v>
      </c>
      <c r="BO10">
        <v>2.0438770000000002</v>
      </c>
      <c r="BP10">
        <v>8.2082060000000006</v>
      </c>
      <c r="BQ10">
        <v>0.48574079999999997</v>
      </c>
      <c r="BR10">
        <v>1.6453009999999999</v>
      </c>
      <c r="BS10">
        <v>7.6913210000000003</v>
      </c>
      <c r="BT10">
        <v>0.65797689999999998</v>
      </c>
      <c r="BU10">
        <v>0.36975029999999998</v>
      </c>
      <c r="BV10">
        <v>974.24559999999997</v>
      </c>
    </row>
    <row r="11" spans="1:74" x14ac:dyDescent="0.3">
      <c r="A11" t="s">
        <v>83</v>
      </c>
      <c r="B11">
        <v>0.48232150000000001</v>
      </c>
      <c r="C11">
        <v>1.569653E-2</v>
      </c>
      <c r="D11">
        <v>2.4774640000000001E-2</v>
      </c>
      <c r="E11">
        <v>2.2694190000000001</v>
      </c>
      <c r="F11">
        <v>2.2841730000000001E-2</v>
      </c>
      <c r="G11">
        <v>0.10828980000000001</v>
      </c>
      <c r="H11">
        <v>4.0090430000000003E-2</v>
      </c>
      <c r="I11">
        <v>0.30828650000000002</v>
      </c>
      <c r="J11">
        <v>7.3883250000000003E-3</v>
      </c>
      <c r="K11">
        <v>1919.491</v>
      </c>
      <c r="L11">
        <v>67.915369999999996</v>
      </c>
      <c r="M11">
        <v>8.2003989999999999E-2</v>
      </c>
      <c r="N11">
        <v>2.1853660000000001</v>
      </c>
      <c r="O11">
        <v>1.4195899999999999</v>
      </c>
      <c r="P11">
        <v>1.869434E-2</v>
      </c>
      <c r="Q11">
        <v>5.4796070000000001E-3</v>
      </c>
      <c r="R11">
        <v>7.1068750000000003E-3</v>
      </c>
      <c r="S11">
        <v>1.0156770000000001E-2</v>
      </c>
      <c r="T11">
        <v>0.2511158</v>
      </c>
      <c r="U11">
        <v>1881.027</v>
      </c>
      <c r="V11">
        <v>2.4974949999999999E-2</v>
      </c>
      <c r="W11">
        <v>1.0408850000000001</v>
      </c>
      <c r="X11">
        <v>7.5063450000000004E-2</v>
      </c>
      <c r="Y11">
        <v>3.483174</v>
      </c>
      <c r="Z11">
        <v>12.38297</v>
      </c>
      <c r="AA11">
        <v>1.9062300000000001E-2</v>
      </c>
      <c r="AB11">
        <v>3.0906449999999999</v>
      </c>
      <c r="AC11">
        <v>16.9938</v>
      </c>
      <c r="AD11">
        <v>99.035449999999997</v>
      </c>
      <c r="AE11">
        <v>5.0009379999999999E-2</v>
      </c>
      <c r="AF11">
        <v>2.0032669999999999E-2</v>
      </c>
      <c r="AG11">
        <v>1.434914E-2</v>
      </c>
      <c r="AH11">
        <v>2.5108429999999999</v>
      </c>
      <c r="AI11">
        <v>7.0134989999999994E-2</v>
      </c>
      <c r="AJ11">
        <v>1.944242</v>
      </c>
      <c r="AK11">
        <v>8.0354280000000007E-3</v>
      </c>
      <c r="AL11">
        <v>1.964395E-4</v>
      </c>
      <c r="AM11">
        <v>1.121543E-3</v>
      </c>
      <c r="AN11">
        <v>9.7058189999999992E-3</v>
      </c>
      <c r="AO11">
        <v>5.0921130000000002E-2</v>
      </c>
      <c r="AP11">
        <v>1.682968E-2</v>
      </c>
      <c r="AQ11">
        <v>3.02892E-3</v>
      </c>
      <c r="AR11">
        <v>4.456218E-4</v>
      </c>
      <c r="AS11">
        <v>1.818989E-3</v>
      </c>
      <c r="AT11">
        <v>2.2355610000000001</v>
      </c>
      <c r="AU11">
        <v>2.8373619999999999E-2</v>
      </c>
      <c r="AV11">
        <v>0</v>
      </c>
      <c r="AW11">
        <v>1.3433270000000001E-2</v>
      </c>
      <c r="AX11">
        <v>6.1411379999999995E-4</v>
      </c>
      <c r="AY11" s="24">
        <v>2.0802421204000001E-5</v>
      </c>
      <c r="AZ11">
        <v>1.5806420000000002E-2</v>
      </c>
      <c r="BA11">
        <v>1.045437E-4</v>
      </c>
      <c r="BB11" s="24">
        <v>8.3189625002000003E-5</v>
      </c>
      <c r="BC11" s="24">
        <v>2.8942213248000002E-6</v>
      </c>
      <c r="BD11">
        <v>5.0689400000000003E-2</v>
      </c>
      <c r="BE11">
        <v>1.344387</v>
      </c>
      <c r="BF11">
        <v>7.9929680000000003</v>
      </c>
      <c r="BG11">
        <v>344.9966</v>
      </c>
      <c r="BH11">
        <v>3.1224389999999999E-3</v>
      </c>
      <c r="BI11">
        <v>2.1177589999999999E-3</v>
      </c>
      <c r="BJ11">
        <v>2.4083359999999999E-4</v>
      </c>
      <c r="BK11">
        <v>9.8879690000000006E-2</v>
      </c>
      <c r="BL11">
        <v>8.8894689999999998E-2</v>
      </c>
      <c r="BM11">
        <v>2.649331E-3</v>
      </c>
      <c r="BN11">
        <v>4.5711200000000002E-4</v>
      </c>
      <c r="BO11">
        <v>0.32414920000000003</v>
      </c>
      <c r="BP11">
        <v>7.6305269999999998</v>
      </c>
      <c r="BQ11">
        <v>1.581442</v>
      </c>
      <c r="BR11">
        <v>2.3159879999999999</v>
      </c>
      <c r="BS11">
        <v>22.53079</v>
      </c>
      <c r="BT11">
        <v>2.864852</v>
      </c>
      <c r="BU11">
        <v>0.21018110000000001</v>
      </c>
      <c r="BV11">
        <v>4410.8729999999996</v>
      </c>
    </row>
    <row r="12" spans="1:74" x14ac:dyDescent="0.3">
      <c r="A12" t="s">
        <v>84</v>
      </c>
      <c r="B12">
        <v>34.4146</v>
      </c>
      <c r="C12">
        <v>9.0011169999999995E-3</v>
      </c>
      <c r="D12">
        <v>0.71916159999999996</v>
      </c>
      <c r="E12">
        <v>108.3623</v>
      </c>
      <c r="F12">
        <v>1.9413100000000001</v>
      </c>
      <c r="G12">
        <v>2.6102340000000002</v>
      </c>
      <c r="H12">
        <v>0.16579730000000001</v>
      </c>
      <c r="I12">
        <v>14.565519999999999</v>
      </c>
      <c r="J12">
        <v>7.076855E-2</v>
      </c>
      <c r="K12">
        <v>5.8759350000000002E-2</v>
      </c>
      <c r="L12">
        <v>415.82979999999998</v>
      </c>
      <c r="M12">
        <v>6.6573239999999996E-4</v>
      </c>
      <c r="N12">
        <v>8.1570230000000006</v>
      </c>
      <c r="O12">
        <v>0.7823386</v>
      </c>
      <c r="P12">
        <v>2.0120339999999998E-3</v>
      </c>
      <c r="Q12">
        <v>2.1049090000000001E-4</v>
      </c>
      <c r="R12">
        <v>3.9752349999999997E-3</v>
      </c>
      <c r="S12">
        <v>1.6150520000000002E-2</v>
      </c>
      <c r="T12">
        <v>0.75948499999999997</v>
      </c>
      <c r="U12">
        <v>12.89485</v>
      </c>
      <c r="V12">
        <v>0.61674050000000002</v>
      </c>
      <c r="W12">
        <v>88.023489999999995</v>
      </c>
      <c r="X12">
        <v>0.16062499999999999</v>
      </c>
      <c r="Y12">
        <v>5.7712570000000003</v>
      </c>
      <c r="Z12">
        <v>4.4668400000000004</v>
      </c>
      <c r="AA12">
        <v>0.1241873</v>
      </c>
      <c r="AB12">
        <v>2.0431270000000001</v>
      </c>
      <c r="AC12">
        <v>0.95392949999999999</v>
      </c>
      <c r="AD12">
        <v>3.9599489999999999</v>
      </c>
      <c r="AE12">
        <v>0.13674539999999999</v>
      </c>
      <c r="AF12">
        <v>1.6232389999999999E-2</v>
      </c>
      <c r="AG12">
        <v>2.5988790000000001E-2</v>
      </c>
      <c r="AH12">
        <v>2.0259140000000002</v>
      </c>
      <c r="AI12">
        <v>5.8605549999999999E-2</v>
      </c>
      <c r="AJ12">
        <v>2.1509770000000001</v>
      </c>
      <c r="AK12">
        <v>1.6499900000000001E-2</v>
      </c>
      <c r="AL12">
        <v>8.7670330000000005E-4</v>
      </c>
      <c r="AM12">
        <v>9.8444859999999995E-4</v>
      </c>
      <c r="AN12">
        <v>1.5811970000000002E-2</v>
      </c>
      <c r="AO12">
        <v>2.3392119999999999E-2</v>
      </c>
      <c r="AP12">
        <v>1.4112980000000001E-2</v>
      </c>
      <c r="AQ12">
        <v>3.5208919999999999E-3</v>
      </c>
      <c r="AR12">
        <v>7.4374539999999996E-3</v>
      </c>
      <c r="AS12">
        <v>2.5573479999999999E-2</v>
      </c>
      <c r="AT12">
        <v>3.7459030000000002</v>
      </c>
      <c r="AU12">
        <v>6.1924189999999997E-2</v>
      </c>
      <c r="AV12">
        <v>0</v>
      </c>
      <c r="AW12">
        <v>2.5107859999999999E-2</v>
      </c>
      <c r="AX12">
        <v>1.760536E-3</v>
      </c>
      <c r="AY12" s="24">
        <v>5.9636182413999998E-5</v>
      </c>
      <c r="AZ12">
        <v>3.1375670000000001E-2</v>
      </c>
      <c r="BA12" s="24">
        <v>9.4367402198000002E-5</v>
      </c>
      <c r="BB12">
        <v>1.070808E-4</v>
      </c>
      <c r="BC12" s="24">
        <v>3.341519232E-6</v>
      </c>
      <c r="BD12">
        <v>5.0949239999999998E-3</v>
      </c>
      <c r="BE12">
        <v>3.899362</v>
      </c>
      <c r="BF12">
        <v>1.546745</v>
      </c>
      <c r="BG12">
        <v>68.400779999999997</v>
      </c>
      <c r="BH12">
        <v>7.5663249999999996E-3</v>
      </c>
      <c r="BI12">
        <v>1.15847E-2</v>
      </c>
      <c r="BJ12">
        <v>1.714492E-3</v>
      </c>
      <c r="BK12">
        <v>0.22749539999999999</v>
      </c>
      <c r="BL12">
        <v>7.3035080000000002E-3</v>
      </c>
      <c r="BM12">
        <v>1.587186E-3</v>
      </c>
      <c r="BN12">
        <v>2.912937E-4</v>
      </c>
      <c r="BO12">
        <v>0.1286071</v>
      </c>
      <c r="BP12">
        <v>1.8317239999999999</v>
      </c>
      <c r="BQ12">
        <v>0.27241110000000002</v>
      </c>
      <c r="BR12">
        <v>4.4549099999999999</v>
      </c>
      <c r="BS12">
        <v>12.374829999999999</v>
      </c>
      <c r="BT12">
        <v>1.0232509999999999</v>
      </c>
      <c r="BU12">
        <v>3.0103330000000001E-2</v>
      </c>
      <c r="BV12">
        <v>810.09849999999994</v>
      </c>
    </row>
    <row r="13" spans="1:74" x14ac:dyDescent="0.3">
      <c r="A13" t="s">
        <v>85</v>
      </c>
      <c r="B13">
        <v>8.2193170000000003E-3</v>
      </c>
      <c r="C13" s="24">
        <v>4.8537140173999996E-6</v>
      </c>
      <c r="D13">
        <v>8.1963629999999999E-4</v>
      </c>
      <c r="E13">
        <v>1.9153130000000001E-2</v>
      </c>
      <c r="F13">
        <v>1.2796770000000001E-4</v>
      </c>
      <c r="G13">
        <v>1.9028490000000001E-3</v>
      </c>
      <c r="H13">
        <v>1.7621609999999999E-4</v>
      </c>
      <c r="I13">
        <v>1.3101399999999999E-2</v>
      </c>
      <c r="J13">
        <v>9.6535269999999996E-4</v>
      </c>
      <c r="K13">
        <v>0.1376491</v>
      </c>
      <c r="L13">
        <v>0.56311469999999997</v>
      </c>
      <c r="M13">
        <v>9.6382469999999998</v>
      </c>
      <c r="N13">
        <v>7.6592259999999999E-3</v>
      </c>
      <c r="O13">
        <v>6.4380119999999999E-2</v>
      </c>
      <c r="P13" s="24">
        <v>9.9965154732000002E-6</v>
      </c>
      <c r="Q13" s="24">
        <v>1.1557109474000001E-6</v>
      </c>
      <c r="R13" s="24">
        <v>2.3312693884000002E-5</v>
      </c>
      <c r="S13" s="24">
        <v>2.4849430246999998E-6</v>
      </c>
      <c r="T13">
        <v>8.3633310000000001E-4</v>
      </c>
      <c r="U13">
        <v>2.0183920000000001E-2</v>
      </c>
      <c r="V13">
        <v>7.7647719999999999E-4</v>
      </c>
      <c r="W13">
        <v>1.3108900000000001E-3</v>
      </c>
      <c r="X13">
        <v>9.3189779999999995E-4</v>
      </c>
      <c r="Y13">
        <v>2.691073E-3</v>
      </c>
      <c r="Z13">
        <v>9.9013429999999999E-2</v>
      </c>
      <c r="AA13">
        <v>6.411705E-4</v>
      </c>
      <c r="AB13">
        <v>11.072929999999999</v>
      </c>
      <c r="AC13">
        <v>9.141001E-2</v>
      </c>
      <c r="AD13">
        <v>0.84168799999999999</v>
      </c>
      <c r="AE13">
        <v>5.7487979999999998E-4</v>
      </c>
      <c r="AF13" s="24">
        <v>9.3029499112E-5</v>
      </c>
      <c r="AG13" s="24">
        <v>9.6072353699000004E-6</v>
      </c>
      <c r="AH13">
        <v>8.1795450000000006E-2</v>
      </c>
      <c r="AI13">
        <v>1.8314379999999999E-3</v>
      </c>
      <c r="AJ13">
        <v>3.3052459999999999E-2</v>
      </c>
      <c r="AK13">
        <v>1.019588E-4</v>
      </c>
      <c r="AL13" s="24">
        <v>3.0088015137000001E-6</v>
      </c>
      <c r="AM13" s="24">
        <v>9.8622854238999998E-7</v>
      </c>
      <c r="AN13" s="24">
        <v>7.9039491538E-5</v>
      </c>
      <c r="AO13">
        <v>3.0923880000000002E-3</v>
      </c>
      <c r="AP13">
        <v>2.7964600000000002E-3</v>
      </c>
      <c r="AQ13">
        <v>4.066796E-4</v>
      </c>
      <c r="AR13" s="24">
        <v>1.3355618193999999E-6</v>
      </c>
      <c r="AS13" s="24">
        <v>3.9541851037999998E-6</v>
      </c>
      <c r="AT13">
        <v>1.440146E-2</v>
      </c>
      <c r="AU13">
        <v>3.1786219999999999E-4</v>
      </c>
      <c r="AV13">
        <v>0</v>
      </c>
      <c r="AW13" s="24">
        <v>9.5053008408000004E-5</v>
      </c>
      <c r="AX13" s="24">
        <v>1.3482236682E-5</v>
      </c>
      <c r="AY13" s="24">
        <v>4.5669571590999997E-7</v>
      </c>
      <c r="AZ13">
        <v>1.1972049999999999E-4</v>
      </c>
      <c r="BA13" s="24">
        <v>8.2840529103000001E-7</v>
      </c>
      <c r="BB13" s="24">
        <v>3.3040583957999999E-7</v>
      </c>
      <c r="BC13" s="24">
        <v>1.9047487965E-20</v>
      </c>
      <c r="BD13">
        <v>2.6384109999999998E-3</v>
      </c>
      <c r="BE13">
        <v>1.310387E-2</v>
      </c>
      <c r="BF13">
        <v>6.5947000000000006E-2</v>
      </c>
      <c r="BG13">
        <v>2.7468900000000001</v>
      </c>
      <c r="BH13" s="24">
        <v>3.8473630411000002E-5</v>
      </c>
      <c r="BI13" s="24">
        <v>8.4204286394999996E-5</v>
      </c>
      <c r="BJ13" s="24">
        <v>2.3568089091000001E-5</v>
      </c>
      <c r="BK13">
        <v>2.0778699999999999E-3</v>
      </c>
      <c r="BL13" s="24">
        <v>6.1055281549000006E-5</v>
      </c>
      <c r="BM13" s="24">
        <v>2.7793534172999998E-5</v>
      </c>
      <c r="BN13" s="24">
        <v>4.8498432078999999E-6</v>
      </c>
      <c r="BO13">
        <v>1.1055769999999999E-3</v>
      </c>
      <c r="BP13">
        <v>5.4554529999999997E-2</v>
      </c>
      <c r="BQ13">
        <v>4.0879449999999999E-3</v>
      </c>
      <c r="BR13">
        <v>4.7819929999999997E-2</v>
      </c>
      <c r="BS13">
        <v>0.18873860000000001</v>
      </c>
      <c r="BT13">
        <v>2.1380139999999999E-2</v>
      </c>
      <c r="BU13">
        <v>3.1155599999999999E-3</v>
      </c>
      <c r="BV13">
        <v>25.87846</v>
      </c>
    </row>
    <row r="14" spans="1:74" x14ac:dyDescent="0.3">
      <c r="A14" t="s">
        <v>86</v>
      </c>
      <c r="B14">
        <v>15.029070000000001</v>
      </c>
      <c r="C14">
        <v>1.434728E-2</v>
      </c>
      <c r="D14">
        <v>0.43323159999999999</v>
      </c>
      <c r="E14">
        <v>30.016470000000002</v>
      </c>
      <c r="F14">
        <v>0.77702870000000002</v>
      </c>
      <c r="G14">
        <v>1.1349070000000001</v>
      </c>
      <c r="H14">
        <v>0.12562019999999999</v>
      </c>
      <c r="I14">
        <v>6.654115</v>
      </c>
      <c r="J14">
        <v>7.201829</v>
      </c>
      <c r="K14">
        <v>6.0859180000000004</v>
      </c>
      <c r="L14">
        <v>1.812324</v>
      </c>
      <c r="M14">
        <v>6.233321E-3</v>
      </c>
      <c r="N14">
        <v>3632.2739999999999</v>
      </c>
      <c r="O14">
        <v>1.68689</v>
      </c>
      <c r="P14">
        <v>0.9619761</v>
      </c>
      <c r="Q14">
        <v>6.4481089999999996E-3</v>
      </c>
      <c r="R14">
        <v>7.4302539999999999E-3</v>
      </c>
      <c r="S14">
        <v>9.0337440000000004</v>
      </c>
      <c r="T14">
        <v>2.3348930000000001</v>
      </c>
      <c r="U14">
        <v>8.2329299999999996</v>
      </c>
      <c r="V14">
        <v>1.049606</v>
      </c>
      <c r="W14">
        <v>0.67313500000000004</v>
      </c>
      <c r="X14">
        <v>0.34239609999999998</v>
      </c>
      <c r="Y14">
        <v>0.3490722</v>
      </c>
      <c r="Z14">
        <v>17.53454</v>
      </c>
      <c r="AA14">
        <v>1.5546679999999999</v>
      </c>
      <c r="AB14">
        <v>2.9889160000000001</v>
      </c>
      <c r="AC14">
        <v>5.5028810000000004</v>
      </c>
      <c r="AD14">
        <v>6.0361120000000001</v>
      </c>
      <c r="AE14">
        <v>5912.5429999999997</v>
      </c>
      <c r="AF14">
        <v>105.94</v>
      </c>
      <c r="AG14">
        <v>3.1463680000000001E-2</v>
      </c>
      <c r="AH14">
        <v>117.59220000000001</v>
      </c>
      <c r="AI14">
        <v>0.84250000000000003</v>
      </c>
      <c r="AJ14">
        <v>42.696469999999998</v>
      </c>
      <c r="AK14">
        <v>40.679659999999998</v>
      </c>
      <c r="AL14">
        <v>0.25039889999999998</v>
      </c>
      <c r="AM14">
        <v>23.378579999999999</v>
      </c>
      <c r="AN14">
        <v>0.6156066</v>
      </c>
      <c r="AO14">
        <v>0.61787049999999999</v>
      </c>
      <c r="AP14">
        <v>26.23312</v>
      </c>
      <c r="AQ14">
        <v>2.9524740000000001E-2</v>
      </c>
      <c r="AR14">
        <v>6.0144250000000003E-3</v>
      </c>
      <c r="AS14">
        <v>1.260321</v>
      </c>
      <c r="AT14">
        <v>3724.0219999999999</v>
      </c>
      <c r="AU14">
        <v>0.16650670000000001</v>
      </c>
      <c r="AV14">
        <v>0</v>
      </c>
      <c r="AW14">
        <v>4.6466849999999997E-2</v>
      </c>
      <c r="AX14">
        <v>7.4570249999999999E-3</v>
      </c>
      <c r="AY14">
        <v>2.5259840000000001E-4</v>
      </c>
      <c r="AZ14">
        <v>5.9295220000000003E-2</v>
      </c>
      <c r="BA14">
        <v>4.1148349999999998E-4</v>
      </c>
      <c r="BB14">
        <v>1.3648830000000001E-4</v>
      </c>
      <c r="BC14" s="24">
        <v>1.1684647916E-6</v>
      </c>
      <c r="BD14">
        <v>0.50685610000000003</v>
      </c>
      <c r="BE14">
        <v>129.11930000000001</v>
      </c>
      <c r="BF14">
        <v>0.10632320000000001</v>
      </c>
      <c r="BG14">
        <v>6.4139530000000002</v>
      </c>
      <c r="BH14">
        <v>5.9800959999999998E-3</v>
      </c>
      <c r="BI14">
        <v>0.18063070000000001</v>
      </c>
      <c r="BJ14">
        <v>1.1136139999999999E-2</v>
      </c>
      <c r="BK14">
        <v>3.7442040000000001E-3</v>
      </c>
      <c r="BL14">
        <v>0.26480219999999999</v>
      </c>
      <c r="BM14">
        <v>3.1791889999999998E-3</v>
      </c>
      <c r="BN14">
        <v>9.2160239999999997E-3</v>
      </c>
      <c r="BO14">
        <v>0.7232596</v>
      </c>
      <c r="BP14">
        <v>17.210100000000001</v>
      </c>
      <c r="BQ14">
        <v>5.0509320000000004</v>
      </c>
      <c r="BR14">
        <v>0.58255959999999996</v>
      </c>
      <c r="BS14">
        <v>0.3200364</v>
      </c>
      <c r="BT14">
        <v>0.35307260000000001</v>
      </c>
      <c r="BU14">
        <v>0.1294517</v>
      </c>
      <c r="BV14">
        <v>13917.88</v>
      </c>
    </row>
    <row r="15" spans="1:74" x14ac:dyDescent="0.3">
      <c r="A15" t="s">
        <v>87</v>
      </c>
      <c r="B15">
        <v>0.3118998</v>
      </c>
      <c r="C15">
        <v>5.6261440000000003E-2</v>
      </c>
      <c r="D15">
        <v>3.3295E-3</v>
      </c>
      <c r="E15">
        <v>0.1196306</v>
      </c>
      <c r="F15">
        <v>1.1709769999999999E-3</v>
      </c>
      <c r="G15">
        <v>8.6755229999999992E-3</v>
      </c>
      <c r="H15">
        <v>4.7098069999999999E-3</v>
      </c>
      <c r="I15">
        <v>0.24559449999999999</v>
      </c>
      <c r="J15">
        <v>1.662228</v>
      </c>
      <c r="K15">
        <v>16.47118</v>
      </c>
      <c r="L15">
        <v>2.8756569999999999</v>
      </c>
      <c r="M15">
        <v>2.1706530000000002E-2</v>
      </c>
      <c r="N15">
        <v>0.10106420000000001</v>
      </c>
      <c r="O15">
        <v>2227.2399999999998</v>
      </c>
      <c r="P15">
        <v>6.8967849999999997E-2</v>
      </c>
      <c r="Q15">
        <v>2.0826770000000001E-2</v>
      </c>
      <c r="R15">
        <v>2.2185819999999998E-2</v>
      </c>
      <c r="S15">
        <v>1.7041380000000001E-4</v>
      </c>
      <c r="T15">
        <v>2.0061140000000002</v>
      </c>
      <c r="U15">
        <v>13.77566</v>
      </c>
      <c r="V15">
        <v>8.1101019999999996E-2</v>
      </c>
      <c r="W15">
        <v>0.32747870000000001</v>
      </c>
      <c r="X15">
        <v>2.4966439999999999</v>
      </c>
      <c r="Y15">
        <v>66.226529999999997</v>
      </c>
      <c r="Z15">
        <v>5122.2610000000004</v>
      </c>
      <c r="AA15">
        <v>4.1609949999999998</v>
      </c>
      <c r="AB15">
        <v>1.7809680000000001E-2</v>
      </c>
      <c r="AC15">
        <v>0.33850599999999997</v>
      </c>
      <c r="AD15">
        <v>1.8617140000000001</v>
      </c>
      <c r="AE15">
        <v>0.2231786</v>
      </c>
      <c r="AF15">
        <v>1.603425E-2</v>
      </c>
      <c r="AG15">
        <v>4.6729110000000001E-3</v>
      </c>
      <c r="AH15">
        <v>2.5108700000000002</v>
      </c>
      <c r="AI15">
        <v>12.20706</v>
      </c>
      <c r="AJ15">
        <v>0.47442440000000002</v>
      </c>
      <c r="AK15">
        <v>2.8854210000000002E-2</v>
      </c>
      <c r="AL15">
        <v>1.2244980000000001E-3</v>
      </c>
      <c r="AM15">
        <v>2.090335E-4</v>
      </c>
      <c r="AN15">
        <v>1.365749E-2</v>
      </c>
      <c r="AO15">
        <v>9.0634409999999999E-2</v>
      </c>
      <c r="AP15">
        <v>0.1056677</v>
      </c>
      <c r="AQ15">
        <v>1.7218219999999999E-2</v>
      </c>
      <c r="AR15">
        <v>1.2996360000000001E-3</v>
      </c>
      <c r="AS15">
        <v>3.8410470000000002E-2</v>
      </c>
      <c r="AT15">
        <v>7.2249650000000001</v>
      </c>
      <c r="AU15">
        <v>4.1539699999999999E-3</v>
      </c>
      <c r="AV15">
        <v>0</v>
      </c>
      <c r="AW15">
        <v>1.2350340000000001E-3</v>
      </c>
      <c r="AX15">
        <v>1.7944829999999999E-4</v>
      </c>
      <c r="AY15" s="24">
        <v>6.0786092035000003E-6</v>
      </c>
      <c r="AZ15">
        <v>1.5205869999999999E-3</v>
      </c>
      <c r="BA15" s="24">
        <v>1.3974542525999999E-5</v>
      </c>
      <c r="BB15" s="24">
        <v>5.0933786041999998E-6</v>
      </c>
      <c r="BC15" s="24">
        <v>9.3810584190000004E-8</v>
      </c>
      <c r="BD15">
        <v>3.2042009999999998E-3</v>
      </c>
      <c r="BE15">
        <v>5.4383510000000003E-2</v>
      </c>
      <c r="BF15">
        <v>2.5128539999999999</v>
      </c>
      <c r="BG15">
        <v>468.15370000000001</v>
      </c>
      <c r="BH15">
        <v>5.539214E-4</v>
      </c>
      <c r="BI15">
        <v>6.8395779999999998E-3</v>
      </c>
      <c r="BJ15">
        <v>5.1962660000000002E-4</v>
      </c>
      <c r="BK15">
        <v>1.3008E-3</v>
      </c>
      <c r="BL15">
        <v>0.98860389999999998</v>
      </c>
      <c r="BM15">
        <v>1.5514000000000001E-3</v>
      </c>
      <c r="BN15">
        <v>2.6173560000000002E-4</v>
      </c>
      <c r="BO15">
        <v>4.0854309999999998</v>
      </c>
      <c r="BP15">
        <v>20.92135</v>
      </c>
      <c r="BQ15">
        <v>117.2624</v>
      </c>
      <c r="BR15">
        <v>1.022983</v>
      </c>
      <c r="BS15">
        <v>9.8110199999999992</v>
      </c>
      <c r="BT15">
        <v>2.850711</v>
      </c>
      <c r="BU15">
        <v>3.6133869999999999</v>
      </c>
      <c r="BV15">
        <v>8117.0450000000001</v>
      </c>
    </row>
    <row r="16" spans="1:74" x14ac:dyDescent="0.3">
      <c r="A16" t="s">
        <v>88</v>
      </c>
      <c r="B16">
        <v>1.6818059999999999E-2</v>
      </c>
      <c r="C16" s="24">
        <v>3.2905860279999999E-5</v>
      </c>
      <c r="D16">
        <v>0.40701019999999999</v>
      </c>
      <c r="E16">
        <v>0.5202388</v>
      </c>
      <c r="F16">
        <v>1.238942E-3</v>
      </c>
      <c r="G16">
        <v>3.3808859999999999E-4</v>
      </c>
      <c r="H16">
        <v>4.7062939999999998E-3</v>
      </c>
      <c r="I16">
        <v>0.238125</v>
      </c>
      <c r="J16">
        <v>7.4255809999999997E-3</v>
      </c>
      <c r="K16">
        <v>7.9829670000000005E-2</v>
      </c>
      <c r="L16">
        <v>7.3001239999999998E-3</v>
      </c>
      <c r="M16">
        <v>4.1051E-4</v>
      </c>
      <c r="N16">
        <v>2.3000799999999998E-2</v>
      </c>
      <c r="O16">
        <v>1.046949E-2</v>
      </c>
      <c r="P16">
        <v>0.121601</v>
      </c>
      <c r="Q16">
        <v>3.3100000000000002E-4</v>
      </c>
      <c r="R16">
        <v>2.6118679999999998E-3</v>
      </c>
      <c r="S16">
        <v>3.134293</v>
      </c>
      <c r="T16">
        <v>1.5930150000000001</v>
      </c>
      <c r="U16">
        <v>10.234500000000001</v>
      </c>
      <c r="V16">
        <v>6.1473029999999998E-2</v>
      </c>
      <c r="W16">
        <v>0.13786909999999999</v>
      </c>
      <c r="X16">
        <v>0.32340170000000001</v>
      </c>
      <c r="Y16">
        <v>0.89354020000000001</v>
      </c>
      <c r="Z16">
        <v>58.122700000000002</v>
      </c>
      <c r="AA16">
        <v>6.8330419999999998</v>
      </c>
      <c r="AB16">
        <v>51.346330000000002</v>
      </c>
      <c r="AC16">
        <v>41.515799999999999</v>
      </c>
      <c r="AD16">
        <v>73.661169999999998</v>
      </c>
      <c r="AE16">
        <v>7.3327559999999998</v>
      </c>
      <c r="AF16">
        <v>62.76464</v>
      </c>
      <c r="AG16">
        <v>6.5937850000000006E-2</v>
      </c>
      <c r="AH16">
        <v>20.036950000000001</v>
      </c>
      <c r="AI16">
        <v>0.17314860000000001</v>
      </c>
      <c r="AJ16">
        <v>12.79491</v>
      </c>
      <c r="AK16">
        <v>656.98339999999996</v>
      </c>
      <c r="AL16">
        <v>56.328670000000002</v>
      </c>
      <c r="AM16">
        <v>5.9973260000000002</v>
      </c>
      <c r="AN16">
        <v>2.4176030000000002</v>
      </c>
      <c r="AO16">
        <v>5.082236</v>
      </c>
      <c r="AP16">
        <v>9.3233269999999993E-2</v>
      </c>
      <c r="AQ16">
        <v>0.18174219999999999</v>
      </c>
      <c r="AR16">
        <v>1.031614E-2</v>
      </c>
      <c r="AS16">
        <v>9.2045760000000004E-2</v>
      </c>
      <c r="AT16">
        <v>9.0905649999999998</v>
      </c>
      <c r="AU16">
        <v>0</v>
      </c>
      <c r="AV16">
        <v>0</v>
      </c>
      <c r="AW16">
        <v>1457.694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3.6214219999999999</v>
      </c>
      <c r="BE16">
        <v>0.31278509999999998</v>
      </c>
      <c r="BF16">
        <v>7.8340370000000004</v>
      </c>
      <c r="BG16">
        <v>3.6754310000000001</v>
      </c>
      <c r="BH16">
        <v>2.6268099999999999</v>
      </c>
      <c r="BI16">
        <v>3.6159570000000002E-2</v>
      </c>
      <c r="BJ16">
        <v>2.1362629999999998E-3</v>
      </c>
      <c r="BK16">
        <v>0.11120910000000001</v>
      </c>
      <c r="BL16">
        <v>0.43544319999999997</v>
      </c>
      <c r="BM16">
        <v>0.11440690000000001</v>
      </c>
      <c r="BN16">
        <v>5.4008770000000001E-3</v>
      </c>
      <c r="BO16">
        <v>7.4465530000000002E-2</v>
      </c>
      <c r="BP16">
        <v>0.12401239999999999</v>
      </c>
      <c r="BQ16">
        <v>35.67962</v>
      </c>
      <c r="BR16">
        <v>1.3059730000000001</v>
      </c>
      <c r="BS16">
        <v>0.19066259999999999</v>
      </c>
      <c r="BT16">
        <v>0.1768692</v>
      </c>
      <c r="BU16" s="24">
        <v>3.8897513150000001E-5</v>
      </c>
      <c r="BV16">
        <v>2602.7649999999999</v>
      </c>
    </row>
    <row r="17" spans="1:74" x14ac:dyDescent="0.3">
      <c r="A17" t="s">
        <v>89</v>
      </c>
      <c r="B17">
        <v>2.0677129999999998E-2</v>
      </c>
      <c r="C17" s="24">
        <v>2.7478101856000002E-6</v>
      </c>
      <c r="D17">
        <v>4.5811909999999998E-4</v>
      </c>
      <c r="E17">
        <v>1.5823219999999999E-2</v>
      </c>
      <c r="F17">
        <v>4.0390199999999998E-4</v>
      </c>
      <c r="G17">
        <v>4.8998940000000001E-3</v>
      </c>
      <c r="H17" s="24">
        <v>6.5747881308E-5</v>
      </c>
      <c r="I17">
        <v>1.9460040000000001E-3</v>
      </c>
      <c r="J17">
        <v>3.8024789999999999E-4</v>
      </c>
      <c r="K17">
        <v>8.3138600000000004E-4</v>
      </c>
      <c r="L17" s="24">
        <v>1.1443165930999999E-5</v>
      </c>
      <c r="M17" s="24">
        <v>1.3433756294E-6</v>
      </c>
      <c r="N17">
        <v>1.2719999999999999E-3</v>
      </c>
      <c r="O17">
        <v>5.5181400000000004E-3</v>
      </c>
      <c r="P17">
        <v>1.7937709999999999E-2</v>
      </c>
      <c r="Q17">
        <v>0.22581950000000001</v>
      </c>
      <c r="R17">
        <v>3.3165970000000003E-2</v>
      </c>
      <c r="S17">
        <v>0.20000509999999999</v>
      </c>
      <c r="T17">
        <v>8.4204799999999997E-4</v>
      </c>
      <c r="U17">
        <v>7.7084069999999996E-3</v>
      </c>
      <c r="V17">
        <v>5.388802E-4</v>
      </c>
      <c r="W17">
        <v>3.4175330000000003E-4</v>
      </c>
      <c r="X17">
        <v>1.972775E-3</v>
      </c>
      <c r="Y17">
        <v>1.891464E-3</v>
      </c>
      <c r="Z17">
        <v>1.0879730000000001E-2</v>
      </c>
      <c r="AA17">
        <v>1.052029E-2</v>
      </c>
      <c r="AB17">
        <v>4.0042339999999997E-3</v>
      </c>
      <c r="AC17">
        <v>1.20228E-2</v>
      </c>
      <c r="AD17">
        <v>6.4919540000000003E-3</v>
      </c>
      <c r="AE17">
        <v>1.8285119999999998E-2</v>
      </c>
      <c r="AF17">
        <v>1.3905030000000001E-2</v>
      </c>
      <c r="AG17">
        <v>1773.508</v>
      </c>
      <c r="AH17">
        <v>0.19990840000000001</v>
      </c>
      <c r="AI17">
        <v>2.1327490000000001E-2</v>
      </c>
      <c r="AJ17">
        <v>0.29725560000000001</v>
      </c>
      <c r="AK17">
        <v>2.9030340000000002E-2</v>
      </c>
      <c r="AL17">
        <v>2.3822349999999999E-3</v>
      </c>
      <c r="AM17">
        <v>6.1872680000000001E-3</v>
      </c>
      <c r="AN17">
        <v>6.2804180000000003E-3</v>
      </c>
      <c r="AO17">
        <v>0.14583119999999999</v>
      </c>
      <c r="AP17">
        <v>1.248404E-2</v>
      </c>
      <c r="AQ17">
        <v>1.019141E-2</v>
      </c>
      <c r="AR17">
        <v>3.5470390000000001E-3</v>
      </c>
      <c r="AS17">
        <v>5.284202E-3</v>
      </c>
      <c r="AT17">
        <v>1.515065E-2</v>
      </c>
      <c r="AU17">
        <v>0.14729639999999999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6.1686480000000002E-2</v>
      </c>
      <c r="BB17">
        <v>0.73130360000000005</v>
      </c>
      <c r="BC17">
        <v>0</v>
      </c>
      <c r="BD17">
        <v>4.4960680000000003E-2</v>
      </c>
      <c r="BE17">
        <v>0.1881101</v>
      </c>
      <c r="BF17">
        <v>1.8386559999999999E-3</v>
      </c>
      <c r="BG17">
        <v>1.4661870000000001E-3</v>
      </c>
      <c r="BH17">
        <v>8.9747240000000006E-2</v>
      </c>
      <c r="BI17">
        <v>9.4714059999999995E-4</v>
      </c>
      <c r="BJ17">
        <v>6.0000609999999997E-4</v>
      </c>
      <c r="BK17">
        <v>1.5163959999999999E-3</v>
      </c>
      <c r="BL17">
        <v>1.624571E-4</v>
      </c>
      <c r="BM17">
        <v>2.0265600000000001E-4</v>
      </c>
      <c r="BN17" s="24">
        <v>6.1647027905999995E-5</v>
      </c>
      <c r="BO17">
        <v>6.9907910000000005E-4</v>
      </c>
      <c r="BP17">
        <v>1.095967E-3</v>
      </c>
      <c r="BQ17">
        <v>1.8312059999999999E-3</v>
      </c>
      <c r="BR17">
        <v>3.0036640000000001E-3</v>
      </c>
      <c r="BS17" s="24">
        <v>7.5276431743999996E-5</v>
      </c>
      <c r="BT17">
        <v>2.04451E-4</v>
      </c>
      <c r="BU17" s="24">
        <v>4.4100401283000001E-5</v>
      </c>
      <c r="BV17">
        <v>1776.1579999999999</v>
      </c>
    </row>
    <row r="18" spans="1:74" x14ac:dyDescent="0.3">
      <c r="A18" t="s">
        <v>90</v>
      </c>
      <c r="B18">
        <v>2.1382990000000002E-3</v>
      </c>
      <c r="C18" s="24">
        <v>2.4909165859000001E-6</v>
      </c>
      <c r="D18">
        <v>8.7396329999999995E-4</v>
      </c>
      <c r="E18">
        <v>6.8359010000000001E-3</v>
      </c>
      <c r="F18">
        <v>3.8269490000000001E-3</v>
      </c>
      <c r="G18">
        <v>1.58657E-3</v>
      </c>
      <c r="H18">
        <v>2.6412419999999998E-3</v>
      </c>
      <c r="I18">
        <v>0.16608999999999999</v>
      </c>
      <c r="J18">
        <v>2.5727010000000002E-4</v>
      </c>
      <c r="K18">
        <v>1.3532189999999999E-3</v>
      </c>
      <c r="L18">
        <v>5.1749239999999996E-4</v>
      </c>
      <c r="M18" s="24">
        <v>4.2826936805999996E-6</v>
      </c>
      <c r="N18">
        <v>1.620093E-3</v>
      </c>
      <c r="O18">
        <v>0.44720939999999998</v>
      </c>
      <c r="P18">
        <v>6.7965930000000001E-3</v>
      </c>
      <c r="Q18">
        <v>1.080995E-2</v>
      </c>
      <c r="R18">
        <v>16.401990000000001</v>
      </c>
      <c r="S18">
        <v>0.1191543</v>
      </c>
      <c r="T18">
        <v>2.4981249999999999E-3</v>
      </c>
      <c r="U18">
        <v>1.5237540000000001E-2</v>
      </c>
      <c r="V18">
        <v>5.0672269999999997E-3</v>
      </c>
      <c r="W18">
        <v>1.460436E-2</v>
      </c>
      <c r="X18">
        <v>6.9638999999999996E-4</v>
      </c>
      <c r="Y18">
        <v>2.1573030000000002E-3</v>
      </c>
      <c r="Z18">
        <v>8.8747870000000006E-2</v>
      </c>
      <c r="AA18">
        <v>5.208982E-3</v>
      </c>
      <c r="AB18">
        <v>0.12315470000000001</v>
      </c>
      <c r="AC18">
        <v>0.186582</v>
      </c>
      <c r="AD18">
        <v>2.8961440000000001E-2</v>
      </c>
      <c r="AE18">
        <v>5.8844489999999999E-3</v>
      </c>
      <c r="AF18">
        <v>0.16360430000000001</v>
      </c>
      <c r="AG18">
        <v>221.1857</v>
      </c>
      <c r="AH18">
        <v>202.0402</v>
      </c>
      <c r="AI18">
        <v>0.33085999999999999</v>
      </c>
      <c r="AJ18">
        <v>2.8353109999999999</v>
      </c>
      <c r="AK18">
        <v>28.99202</v>
      </c>
      <c r="AL18">
        <v>0.88736519999999997</v>
      </c>
      <c r="AM18">
        <v>9.0463230000000006E-2</v>
      </c>
      <c r="AN18">
        <v>0.48426010000000003</v>
      </c>
      <c r="AO18">
        <v>0.18010229999999999</v>
      </c>
      <c r="AP18">
        <v>0.22346579999999999</v>
      </c>
      <c r="AQ18">
        <v>1.6783340000000001E-2</v>
      </c>
      <c r="AR18">
        <v>1.1194620000000001E-2</v>
      </c>
      <c r="AS18">
        <v>9.8103369999999995E-2</v>
      </c>
      <c r="AT18">
        <v>0.10082289999999999</v>
      </c>
      <c r="AU18">
        <v>0.16455159999999999</v>
      </c>
      <c r="AV18">
        <v>0</v>
      </c>
      <c r="AW18">
        <v>0</v>
      </c>
      <c r="AX18">
        <v>1502.002</v>
      </c>
      <c r="AY18">
        <v>0</v>
      </c>
      <c r="AZ18">
        <v>0</v>
      </c>
      <c r="BA18">
        <v>1.128301E-2</v>
      </c>
      <c r="BB18">
        <v>0.72516709999999995</v>
      </c>
      <c r="BC18">
        <v>0</v>
      </c>
      <c r="BD18">
        <v>3.4754449999999999E-2</v>
      </c>
      <c r="BE18">
        <v>8.3490659999999994E-2</v>
      </c>
      <c r="BF18">
        <v>0.23345080000000001</v>
      </c>
      <c r="BG18">
        <v>0.55449720000000002</v>
      </c>
      <c r="BH18">
        <v>0.79690709999999998</v>
      </c>
      <c r="BI18">
        <v>6.38933E-2</v>
      </c>
      <c r="BJ18">
        <v>8.3932710000000008E-3</v>
      </c>
      <c r="BK18">
        <v>1.176629E-3</v>
      </c>
      <c r="BL18">
        <v>6.2695340000000002E-3</v>
      </c>
      <c r="BM18">
        <v>2.4174000000000001E-3</v>
      </c>
      <c r="BN18">
        <v>6.0435930000000005E-4</v>
      </c>
      <c r="BO18">
        <v>4.8509360000000001E-2</v>
      </c>
      <c r="BP18">
        <v>2.8414149999999999E-2</v>
      </c>
      <c r="BQ18">
        <v>0.1017767</v>
      </c>
      <c r="BR18">
        <v>3.570682E-2</v>
      </c>
      <c r="BS18">
        <v>3.6188739999999997E-2</v>
      </c>
      <c r="BT18">
        <v>2.667015E-2</v>
      </c>
      <c r="BU18">
        <v>3.291909E-3</v>
      </c>
      <c r="BV18">
        <v>1980.2629999999999</v>
      </c>
    </row>
    <row r="19" spans="1:74" x14ac:dyDescent="0.3">
      <c r="A19" t="s">
        <v>91</v>
      </c>
      <c r="B19">
        <v>0.353626</v>
      </c>
      <c r="C19">
        <v>5.7451580000000002E-3</v>
      </c>
      <c r="D19">
        <v>9.6469219999999994E-2</v>
      </c>
      <c r="E19">
        <v>0.47915160000000001</v>
      </c>
      <c r="F19">
        <v>2.7582579999999999E-2</v>
      </c>
      <c r="G19">
        <v>8.8754239999999998E-2</v>
      </c>
      <c r="H19">
        <v>5.450112E-3</v>
      </c>
      <c r="I19">
        <v>0.47542839999999997</v>
      </c>
      <c r="J19">
        <v>0.59429370000000004</v>
      </c>
      <c r="K19">
        <v>0.1761461</v>
      </c>
      <c r="L19">
        <v>0.103313</v>
      </c>
      <c r="M19">
        <v>2.4338279999999999E-3</v>
      </c>
      <c r="N19">
        <v>0.24351990000000001</v>
      </c>
      <c r="O19">
        <v>2.6725050000000001</v>
      </c>
      <c r="P19">
        <v>275.87009999999998</v>
      </c>
      <c r="Q19">
        <v>0.92856879999999997</v>
      </c>
      <c r="R19">
        <v>0.7071807</v>
      </c>
      <c r="S19">
        <v>239.11349999999999</v>
      </c>
      <c r="T19">
        <v>0.2470272</v>
      </c>
      <c r="U19">
        <v>1.601561</v>
      </c>
      <c r="V19">
        <v>8.0457619999999997E-3</v>
      </c>
      <c r="W19">
        <v>1.784583E-2</v>
      </c>
      <c r="X19">
        <v>0.18286830000000001</v>
      </c>
      <c r="Y19">
        <v>0.15308160000000001</v>
      </c>
      <c r="Z19">
        <v>9.5147560000000002</v>
      </c>
      <c r="AA19">
        <v>0.29005599999999998</v>
      </c>
      <c r="AB19">
        <v>0.44417509999999999</v>
      </c>
      <c r="AC19">
        <v>0.35244219999999998</v>
      </c>
      <c r="AD19">
        <v>0.68219280000000004</v>
      </c>
      <c r="AE19">
        <v>0.40920060000000003</v>
      </c>
      <c r="AF19">
        <v>3.2542450000000001</v>
      </c>
      <c r="AG19">
        <v>0.67299730000000002</v>
      </c>
      <c r="AH19">
        <v>748.26210000000003</v>
      </c>
      <c r="AI19">
        <v>2.1212849999999998E-2</v>
      </c>
      <c r="AJ19">
        <v>11.422140000000001</v>
      </c>
      <c r="AK19">
        <v>682.23850000000004</v>
      </c>
      <c r="AL19">
        <v>428.4726</v>
      </c>
      <c r="AM19">
        <v>317.17520000000002</v>
      </c>
      <c r="AN19">
        <v>26.19247</v>
      </c>
      <c r="AO19">
        <v>4.2141500000000001</v>
      </c>
      <c r="AP19">
        <v>0.99345760000000005</v>
      </c>
      <c r="AQ19">
        <v>0.40334700000000001</v>
      </c>
      <c r="AR19">
        <v>0.73702579999999995</v>
      </c>
      <c r="AS19">
        <v>0.57414290000000001</v>
      </c>
      <c r="AT19">
        <v>19.178629999999998</v>
      </c>
      <c r="AU19">
        <v>9.3151469999999996</v>
      </c>
      <c r="AV19">
        <v>0</v>
      </c>
      <c r="AW19">
        <v>3.098112</v>
      </c>
      <c r="AX19">
        <v>0.35523700000000002</v>
      </c>
      <c r="AY19">
        <v>1.203326E-2</v>
      </c>
      <c r="AZ19">
        <v>3.8720910000000002</v>
      </c>
      <c r="BA19">
        <v>2.2693109999999999E-2</v>
      </c>
      <c r="BB19">
        <v>1.213438E-2</v>
      </c>
      <c r="BC19">
        <v>2.7964100000000001E-4</v>
      </c>
      <c r="BD19">
        <v>2.302324</v>
      </c>
      <c r="BE19">
        <v>509.2756</v>
      </c>
      <c r="BF19">
        <v>8.3251170000000005</v>
      </c>
      <c r="BG19">
        <v>1.1403749999999999</v>
      </c>
      <c r="BH19">
        <v>0.25738870000000003</v>
      </c>
      <c r="BI19">
        <v>3.0896340000000001E-2</v>
      </c>
      <c r="BJ19">
        <v>0.1037603</v>
      </c>
      <c r="BK19">
        <v>0.37486979999999998</v>
      </c>
      <c r="BL19">
        <v>9.997346E-2</v>
      </c>
      <c r="BM19">
        <v>1.6684709999999998E-2</v>
      </c>
      <c r="BN19">
        <v>2.5155139999999999E-3</v>
      </c>
      <c r="BO19">
        <v>1.569296</v>
      </c>
      <c r="BP19">
        <v>4.2740479999999996</v>
      </c>
      <c r="BQ19">
        <v>8.4243220000000001</v>
      </c>
      <c r="BR19">
        <v>1.4370769999999999</v>
      </c>
      <c r="BS19">
        <v>5.3815540000000002E-2</v>
      </c>
      <c r="BT19">
        <v>0.1461375</v>
      </c>
      <c r="BU19">
        <v>1.574675</v>
      </c>
      <c r="BV19">
        <v>3335.7559999999999</v>
      </c>
    </row>
    <row r="20" spans="1:74" x14ac:dyDescent="0.3">
      <c r="A20" t="s">
        <v>92</v>
      </c>
      <c r="B20">
        <v>6.157783E-2</v>
      </c>
      <c r="C20">
        <v>5.3446910000000004E-3</v>
      </c>
      <c r="D20">
        <v>2.2357790000000001E-4</v>
      </c>
      <c r="E20">
        <v>5.9458820000000003E-2</v>
      </c>
      <c r="F20">
        <v>6.7990830000000002E-2</v>
      </c>
      <c r="G20">
        <v>8.9881330000000006E-3</v>
      </c>
      <c r="H20">
        <v>1.445289E-4</v>
      </c>
      <c r="I20">
        <v>3.5725969999999998E-3</v>
      </c>
      <c r="J20">
        <v>5.8284030000000002E-3</v>
      </c>
      <c r="K20">
        <v>6.8079139999999996E-2</v>
      </c>
      <c r="L20">
        <v>1.7069819999999999E-2</v>
      </c>
      <c r="M20">
        <v>1.9361949999999999E-3</v>
      </c>
      <c r="N20">
        <v>7.5878639999999997E-3</v>
      </c>
      <c r="O20">
        <v>0.264127</v>
      </c>
      <c r="P20">
        <v>1.5542240000000001E-2</v>
      </c>
      <c r="Q20">
        <v>2.1366570000000001E-3</v>
      </c>
      <c r="R20">
        <v>4.5378859999999997E-3</v>
      </c>
      <c r="S20">
        <v>1.6469520000000001E-2</v>
      </c>
      <c r="T20">
        <v>20.37509</v>
      </c>
      <c r="U20">
        <v>0.48102620000000001</v>
      </c>
      <c r="V20">
        <v>0.12710659999999999</v>
      </c>
      <c r="W20">
        <v>6.805319E-2</v>
      </c>
      <c r="X20">
        <v>8.1385429999999998E-3</v>
      </c>
      <c r="Y20">
        <v>3.3015429999999998E-2</v>
      </c>
      <c r="Z20">
        <v>25.454630000000002</v>
      </c>
      <c r="AA20">
        <v>0.3866367</v>
      </c>
      <c r="AB20">
        <v>2.6267019999999999E-2</v>
      </c>
      <c r="AC20">
        <v>1.9384410000000001E-2</v>
      </c>
      <c r="AD20">
        <v>24.126760000000001</v>
      </c>
      <c r="AE20">
        <v>2.6908040000000001E-2</v>
      </c>
      <c r="AF20">
        <v>1.8191450000000001E-2</v>
      </c>
      <c r="AG20">
        <v>1.1426349999999999E-3</v>
      </c>
      <c r="AH20">
        <v>0.112411</v>
      </c>
      <c r="AI20">
        <v>19.278839999999999</v>
      </c>
      <c r="AJ20">
        <v>3.5207450000000001E-2</v>
      </c>
      <c r="AK20">
        <v>7.724992E-3</v>
      </c>
      <c r="AL20">
        <v>5.1547249999999995E-4</v>
      </c>
      <c r="AM20">
        <v>5.101948E-4</v>
      </c>
      <c r="AN20">
        <v>9.6942710000000008E-3</v>
      </c>
      <c r="AO20">
        <v>2.438394E-2</v>
      </c>
      <c r="AP20">
        <v>1.3624809999999999E-2</v>
      </c>
      <c r="AQ20">
        <v>3.6570330000000001E-3</v>
      </c>
      <c r="AR20">
        <v>6.2801000000000003E-4</v>
      </c>
      <c r="AS20">
        <v>1.0342870000000001E-2</v>
      </c>
      <c r="AT20">
        <v>26.837820000000001</v>
      </c>
      <c r="AU20">
        <v>1.0059169999999999E-2</v>
      </c>
      <c r="AV20">
        <v>0</v>
      </c>
      <c r="AW20">
        <v>2.9783510000000002E-3</v>
      </c>
      <c r="AX20">
        <v>4.355459E-4</v>
      </c>
      <c r="AY20" s="24">
        <v>1.4753630239E-5</v>
      </c>
      <c r="AZ20">
        <v>3.6766670000000002E-3</v>
      </c>
      <c r="BA20" s="24">
        <v>3.3130225347000001E-5</v>
      </c>
      <c r="BB20" s="24">
        <v>1.2030326616E-5</v>
      </c>
      <c r="BC20" s="24">
        <v>2.1571577236E-7</v>
      </c>
      <c r="BD20">
        <v>0.14774499999999999</v>
      </c>
      <c r="BE20">
        <v>4.9774149999999998E-3</v>
      </c>
      <c r="BF20">
        <v>1.8302480000000001</v>
      </c>
      <c r="BG20">
        <v>357.49029999999999</v>
      </c>
      <c r="BH20">
        <v>2.0640229999999999E-3</v>
      </c>
      <c r="BI20">
        <v>2.227838E-2</v>
      </c>
      <c r="BJ20">
        <v>2.0465399999999999E-3</v>
      </c>
      <c r="BK20">
        <v>2.7361199999999999E-2</v>
      </c>
      <c r="BL20">
        <v>0.49696760000000001</v>
      </c>
      <c r="BM20">
        <v>2.134118E-3</v>
      </c>
      <c r="BN20">
        <v>7.7384649999999997E-4</v>
      </c>
      <c r="BO20">
        <v>0.64818129999999996</v>
      </c>
      <c r="BP20">
        <v>1.7472300000000001</v>
      </c>
      <c r="BQ20">
        <v>31.338830000000002</v>
      </c>
      <c r="BR20">
        <v>0.3656085</v>
      </c>
      <c r="BS20">
        <v>4.9108099999999997</v>
      </c>
      <c r="BT20">
        <v>1.6100650000000001</v>
      </c>
      <c r="BU20">
        <v>0.1716405</v>
      </c>
      <c r="BV20">
        <v>518.9348</v>
      </c>
    </row>
    <row r="21" spans="1:74" x14ac:dyDescent="0.3">
      <c r="A21" t="s">
        <v>93</v>
      </c>
      <c r="B21">
        <v>8.6569839999999995E-2</v>
      </c>
      <c r="C21">
        <v>1.91554E-2</v>
      </c>
      <c r="D21">
        <v>2.8522999999999998E-4</v>
      </c>
      <c r="E21">
        <v>7.7776150000000002E-2</v>
      </c>
      <c r="F21">
        <v>8.9333579999999996E-2</v>
      </c>
      <c r="G21">
        <v>1.454795E-2</v>
      </c>
      <c r="H21">
        <v>3.8258880000000001E-4</v>
      </c>
      <c r="I21">
        <v>4.2274599999999997E-3</v>
      </c>
      <c r="J21">
        <v>1.9356950000000001E-2</v>
      </c>
      <c r="K21">
        <v>0.19064999999999999</v>
      </c>
      <c r="L21">
        <v>3.3047470000000002E-2</v>
      </c>
      <c r="M21">
        <v>6.7723260000000004E-3</v>
      </c>
      <c r="N21">
        <v>8.8335280000000002E-3</v>
      </c>
      <c r="O21">
        <v>0.3031932</v>
      </c>
      <c r="P21">
        <v>3.6707589999999998E-2</v>
      </c>
      <c r="Q21">
        <v>7.3226749999999998E-3</v>
      </c>
      <c r="R21">
        <v>9.4051169999999993E-3</v>
      </c>
      <c r="S21">
        <v>1.9587750000000001E-2</v>
      </c>
      <c r="T21">
        <v>0.13724939999999999</v>
      </c>
      <c r="U21">
        <v>367.73880000000003</v>
      </c>
      <c r="V21">
        <v>0.25684129999999999</v>
      </c>
      <c r="W21">
        <v>0.3055407</v>
      </c>
      <c r="X21">
        <v>7.4169930000000002E-3</v>
      </c>
      <c r="Y21">
        <v>4.1534469999999997E-2</v>
      </c>
      <c r="Z21">
        <v>69.133099999999999</v>
      </c>
      <c r="AA21">
        <v>1.3915960000000001</v>
      </c>
      <c r="AB21">
        <v>7.8770809999999997E-2</v>
      </c>
      <c r="AC21">
        <v>5.1832330000000003E-2</v>
      </c>
      <c r="AD21">
        <v>124.5231</v>
      </c>
      <c r="AE21">
        <v>3.175803E-2</v>
      </c>
      <c r="AF21">
        <v>2.1418019999999999E-2</v>
      </c>
      <c r="AG21">
        <v>1.5472330000000001E-3</v>
      </c>
      <c r="AH21">
        <v>0.15051149999999999</v>
      </c>
      <c r="AI21">
        <v>25.26933</v>
      </c>
      <c r="AJ21">
        <v>4.4363989999999999E-2</v>
      </c>
      <c r="AK21">
        <v>9.2612990000000006E-3</v>
      </c>
      <c r="AL21">
        <v>7.6425240000000001E-4</v>
      </c>
      <c r="AM21">
        <v>6.2910090000000004E-4</v>
      </c>
      <c r="AN21">
        <v>1.29208E-2</v>
      </c>
      <c r="AO21">
        <v>3.1603279999999997E-2</v>
      </c>
      <c r="AP21">
        <v>8.0517760000000001E-3</v>
      </c>
      <c r="AQ21">
        <v>3.5966349999999999E-3</v>
      </c>
      <c r="AR21">
        <v>1.1190449999999999E-3</v>
      </c>
      <c r="AS21">
        <v>1.072422E-2</v>
      </c>
      <c r="AT21">
        <v>38.621279999999999</v>
      </c>
      <c r="AU21">
        <v>8.3688359999999993E-3</v>
      </c>
      <c r="AV21">
        <v>0</v>
      </c>
      <c r="AW21">
        <v>2.4823309999999999E-3</v>
      </c>
      <c r="AX21">
        <v>3.6210490000000001E-4</v>
      </c>
      <c r="AY21" s="24">
        <v>1.2265899386E-5</v>
      </c>
      <c r="AZ21">
        <v>3.0592179999999998E-3</v>
      </c>
      <c r="BA21" s="24">
        <v>2.7960795705000001E-5</v>
      </c>
      <c r="BB21" s="24">
        <v>1.0156062671999999E-5</v>
      </c>
      <c r="BC21" s="24">
        <v>1.8480358220999999E-7</v>
      </c>
      <c r="BD21">
        <v>0.7578473</v>
      </c>
      <c r="BE21">
        <v>5.7245020000000002E-3</v>
      </c>
      <c r="BF21">
        <v>2.4006810000000001</v>
      </c>
      <c r="BG21">
        <v>497.78370000000001</v>
      </c>
      <c r="BH21">
        <v>1.5763249999999999E-3</v>
      </c>
      <c r="BI21">
        <v>6.9576239999999998E-2</v>
      </c>
      <c r="BJ21">
        <v>1.1309950000000001E-3</v>
      </c>
      <c r="BK21">
        <v>7.9819290000000001E-2</v>
      </c>
      <c r="BL21">
        <v>3.2714810000000001</v>
      </c>
      <c r="BM21">
        <v>2.3798339999999999E-3</v>
      </c>
      <c r="BN21">
        <v>1.0651359999999999E-3</v>
      </c>
      <c r="BO21">
        <v>22.09966</v>
      </c>
      <c r="BP21">
        <v>17.947679999999998</v>
      </c>
      <c r="BQ21">
        <v>77.439729999999997</v>
      </c>
      <c r="BR21">
        <v>0.1800262</v>
      </c>
      <c r="BS21">
        <v>6.4381589999999997</v>
      </c>
      <c r="BT21">
        <v>3.651529</v>
      </c>
      <c r="BU21">
        <v>5.5087869999999999</v>
      </c>
      <c r="BV21">
        <v>1266.4670000000001</v>
      </c>
    </row>
    <row r="22" spans="1:74" x14ac:dyDescent="0.3">
      <c r="A22" t="s">
        <v>94</v>
      </c>
      <c r="B22">
        <v>0.2401124</v>
      </c>
      <c r="C22">
        <v>2.8353940000000002E-3</v>
      </c>
      <c r="D22">
        <v>1.745031E-3</v>
      </c>
      <c r="E22">
        <v>1.6160099999999999</v>
      </c>
      <c r="F22">
        <v>0.76380400000000004</v>
      </c>
      <c r="G22">
        <v>2.7408910000000001E-3</v>
      </c>
      <c r="H22">
        <v>1.1916720000000001E-4</v>
      </c>
      <c r="I22">
        <v>2.3372859999999999E-2</v>
      </c>
      <c r="J22">
        <v>1.375619E-2</v>
      </c>
      <c r="K22">
        <v>0.1816711</v>
      </c>
      <c r="L22">
        <v>2.4178499999999999E-2</v>
      </c>
      <c r="M22">
        <v>1.3966510000000001E-3</v>
      </c>
      <c r="N22">
        <v>8.7241909999999992E-3</v>
      </c>
      <c r="O22">
        <v>0.35078490000000001</v>
      </c>
      <c r="P22">
        <v>4.4334869999999998E-3</v>
      </c>
      <c r="Q22">
        <v>1.1057759999999999E-3</v>
      </c>
      <c r="R22">
        <v>1.5356199999999999E-3</v>
      </c>
      <c r="S22">
        <v>7.5550419999999997E-3</v>
      </c>
      <c r="T22">
        <v>0.81451799999999996</v>
      </c>
      <c r="U22">
        <v>8.8534439999999996</v>
      </c>
      <c r="V22">
        <v>36.765610000000002</v>
      </c>
      <c r="W22">
        <v>50.521520000000002</v>
      </c>
      <c r="X22">
        <v>0.1541923</v>
      </c>
      <c r="Y22">
        <v>4.4845509999999998E-2</v>
      </c>
      <c r="Z22">
        <v>246.20349999999999</v>
      </c>
      <c r="AA22">
        <v>0.82479349999999996</v>
      </c>
      <c r="AB22">
        <v>0.56004609999999999</v>
      </c>
      <c r="AC22">
        <v>8.9207920000000003E-3</v>
      </c>
      <c r="AD22">
        <v>9.978824E-2</v>
      </c>
      <c r="AE22">
        <v>0.1182762</v>
      </c>
      <c r="AF22">
        <v>4.0282529999999997E-2</v>
      </c>
      <c r="AG22">
        <v>1.8726139999999999E-2</v>
      </c>
      <c r="AH22">
        <v>1.4558990000000001</v>
      </c>
      <c r="AI22">
        <v>2.9728500000000002</v>
      </c>
      <c r="AJ22">
        <v>4.5884040000000001E-2</v>
      </c>
      <c r="AK22">
        <v>3.3450509999999999E-3</v>
      </c>
      <c r="AL22">
        <v>5.5978940000000002E-4</v>
      </c>
      <c r="AM22">
        <v>4.4547979999999998E-4</v>
      </c>
      <c r="AN22">
        <v>6.9439000000000002E-3</v>
      </c>
      <c r="AO22">
        <v>1.2639299999999999E-2</v>
      </c>
      <c r="AP22">
        <v>3.6508640000000002E-3</v>
      </c>
      <c r="AQ22">
        <v>1.440481E-3</v>
      </c>
      <c r="AR22">
        <v>3.907394E-4</v>
      </c>
      <c r="AS22">
        <v>2.023132E-3</v>
      </c>
      <c r="AT22">
        <v>4.4957190000000001E-2</v>
      </c>
      <c r="AU22">
        <v>4.1234870000000003E-3</v>
      </c>
      <c r="AV22">
        <v>0</v>
      </c>
      <c r="AW22">
        <v>1.24485E-3</v>
      </c>
      <c r="AX22">
        <v>1.7717890000000001E-4</v>
      </c>
      <c r="AY22" s="24">
        <v>6.0017373471000004E-6</v>
      </c>
      <c r="AZ22">
        <v>1.5092409999999999E-3</v>
      </c>
      <c r="BA22" s="24">
        <v>1.5710527805E-5</v>
      </c>
      <c r="BB22" s="24">
        <v>5.7209626901999996E-6</v>
      </c>
      <c r="BC22" s="24">
        <v>1.1703632197000001E-7</v>
      </c>
      <c r="BD22">
        <v>8.7609509999999995E-4</v>
      </c>
      <c r="BE22">
        <v>5.4536159999999997E-3</v>
      </c>
      <c r="BF22">
        <v>7.35168</v>
      </c>
      <c r="BG22">
        <v>118.4481</v>
      </c>
      <c r="BH22">
        <v>8.1289000000000003E-4</v>
      </c>
      <c r="BI22">
        <v>2.0281320000000002E-3</v>
      </c>
      <c r="BJ22">
        <v>8.9434499999999995E-4</v>
      </c>
      <c r="BK22">
        <v>4.9453429999999996E-3</v>
      </c>
      <c r="BL22">
        <v>0.4066014</v>
      </c>
      <c r="BM22">
        <v>1.9686590000000002E-3</v>
      </c>
      <c r="BN22">
        <v>7.8869970000000004E-4</v>
      </c>
      <c r="BO22">
        <v>2.3193809999999999</v>
      </c>
      <c r="BP22">
        <v>9.2436229999999995</v>
      </c>
      <c r="BQ22">
        <v>4.5329030000000001</v>
      </c>
      <c r="BR22">
        <v>0.14558650000000001</v>
      </c>
      <c r="BS22">
        <v>2.710194</v>
      </c>
      <c r="BT22">
        <v>0.43357370000000001</v>
      </c>
      <c r="BU22">
        <v>0.44637510000000002</v>
      </c>
      <c r="BV22">
        <v>498.88830000000002</v>
      </c>
    </row>
    <row r="23" spans="1:74" x14ac:dyDescent="0.3">
      <c r="A23" t="s">
        <v>95</v>
      </c>
      <c r="B23">
        <v>4.5879099999999997E-3</v>
      </c>
      <c r="C23">
        <v>1.120231E-3</v>
      </c>
      <c r="D23">
        <v>4.1220059999999998E-4</v>
      </c>
      <c r="E23">
        <v>1.4290689999999999</v>
      </c>
      <c r="F23">
        <v>2.9401399999999999E-4</v>
      </c>
      <c r="G23">
        <v>1.301939E-3</v>
      </c>
      <c r="H23" s="24">
        <v>6.4360072429E-5</v>
      </c>
      <c r="I23">
        <v>4.4219469999999999E-3</v>
      </c>
      <c r="J23">
        <v>0.1025127</v>
      </c>
      <c r="K23">
        <v>2.0796220000000001E-2</v>
      </c>
      <c r="L23">
        <v>0.27831840000000002</v>
      </c>
      <c r="M23">
        <v>3.9199789999999998E-4</v>
      </c>
      <c r="N23">
        <v>3.5481699999999998E-2</v>
      </c>
      <c r="O23">
        <v>0.1152643</v>
      </c>
      <c r="P23">
        <v>3.7662949999999998E-3</v>
      </c>
      <c r="Q23">
        <v>1.0089439999999999E-3</v>
      </c>
      <c r="R23">
        <v>2.0909169999999999E-3</v>
      </c>
      <c r="S23">
        <v>0.14609829999999999</v>
      </c>
      <c r="T23">
        <v>0.1031021</v>
      </c>
      <c r="U23">
        <v>1.5171570000000001</v>
      </c>
      <c r="V23">
        <v>2.9078860000000002E-2</v>
      </c>
      <c r="W23">
        <v>1737.62</v>
      </c>
      <c r="X23">
        <v>8.8540839999999996E-2</v>
      </c>
      <c r="Y23">
        <v>3.6444339999999999E-2</v>
      </c>
      <c r="Z23">
        <v>47.825949999999999</v>
      </c>
      <c r="AA23">
        <v>0.28014060000000002</v>
      </c>
      <c r="AB23">
        <v>3.87563E-2</v>
      </c>
      <c r="AC23">
        <v>6.3391160000000002E-2</v>
      </c>
      <c r="AD23">
        <v>18.41986</v>
      </c>
      <c r="AE23">
        <v>6.3880880000000001E-2</v>
      </c>
      <c r="AF23">
        <v>4.3318750000000003E-2</v>
      </c>
      <c r="AG23">
        <v>2.2911810000000002E-3</v>
      </c>
      <c r="AH23">
        <v>1.065645</v>
      </c>
      <c r="AI23">
        <v>2.507314</v>
      </c>
      <c r="AJ23">
        <v>4.0318809999999997E-2</v>
      </c>
      <c r="AK23">
        <v>1.909367E-2</v>
      </c>
      <c r="AL23">
        <v>1.267212E-3</v>
      </c>
      <c r="AM23">
        <v>1.059599E-3</v>
      </c>
      <c r="AN23">
        <v>0.53407559999999998</v>
      </c>
      <c r="AO23">
        <v>4.7413499999999997E-2</v>
      </c>
      <c r="AP23">
        <v>1.512779E-2</v>
      </c>
      <c r="AQ23">
        <v>7.356759E-3</v>
      </c>
      <c r="AR23">
        <v>1.5935070000000001E-3</v>
      </c>
      <c r="AS23">
        <v>2.3297430000000001E-2</v>
      </c>
      <c r="AT23">
        <v>0.37247380000000002</v>
      </c>
      <c r="AU23">
        <v>1.350149E-2</v>
      </c>
      <c r="AV23">
        <v>0</v>
      </c>
      <c r="AW23">
        <v>4.0082080000000001E-3</v>
      </c>
      <c r="AX23">
        <v>5.8398200000000003E-4</v>
      </c>
      <c r="AY23" s="24">
        <v>1.9781738956E-5</v>
      </c>
      <c r="AZ23">
        <v>4.9358659999999997E-3</v>
      </c>
      <c r="BA23" s="24">
        <v>4.5406159188E-5</v>
      </c>
      <c r="BB23" s="24">
        <v>1.6495900126999999E-5</v>
      </c>
      <c r="BC23" s="24">
        <v>3.0218123469999999E-7</v>
      </c>
      <c r="BD23">
        <v>0.2093497</v>
      </c>
      <c r="BE23">
        <v>2.3612709999999999E-2</v>
      </c>
      <c r="BF23">
        <v>54.073810000000002</v>
      </c>
      <c r="BG23">
        <v>100.0364</v>
      </c>
      <c r="BH23">
        <v>0.1255212</v>
      </c>
      <c r="BI23">
        <v>1.0233900000000001E-2</v>
      </c>
      <c r="BJ23">
        <v>2.4764840000000002E-3</v>
      </c>
      <c r="BK23">
        <v>1.530892E-2</v>
      </c>
      <c r="BL23">
        <v>0.14442189999999999</v>
      </c>
      <c r="BM23">
        <v>3.3339020000000001E-3</v>
      </c>
      <c r="BN23">
        <v>7.3665500000000001E-4</v>
      </c>
      <c r="BO23">
        <v>0.3744266</v>
      </c>
      <c r="BP23">
        <v>1.362093</v>
      </c>
      <c r="BQ23">
        <v>12.40143</v>
      </c>
      <c r="BR23">
        <v>0.1237061</v>
      </c>
      <c r="BS23">
        <v>7.4213170000000002</v>
      </c>
      <c r="BT23">
        <v>2.339038</v>
      </c>
      <c r="BU23">
        <v>0.39337539999999999</v>
      </c>
      <c r="BV23">
        <v>1991.998</v>
      </c>
    </row>
    <row r="24" spans="1:74" x14ac:dyDescent="0.3">
      <c r="A24" t="s">
        <v>96</v>
      </c>
      <c r="B24">
        <v>0.4155528</v>
      </c>
      <c r="C24">
        <v>4.4475760000000003E-2</v>
      </c>
      <c r="D24">
        <v>0.1517249</v>
      </c>
      <c r="E24">
        <v>3.301682</v>
      </c>
      <c r="F24">
        <v>6.8086800000000003E-2</v>
      </c>
      <c r="G24">
        <v>1.308928E-2</v>
      </c>
      <c r="H24">
        <v>1.215542E-2</v>
      </c>
      <c r="I24">
        <v>0.98159830000000003</v>
      </c>
      <c r="J24">
        <v>26.304790000000001</v>
      </c>
      <c r="K24">
        <v>184.18960000000001</v>
      </c>
      <c r="L24">
        <v>8.2996759999999998</v>
      </c>
      <c r="M24">
        <v>0.66531340000000005</v>
      </c>
      <c r="N24">
        <v>1.6161509999999999</v>
      </c>
      <c r="O24">
        <v>7.9602579999999996</v>
      </c>
      <c r="P24">
        <v>5.8706359999999999E-2</v>
      </c>
      <c r="Q24">
        <v>1.343975E-2</v>
      </c>
      <c r="R24">
        <v>1.3579819999999999E-2</v>
      </c>
      <c r="S24">
        <v>2.3013749999999999E-2</v>
      </c>
      <c r="T24">
        <v>4.4765519999999999</v>
      </c>
      <c r="U24">
        <v>74.087980000000002</v>
      </c>
      <c r="V24">
        <v>6.5514020000000004</v>
      </c>
      <c r="W24">
        <v>10.13763</v>
      </c>
      <c r="X24">
        <v>937.82730000000004</v>
      </c>
      <c r="Y24">
        <v>6.6330410000000006E-2</v>
      </c>
      <c r="Z24">
        <v>1045.556</v>
      </c>
      <c r="AA24">
        <v>74.944580000000002</v>
      </c>
      <c r="AB24">
        <v>6.1279750000000001E-2</v>
      </c>
      <c r="AC24">
        <v>1.51745E-2</v>
      </c>
      <c r="AD24">
        <v>2.0101020000000001E-2</v>
      </c>
      <c r="AE24">
        <v>1.825864E-2</v>
      </c>
      <c r="AF24">
        <v>57.276600000000002</v>
      </c>
      <c r="AG24">
        <v>27.73404</v>
      </c>
      <c r="AH24">
        <v>9.3928849999999997</v>
      </c>
      <c r="AI24">
        <v>19.439920000000001</v>
      </c>
      <c r="AJ24">
        <v>7.0804039999999997</v>
      </c>
      <c r="AK24">
        <v>23.637799999999999</v>
      </c>
      <c r="AL24">
        <v>0.1164097</v>
      </c>
      <c r="AM24">
        <v>4.7737149999999999E-4</v>
      </c>
      <c r="AN24">
        <v>3.7325829999999998E-3</v>
      </c>
      <c r="AO24">
        <v>2.328086E-2</v>
      </c>
      <c r="AP24">
        <v>6.9079069999999996E-3</v>
      </c>
      <c r="AQ24">
        <v>1.6670529999999999E-3</v>
      </c>
      <c r="AR24">
        <v>6.4327549999999996E-4</v>
      </c>
      <c r="AS24">
        <v>1.3388390000000001E-3</v>
      </c>
      <c r="AT24">
        <v>2.6321919999999999</v>
      </c>
      <c r="AU24">
        <v>1.5862980000000001E-3</v>
      </c>
      <c r="AV24">
        <v>0</v>
      </c>
      <c r="AW24">
        <v>5.4459150000000004E-4</v>
      </c>
      <c r="AX24" s="24">
        <v>6.4691310398999995E-5</v>
      </c>
      <c r="AY24" s="24">
        <v>2.1913460840999998E-6</v>
      </c>
      <c r="AZ24">
        <v>5.822987E-4</v>
      </c>
      <c r="BA24" s="24">
        <v>1.223723757E-5</v>
      </c>
      <c r="BB24" s="24">
        <v>4.4602325033000004E-6</v>
      </c>
      <c r="BC24" s="24">
        <v>1.2649866221E-7</v>
      </c>
      <c r="BD24">
        <v>7.5063060000000001E-2</v>
      </c>
      <c r="BE24">
        <v>6.1644550000000001E-3</v>
      </c>
      <c r="BF24">
        <v>1.342144</v>
      </c>
      <c r="BG24">
        <v>317.26339999999999</v>
      </c>
      <c r="BH24">
        <v>1.2431569999999999E-3</v>
      </c>
      <c r="BI24">
        <v>1.0927259999999999E-2</v>
      </c>
      <c r="BJ24">
        <v>1.455633E-3</v>
      </c>
      <c r="BK24">
        <v>9.4122990000000007E-3</v>
      </c>
      <c r="BL24">
        <v>0.1223361</v>
      </c>
      <c r="BM24">
        <v>1.758524E-3</v>
      </c>
      <c r="BN24">
        <v>1.14517E-3</v>
      </c>
      <c r="BO24">
        <v>0.66898630000000003</v>
      </c>
      <c r="BP24">
        <v>3.6815889999999998</v>
      </c>
      <c r="BQ24">
        <v>57.291359999999997</v>
      </c>
      <c r="BR24">
        <v>0.32518989999999998</v>
      </c>
      <c r="BS24">
        <v>5.6112029999999997</v>
      </c>
      <c r="BT24">
        <v>3.6541890000000001</v>
      </c>
      <c r="BU24">
        <v>0.1783729</v>
      </c>
      <c r="BV24">
        <v>2925.4920000000002</v>
      </c>
    </row>
    <row r="25" spans="1:74" x14ac:dyDescent="0.3">
      <c r="A25" t="s">
        <v>97</v>
      </c>
      <c r="B25">
        <v>5.9400750000000002E-2</v>
      </c>
      <c r="C25">
        <v>3.999959E-3</v>
      </c>
      <c r="D25">
        <v>5.7642740000000004E-4</v>
      </c>
      <c r="E25">
        <v>6.1942870000000001</v>
      </c>
      <c r="F25">
        <v>2.7807520000000001E-3</v>
      </c>
      <c r="G25">
        <v>5.5756750000000004E-3</v>
      </c>
      <c r="H25">
        <v>1.809321E-4</v>
      </c>
      <c r="I25">
        <v>6.1280689999999999E-3</v>
      </c>
      <c r="J25">
        <v>3.1786210000000002E-2</v>
      </c>
      <c r="K25">
        <v>0.33408019999999999</v>
      </c>
      <c r="L25">
        <v>1.3443200000000001E-2</v>
      </c>
      <c r="M25">
        <v>2.0360410000000002E-3</v>
      </c>
      <c r="N25">
        <v>0.13963990000000001</v>
      </c>
      <c r="O25">
        <v>88.991380000000007</v>
      </c>
      <c r="P25">
        <v>4.9520220000000004E-3</v>
      </c>
      <c r="Q25">
        <v>1.5384960000000001E-3</v>
      </c>
      <c r="R25">
        <v>7.0969780000000003E-3</v>
      </c>
      <c r="S25">
        <v>4.39137E-2</v>
      </c>
      <c r="T25">
        <v>1.4712270000000001</v>
      </c>
      <c r="U25">
        <v>11.173730000000001</v>
      </c>
      <c r="V25">
        <v>1.379061E-2</v>
      </c>
      <c r="W25">
        <v>1.377675</v>
      </c>
      <c r="X25">
        <v>0.1352573</v>
      </c>
      <c r="Y25">
        <v>45.485210000000002</v>
      </c>
      <c r="Z25">
        <v>209.56489999999999</v>
      </c>
      <c r="AA25">
        <v>138.15620000000001</v>
      </c>
      <c r="AB25">
        <v>5.9497919999999998E-3</v>
      </c>
      <c r="AC25">
        <v>5.1663610000000004E-3</v>
      </c>
      <c r="AD25">
        <v>1.326839E-2</v>
      </c>
      <c r="AE25">
        <v>8.9367869999999999E-3</v>
      </c>
      <c r="AF25">
        <v>3.205047</v>
      </c>
      <c r="AG25">
        <v>2.5018529999999998E-4</v>
      </c>
      <c r="AH25">
        <v>0.61552510000000005</v>
      </c>
      <c r="AI25">
        <v>0.23911089999999999</v>
      </c>
      <c r="AJ25">
        <v>7.0614880000000003E-3</v>
      </c>
      <c r="AK25">
        <v>4.265273E-3</v>
      </c>
      <c r="AL25">
        <v>1.7472060000000001E-3</v>
      </c>
      <c r="AM25">
        <v>2.7944100000000001E-4</v>
      </c>
      <c r="AN25">
        <v>7.4430620000000003E-2</v>
      </c>
      <c r="AO25">
        <v>7.6311E-3</v>
      </c>
      <c r="AP25">
        <v>2.1236139999999998E-3</v>
      </c>
      <c r="AQ25">
        <v>8.388394E-4</v>
      </c>
      <c r="AR25">
        <v>1.8071440000000001E-4</v>
      </c>
      <c r="AS25">
        <v>3.2406700000000002E-3</v>
      </c>
      <c r="AT25">
        <v>4.8234619999999999E-2</v>
      </c>
      <c r="AU25">
        <v>7.6267210000000004E-3</v>
      </c>
      <c r="AV25">
        <v>0</v>
      </c>
      <c r="AW25">
        <v>2.3931059999999999E-3</v>
      </c>
      <c r="AX25">
        <v>3.2379130000000002E-4</v>
      </c>
      <c r="AY25" s="24">
        <v>1.0968072273999999E-5</v>
      </c>
      <c r="AZ25">
        <v>2.7805429999999999E-3</v>
      </c>
      <c r="BA25" s="24">
        <v>3.8761820178000003E-5</v>
      </c>
      <c r="BB25" s="24">
        <v>1.4008423932E-5</v>
      </c>
      <c r="BC25" s="24">
        <v>3.3877586246999999E-7</v>
      </c>
      <c r="BD25">
        <v>1.226761E-2</v>
      </c>
      <c r="BE25">
        <v>1.0667980000000001E-2</v>
      </c>
      <c r="BF25">
        <v>1.1250910000000001</v>
      </c>
      <c r="BG25">
        <v>51.359459999999999</v>
      </c>
      <c r="BH25">
        <v>1.009022E-3</v>
      </c>
      <c r="BI25">
        <v>1.2616840000000001E-2</v>
      </c>
      <c r="BJ25">
        <v>2.4396539999999999E-3</v>
      </c>
      <c r="BK25">
        <v>1.7505900000000001E-2</v>
      </c>
      <c r="BL25">
        <v>0.13658799999999999</v>
      </c>
      <c r="BM25">
        <v>2.8583269999999999E-3</v>
      </c>
      <c r="BN25">
        <v>2.7663929999999998E-3</v>
      </c>
      <c r="BO25">
        <v>0.8347831</v>
      </c>
      <c r="BP25">
        <v>2.6819380000000002</v>
      </c>
      <c r="BQ25">
        <v>1.99841</v>
      </c>
      <c r="BR25">
        <v>0.15911890000000001</v>
      </c>
      <c r="BS25">
        <v>0.56635670000000005</v>
      </c>
      <c r="BT25">
        <v>0.49535489999999999</v>
      </c>
      <c r="BU25">
        <v>7.4279929999999994E-2</v>
      </c>
      <c r="BV25">
        <v>566.97080000000005</v>
      </c>
    </row>
    <row r="26" spans="1:74" x14ac:dyDescent="0.3">
      <c r="A26" t="s">
        <v>98</v>
      </c>
      <c r="B26">
        <v>6.017468</v>
      </c>
      <c r="C26">
        <v>6.8729830000000006E-2</v>
      </c>
      <c r="D26">
        <v>2.2967049999999999E-2</v>
      </c>
      <c r="E26">
        <v>198.49289999999999</v>
      </c>
      <c r="F26">
        <v>9.5697290000000004E-2</v>
      </c>
      <c r="G26">
        <v>0.14333480000000001</v>
      </c>
      <c r="H26">
        <v>2.9717879999999999E-3</v>
      </c>
      <c r="I26">
        <v>0.38432909999999998</v>
      </c>
      <c r="J26">
        <v>189.18029999999999</v>
      </c>
      <c r="K26">
        <v>2629.3620000000001</v>
      </c>
      <c r="L26">
        <v>174.9308</v>
      </c>
      <c r="M26">
        <v>4.3975970000000002</v>
      </c>
      <c r="N26">
        <v>3.5200930000000001</v>
      </c>
      <c r="O26">
        <v>2900.2550000000001</v>
      </c>
      <c r="P26">
        <v>0.30337999999999998</v>
      </c>
      <c r="Q26">
        <v>2.6794220000000001E-2</v>
      </c>
      <c r="R26">
        <v>0.20802370000000001</v>
      </c>
      <c r="S26">
        <v>1.6553850000000001</v>
      </c>
      <c r="T26">
        <v>1.0901650000000001</v>
      </c>
      <c r="U26">
        <v>17.43177</v>
      </c>
      <c r="V26">
        <v>47.113280000000003</v>
      </c>
      <c r="W26">
        <v>231.6722</v>
      </c>
      <c r="X26">
        <v>0.1876042</v>
      </c>
      <c r="Y26">
        <v>0.76441700000000001</v>
      </c>
      <c r="Z26">
        <v>1343.7</v>
      </c>
      <c r="AA26">
        <v>14.395160000000001</v>
      </c>
      <c r="AB26">
        <v>16.052710000000001</v>
      </c>
      <c r="AC26">
        <v>0.91332670000000005</v>
      </c>
      <c r="AD26">
        <v>6.7151509999999996</v>
      </c>
      <c r="AE26">
        <v>0.48282059999999999</v>
      </c>
      <c r="AF26">
        <v>3.0298310000000002</v>
      </c>
      <c r="AG26">
        <v>1.8740779999999999E-2</v>
      </c>
      <c r="AH26">
        <v>12.45528</v>
      </c>
      <c r="AI26">
        <v>6.4809349999999997</v>
      </c>
      <c r="AJ26">
        <v>1.224159</v>
      </c>
      <c r="AK26">
        <v>0.1824856</v>
      </c>
      <c r="AL26">
        <v>7.1721950000000007E-2</v>
      </c>
      <c r="AM26">
        <v>1.102296E-2</v>
      </c>
      <c r="AN26">
        <v>2.4682230000000001</v>
      </c>
      <c r="AO26">
        <v>0.47075319999999998</v>
      </c>
      <c r="AP26">
        <v>0.15242910000000001</v>
      </c>
      <c r="AQ26">
        <v>6.0681449999999998E-2</v>
      </c>
      <c r="AR26">
        <v>1.7637150000000001E-2</v>
      </c>
      <c r="AS26">
        <v>9.9801609999999999E-2</v>
      </c>
      <c r="AT26">
        <v>1.2470479999999999</v>
      </c>
      <c r="AU26">
        <v>6.7609020000000006E-2</v>
      </c>
      <c r="AV26">
        <v>0</v>
      </c>
      <c r="AW26">
        <v>1.9551099999999998E-2</v>
      </c>
      <c r="AX26">
        <v>2.9793049999999998E-3</v>
      </c>
      <c r="AY26">
        <v>1.009206E-4</v>
      </c>
      <c r="AZ26">
        <v>2.4284030000000002E-2</v>
      </c>
      <c r="BA26">
        <v>2.1493099999999999E-4</v>
      </c>
      <c r="BB26" s="24">
        <v>7.4494666477999995E-5</v>
      </c>
      <c r="BC26" s="24">
        <v>1.1805246913000001E-6</v>
      </c>
      <c r="BD26">
        <v>0.5292462</v>
      </c>
      <c r="BE26">
        <v>0.32872119999999999</v>
      </c>
      <c r="BF26">
        <v>37.311410000000002</v>
      </c>
      <c r="BG26">
        <v>1786.2650000000001</v>
      </c>
      <c r="BH26">
        <v>5.7529700000000003E-2</v>
      </c>
      <c r="BI26">
        <v>0.64472490000000005</v>
      </c>
      <c r="BJ26">
        <v>7.8909160000000006E-2</v>
      </c>
      <c r="BK26">
        <v>0.53615060000000003</v>
      </c>
      <c r="BL26">
        <v>2.8283960000000001</v>
      </c>
      <c r="BM26">
        <v>0.38580399999999998</v>
      </c>
      <c r="BN26">
        <v>0.53412760000000004</v>
      </c>
      <c r="BO26">
        <v>7.9321989999999998</v>
      </c>
      <c r="BP26">
        <v>70.501300000000001</v>
      </c>
      <c r="BQ26">
        <v>105.0141</v>
      </c>
      <c r="BR26">
        <v>1.5317700000000001</v>
      </c>
      <c r="BS26">
        <v>18.350239999999999</v>
      </c>
      <c r="BT26">
        <v>11.66236</v>
      </c>
      <c r="BU26">
        <v>12.481809999999999</v>
      </c>
      <c r="BV26">
        <v>9874.6659999999993</v>
      </c>
    </row>
    <row r="27" spans="1:74" x14ac:dyDescent="0.3">
      <c r="A27" t="s">
        <v>99</v>
      </c>
      <c r="B27">
        <v>3.1208930000000001</v>
      </c>
      <c r="C27">
        <v>1.249508E-2</v>
      </c>
      <c r="D27">
        <v>2.438705E-2</v>
      </c>
      <c r="E27">
        <v>3.7428210000000002</v>
      </c>
      <c r="F27">
        <v>1.9210270000000002E-2</v>
      </c>
      <c r="G27">
        <v>0.34609649999999997</v>
      </c>
      <c r="H27">
        <v>1.7582489999999999E-3</v>
      </c>
      <c r="I27">
        <v>0.12545149999999999</v>
      </c>
      <c r="J27">
        <v>9.3651180000000001E-2</v>
      </c>
      <c r="K27">
        <v>0.48903990000000003</v>
      </c>
      <c r="L27">
        <v>1.9713049999999999E-2</v>
      </c>
      <c r="M27">
        <v>6.1590430000000003E-3</v>
      </c>
      <c r="N27">
        <v>1.7658739999999999</v>
      </c>
      <c r="O27">
        <v>0.97916539999999996</v>
      </c>
      <c r="P27">
        <v>0.109859</v>
      </c>
      <c r="Q27">
        <v>4.8850910000000003E-3</v>
      </c>
      <c r="R27">
        <v>4.0496409999999997E-2</v>
      </c>
      <c r="S27">
        <v>0.40029680000000001</v>
      </c>
      <c r="T27">
        <v>5.3445390000000002E-2</v>
      </c>
      <c r="U27">
        <v>0.87724690000000005</v>
      </c>
      <c r="V27">
        <v>2.16831E-2</v>
      </c>
      <c r="W27">
        <v>3.7476950000000002</v>
      </c>
      <c r="X27">
        <v>1.135452E-2</v>
      </c>
      <c r="Y27">
        <v>0.2517276</v>
      </c>
      <c r="Z27">
        <v>1.0894470000000001</v>
      </c>
      <c r="AA27">
        <v>59.516100000000002</v>
      </c>
      <c r="AB27">
        <v>0.18981029999999999</v>
      </c>
      <c r="AC27">
        <v>0.53981610000000002</v>
      </c>
      <c r="AD27">
        <v>0.17001520000000001</v>
      </c>
      <c r="AE27">
        <v>0.23815649999999999</v>
      </c>
      <c r="AF27">
        <v>0.15989909999999999</v>
      </c>
      <c r="AG27">
        <v>1.1881640000000001E-2</v>
      </c>
      <c r="AH27">
        <v>0.53864440000000002</v>
      </c>
      <c r="AI27">
        <v>1.063288</v>
      </c>
      <c r="AJ27">
        <v>0.43758049999999998</v>
      </c>
      <c r="AK27">
        <v>0.1594505</v>
      </c>
      <c r="AL27">
        <v>2.3479400000000001E-2</v>
      </c>
      <c r="AM27">
        <v>0.3335323</v>
      </c>
      <c r="AN27">
        <v>5.9490729999999999E-2</v>
      </c>
      <c r="AO27">
        <v>0.2324011</v>
      </c>
      <c r="AP27">
        <v>0.13654160000000001</v>
      </c>
      <c r="AQ27">
        <v>4.570656E-2</v>
      </c>
      <c r="AR27">
        <v>7.3313909999999996E-3</v>
      </c>
      <c r="AS27">
        <v>0.1043148</v>
      </c>
      <c r="AT27">
        <v>0.28443659999999998</v>
      </c>
      <c r="AU27">
        <v>0.1739552</v>
      </c>
      <c r="AV27">
        <v>0</v>
      </c>
      <c r="AW27">
        <v>4.8577509999999997E-2</v>
      </c>
      <c r="AX27">
        <v>7.7907189999999998E-3</v>
      </c>
      <c r="AY27">
        <v>2.6390179999999998E-4</v>
      </c>
      <c r="AZ27">
        <v>6.1921089999999998E-2</v>
      </c>
      <c r="BA27">
        <v>4.3530560000000002E-4</v>
      </c>
      <c r="BB27">
        <v>1.4433539999999999E-4</v>
      </c>
      <c r="BC27" s="24">
        <v>1.2808993688000001E-6</v>
      </c>
      <c r="BD27">
        <v>0.44256109999999999</v>
      </c>
      <c r="BE27">
        <v>0.89677580000000001</v>
      </c>
      <c r="BF27">
        <v>22.057580000000002</v>
      </c>
      <c r="BG27">
        <v>122.858</v>
      </c>
      <c r="BH27">
        <v>6.6804629999999996</v>
      </c>
      <c r="BI27">
        <v>0.29814099999999999</v>
      </c>
      <c r="BJ27">
        <v>1.526106E-2</v>
      </c>
      <c r="BK27">
        <v>0.60145839999999995</v>
      </c>
      <c r="BL27">
        <v>0.85542560000000001</v>
      </c>
      <c r="BM27">
        <v>1.6514720000000001</v>
      </c>
      <c r="BN27">
        <v>0.21262690000000001</v>
      </c>
      <c r="BO27">
        <v>2.8419859999999999</v>
      </c>
      <c r="BP27">
        <v>6.0547510000000004</v>
      </c>
      <c r="BQ27">
        <v>24.648530000000001</v>
      </c>
      <c r="BR27">
        <v>2.3767149999999999</v>
      </c>
      <c r="BS27">
        <v>6.9419750000000002</v>
      </c>
      <c r="BT27">
        <v>1.067099</v>
      </c>
      <c r="BU27">
        <v>0.13894690000000001</v>
      </c>
      <c r="BV27">
        <v>282.53960000000001</v>
      </c>
    </row>
    <row r="28" spans="1:74" x14ac:dyDescent="0.3">
      <c r="A28" t="s">
        <v>100</v>
      </c>
      <c r="B28">
        <v>1.996543</v>
      </c>
      <c r="C28">
        <v>1.6754140000000001E-2</v>
      </c>
      <c r="D28">
        <v>0.14526240000000001</v>
      </c>
      <c r="E28">
        <v>5.3600380000000003</v>
      </c>
      <c r="F28">
        <v>3.2166699999999999E-2</v>
      </c>
      <c r="G28">
        <v>1.7999810000000002E-2</v>
      </c>
      <c r="H28">
        <v>8.8944090000000003E-2</v>
      </c>
      <c r="I28">
        <v>3.4878819999999999</v>
      </c>
      <c r="J28">
        <v>0.4121435</v>
      </c>
      <c r="K28">
        <v>9.0402709999999997E-2</v>
      </c>
      <c r="L28">
        <v>0.14261750000000001</v>
      </c>
      <c r="M28">
        <v>6.1329310000000003E-3</v>
      </c>
      <c r="N28">
        <v>0.98247019999999996</v>
      </c>
      <c r="O28">
        <v>169.31110000000001</v>
      </c>
      <c r="P28">
        <v>8.2998100000000005E-2</v>
      </c>
      <c r="Q28">
        <v>1.480832E-2</v>
      </c>
      <c r="R28">
        <v>0.1636638</v>
      </c>
      <c r="S28">
        <v>0.67843160000000002</v>
      </c>
      <c r="T28">
        <v>5.1544060000000003E-2</v>
      </c>
      <c r="U28">
        <v>0.29487809999999998</v>
      </c>
      <c r="V28">
        <v>0.12764600000000001</v>
      </c>
      <c r="W28">
        <v>4.1800999999999998E-2</v>
      </c>
      <c r="X28">
        <v>0.24277550000000001</v>
      </c>
      <c r="Y28">
        <v>6.4286330000000003E-2</v>
      </c>
      <c r="Z28">
        <v>3.74743</v>
      </c>
      <c r="AA28">
        <v>0.40451920000000002</v>
      </c>
      <c r="AB28">
        <v>4217.951</v>
      </c>
      <c r="AC28">
        <v>6488.4520000000002</v>
      </c>
      <c r="AD28">
        <v>1716.2940000000001</v>
      </c>
      <c r="AE28">
        <v>10.90442</v>
      </c>
      <c r="AF28">
        <v>65.771180000000001</v>
      </c>
      <c r="AG28">
        <v>1.8515340000000002E-2</v>
      </c>
      <c r="AH28">
        <v>18.60398</v>
      </c>
      <c r="AI28">
        <v>0.2118997</v>
      </c>
      <c r="AJ28">
        <v>24.442160000000001</v>
      </c>
      <c r="AK28">
        <v>1.775809</v>
      </c>
      <c r="AL28">
        <v>0.45044450000000003</v>
      </c>
      <c r="AM28">
        <v>1.1883779999999999</v>
      </c>
      <c r="AN28">
        <v>1.6542399999999999</v>
      </c>
      <c r="AO28">
        <v>11.8698</v>
      </c>
      <c r="AP28">
        <v>5.7303040000000003</v>
      </c>
      <c r="AQ28">
        <v>1.334657</v>
      </c>
      <c r="AR28">
        <v>0.555643</v>
      </c>
      <c r="AS28">
        <v>81.868399999999994</v>
      </c>
      <c r="AT28">
        <v>246.8066</v>
      </c>
      <c r="AU28">
        <v>0.1228253</v>
      </c>
      <c r="AV28">
        <v>0</v>
      </c>
      <c r="AW28">
        <v>8.2197439999999997E-2</v>
      </c>
      <c r="AX28">
        <v>2.8474170000000001E-3</v>
      </c>
      <c r="AY28" s="24">
        <v>9.6453091828000004E-5</v>
      </c>
      <c r="AZ28">
        <v>4.6849179999999997E-2</v>
      </c>
      <c r="BA28">
        <v>4.657464E-3</v>
      </c>
      <c r="BB28">
        <v>1.704966E-3</v>
      </c>
      <c r="BC28" s="24">
        <v>5.8893212554000002E-5</v>
      </c>
      <c r="BD28">
        <v>0.33015600000000001</v>
      </c>
      <c r="BE28">
        <v>9.7144919999999999</v>
      </c>
      <c r="BF28">
        <v>19.292590000000001</v>
      </c>
      <c r="BG28">
        <v>87.412540000000007</v>
      </c>
      <c r="BH28">
        <v>1.8944559999999999</v>
      </c>
      <c r="BI28">
        <v>0.3659289</v>
      </c>
      <c r="BJ28">
        <v>0.4916777</v>
      </c>
      <c r="BK28">
        <v>0.63418189999999997</v>
      </c>
      <c r="BL28">
        <v>1.0208090000000001</v>
      </c>
      <c r="BM28">
        <v>0.66676679999999999</v>
      </c>
      <c r="BN28">
        <v>0.3903877</v>
      </c>
      <c r="BO28">
        <v>0.64297870000000001</v>
      </c>
      <c r="BP28">
        <v>8.2590240000000001</v>
      </c>
      <c r="BQ28">
        <v>9.3369400000000002</v>
      </c>
      <c r="BR28">
        <v>3.8532359999999999</v>
      </c>
      <c r="BS28">
        <v>2.5230899999999998</v>
      </c>
      <c r="BT28">
        <v>5.1423319999999997</v>
      </c>
      <c r="BU28">
        <v>0.7692679</v>
      </c>
      <c r="BV28">
        <v>13236.89</v>
      </c>
    </row>
    <row r="29" spans="1:74" x14ac:dyDescent="0.3">
      <c r="A29" t="s">
        <v>101</v>
      </c>
      <c r="B29">
        <v>4.9336520000000004</v>
      </c>
      <c r="C29">
        <v>0.19886880000000001</v>
      </c>
      <c r="D29">
        <v>0.201375</v>
      </c>
      <c r="E29">
        <v>22.833860000000001</v>
      </c>
      <c r="F29">
        <v>9.5267229999999994E-2</v>
      </c>
      <c r="G29">
        <v>0.26241229999999999</v>
      </c>
      <c r="H29">
        <v>0.13640559999999999</v>
      </c>
      <c r="I29">
        <v>8.0655699999999992</v>
      </c>
      <c r="J29">
        <v>0.4952916</v>
      </c>
      <c r="K29">
        <v>1.2512460000000001</v>
      </c>
      <c r="L29">
        <v>0.36274250000000002</v>
      </c>
      <c r="M29">
        <v>7.3449130000000001E-2</v>
      </c>
      <c r="N29">
        <v>19.78134</v>
      </c>
      <c r="O29">
        <v>1.859982</v>
      </c>
      <c r="P29">
        <v>11.767670000000001</v>
      </c>
      <c r="Q29">
        <v>7.5453539999999997</v>
      </c>
      <c r="R29">
        <v>8.8913580000000006E-2</v>
      </c>
      <c r="S29">
        <v>5.2426000000000004</v>
      </c>
      <c r="T29">
        <v>0.40955000000000003</v>
      </c>
      <c r="U29">
        <v>2.6024729999999998</v>
      </c>
      <c r="V29">
        <v>8.2252989999999998E-2</v>
      </c>
      <c r="W29">
        <v>0.52385660000000001</v>
      </c>
      <c r="X29">
        <v>8.2410310000000001E-2</v>
      </c>
      <c r="Y29">
        <v>6.9883059999999997E-2</v>
      </c>
      <c r="Z29">
        <v>4.6431659999999999</v>
      </c>
      <c r="AA29">
        <v>0.88721749999999999</v>
      </c>
      <c r="AB29">
        <v>13.44768</v>
      </c>
      <c r="AC29">
        <v>2990.6610000000001</v>
      </c>
      <c r="AD29">
        <v>295.9221</v>
      </c>
      <c r="AE29">
        <v>1.4117580000000001</v>
      </c>
      <c r="AF29">
        <v>16.525120000000001</v>
      </c>
      <c r="AG29">
        <v>14.45641</v>
      </c>
      <c r="AH29">
        <v>8.2828850000000003</v>
      </c>
      <c r="AI29">
        <v>1.6730160000000001</v>
      </c>
      <c r="AJ29">
        <v>16.605</v>
      </c>
      <c r="AK29">
        <v>52.299799999999998</v>
      </c>
      <c r="AL29">
        <v>4.202674</v>
      </c>
      <c r="AM29">
        <v>1.9666060000000001</v>
      </c>
      <c r="AN29">
        <v>9.4979449999999996</v>
      </c>
      <c r="AO29">
        <v>8.2413969999999992</v>
      </c>
      <c r="AP29">
        <v>3.2150069999999999</v>
      </c>
      <c r="AQ29">
        <v>1.381659</v>
      </c>
      <c r="AR29">
        <v>0.57363359999999997</v>
      </c>
      <c r="AS29">
        <v>3.628978</v>
      </c>
      <c r="AT29">
        <v>29.581009999999999</v>
      </c>
      <c r="AU29">
        <v>17.497409999999999</v>
      </c>
      <c r="AV29">
        <v>0</v>
      </c>
      <c r="AW29">
        <v>5.7925000000000004</v>
      </c>
      <c r="AX29">
        <v>0.73981209999999997</v>
      </c>
      <c r="AY29">
        <v>2.5060309999999999E-2</v>
      </c>
      <c r="AZ29">
        <v>6.1904430000000001</v>
      </c>
      <c r="BA29">
        <v>0.13457640000000001</v>
      </c>
      <c r="BB29">
        <v>4.7116350000000001E-2</v>
      </c>
      <c r="BC29">
        <v>1.298464E-3</v>
      </c>
      <c r="BD29">
        <v>14.86084</v>
      </c>
      <c r="BE29">
        <v>27.186789999999998</v>
      </c>
      <c r="BF29">
        <v>70.359530000000007</v>
      </c>
      <c r="BG29">
        <v>31.305630000000001</v>
      </c>
      <c r="BH29">
        <v>11.56237</v>
      </c>
      <c r="BI29">
        <v>1.8960710000000001</v>
      </c>
      <c r="BJ29">
        <v>4.2913969999999999</v>
      </c>
      <c r="BK29">
        <v>6.9134859999999998</v>
      </c>
      <c r="BL29">
        <v>14.435449999999999</v>
      </c>
      <c r="BM29">
        <v>17.659929999999999</v>
      </c>
      <c r="BN29">
        <v>0.33487410000000001</v>
      </c>
      <c r="BO29">
        <v>22.769269999999999</v>
      </c>
      <c r="BP29">
        <v>26.290759999999999</v>
      </c>
      <c r="BQ29">
        <v>103.3176</v>
      </c>
      <c r="BR29">
        <v>31.971499999999999</v>
      </c>
      <c r="BS29">
        <v>30.85303</v>
      </c>
      <c r="BT29">
        <v>13.056649999999999</v>
      </c>
      <c r="BU29">
        <v>0.29136600000000001</v>
      </c>
      <c r="BV29">
        <v>4027.855</v>
      </c>
    </row>
    <row r="30" spans="1:74" x14ac:dyDescent="0.3">
      <c r="A30" t="s">
        <v>102</v>
      </c>
      <c r="B30">
        <v>0.32842710000000003</v>
      </c>
      <c r="C30">
        <v>1.645961E-2</v>
      </c>
      <c r="D30">
        <v>5.5051650000000001E-2</v>
      </c>
      <c r="E30">
        <v>8.1385950000000005</v>
      </c>
      <c r="F30">
        <v>1.996069E-2</v>
      </c>
      <c r="G30">
        <v>2.885716E-2</v>
      </c>
      <c r="H30">
        <v>1.6366889999999999E-2</v>
      </c>
      <c r="I30">
        <v>0.92046430000000001</v>
      </c>
      <c r="J30">
        <v>0.1026277</v>
      </c>
      <c r="K30">
        <v>0.16390940000000001</v>
      </c>
      <c r="L30">
        <v>0.17864969999999999</v>
      </c>
      <c r="M30">
        <v>6.2343629999999997E-3</v>
      </c>
      <c r="N30">
        <v>2.0751599999999999</v>
      </c>
      <c r="O30">
        <v>7.6276899999999995E-2</v>
      </c>
      <c r="P30">
        <v>0.94551130000000005</v>
      </c>
      <c r="Q30">
        <v>6.1126610000000001E-3</v>
      </c>
      <c r="R30">
        <v>6.6641249999999999E-3</v>
      </c>
      <c r="S30">
        <v>0.41264509999999999</v>
      </c>
      <c r="T30">
        <v>1.1920139999999999E-2</v>
      </c>
      <c r="U30">
        <v>8.2190020000000003E-2</v>
      </c>
      <c r="V30">
        <v>1.6569560000000001E-2</v>
      </c>
      <c r="W30">
        <v>1.11724E-3</v>
      </c>
      <c r="X30">
        <v>5.6785730000000001E-3</v>
      </c>
      <c r="Y30">
        <v>5.8956360000000001E-3</v>
      </c>
      <c r="Z30">
        <v>0.38560339999999999</v>
      </c>
      <c r="AA30">
        <v>0.15605959999999999</v>
      </c>
      <c r="AB30">
        <v>248.45249999999999</v>
      </c>
      <c r="AC30">
        <v>99.829570000000004</v>
      </c>
      <c r="AD30">
        <v>6832.5110000000004</v>
      </c>
      <c r="AE30">
        <v>0.39852880000000002</v>
      </c>
      <c r="AF30">
        <v>15.148619999999999</v>
      </c>
      <c r="AG30">
        <v>3.77934E-3</v>
      </c>
      <c r="AH30">
        <v>2.827861</v>
      </c>
      <c r="AI30">
        <v>9.7449499999999994E-2</v>
      </c>
      <c r="AJ30">
        <v>13.540480000000001</v>
      </c>
      <c r="AK30">
        <v>7.3458009999999998</v>
      </c>
      <c r="AL30">
        <v>0.53755050000000004</v>
      </c>
      <c r="AM30">
        <v>0.25442720000000002</v>
      </c>
      <c r="AN30">
        <v>1.3349580000000001</v>
      </c>
      <c r="AO30">
        <v>1.599591</v>
      </c>
      <c r="AP30">
        <v>0.33274310000000001</v>
      </c>
      <c r="AQ30">
        <v>0.28653309999999999</v>
      </c>
      <c r="AR30">
        <v>0.47648560000000001</v>
      </c>
      <c r="AS30">
        <v>19.692689999999999</v>
      </c>
      <c r="AT30">
        <v>152.435</v>
      </c>
      <c r="AU30">
        <v>2.264265</v>
      </c>
      <c r="AV30">
        <v>0</v>
      </c>
      <c r="AW30">
        <v>1.0949</v>
      </c>
      <c r="AX30">
        <v>7.6875940000000004E-2</v>
      </c>
      <c r="AY30">
        <v>2.6040870000000002E-3</v>
      </c>
      <c r="AZ30">
        <v>0.8195308</v>
      </c>
      <c r="BA30">
        <v>4.913472E-2</v>
      </c>
      <c r="BB30">
        <v>1.7749879999999999E-2</v>
      </c>
      <c r="BC30">
        <v>5.8915020000000005E-4</v>
      </c>
      <c r="BD30">
        <v>1.064689</v>
      </c>
      <c r="BE30">
        <v>4.1647420000000004</v>
      </c>
      <c r="BF30">
        <v>38.710590000000003</v>
      </c>
      <c r="BG30">
        <v>6.9359830000000002</v>
      </c>
      <c r="BH30">
        <v>2.2157800000000001</v>
      </c>
      <c r="BI30">
        <v>0.15359419999999999</v>
      </c>
      <c r="BJ30">
        <v>9.5270370000000004E-3</v>
      </c>
      <c r="BK30">
        <v>1.113229</v>
      </c>
      <c r="BL30">
        <v>0.85970210000000002</v>
      </c>
      <c r="BM30">
        <v>0.20583499999999999</v>
      </c>
      <c r="BN30">
        <v>0.1467118</v>
      </c>
      <c r="BO30">
        <v>0.61051880000000003</v>
      </c>
      <c r="BP30">
        <v>5.4662639999999998</v>
      </c>
      <c r="BQ30">
        <v>8.9729010000000002</v>
      </c>
      <c r="BR30">
        <v>1.3445199999999999</v>
      </c>
      <c r="BS30">
        <v>1.796802</v>
      </c>
      <c r="BT30">
        <v>0.59567490000000001</v>
      </c>
      <c r="BU30">
        <v>0.46037850000000002</v>
      </c>
      <c r="BV30">
        <v>7490.4219999999996</v>
      </c>
    </row>
    <row r="31" spans="1:74" x14ac:dyDescent="0.3">
      <c r="A31" t="s">
        <v>103</v>
      </c>
      <c r="B31">
        <v>30.84656</v>
      </c>
      <c r="C31">
        <v>1.3419210000000001E-2</v>
      </c>
      <c r="D31">
        <v>0.60271030000000003</v>
      </c>
      <c r="E31">
        <v>138.4682</v>
      </c>
      <c r="F31">
        <v>0.80379520000000004</v>
      </c>
      <c r="G31">
        <v>0.72135629999999995</v>
      </c>
      <c r="H31">
        <v>0.71595359999999997</v>
      </c>
      <c r="I31">
        <v>45.282409999999999</v>
      </c>
      <c r="J31">
        <v>4.844462</v>
      </c>
      <c r="K31">
        <v>2.8100149999999999</v>
      </c>
      <c r="L31">
        <v>20.688369999999999</v>
      </c>
      <c r="M31">
        <v>1.261756E-2</v>
      </c>
      <c r="N31">
        <v>32.73677</v>
      </c>
      <c r="O31">
        <v>39.761310000000002</v>
      </c>
      <c r="P31">
        <v>0.30102879999999999</v>
      </c>
      <c r="Q31">
        <v>3.7815429999999997E-2</v>
      </c>
      <c r="R31">
        <v>0.30801869999999998</v>
      </c>
      <c r="S31">
        <v>4.107348</v>
      </c>
      <c r="T31">
        <v>2.426015</v>
      </c>
      <c r="U31">
        <v>15.55874</v>
      </c>
      <c r="V31">
        <v>0.64900709999999995</v>
      </c>
      <c r="W31">
        <v>0.28755969999999997</v>
      </c>
      <c r="X31">
        <v>0.1952258</v>
      </c>
      <c r="Y31">
        <v>0.20209820000000001</v>
      </c>
      <c r="Z31">
        <v>10.77966</v>
      </c>
      <c r="AA31">
        <v>9.4917099999999994</v>
      </c>
      <c r="AB31">
        <v>37.657490000000003</v>
      </c>
      <c r="AC31">
        <v>145.15430000000001</v>
      </c>
      <c r="AD31">
        <v>15.176450000000001</v>
      </c>
      <c r="AE31">
        <v>2417.0120000000002</v>
      </c>
      <c r="AF31">
        <v>589.58659999999998</v>
      </c>
      <c r="AG31">
        <v>0.258303</v>
      </c>
      <c r="AH31">
        <v>193.62700000000001</v>
      </c>
      <c r="AI31">
        <v>1.727832</v>
      </c>
      <c r="AJ31">
        <v>36.89573</v>
      </c>
      <c r="AK31">
        <v>74.074569999999994</v>
      </c>
      <c r="AL31">
        <v>10.26402</v>
      </c>
      <c r="AM31">
        <v>6.0518289999999997</v>
      </c>
      <c r="AN31">
        <v>31.376460000000002</v>
      </c>
      <c r="AO31">
        <v>24.22447</v>
      </c>
      <c r="AP31">
        <v>25.774170000000002</v>
      </c>
      <c r="AQ31">
        <v>12.188029999999999</v>
      </c>
      <c r="AR31">
        <v>3.6132379999999999</v>
      </c>
      <c r="AS31">
        <v>7.6988690000000002</v>
      </c>
      <c r="AT31">
        <v>4688.71</v>
      </c>
      <c r="AU31">
        <v>3.050414</v>
      </c>
      <c r="AV31">
        <v>0</v>
      </c>
      <c r="AW31">
        <v>0.96607969999999999</v>
      </c>
      <c r="AX31">
        <v>0.1236339</v>
      </c>
      <c r="AY31">
        <v>4.1879589999999998E-3</v>
      </c>
      <c r="AZ31">
        <v>1.1945110000000001</v>
      </c>
      <c r="BA31">
        <v>9.1701690000000006E-3</v>
      </c>
      <c r="BB31">
        <v>3.9925819999999997E-3</v>
      </c>
      <c r="BC31" s="24">
        <v>8.5321051301000007E-5</v>
      </c>
      <c r="BD31">
        <v>4.0564539999999996</v>
      </c>
      <c r="BE31">
        <v>662.54169999999999</v>
      </c>
      <c r="BF31">
        <v>104.0701</v>
      </c>
      <c r="BG31">
        <v>33.073009999999996</v>
      </c>
      <c r="BH31">
        <v>1.3410340000000001</v>
      </c>
      <c r="BI31">
        <v>6.1688929999999997</v>
      </c>
      <c r="BJ31">
        <v>0.59654280000000004</v>
      </c>
      <c r="BK31">
        <v>4.0972879999999998</v>
      </c>
      <c r="BL31">
        <v>12.01812</v>
      </c>
      <c r="BM31">
        <v>5.7036129999999998</v>
      </c>
      <c r="BN31">
        <v>0.1894602</v>
      </c>
      <c r="BO31">
        <v>32.031140000000001</v>
      </c>
      <c r="BP31">
        <v>30.577269999999999</v>
      </c>
      <c r="BQ31">
        <v>32.727040000000002</v>
      </c>
      <c r="BR31">
        <v>22.56467</v>
      </c>
      <c r="BS31">
        <v>15.78614</v>
      </c>
      <c r="BT31">
        <v>3.4536790000000002</v>
      </c>
      <c r="BU31">
        <v>9.2105139999999999</v>
      </c>
      <c r="BV31">
        <v>9669.2819999999992</v>
      </c>
    </row>
    <row r="32" spans="1:74" x14ac:dyDescent="0.3">
      <c r="A32" t="s">
        <v>104</v>
      </c>
      <c r="B32">
        <v>8.3695160000000008</v>
      </c>
      <c r="C32">
        <v>5.3677109999999998E-3</v>
      </c>
      <c r="D32">
        <v>0.29306500000000002</v>
      </c>
      <c r="E32">
        <v>321.86250000000001</v>
      </c>
      <c r="F32">
        <v>1.665791</v>
      </c>
      <c r="G32">
        <v>0.37786910000000001</v>
      </c>
      <c r="H32">
        <v>0.307838</v>
      </c>
      <c r="I32">
        <v>19.668279999999999</v>
      </c>
      <c r="J32">
        <v>1.927007E-2</v>
      </c>
      <c r="K32">
        <v>1.2741929999999999</v>
      </c>
      <c r="L32">
        <v>0.24943319999999999</v>
      </c>
      <c r="M32">
        <v>5.8889559999999999E-3</v>
      </c>
      <c r="N32">
        <v>12.39964</v>
      </c>
      <c r="O32">
        <v>9.0872320000000002</v>
      </c>
      <c r="P32">
        <v>3.1890860000000001</v>
      </c>
      <c r="Q32">
        <v>0.84211369999999997</v>
      </c>
      <c r="R32">
        <v>1.681997</v>
      </c>
      <c r="S32">
        <v>2.6007039999999999</v>
      </c>
      <c r="T32">
        <v>5.5230920000000001</v>
      </c>
      <c r="U32">
        <v>34.235720000000001</v>
      </c>
      <c r="V32">
        <v>1.985752</v>
      </c>
      <c r="W32">
        <v>302.84800000000001</v>
      </c>
      <c r="X32">
        <v>0.4372413</v>
      </c>
      <c r="Y32">
        <v>2.2116709999999999</v>
      </c>
      <c r="Z32">
        <v>155.6747</v>
      </c>
      <c r="AA32">
        <v>97.640320000000003</v>
      </c>
      <c r="AB32">
        <v>88.427250000000001</v>
      </c>
      <c r="AC32">
        <v>323.30439999999999</v>
      </c>
      <c r="AD32">
        <v>585.63679999999999</v>
      </c>
      <c r="AE32">
        <v>52.716749999999998</v>
      </c>
      <c r="AF32">
        <v>3110.8890000000001</v>
      </c>
      <c r="AG32">
        <v>0.65295890000000001</v>
      </c>
      <c r="AH32">
        <v>194.98589999999999</v>
      </c>
      <c r="AI32">
        <v>66.277370000000005</v>
      </c>
      <c r="AJ32">
        <v>198.2998</v>
      </c>
      <c r="AK32">
        <v>253.09030000000001</v>
      </c>
      <c r="AL32">
        <v>5.5853089999999996</v>
      </c>
      <c r="AM32">
        <v>6.8122980000000002</v>
      </c>
      <c r="AN32">
        <v>59.721559999999997</v>
      </c>
      <c r="AO32">
        <v>317.37939999999998</v>
      </c>
      <c r="AP32">
        <v>552.15229999999997</v>
      </c>
      <c r="AQ32">
        <v>10.232430000000001</v>
      </c>
      <c r="AR32">
        <v>3.4470779999999999</v>
      </c>
      <c r="AS32">
        <v>19.28877</v>
      </c>
      <c r="AT32">
        <v>631.72950000000003</v>
      </c>
      <c r="AU32">
        <v>20.36403</v>
      </c>
      <c r="AV32">
        <v>0</v>
      </c>
      <c r="AW32">
        <v>7.979705</v>
      </c>
      <c r="AX32">
        <v>0.79412879999999997</v>
      </c>
      <c r="AY32">
        <v>2.6900230000000001E-2</v>
      </c>
      <c r="AZ32">
        <v>7.2595460000000003</v>
      </c>
      <c r="BA32">
        <v>0.2713448</v>
      </c>
      <c r="BB32">
        <v>9.6881549999999997E-2</v>
      </c>
      <c r="BC32">
        <v>3.029604E-3</v>
      </c>
      <c r="BD32">
        <v>4.8721769999999998</v>
      </c>
      <c r="BE32">
        <v>40.137390000000003</v>
      </c>
      <c r="BF32">
        <v>435.88139999999999</v>
      </c>
      <c r="BG32">
        <v>147.46639999999999</v>
      </c>
      <c r="BH32">
        <v>16.112829999999999</v>
      </c>
      <c r="BI32">
        <v>1.756675</v>
      </c>
      <c r="BJ32">
        <v>2.194175</v>
      </c>
      <c r="BK32">
        <v>10.17404</v>
      </c>
      <c r="BL32">
        <v>349.00020000000001</v>
      </c>
      <c r="BM32">
        <v>108.5401</v>
      </c>
      <c r="BN32">
        <v>33.325569999999999</v>
      </c>
      <c r="BO32">
        <v>36.393590000000003</v>
      </c>
      <c r="BP32">
        <v>233.61080000000001</v>
      </c>
      <c r="BQ32">
        <v>412.3965</v>
      </c>
      <c r="BR32">
        <v>206.10980000000001</v>
      </c>
      <c r="BS32">
        <v>125.3292</v>
      </c>
      <c r="BT32">
        <v>29.28999</v>
      </c>
      <c r="BU32">
        <v>6.5368789999999999</v>
      </c>
      <c r="BV32">
        <v>9701.009</v>
      </c>
    </row>
    <row r="33" spans="1:74" x14ac:dyDescent="0.3">
      <c r="A33" t="s">
        <v>105</v>
      </c>
      <c r="B33">
        <v>5.3749010000000004</v>
      </c>
      <c r="C33" s="24">
        <v>6.0639864386999999E-5</v>
      </c>
      <c r="D33">
        <v>7.4565919999999994E-2</v>
      </c>
      <c r="E33">
        <v>10.265940000000001</v>
      </c>
      <c r="F33">
        <v>7.4741650000000007E-2</v>
      </c>
      <c r="G33">
        <v>0.34839999999999999</v>
      </c>
      <c r="H33">
        <v>9.336498E-2</v>
      </c>
      <c r="I33">
        <v>5.815823</v>
      </c>
      <c r="J33">
        <v>0.1399782</v>
      </c>
      <c r="K33">
        <v>0.98906479999999997</v>
      </c>
      <c r="L33">
        <v>0.1615422</v>
      </c>
      <c r="M33">
        <v>3.755169E-3</v>
      </c>
      <c r="N33">
        <v>8.7521749999999994</v>
      </c>
      <c r="O33">
        <v>81.101929999999996</v>
      </c>
      <c r="P33">
        <v>1.3238190000000001</v>
      </c>
      <c r="Q33">
        <v>1.1289450000000001</v>
      </c>
      <c r="R33">
        <v>0.2953248</v>
      </c>
      <c r="S33">
        <v>109.5228</v>
      </c>
      <c r="T33">
        <v>0.84118749999999998</v>
      </c>
      <c r="U33">
        <v>5.4179190000000004</v>
      </c>
      <c r="V33">
        <v>1.0001739999999999</v>
      </c>
      <c r="W33">
        <v>10.889620000000001</v>
      </c>
      <c r="X33">
        <v>1.0447329999999999</v>
      </c>
      <c r="Y33">
        <v>0.8542594</v>
      </c>
      <c r="Z33">
        <v>53.926360000000003</v>
      </c>
      <c r="AA33">
        <v>25.756049999999998</v>
      </c>
      <c r="AB33">
        <v>18.862030000000001</v>
      </c>
      <c r="AC33">
        <v>28.033829999999998</v>
      </c>
      <c r="AD33">
        <v>23.090229999999998</v>
      </c>
      <c r="AE33">
        <v>33.830030000000001</v>
      </c>
      <c r="AF33">
        <v>20.581029999999998</v>
      </c>
      <c r="AG33">
        <v>13.963419999999999</v>
      </c>
      <c r="AH33">
        <v>68.834760000000003</v>
      </c>
      <c r="AI33">
        <v>5.9890350000000003</v>
      </c>
      <c r="AJ33">
        <v>60.136420000000001</v>
      </c>
      <c r="AK33">
        <v>85.197220000000002</v>
      </c>
      <c r="AL33">
        <v>62.625399999999999</v>
      </c>
      <c r="AM33">
        <v>2.5645229999999999</v>
      </c>
      <c r="AN33">
        <v>39.833210000000001</v>
      </c>
      <c r="AO33">
        <v>14.81488</v>
      </c>
      <c r="AP33">
        <v>28.528289999999998</v>
      </c>
      <c r="AQ33">
        <v>7.1817070000000003</v>
      </c>
      <c r="AR33">
        <v>5.2774739999999998</v>
      </c>
      <c r="AS33">
        <v>20.076070000000001</v>
      </c>
      <c r="AT33">
        <v>20.715299999999999</v>
      </c>
      <c r="AU33">
        <v>4.7237410000000004</v>
      </c>
      <c r="AV33">
        <v>0</v>
      </c>
      <c r="AW33">
        <v>0</v>
      </c>
      <c r="AX33">
        <v>63.051490000000001</v>
      </c>
      <c r="AY33">
        <v>0</v>
      </c>
      <c r="AZ33">
        <v>0</v>
      </c>
      <c r="BA33">
        <v>28.522500000000001</v>
      </c>
      <c r="BB33">
        <v>1.128809</v>
      </c>
      <c r="BC33">
        <v>0</v>
      </c>
      <c r="BD33">
        <v>9.2914019999999997</v>
      </c>
      <c r="BE33">
        <v>145.54509999999999</v>
      </c>
      <c r="BF33">
        <v>63.176139999999997</v>
      </c>
      <c r="BG33">
        <v>129.161</v>
      </c>
      <c r="BH33">
        <v>1372.3019999999999</v>
      </c>
      <c r="BI33">
        <v>236.2021</v>
      </c>
      <c r="BJ33">
        <v>396.13400000000001</v>
      </c>
      <c r="BK33">
        <v>14.21813</v>
      </c>
      <c r="BL33">
        <v>10.781499999999999</v>
      </c>
      <c r="BM33">
        <v>11.470409999999999</v>
      </c>
      <c r="BN33">
        <v>0.81026290000000001</v>
      </c>
      <c r="BO33">
        <v>4.8239080000000003</v>
      </c>
      <c r="BP33">
        <v>19.447240000000001</v>
      </c>
      <c r="BQ33">
        <v>4.3714060000000003</v>
      </c>
      <c r="BR33">
        <v>15.47025</v>
      </c>
      <c r="BS33">
        <v>11.02064</v>
      </c>
      <c r="BT33">
        <v>1.419163</v>
      </c>
      <c r="BU33">
        <v>1.0126759999999999E-3</v>
      </c>
      <c r="BV33">
        <v>3428.404</v>
      </c>
    </row>
    <row r="34" spans="1:74" x14ac:dyDescent="0.3">
      <c r="A34" t="s">
        <v>106</v>
      </c>
      <c r="B34">
        <v>1037.373</v>
      </c>
      <c r="C34">
        <v>1.356256E-2</v>
      </c>
      <c r="D34">
        <v>11.03772</v>
      </c>
      <c r="E34">
        <v>1771.5319999999999</v>
      </c>
      <c r="F34">
        <v>7.2709789999999996</v>
      </c>
      <c r="G34">
        <v>126.4692</v>
      </c>
      <c r="H34">
        <v>12.12541</v>
      </c>
      <c r="I34">
        <v>759.31179999999995</v>
      </c>
      <c r="J34">
        <v>1.3816919999999999</v>
      </c>
      <c r="K34">
        <v>10.029350000000001</v>
      </c>
      <c r="L34">
        <v>10.352830000000001</v>
      </c>
      <c r="M34">
        <v>5.1579270000000003E-2</v>
      </c>
      <c r="N34">
        <v>99.965159999999997</v>
      </c>
      <c r="O34">
        <v>60.861660000000001</v>
      </c>
      <c r="P34">
        <v>2.544705</v>
      </c>
      <c r="Q34">
        <v>60.702010000000001</v>
      </c>
      <c r="R34">
        <v>1.445786</v>
      </c>
      <c r="S34">
        <v>105.40940000000001</v>
      </c>
      <c r="T34">
        <v>0.301728</v>
      </c>
      <c r="U34">
        <v>1.6959139999999999</v>
      </c>
      <c r="V34">
        <v>6.4315939999999996</v>
      </c>
      <c r="W34">
        <v>6.427384</v>
      </c>
      <c r="X34">
        <v>0.70573039999999998</v>
      </c>
      <c r="Y34">
        <v>1.1506099999999999</v>
      </c>
      <c r="Z34">
        <v>75.197850000000003</v>
      </c>
      <c r="AA34">
        <v>48.4099</v>
      </c>
      <c r="AB34">
        <v>742.91790000000003</v>
      </c>
      <c r="AC34">
        <v>173.24459999999999</v>
      </c>
      <c r="AD34">
        <v>627.1413</v>
      </c>
      <c r="AE34">
        <v>107.74590000000001</v>
      </c>
      <c r="AF34">
        <v>364.57220000000001</v>
      </c>
      <c r="AG34">
        <v>147.91820000000001</v>
      </c>
      <c r="AH34">
        <v>4348.0060000000003</v>
      </c>
      <c r="AI34">
        <v>105.3323</v>
      </c>
      <c r="AJ34">
        <v>1048.0909999999999</v>
      </c>
      <c r="AK34">
        <v>486.40519999999998</v>
      </c>
      <c r="AL34">
        <v>98.869510000000005</v>
      </c>
      <c r="AM34">
        <v>142.3459</v>
      </c>
      <c r="AN34">
        <v>371.89830000000001</v>
      </c>
      <c r="AO34">
        <v>369.68119999999999</v>
      </c>
      <c r="AP34">
        <v>284.49270000000001</v>
      </c>
      <c r="AQ34">
        <v>18.603000000000002</v>
      </c>
      <c r="AR34">
        <v>23.731729999999999</v>
      </c>
      <c r="AS34">
        <v>173.45570000000001</v>
      </c>
      <c r="AT34">
        <v>919.74490000000003</v>
      </c>
      <c r="AU34">
        <v>10.192880000000001</v>
      </c>
      <c r="AV34">
        <v>0</v>
      </c>
      <c r="AW34">
        <v>3.4326439999999998</v>
      </c>
      <c r="AX34">
        <v>0.40351900000000002</v>
      </c>
      <c r="AY34">
        <v>1.366876E-2</v>
      </c>
      <c r="AZ34">
        <v>3.9784700000000002</v>
      </c>
      <c r="BA34">
        <v>5.1513549999999998E-2</v>
      </c>
      <c r="BB34">
        <v>2.07998E-2</v>
      </c>
      <c r="BC34">
        <v>5.5231180000000005E-4</v>
      </c>
      <c r="BD34">
        <v>52.14528</v>
      </c>
      <c r="BE34">
        <v>290.06360000000001</v>
      </c>
      <c r="BF34">
        <v>81.186570000000003</v>
      </c>
      <c r="BG34">
        <v>69.558920000000001</v>
      </c>
      <c r="BH34">
        <v>19.723500000000001</v>
      </c>
      <c r="BI34">
        <v>4.0846119999999999</v>
      </c>
      <c r="BJ34">
        <v>0.1734591</v>
      </c>
      <c r="BK34">
        <v>1.795666</v>
      </c>
      <c r="BL34">
        <v>17.80472</v>
      </c>
      <c r="BM34">
        <v>14.99146</v>
      </c>
      <c r="BN34">
        <v>3.6882199999999998</v>
      </c>
      <c r="BO34">
        <v>29.25562</v>
      </c>
      <c r="BP34">
        <v>154.85290000000001</v>
      </c>
      <c r="BQ34">
        <v>124.7431</v>
      </c>
      <c r="BR34">
        <v>33.842559999999999</v>
      </c>
      <c r="BS34">
        <v>25.800730000000001</v>
      </c>
      <c r="BT34">
        <v>45.139249999999997</v>
      </c>
      <c r="BU34">
        <v>17.393740000000001</v>
      </c>
      <c r="BV34">
        <v>15776.73</v>
      </c>
    </row>
    <row r="35" spans="1:74" x14ac:dyDescent="0.3">
      <c r="A35" t="s">
        <v>107</v>
      </c>
      <c r="B35">
        <v>0.1192251</v>
      </c>
      <c r="C35">
        <v>6.3781579999999997E-4</v>
      </c>
      <c r="D35">
        <v>2.8987889999999999E-2</v>
      </c>
      <c r="E35">
        <v>6.2510070000000004</v>
      </c>
      <c r="F35">
        <v>5.2147449999999998E-3</v>
      </c>
      <c r="G35">
        <v>2.448316E-2</v>
      </c>
      <c r="H35">
        <v>2.332157E-2</v>
      </c>
      <c r="I35">
        <v>0.57486809999999999</v>
      </c>
      <c r="J35">
        <v>2.0180189999999998</v>
      </c>
      <c r="K35">
        <v>135.7285</v>
      </c>
      <c r="L35">
        <v>3.4138229999999998</v>
      </c>
      <c r="M35">
        <v>0.47193099999999999</v>
      </c>
      <c r="N35">
        <v>0.2299986</v>
      </c>
      <c r="O35">
        <v>19.23948</v>
      </c>
      <c r="P35">
        <v>3.036883</v>
      </c>
      <c r="Q35">
        <v>3.9712910000000001E-3</v>
      </c>
      <c r="R35">
        <v>1.446194E-2</v>
      </c>
      <c r="S35">
        <v>0.46720640000000002</v>
      </c>
      <c r="T35">
        <v>7.5400670000000001E-3</v>
      </c>
      <c r="U35">
        <v>5.3793960000000002E-2</v>
      </c>
      <c r="V35">
        <v>4.1024219999999997E-3</v>
      </c>
      <c r="W35">
        <v>2.1208459999999998E-2</v>
      </c>
      <c r="X35">
        <v>5.1685109999999998E-3</v>
      </c>
      <c r="Y35">
        <v>0.22604279999999999</v>
      </c>
      <c r="Z35">
        <v>15.925689999999999</v>
      </c>
      <c r="AA35">
        <v>69.277979999999999</v>
      </c>
      <c r="AB35">
        <v>0.1667728</v>
      </c>
      <c r="AC35">
        <v>1.5915870000000001</v>
      </c>
      <c r="AD35">
        <v>1.9096120000000001</v>
      </c>
      <c r="AE35">
        <v>0.51415829999999996</v>
      </c>
      <c r="AF35">
        <v>0.24033160000000001</v>
      </c>
      <c r="AG35">
        <v>5.6228470000000003E-2</v>
      </c>
      <c r="AH35">
        <v>4.418342</v>
      </c>
      <c r="AI35">
        <v>1039.0619999999999</v>
      </c>
      <c r="AJ35">
        <v>3.3855219999999999</v>
      </c>
      <c r="AK35">
        <v>8.223706</v>
      </c>
      <c r="AL35">
        <v>0.28194340000000001</v>
      </c>
      <c r="AM35">
        <v>5.2090270000000001E-2</v>
      </c>
      <c r="AN35">
        <v>0.86257079999999997</v>
      </c>
      <c r="AO35">
        <v>0.1380238</v>
      </c>
      <c r="AP35">
        <v>0.58665860000000003</v>
      </c>
      <c r="AQ35">
        <v>5.0407889999999997E-2</v>
      </c>
      <c r="AR35">
        <v>5.1593610000000003E-3</v>
      </c>
      <c r="AS35">
        <v>5.507074E-2</v>
      </c>
      <c r="AT35">
        <v>0.67973189999999994</v>
      </c>
      <c r="AU35">
        <v>0.1114453</v>
      </c>
      <c r="AV35">
        <v>0</v>
      </c>
      <c r="AW35">
        <v>3.2938500000000002E-2</v>
      </c>
      <c r="AX35">
        <v>4.8297410000000002E-3</v>
      </c>
      <c r="AY35">
        <v>1.636021E-4</v>
      </c>
      <c r="AZ35">
        <v>4.0713350000000002E-2</v>
      </c>
      <c r="BA35">
        <v>3.6317180000000003E-4</v>
      </c>
      <c r="BB35">
        <v>1.317085E-4</v>
      </c>
      <c r="BC35" s="24">
        <v>2.3312936719000001E-6</v>
      </c>
      <c r="BD35">
        <v>0.70558489999999996</v>
      </c>
      <c r="BE35">
        <v>2.2777780000000001</v>
      </c>
      <c r="BF35">
        <v>10.75675</v>
      </c>
      <c r="BG35">
        <v>0.60010750000000002</v>
      </c>
      <c r="BH35">
        <v>1.111075</v>
      </c>
      <c r="BI35">
        <v>5.3648319999999999E-2</v>
      </c>
      <c r="BJ35">
        <v>0.13561809999999999</v>
      </c>
      <c r="BK35">
        <v>8.1092339999999999E-2</v>
      </c>
      <c r="BL35">
        <v>3.4375140000000002</v>
      </c>
      <c r="BM35">
        <v>2.4712450000000001</v>
      </c>
      <c r="BN35">
        <v>8.6579699999999996E-2</v>
      </c>
      <c r="BO35">
        <v>0.50011070000000002</v>
      </c>
      <c r="BP35">
        <v>13.846299999999999</v>
      </c>
      <c r="BQ35">
        <v>13.127219999999999</v>
      </c>
      <c r="BR35">
        <v>5.2426820000000003</v>
      </c>
      <c r="BS35">
        <v>78.247100000000003</v>
      </c>
      <c r="BT35">
        <v>1606.181</v>
      </c>
      <c r="BU35">
        <v>0.16173650000000001</v>
      </c>
      <c r="BV35">
        <v>3058.6669999999999</v>
      </c>
    </row>
    <row r="36" spans="1:74" x14ac:dyDescent="0.3">
      <c r="A36" t="s">
        <v>108</v>
      </c>
      <c r="B36">
        <v>27.448920000000001</v>
      </c>
      <c r="C36">
        <v>4.0146920000000003E-3</v>
      </c>
      <c r="D36">
        <v>7.0649579999999998</v>
      </c>
      <c r="E36">
        <v>74.039540000000002</v>
      </c>
      <c r="F36">
        <v>5.0985569999999996</v>
      </c>
      <c r="G36">
        <v>0.92938149999999997</v>
      </c>
      <c r="H36">
        <v>0.42933130000000003</v>
      </c>
      <c r="I36">
        <v>26.940180000000002</v>
      </c>
      <c r="J36">
        <v>0.78994640000000005</v>
      </c>
      <c r="K36">
        <v>4.2544589999999998</v>
      </c>
      <c r="L36">
        <v>1.012777</v>
      </c>
      <c r="M36">
        <v>1.6114119999999999E-2</v>
      </c>
      <c r="N36">
        <v>14.39325</v>
      </c>
      <c r="O36">
        <v>26.02439</v>
      </c>
      <c r="P36">
        <v>184.4624</v>
      </c>
      <c r="Q36">
        <v>0.29801</v>
      </c>
      <c r="R36">
        <v>0.19881869999999999</v>
      </c>
      <c r="S36">
        <v>83.721639999999994</v>
      </c>
      <c r="T36">
        <v>2.1139770000000002</v>
      </c>
      <c r="U36">
        <v>13.326309999999999</v>
      </c>
      <c r="V36">
        <v>4.7997930000000002</v>
      </c>
      <c r="W36">
        <v>21.576740000000001</v>
      </c>
      <c r="X36">
        <v>2.0670449999999998</v>
      </c>
      <c r="Y36">
        <v>1.050657</v>
      </c>
      <c r="Z36">
        <v>73.563190000000006</v>
      </c>
      <c r="AA36">
        <v>36.158859999999997</v>
      </c>
      <c r="AB36">
        <v>953.2953</v>
      </c>
      <c r="AC36">
        <v>104.76609999999999</v>
      </c>
      <c r="AD36">
        <v>880.8347</v>
      </c>
      <c r="AE36">
        <v>30.765619999999998</v>
      </c>
      <c r="AF36">
        <v>173.01509999999999</v>
      </c>
      <c r="AG36">
        <v>19.989419999999999</v>
      </c>
      <c r="AH36">
        <v>245.4068</v>
      </c>
      <c r="AI36">
        <v>37.534190000000002</v>
      </c>
      <c r="AJ36">
        <v>4849.6670000000004</v>
      </c>
      <c r="AK36">
        <v>44.911059999999999</v>
      </c>
      <c r="AL36">
        <v>6.7017610000000003</v>
      </c>
      <c r="AM36">
        <v>16.96725</v>
      </c>
      <c r="AN36">
        <v>63.657820000000001</v>
      </c>
      <c r="AO36">
        <v>592.52560000000005</v>
      </c>
      <c r="AP36">
        <v>2350.2620000000002</v>
      </c>
      <c r="AQ36">
        <v>78.688270000000003</v>
      </c>
      <c r="AR36">
        <v>25.043289999999999</v>
      </c>
      <c r="AS36">
        <v>391.71440000000001</v>
      </c>
      <c r="AT36">
        <v>327.31389999999999</v>
      </c>
      <c r="AU36">
        <v>9.6614780000000007</v>
      </c>
      <c r="AV36">
        <v>0</v>
      </c>
      <c r="AW36">
        <v>2.8282370000000001</v>
      </c>
      <c r="AX36">
        <v>0.42367739999999998</v>
      </c>
      <c r="AY36">
        <v>1.4351600000000001E-2</v>
      </c>
      <c r="AZ36">
        <v>3.4750610000000002</v>
      </c>
      <c r="BA36">
        <v>3.3608029999999997E-2</v>
      </c>
      <c r="BB36">
        <v>1.1734670000000001E-2</v>
      </c>
      <c r="BC36">
        <v>2.0835529999999999E-4</v>
      </c>
      <c r="BD36">
        <v>14.88808</v>
      </c>
      <c r="BE36">
        <v>168.06379999999999</v>
      </c>
      <c r="BF36">
        <v>126.8609</v>
      </c>
      <c r="BG36">
        <v>17.733740000000001</v>
      </c>
      <c r="BH36">
        <v>267.99279999999999</v>
      </c>
      <c r="BI36">
        <v>13.48325</v>
      </c>
      <c r="BJ36">
        <v>0.51004340000000004</v>
      </c>
      <c r="BK36">
        <v>7.8330289999999998</v>
      </c>
      <c r="BL36">
        <v>9.2771129999999999</v>
      </c>
      <c r="BM36">
        <v>9.7802380000000007</v>
      </c>
      <c r="BN36">
        <v>0.2393672</v>
      </c>
      <c r="BO36">
        <v>2.9909150000000002</v>
      </c>
      <c r="BP36">
        <v>45.93</v>
      </c>
      <c r="BQ36">
        <v>13.96129</v>
      </c>
      <c r="BR36">
        <v>18.186920000000001</v>
      </c>
      <c r="BS36">
        <v>13.424530000000001</v>
      </c>
      <c r="BT36">
        <v>9.8856300000000008</v>
      </c>
      <c r="BU36">
        <v>2.5225200000000001</v>
      </c>
      <c r="BV36">
        <v>12564.86</v>
      </c>
    </row>
    <row r="37" spans="1:74" x14ac:dyDescent="0.3">
      <c r="A37" t="s">
        <v>109</v>
      </c>
      <c r="B37">
        <v>7.6883090000000003</v>
      </c>
      <c r="C37">
        <v>1.640287E-2</v>
      </c>
      <c r="D37">
        <v>0.23550740000000001</v>
      </c>
      <c r="E37">
        <v>13.07349</v>
      </c>
      <c r="F37">
        <v>9.2907649999999994E-2</v>
      </c>
      <c r="G37">
        <v>0.61443449999999999</v>
      </c>
      <c r="H37">
        <v>0.70007620000000004</v>
      </c>
      <c r="I37">
        <v>42.749389999999998</v>
      </c>
      <c r="J37">
        <v>12.44971</v>
      </c>
      <c r="K37">
        <v>1.9582090000000001</v>
      </c>
      <c r="L37">
        <v>3.6126360000000002</v>
      </c>
      <c r="M37">
        <v>1.4334370000000001E-2</v>
      </c>
      <c r="N37">
        <v>1.1384259999999999</v>
      </c>
      <c r="O37">
        <v>3.111818</v>
      </c>
      <c r="P37">
        <v>3.92387</v>
      </c>
      <c r="Q37">
        <v>0.36693989999999999</v>
      </c>
      <c r="R37">
        <v>0.1205026</v>
      </c>
      <c r="S37">
        <v>10.008620000000001</v>
      </c>
      <c r="T37">
        <v>7.0034360000000004E-2</v>
      </c>
      <c r="U37">
        <v>0.38782109999999997</v>
      </c>
      <c r="V37">
        <v>9.9893300000000004E-2</v>
      </c>
      <c r="W37">
        <v>0.30464140000000001</v>
      </c>
      <c r="X37">
        <v>0.26293670000000002</v>
      </c>
      <c r="Y37">
        <v>0.20636389999999999</v>
      </c>
      <c r="Z37">
        <v>14.52664</v>
      </c>
      <c r="AA37">
        <v>25.858029999999999</v>
      </c>
      <c r="AB37">
        <v>1.7659739999999999</v>
      </c>
      <c r="AC37">
        <v>5.9049899999999997</v>
      </c>
      <c r="AD37">
        <v>3.3715980000000001</v>
      </c>
      <c r="AE37">
        <v>6.4738040000000003</v>
      </c>
      <c r="AF37">
        <v>6.0850379999999999</v>
      </c>
      <c r="AG37">
        <v>0.1239465</v>
      </c>
      <c r="AH37">
        <v>112.5805</v>
      </c>
      <c r="AI37">
        <v>36.500309999999999</v>
      </c>
      <c r="AJ37">
        <v>85.845569999999995</v>
      </c>
      <c r="AK37">
        <v>2936.6219999999998</v>
      </c>
      <c r="AL37">
        <v>35.287170000000003</v>
      </c>
      <c r="AM37">
        <v>101.0711</v>
      </c>
      <c r="AN37">
        <v>90.819410000000005</v>
      </c>
      <c r="AO37">
        <v>570.79</v>
      </c>
      <c r="AP37">
        <v>221.88239999999999</v>
      </c>
      <c r="AQ37">
        <v>3.0611809999999999</v>
      </c>
      <c r="AR37">
        <v>10.087400000000001</v>
      </c>
      <c r="AS37">
        <v>182.52869999999999</v>
      </c>
      <c r="AT37">
        <v>287.27260000000001</v>
      </c>
      <c r="AU37">
        <v>9.4236769999999996</v>
      </c>
      <c r="AV37">
        <v>0</v>
      </c>
      <c r="AW37">
        <v>3.1754730000000002</v>
      </c>
      <c r="AX37">
        <v>0.38631589999999999</v>
      </c>
      <c r="AY37">
        <v>1.308602E-2</v>
      </c>
      <c r="AZ37">
        <v>3.4752019999999999</v>
      </c>
      <c r="BA37">
        <v>6.5535380000000004E-2</v>
      </c>
      <c r="BB37">
        <v>2.403313E-2</v>
      </c>
      <c r="BC37">
        <v>6.6432649999999998E-4</v>
      </c>
      <c r="BD37">
        <v>10.48287</v>
      </c>
      <c r="BE37">
        <v>7748.7389999999996</v>
      </c>
      <c r="BF37">
        <v>52.668239999999997</v>
      </c>
      <c r="BG37">
        <v>44.221670000000003</v>
      </c>
      <c r="BH37">
        <v>13.52694</v>
      </c>
      <c r="BI37">
        <v>6.2493939999999997</v>
      </c>
      <c r="BJ37">
        <v>0.21615789999999999</v>
      </c>
      <c r="BK37">
        <v>10.181559999999999</v>
      </c>
      <c r="BL37">
        <v>147.0992</v>
      </c>
      <c r="BM37">
        <v>22.048359999999999</v>
      </c>
      <c r="BN37">
        <v>0.51598790000000005</v>
      </c>
      <c r="BO37">
        <v>113.02119999999999</v>
      </c>
      <c r="BP37">
        <v>121.2861</v>
      </c>
      <c r="BQ37">
        <v>72.728710000000007</v>
      </c>
      <c r="BR37">
        <v>25.06363</v>
      </c>
      <c r="BS37">
        <v>16.853529999999999</v>
      </c>
      <c r="BT37">
        <v>6.3983670000000004</v>
      </c>
      <c r="BU37">
        <v>322.15019999999998</v>
      </c>
      <c r="BV37">
        <v>13591.68</v>
      </c>
    </row>
    <row r="38" spans="1:74" x14ac:dyDescent="0.3">
      <c r="A38" t="s">
        <v>110</v>
      </c>
      <c r="B38">
        <v>0.93804379999999998</v>
      </c>
      <c r="C38">
        <v>4.8858469999999996E-3</v>
      </c>
      <c r="D38">
        <v>0.1206269</v>
      </c>
      <c r="E38">
        <v>5.2540990000000001</v>
      </c>
      <c r="F38">
        <v>2.9857769999999999E-2</v>
      </c>
      <c r="G38">
        <v>0.1141286</v>
      </c>
      <c r="H38">
        <v>6.6746440000000004E-2</v>
      </c>
      <c r="I38">
        <v>2.71827</v>
      </c>
      <c r="J38">
        <v>0.2436392</v>
      </c>
      <c r="K38">
        <v>0.49388019999999999</v>
      </c>
      <c r="L38">
        <v>0.21001330000000001</v>
      </c>
      <c r="M38">
        <v>5.5849309999999996E-3</v>
      </c>
      <c r="N38">
        <v>0.50577939999999999</v>
      </c>
      <c r="O38">
        <v>2.221425</v>
      </c>
      <c r="P38">
        <v>15.27779</v>
      </c>
      <c r="Q38">
        <v>92.37473</v>
      </c>
      <c r="R38">
        <v>0.56988539999999999</v>
      </c>
      <c r="S38">
        <v>32.96969</v>
      </c>
      <c r="T38">
        <v>2.3454220000000001E-2</v>
      </c>
      <c r="U38">
        <v>9.2295829999999995E-2</v>
      </c>
      <c r="V38">
        <v>7.6494960000000004E-3</v>
      </c>
      <c r="W38">
        <v>7.3865120000000006E-2</v>
      </c>
      <c r="X38">
        <v>9.7131750000000003E-2</v>
      </c>
      <c r="Y38">
        <v>2.7078109999999999E-2</v>
      </c>
      <c r="Z38">
        <v>0.99532319999999996</v>
      </c>
      <c r="AA38">
        <v>0.34702070000000002</v>
      </c>
      <c r="AB38">
        <v>4.9046469999999998</v>
      </c>
      <c r="AC38">
        <v>2.037674</v>
      </c>
      <c r="AD38">
        <v>3.3986070000000002</v>
      </c>
      <c r="AE38">
        <v>14.38175</v>
      </c>
      <c r="AF38">
        <v>8.397316</v>
      </c>
      <c r="AG38">
        <v>2.1509390000000002</v>
      </c>
      <c r="AH38">
        <v>8.6501870000000007</v>
      </c>
      <c r="AI38">
        <v>0.11073089999999999</v>
      </c>
      <c r="AJ38">
        <v>82.902569999999997</v>
      </c>
      <c r="AK38">
        <v>105.2102</v>
      </c>
      <c r="AL38">
        <v>3797.88</v>
      </c>
      <c r="AM38">
        <v>169.4562</v>
      </c>
      <c r="AN38">
        <v>2692.7139999999999</v>
      </c>
      <c r="AO38">
        <v>101.09180000000001</v>
      </c>
      <c r="AP38">
        <v>803.0675</v>
      </c>
      <c r="AQ38">
        <v>193.84020000000001</v>
      </c>
      <c r="AR38">
        <v>58.83182</v>
      </c>
      <c r="AS38">
        <v>693.1454</v>
      </c>
      <c r="AT38">
        <v>344.17380000000003</v>
      </c>
      <c r="AU38">
        <v>46.972450000000002</v>
      </c>
      <c r="AV38">
        <v>0</v>
      </c>
      <c r="AW38">
        <v>15.564730000000001</v>
      </c>
      <c r="AX38">
        <v>1.9173199999999999</v>
      </c>
      <c r="AY38">
        <v>6.4947089999999999E-2</v>
      </c>
      <c r="AZ38">
        <v>17.652989999999999</v>
      </c>
      <c r="BA38">
        <v>0.27234710000000001</v>
      </c>
      <c r="BB38">
        <v>0.10285569999999999</v>
      </c>
      <c r="BC38">
        <v>2.732983E-3</v>
      </c>
      <c r="BD38">
        <v>2.3294959999999998</v>
      </c>
      <c r="BE38">
        <v>1766.6310000000001</v>
      </c>
      <c r="BF38">
        <v>33.690660000000001</v>
      </c>
      <c r="BG38">
        <v>5.8035880000000004</v>
      </c>
      <c r="BH38">
        <v>7.8414789999999996</v>
      </c>
      <c r="BI38">
        <v>5.7933570000000003</v>
      </c>
      <c r="BJ38">
        <v>0.28127600000000003</v>
      </c>
      <c r="BK38">
        <v>7.4401469999999996</v>
      </c>
      <c r="BL38">
        <v>9.6804790000000001</v>
      </c>
      <c r="BM38">
        <v>1.8476889999999999</v>
      </c>
      <c r="BN38">
        <v>7.0932310000000002E-4</v>
      </c>
      <c r="BO38">
        <v>31.198090000000001</v>
      </c>
      <c r="BP38">
        <v>32.046550000000003</v>
      </c>
      <c r="BQ38">
        <v>4.602322</v>
      </c>
      <c r="BR38">
        <v>0.80644760000000004</v>
      </c>
      <c r="BS38">
        <v>1.145958</v>
      </c>
      <c r="BT38">
        <v>0.24684010000000001</v>
      </c>
      <c r="BU38">
        <v>22.28162</v>
      </c>
      <c r="BV38">
        <v>11258.35</v>
      </c>
    </row>
    <row r="39" spans="1:74" x14ac:dyDescent="0.3">
      <c r="A39" t="s">
        <v>111</v>
      </c>
      <c r="B39">
        <v>1.108749</v>
      </c>
      <c r="C39">
        <v>3.3392410000000002E-3</v>
      </c>
      <c r="D39">
        <v>5.9429330000000002E-2</v>
      </c>
      <c r="E39">
        <v>168.02590000000001</v>
      </c>
      <c r="F39">
        <v>3.5134760000000001E-2</v>
      </c>
      <c r="G39">
        <v>4.6202609999999998E-2</v>
      </c>
      <c r="H39">
        <v>1.720903E-2</v>
      </c>
      <c r="I39">
        <v>0.2328596</v>
      </c>
      <c r="J39">
        <v>5.8139700000000002E-2</v>
      </c>
      <c r="K39">
        <v>0.33050190000000002</v>
      </c>
      <c r="L39">
        <v>4.5274799999999997E-2</v>
      </c>
      <c r="M39">
        <v>3.5826289999999999E-3</v>
      </c>
      <c r="N39">
        <v>0.2627217</v>
      </c>
      <c r="O39">
        <v>0.86656619999999995</v>
      </c>
      <c r="P39">
        <v>7.3696709999999999E-2</v>
      </c>
      <c r="Q39">
        <v>1.101229</v>
      </c>
      <c r="R39">
        <v>0.32914320000000002</v>
      </c>
      <c r="S39">
        <v>6.2620820000000004</v>
      </c>
      <c r="T39">
        <v>0.1160992</v>
      </c>
      <c r="U39">
        <v>0.50391719999999995</v>
      </c>
      <c r="V39">
        <v>7.8782149999999992E-3</v>
      </c>
      <c r="W39">
        <v>17.677099999999999</v>
      </c>
      <c r="X39">
        <v>5.2620960000000001E-2</v>
      </c>
      <c r="Y39">
        <v>1.7743800000000001E-2</v>
      </c>
      <c r="Z39">
        <v>1.5730139999999999</v>
      </c>
      <c r="AA39">
        <v>99.311779999999999</v>
      </c>
      <c r="AB39">
        <v>0.59890580000000004</v>
      </c>
      <c r="AC39">
        <v>1.5681970000000001</v>
      </c>
      <c r="AD39">
        <v>0.83299219999999996</v>
      </c>
      <c r="AE39">
        <v>1.337345</v>
      </c>
      <c r="AF39">
        <v>3.6833260000000001</v>
      </c>
      <c r="AG39">
        <v>4.7249109999999997E-2</v>
      </c>
      <c r="AH39">
        <v>62.833559999999999</v>
      </c>
      <c r="AI39">
        <v>1.0384439999999999</v>
      </c>
      <c r="AJ39">
        <v>19.537099999999999</v>
      </c>
      <c r="AK39">
        <v>5.8406419999999999</v>
      </c>
      <c r="AL39">
        <v>18.990310000000001</v>
      </c>
      <c r="AM39">
        <v>952.69399999999996</v>
      </c>
      <c r="AN39">
        <v>505.94420000000002</v>
      </c>
      <c r="AO39">
        <v>229.7139</v>
      </c>
      <c r="AP39">
        <v>2934.962</v>
      </c>
      <c r="AQ39">
        <v>25.199169999999999</v>
      </c>
      <c r="AR39">
        <v>13.493399999999999</v>
      </c>
      <c r="AS39">
        <v>60.973439999999997</v>
      </c>
      <c r="AT39">
        <v>195.39920000000001</v>
      </c>
      <c r="AU39">
        <v>28.81259</v>
      </c>
      <c r="AV39">
        <v>0</v>
      </c>
      <c r="AW39">
        <v>8.5008780000000002</v>
      </c>
      <c r="AX39">
        <v>1.250197</v>
      </c>
      <c r="AY39">
        <v>4.2349020000000001E-2</v>
      </c>
      <c r="AZ39">
        <v>10.514049999999999</v>
      </c>
      <c r="BA39">
        <v>9.348534E-2</v>
      </c>
      <c r="BB39">
        <v>3.3805420000000003E-2</v>
      </c>
      <c r="BC39">
        <v>5.9275820000000005E-4</v>
      </c>
      <c r="BD39">
        <v>18.904769999999999</v>
      </c>
      <c r="BE39">
        <v>136.76560000000001</v>
      </c>
      <c r="BF39">
        <v>1.582633</v>
      </c>
      <c r="BG39">
        <v>1.148647</v>
      </c>
      <c r="BH39">
        <v>0.58748290000000003</v>
      </c>
      <c r="BI39">
        <v>0.13676669999999999</v>
      </c>
      <c r="BJ39">
        <v>1.165997E-2</v>
      </c>
      <c r="BK39">
        <v>1.789504</v>
      </c>
      <c r="BL39">
        <v>54.038809999999998</v>
      </c>
      <c r="BM39">
        <v>32.589219999999997</v>
      </c>
      <c r="BN39">
        <v>6.3769360000000004E-4</v>
      </c>
      <c r="BO39">
        <v>2.2118730000000002</v>
      </c>
      <c r="BP39">
        <v>11.4198</v>
      </c>
      <c r="BQ39">
        <v>4.4192400000000003</v>
      </c>
      <c r="BR39">
        <v>8.71112E-2</v>
      </c>
      <c r="BS39">
        <v>0.53941530000000004</v>
      </c>
      <c r="BT39">
        <v>0.39107540000000002</v>
      </c>
      <c r="BU39">
        <v>1.0011060000000001</v>
      </c>
      <c r="BV39">
        <v>5649.683</v>
      </c>
    </row>
    <row r="40" spans="1:74" x14ac:dyDescent="0.3">
      <c r="A40" t="s">
        <v>112</v>
      </c>
      <c r="B40">
        <v>30.157080000000001</v>
      </c>
      <c r="C40">
        <v>4.4407029999999998E-3</v>
      </c>
      <c r="D40">
        <v>1.0234529999999999</v>
      </c>
      <c r="E40">
        <v>144.53749999999999</v>
      </c>
      <c r="F40">
        <v>0.71087750000000005</v>
      </c>
      <c r="G40">
        <v>9.1517309999999998</v>
      </c>
      <c r="H40">
        <v>0.37653779999999998</v>
      </c>
      <c r="I40">
        <v>21.080190000000002</v>
      </c>
      <c r="J40">
        <v>2.1932670000000001</v>
      </c>
      <c r="K40">
        <v>2.8043960000000001</v>
      </c>
      <c r="L40">
        <v>1.2784960000000001</v>
      </c>
      <c r="M40">
        <v>1.063382E-2</v>
      </c>
      <c r="N40">
        <v>98.816469999999995</v>
      </c>
      <c r="O40">
        <v>57.342799999999997</v>
      </c>
      <c r="P40">
        <v>234.88749999999999</v>
      </c>
      <c r="Q40">
        <v>160.74709999999999</v>
      </c>
      <c r="R40">
        <v>6.767423</v>
      </c>
      <c r="S40">
        <v>30.395790000000002</v>
      </c>
      <c r="T40">
        <v>1.17011</v>
      </c>
      <c r="U40">
        <v>4.5046419999999996</v>
      </c>
      <c r="V40">
        <v>0.88005730000000004</v>
      </c>
      <c r="W40">
        <v>0.97348769999999996</v>
      </c>
      <c r="X40">
        <v>0.4794967</v>
      </c>
      <c r="Y40">
        <v>0.71574539999999998</v>
      </c>
      <c r="Z40">
        <v>49.146479999999997</v>
      </c>
      <c r="AA40">
        <v>56.934980000000003</v>
      </c>
      <c r="AB40">
        <v>55.023580000000003</v>
      </c>
      <c r="AC40">
        <v>91.579260000000005</v>
      </c>
      <c r="AD40">
        <v>537.97410000000002</v>
      </c>
      <c r="AE40">
        <v>67.577330000000003</v>
      </c>
      <c r="AF40">
        <v>58.400239999999997</v>
      </c>
      <c r="AG40">
        <v>1.9986250000000001</v>
      </c>
      <c r="AH40">
        <v>102.3515</v>
      </c>
      <c r="AI40">
        <v>6.3898599999999997</v>
      </c>
      <c r="AJ40">
        <v>196.11580000000001</v>
      </c>
      <c r="AK40">
        <v>178.6652</v>
      </c>
      <c r="AL40">
        <v>245.04169999999999</v>
      </c>
      <c r="AM40">
        <v>1286.7860000000001</v>
      </c>
      <c r="AN40">
        <v>1196.2860000000001</v>
      </c>
      <c r="AO40">
        <v>1504.354</v>
      </c>
      <c r="AP40">
        <v>1155.421</v>
      </c>
      <c r="AQ40">
        <v>412.22800000000001</v>
      </c>
      <c r="AR40">
        <v>175.39080000000001</v>
      </c>
      <c r="AS40">
        <v>342.5548</v>
      </c>
      <c r="AT40">
        <v>1101.2719999999999</v>
      </c>
      <c r="AU40">
        <v>63.554070000000003</v>
      </c>
      <c r="AV40">
        <v>0</v>
      </c>
      <c r="AW40">
        <v>19.08999</v>
      </c>
      <c r="AX40">
        <v>2.7356020000000001</v>
      </c>
      <c r="AY40">
        <v>9.266547E-2</v>
      </c>
      <c r="AZ40">
        <v>23.263539999999999</v>
      </c>
      <c r="BA40">
        <v>0.23264679999999999</v>
      </c>
      <c r="BB40">
        <v>8.4750489999999998E-2</v>
      </c>
      <c r="BC40">
        <v>1.680775E-3</v>
      </c>
      <c r="BD40">
        <v>16.976379999999999</v>
      </c>
      <c r="BE40">
        <v>1215.079</v>
      </c>
      <c r="BF40">
        <v>192.56899999999999</v>
      </c>
      <c r="BG40">
        <v>17.22673</v>
      </c>
      <c r="BH40">
        <v>67.541929999999994</v>
      </c>
      <c r="BI40">
        <v>28.31644</v>
      </c>
      <c r="BJ40">
        <v>0.36532330000000002</v>
      </c>
      <c r="BK40">
        <v>16.951969999999999</v>
      </c>
      <c r="BL40">
        <v>18.32977</v>
      </c>
      <c r="BM40">
        <v>22.734159999999999</v>
      </c>
      <c r="BN40">
        <v>0.3927776</v>
      </c>
      <c r="BO40">
        <v>22.300909999999998</v>
      </c>
      <c r="BP40">
        <v>117.34229999999999</v>
      </c>
      <c r="BQ40">
        <v>22.894169999999999</v>
      </c>
      <c r="BR40">
        <v>52.686120000000003</v>
      </c>
      <c r="BS40">
        <v>31.17726</v>
      </c>
      <c r="BT40">
        <v>7.9814319999999999</v>
      </c>
      <c r="BU40">
        <v>23.795760000000001</v>
      </c>
      <c r="BV40">
        <v>11616.22</v>
      </c>
    </row>
    <row r="41" spans="1:74" x14ac:dyDescent="0.3">
      <c r="A41" t="s">
        <v>113</v>
      </c>
      <c r="B41">
        <v>1.6894420000000001</v>
      </c>
      <c r="C41">
        <v>1.48538E-2</v>
      </c>
      <c r="D41">
        <v>5.6996100000000001E-2</v>
      </c>
      <c r="E41">
        <v>16.147559999999999</v>
      </c>
      <c r="F41">
        <v>1.3746619999999999E-2</v>
      </c>
      <c r="G41">
        <v>0.35542279999999998</v>
      </c>
      <c r="H41">
        <v>1.7736660000000001E-2</v>
      </c>
      <c r="I41">
        <v>1.0314179999999999</v>
      </c>
      <c r="J41">
        <v>1.566389E-2</v>
      </c>
      <c r="K41">
        <v>0.42149189999999997</v>
      </c>
      <c r="L41">
        <v>0.17450089999999999</v>
      </c>
      <c r="M41">
        <v>6.459528E-3</v>
      </c>
      <c r="N41">
        <v>1.180914</v>
      </c>
      <c r="O41">
        <v>1.4961500000000001</v>
      </c>
      <c r="P41">
        <v>0.38211669999999998</v>
      </c>
      <c r="Q41">
        <v>0.21945819999999999</v>
      </c>
      <c r="R41">
        <v>0.1748931</v>
      </c>
      <c r="S41">
        <v>6.7255229999999999</v>
      </c>
      <c r="T41">
        <v>0.1446085</v>
      </c>
      <c r="U41">
        <v>0.65244880000000005</v>
      </c>
      <c r="V41">
        <v>8.0992460000000002E-2</v>
      </c>
      <c r="W41">
        <v>5.5591580000000002E-2</v>
      </c>
      <c r="X41">
        <v>0.131856</v>
      </c>
      <c r="Y41">
        <v>6.9877880000000003E-2</v>
      </c>
      <c r="Z41">
        <v>1.771722</v>
      </c>
      <c r="AA41">
        <v>0.78945929999999997</v>
      </c>
      <c r="AB41">
        <v>9.4532819999999997</v>
      </c>
      <c r="AC41">
        <v>20.24483</v>
      </c>
      <c r="AD41">
        <v>19.872160000000001</v>
      </c>
      <c r="AE41">
        <v>1.6220049999999999</v>
      </c>
      <c r="AF41">
        <v>3.2579509999999998</v>
      </c>
      <c r="AG41">
        <v>0.26259260000000001</v>
      </c>
      <c r="AH41">
        <v>11.333270000000001</v>
      </c>
      <c r="AI41">
        <v>1.430277</v>
      </c>
      <c r="AJ41">
        <v>4.224488</v>
      </c>
      <c r="AK41">
        <v>3.7821660000000001</v>
      </c>
      <c r="AL41">
        <v>1.2690319999999999</v>
      </c>
      <c r="AM41">
        <v>1.0198419999999999</v>
      </c>
      <c r="AN41">
        <v>4.1466690000000002</v>
      </c>
      <c r="AO41">
        <v>22230</v>
      </c>
      <c r="AP41">
        <v>915.16759999999999</v>
      </c>
      <c r="AQ41">
        <v>77.994780000000006</v>
      </c>
      <c r="AR41">
        <v>31.851959999999998</v>
      </c>
      <c r="AS41">
        <v>13.110290000000001</v>
      </c>
      <c r="AT41">
        <v>60.523090000000003</v>
      </c>
      <c r="AU41">
        <v>27.743500000000001</v>
      </c>
      <c r="AV41">
        <v>0</v>
      </c>
      <c r="AW41">
        <v>23.69473</v>
      </c>
      <c r="AX41">
        <v>0.38541370000000003</v>
      </c>
      <c r="AY41">
        <v>1.305546E-2</v>
      </c>
      <c r="AZ41">
        <v>10.51648</v>
      </c>
      <c r="BA41">
        <v>1.552738</v>
      </c>
      <c r="BB41">
        <v>0.56609089999999995</v>
      </c>
      <c r="BC41">
        <v>1.9809790000000001E-2</v>
      </c>
      <c r="BD41">
        <v>1.9702820000000001</v>
      </c>
      <c r="BE41">
        <v>52.626820000000002</v>
      </c>
      <c r="BF41">
        <v>82.960080000000005</v>
      </c>
      <c r="BG41">
        <v>13.470700000000001</v>
      </c>
      <c r="BH41">
        <v>5.3056570000000001</v>
      </c>
      <c r="BI41">
        <v>1.2001999999999999</v>
      </c>
      <c r="BJ41">
        <v>0.37528109999999998</v>
      </c>
      <c r="BK41">
        <v>6.5449149999999996</v>
      </c>
      <c r="BL41">
        <v>961.48749999999995</v>
      </c>
      <c r="BM41">
        <v>23.509620000000002</v>
      </c>
      <c r="BN41">
        <v>0.80099670000000001</v>
      </c>
      <c r="BO41">
        <v>8.8630999999999993</v>
      </c>
      <c r="BP41">
        <v>43.336350000000003</v>
      </c>
      <c r="BQ41">
        <v>51.091760000000001</v>
      </c>
      <c r="BR41">
        <v>46.283709999999999</v>
      </c>
      <c r="BS41">
        <v>34.852040000000002</v>
      </c>
      <c r="BT41">
        <v>4.4670100000000001</v>
      </c>
      <c r="BU41">
        <v>0.41029270000000001</v>
      </c>
      <c r="BV41">
        <v>24848.44</v>
      </c>
    </row>
    <row r="42" spans="1:74" x14ac:dyDescent="0.3">
      <c r="A42" t="s">
        <v>114</v>
      </c>
      <c r="B42">
        <v>20.66947</v>
      </c>
      <c r="C42">
        <v>2.2374600000000001E-3</v>
      </c>
      <c r="D42">
        <v>0.23902290000000001</v>
      </c>
      <c r="E42">
        <v>162.43790000000001</v>
      </c>
      <c r="F42">
        <v>8.4160189999999996E-2</v>
      </c>
      <c r="G42">
        <v>1.1469780000000001</v>
      </c>
      <c r="H42">
        <v>0.22269920000000001</v>
      </c>
      <c r="I42">
        <v>14.00651</v>
      </c>
      <c r="J42">
        <v>4.4297570000000004</v>
      </c>
      <c r="K42">
        <v>4.476845</v>
      </c>
      <c r="L42">
        <v>2.162175</v>
      </c>
      <c r="M42">
        <v>1.6320669999999999E-2</v>
      </c>
      <c r="N42">
        <v>33.302729999999997</v>
      </c>
      <c r="O42">
        <v>40.760219999999997</v>
      </c>
      <c r="P42">
        <v>96.811310000000006</v>
      </c>
      <c r="Q42">
        <v>7.4229719999999997</v>
      </c>
      <c r="R42">
        <v>0.9101764</v>
      </c>
      <c r="S42">
        <v>33.868450000000003</v>
      </c>
      <c r="T42">
        <v>1.566918</v>
      </c>
      <c r="U42">
        <v>10.03631</v>
      </c>
      <c r="V42">
        <v>7.6708860000000004E-2</v>
      </c>
      <c r="W42">
        <v>0.1029301</v>
      </c>
      <c r="X42">
        <v>1.1457250000000001</v>
      </c>
      <c r="Y42">
        <v>0.18326129999999999</v>
      </c>
      <c r="Z42">
        <v>12.71467</v>
      </c>
      <c r="AA42">
        <v>6.5529570000000001</v>
      </c>
      <c r="AB42">
        <v>22.049759999999999</v>
      </c>
      <c r="AC42">
        <v>82.129540000000006</v>
      </c>
      <c r="AD42">
        <v>80.556979999999996</v>
      </c>
      <c r="AE42">
        <v>8.6515719999999998</v>
      </c>
      <c r="AF42">
        <v>29.378219999999999</v>
      </c>
      <c r="AG42">
        <v>39.509250000000002</v>
      </c>
      <c r="AH42">
        <v>34.864409999999999</v>
      </c>
      <c r="AI42">
        <v>3.6200100000000002</v>
      </c>
      <c r="AJ42">
        <v>88.858509999999995</v>
      </c>
      <c r="AK42">
        <v>63.483879999999999</v>
      </c>
      <c r="AL42">
        <v>14.74531</v>
      </c>
      <c r="AM42">
        <v>355.5</v>
      </c>
      <c r="AN42">
        <v>241.88329999999999</v>
      </c>
      <c r="AO42">
        <v>5641.3540000000003</v>
      </c>
      <c r="AP42">
        <v>3731.2809999999999</v>
      </c>
      <c r="AQ42">
        <v>346.23899999999998</v>
      </c>
      <c r="AR42">
        <v>57.392879999999998</v>
      </c>
      <c r="AS42">
        <v>719.09879999999998</v>
      </c>
      <c r="AT42">
        <v>1155.327</v>
      </c>
      <c r="AU42">
        <v>932.7328</v>
      </c>
      <c r="AV42">
        <v>0</v>
      </c>
      <c r="AW42">
        <v>252.06739999999999</v>
      </c>
      <c r="AX42">
        <v>42.568289999999998</v>
      </c>
      <c r="AY42">
        <v>1.441953</v>
      </c>
      <c r="AZ42">
        <v>326.44970000000001</v>
      </c>
      <c r="BA42">
        <v>2.009185</v>
      </c>
      <c r="BB42">
        <v>0.60981810000000003</v>
      </c>
      <c r="BC42">
        <v>4.3696339999999998E-4</v>
      </c>
      <c r="BD42">
        <v>47.115090000000002</v>
      </c>
      <c r="BE42">
        <v>2809.1190000000001</v>
      </c>
      <c r="BF42">
        <v>412.59230000000002</v>
      </c>
      <c r="BG42">
        <v>70.476479999999995</v>
      </c>
      <c r="BH42">
        <v>146.40870000000001</v>
      </c>
      <c r="BI42">
        <v>18.670339999999999</v>
      </c>
      <c r="BJ42">
        <v>4.9753430000000001E-2</v>
      </c>
      <c r="BK42">
        <v>19.454820000000002</v>
      </c>
      <c r="BL42">
        <v>147.9607</v>
      </c>
      <c r="BM42">
        <v>54.594929999999998</v>
      </c>
      <c r="BN42">
        <v>0.34108680000000002</v>
      </c>
      <c r="BO42">
        <v>49.966259999999998</v>
      </c>
      <c r="BP42">
        <v>544.62030000000004</v>
      </c>
      <c r="BQ42">
        <v>91.499639999999999</v>
      </c>
      <c r="BR42">
        <v>144.4665</v>
      </c>
      <c r="BS42">
        <v>144.48840000000001</v>
      </c>
      <c r="BT42">
        <v>68.253680000000003</v>
      </c>
      <c r="BU42">
        <v>4.4835520000000004</v>
      </c>
      <c r="BV42">
        <v>19503.71</v>
      </c>
    </row>
    <row r="43" spans="1:74" x14ac:dyDescent="0.3">
      <c r="A43" t="s">
        <v>115</v>
      </c>
      <c r="B43">
        <v>11.679970000000001</v>
      </c>
      <c r="C43">
        <v>5.479093E-3</v>
      </c>
      <c r="D43">
        <v>0.1137354</v>
      </c>
      <c r="E43">
        <v>45.593769999999999</v>
      </c>
      <c r="F43">
        <v>0.11508019999999999</v>
      </c>
      <c r="G43">
        <v>0.72055290000000005</v>
      </c>
      <c r="H43">
        <v>8.219224E-2</v>
      </c>
      <c r="I43">
        <v>5.1144109999999996</v>
      </c>
      <c r="J43">
        <v>0.13611100000000001</v>
      </c>
      <c r="K43">
        <v>0.54056289999999996</v>
      </c>
      <c r="L43">
        <v>5.6109300000000001E-2</v>
      </c>
      <c r="M43">
        <v>4.0556439999999997E-3</v>
      </c>
      <c r="N43">
        <v>77.175389999999993</v>
      </c>
      <c r="O43">
        <v>1.1277569999999999</v>
      </c>
      <c r="P43">
        <v>0.57795379999999996</v>
      </c>
      <c r="Q43">
        <v>165.9059</v>
      </c>
      <c r="R43">
        <v>2.5692010000000001</v>
      </c>
      <c r="S43">
        <v>4.788621</v>
      </c>
      <c r="T43">
        <v>8.0550440000000008E-3</v>
      </c>
      <c r="U43">
        <v>8.2779649999999996E-2</v>
      </c>
      <c r="V43">
        <v>7.3416300000000004E-2</v>
      </c>
      <c r="W43">
        <v>1.7543679999999999E-2</v>
      </c>
      <c r="X43">
        <v>6.9824029999999995E-2</v>
      </c>
      <c r="Y43">
        <v>2.84768E-2</v>
      </c>
      <c r="Z43">
        <v>0.90215590000000001</v>
      </c>
      <c r="AA43">
        <v>0.69507410000000003</v>
      </c>
      <c r="AB43">
        <v>1.577267</v>
      </c>
      <c r="AC43">
        <v>16.899090000000001</v>
      </c>
      <c r="AD43">
        <v>15.296110000000001</v>
      </c>
      <c r="AE43">
        <v>4.8536419999999998</v>
      </c>
      <c r="AF43">
        <v>3.4865339999999998</v>
      </c>
      <c r="AG43">
        <v>0.6264132</v>
      </c>
      <c r="AH43">
        <v>1.3235490000000001</v>
      </c>
      <c r="AI43">
        <v>0.39457059999999999</v>
      </c>
      <c r="AJ43">
        <v>15.74024</v>
      </c>
      <c r="AK43">
        <v>5.4115080000000004</v>
      </c>
      <c r="AL43">
        <v>19.51764</v>
      </c>
      <c r="AM43">
        <v>7.0094900000000004</v>
      </c>
      <c r="AN43">
        <v>9.6403770000000009</v>
      </c>
      <c r="AO43">
        <v>21.11825</v>
      </c>
      <c r="AP43">
        <v>15.574579999999999</v>
      </c>
      <c r="AQ43">
        <v>484.39019999999999</v>
      </c>
      <c r="AR43">
        <v>30.719139999999999</v>
      </c>
      <c r="AS43">
        <v>18.73621</v>
      </c>
      <c r="AT43">
        <v>23.921900000000001</v>
      </c>
      <c r="AU43">
        <v>1.0034050000000001</v>
      </c>
      <c r="AV43">
        <v>0</v>
      </c>
      <c r="AW43">
        <v>0.58522830000000003</v>
      </c>
      <c r="AX43">
        <v>2.4525439999999999E-2</v>
      </c>
      <c r="AY43">
        <v>8.3077209999999995E-4</v>
      </c>
      <c r="AZ43">
        <v>0.43058279999999999</v>
      </c>
      <c r="BA43">
        <v>2.554267E-2</v>
      </c>
      <c r="BB43">
        <v>9.7930310000000007E-3</v>
      </c>
      <c r="BC43">
        <v>3.3680279999999998E-4</v>
      </c>
      <c r="BD43">
        <v>5.3522730000000003</v>
      </c>
      <c r="BE43">
        <v>106.87009999999999</v>
      </c>
      <c r="BF43">
        <v>27.844159999999999</v>
      </c>
      <c r="BG43">
        <v>1.137677</v>
      </c>
      <c r="BH43">
        <v>3.7262439999999999</v>
      </c>
      <c r="BI43">
        <v>5.5345959999999996</v>
      </c>
      <c r="BJ43">
        <v>0.51552819999999999</v>
      </c>
      <c r="BK43">
        <v>1.6814709999999999</v>
      </c>
      <c r="BL43">
        <v>2.2847240000000002</v>
      </c>
      <c r="BM43">
        <v>1.329172</v>
      </c>
      <c r="BN43">
        <v>2.2089620000000001E-2</v>
      </c>
      <c r="BO43">
        <v>1.2072130000000001</v>
      </c>
      <c r="BP43">
        <v>22.912579999999998</v>
      </c>
      <c r="BQ43">
        <v>3.2648519999999999</v>
      </c>
      <c r="BR43">
        <v>3.4636209999999998</v>
      </c>
      <c r="BS43">
        <v>6.8622589999999999</v>
      </c>
      <c r="BT43">
        <v>11.787190000000001</v>
      </c>
      <c r="BU43">
        <v>0.1083083</v>
      </c>
      <c r="BV43">
        <v>1222.405</v>
      </c>
    </row>
    <row r="44" spans="1:74" x14ac:dyDescent="0.3">
      <c r="A44" t="s">
        <v>116</v>
      </c>
      <c r="B44">
        <v>0.2780551</v>
      </c>
      <c r="C44">
        <v>2.7033419999999999E-2</v>
      </c>
      <c r="D44">
        <v>0.14938090000000001</v>
      </c>
      <c r="E44">
        <v>1.437025</v>
      </c>
      <c r="F44">
        <v>6.546536E-2</v>
      </c>
      <c r="G44">
        <v>1.2065729999999999</v>
      </c>
      <c r="H44">
        <v>5.7023289999999999E-3</v>
      </c>
      <c r="I44">
        <v>0.30792510000000001</v>
      </c>
      <c r="J44">
        <v>3.7209100000000002E-2</v>
      </c>
      <c r="K44">
        <v>0.32446520000000001</v>
      </c>
      <c r="L44">
        <v>2.6177079999999998E-2</v>
      </c>
      <c r="M44">
        <v>9.4602869999999995E-3</v>
      </c>
      <c r="N44">
        <v>0.72548159999999995</v>
      </c>
      <c r="O44">
        <v>0.21563109999999999</v>
      </c>
      <c r="P44">
        <v>0.18742809999999999</v>
      </c>
      <c r="Q44">
        <v>1.4696870000000001E-2</v>
      </c>
      <c r="R44">
        <v>4.2780220000000001E-2</v>
      </c>
      <c r="S44">
        <v>2.6157309999999998</v>
      </c>
      <c r="T44">
        <v>0.2480502</v>
      </c>
      <c r="U44">
        <v>0.82198680000000002</v>
      </c>
      <c r="V44">
        <v>7.7185840000000006E-2</v>
      </c>
      <c r="W44">
        <v>8.9119900000000002E-2</v>
      </c>
      <c r="X44">
        <v>1.72614E-2</v>
      </c>
      <c r="Y44">
        <v>1.848383E-2</v>
      </c>
      <c r="Z44">
        <v>0.97445499999999996</v>
      </c>
      <c r="AA44">
        <v>0.68554090000000001</v>
      </c>
      <c r="AB44">
        <v>1.4911350000000001</v>
      </c>
      <c r="AC44">
        <v>7.8847849999999999</v>
      </c>
      <c r="AD44">
        <v>3.81595</v>
      </c>
      <c r="AE44">
        <v>1.7844990000000001</v>
      </c>
      <c r="AF44">
        <v>0.56747899999999996</v>
      </c>
      <c r="AG44">
        <v>5.9137299999999997E-2</v>
      </c>
      <c r="AH44">
        <v>0.51719340000000003</v>
      </c>
      <c r="AI44">
        <v>2.5214810000000001E-2</v>
      </c>
      <c r="AJ44">
        <v>0.9076322</v>
      </c>
      <c r="AK44">
        <v>0.90172070000000004</v>
      </c>
      <c r="AL44">
        <v>0.1332998</v>
      </c>
      <c r="AM44">
        <v>0.3697608</v>
      </c>
      <c r="AN44">
        <v>0.7516853</v>
      </c>
      <c r="AO44">
        <v>1.388782</v>
      </c>
      <c r="AP44">
        <v>0.51521700000000004</v>
      </c>
      <c r="AQ44">
        <v>1.07999</v>
      </c>
      <c r="AR44">
        <v>113.6472</v>
      </c>
      <c r="AS44">
        <v>3.9470040000000002</v>
      </c>
      <c r="AT44">
        <v>1.447249</v>
      </c>
      <c r="AU44">
        <v>0.52817000000000003</v>
      </c>
      <c r="AV44">
        <v>0</v>
      </c>
      <c r="AW44">
        <v>0.55503999999999998</v>
      </c>
      <c r="AX44">
        <v>9.7401699999999998E-4</v>
      </c>
      <c r="AY44" s="24">
        <v>3.2993735657999999E-5</v>
      </c>
      <c r="AZ44">
        <v>0.21620149999999999</v>
      </c>
      <c r="BA44">
        <v>3.8197420000000003E-2</v>
      </c>
      <c r="BB44">
        <v>1.404123E-2</v>
      </c>
      <c r="BC44">
        <v>4.9611869999999995E-4</v>
      </c>
      <c r="BD44">
        <v>1.3217239999999999</v>
      </c>
      <c r="BE44">
        <v>5.0222340000000001</v>
      </c>
      <c r="BF44">
        <v>12.34788</v>
      </c>
      <c r="BG44">
        <v>0.22642109999999999</v>
      </c>
      <c r="BH44">
        <v>36.53828</v>
      </c>
      <c r="BI44">
        <v>5.9580149999999996</v>
      </c>
      <c r="BJ44">
        <v>23.548639999999999</v>
      </c>
      <c r="BK44">
        <v>14.26394</v>
      </c>
      <c r="BL44">
        <v>0.56041160000000001</v>
      </c>
      <c r="BM44">
        <v>2.3126000000000002</v>
      </c>
      <c r="BN44">
        <v>0.27923170000000003</v>
      </c>
      <c r="BO44">
        <v>8.0967280000000003E-2</v>
      </c>
      <c r="BP44">
        <v>1.7691159999999999</v>
      </c>
      <c r="BQ44">
        <v>0.58801199999999998</v>
      </c>
      <c r="BR44">
        <v>12.95288</v>
      </c>
      <c r="BS44">
        <v>1.384415</v>
      </c>
      <c r="BT44">
        <v>8.2619589999999992</v>
      </c>
      <c r="BU44">
        <v>1.884763E-3</v>
      </c>
      <c r="BV44">
        <v>280.61500000000001</v>
      </c>
    </row>
    <row r="45" spans="1:74" x14ac:dyDescent="0.3">
      <c r="A45" t="s">
        <v>117</v>
      </c>
      <c r="B45">
        <v>5.0708089999999997</v>
      </c>
      <c r="C45">
        <v>2.826322E-3</v>
      </c>
      <c r="D45">
        <v>6.7165500000000003E-2</v>
      </c>
      <c r="E45">
        <v>9.6405279999999998</v>
      </c>
      <c r="F45">
        <v>3.9069029999999998E-2</v>
      </c>
      <c r="G45">
        <v>8.2070749999999998E-2</v>
      </c>
      <c r="H45">
        <v>2.5561400000000001E-2</v>
      </c>
      <c r="I45">
        <v>1.839051</v>
      </c>
      <c r="J45">
        <v>0.2687097</v>
      </c>
      <c r="K45">
        <v>6.364032E-2</v>
      </c>
      <c r="L45">
        <v>0.70274389999999998</v>
      </c>
      <c r="M45">
        <v>1.1825749999999999E-3</v>
      </c>
      <c r="N45">
        <v>1.9455499999999999</v>
      </c>
      <c r="O45">
        <v>3.805596</v>
      </c>
      <c r="P45">
        <v>17.932939999999999</v>
      </c>
      <c r="Q45">
        <v>3.3483810000000001E-3</v>
      </c>
      <c r="R45">
        <v>1.0389280000000001E-2</v>
      </c>
      <c r="S45">
        <v>2.2573560000000001</v>
      </c>
      <c r="T45">
        <v>4.4895029999999997E-3</v>
      </c>
      <c r="U45">
        <v>2.7107889999999999E-2</v>
      </c>
      <c r="V45">
        <v>3.2425299999999997E-2</v>
      </c>
      <c r="W45">
        <v>7.1634669999999998E-3</v>
      </c>
      <c r="X45">
        <v>9.2457479999999998E-3</v>
      </c>
      <c r="Y45">
        <v>4.6405079999999998E-3</v>
      </c>
      <c r="Z45">
        <v>0.32646629999999999</v>
      </c>
      <c r="AA45">
        <v>0.35661389999999998</v>
      </c>
      <c r="AB45">
        <v>0.51331159999999998</v>
      </c>
      <c r="AC45">
        <v>2.3256570000000001</v>
      </c>
      <c r="AD45">
        <v>17.916429999999998</v>
      </c>
      <c r="AE45">
        <v>0.95826310000000003</v>
      </c>
      <c r="AF45">
        <v>1.788513</v>
      </c>
      <c r="AG45">
        <v>0.1284748</v>
      </c>
      <c r="AH45">
        <v>1.6299680000000001</v>
      </c>
      <c r="AI45">
        <v>5.2406559999999998E-2</v>
      </c>
      <c r="AJ45">
        <v>0.80918619999999997</v>
      </c>
      <c r="AK45">
        <v>1.8655010000000001</v>
      </c>
      <c r="AL45">
        <v>0.40392410000000001</v>
      </c>
      <c r="AM45">
        <v>0.63538159999999999</v>
      </c>
      <c r="AN45">
        <v>0.5985897</v>
      </c>
      <c r="AO45">
        <v>0.49429650000000003</v>
      </c>
      <c r="AP45">
        <v>1.3499840000000001</v>
      </c>
      <c r="AQ45">
        <v>0.59379459999999995</v>
      </c>
      <c r="AR45">
        <v>1608.5940000000001</v>
      </c>
      <c r="AS45">
        <v>2667.7950000000001</v>
      </c>
      <c r="AT45">
        <v>2.0829260000000001</v>
      </c>
      <c r="AU45">
        <v>1.596619</v>
      </c>
      <c r="AV45">
        <v>0</v>
      </c>
      <c r="AW45">
        <v>1.5551790000000001</v>
      </c>
      <c r="AX45">
        <v>1.1340070000000001E-2</v>
      </c>
      <c r="AY45">
        <v>3.8413219999999999E-4</v>
      </c>
      <c r="AZ45">
        <v>0.62119829999999998</v>
      </c>
      <c r="BA45">
        <v>0.1064538</v>
      </c>
      <c r="BB45">
        <v>3.8908430000000001E-2</v>
      </c>
      <c r="BC45">
        <v>1.369374E-3</v>
      </c>
      <c r="BD45">
        <v>7.6464299999999996</v>
      </c>
      <c r="BE45">
        <v>17.889939999999999</v>
      </c>
      <c r="BF45">
        <v>45.235950000000003</v>
      </c>
      <c r="BG45">
        <v>1.8024519999999999</v>
      </c>
      <c r="BH45">
        <v>32.097589999999997</v>
      </c>
      <c r="BI45">
        <v>25.38758</v>
      </c>
      <c r="BJ45">
        <v>5.2239550000000001</v>
      </c>
      <c r="BK45">
        <v>13.577120000000001</v>
      </c>
      <c r="BL45">
        <v>0.33431909999999998</v>
      </c>
      <c r="BM45">
        <v>0.6563542</v>
      </c>
      <c r="BN45">
        <v>7.2530390000000002E-3</v>
      </c>
      <c r="BO45">
        <v>1.180906</v>
      </c>
      <c r="BP45">
        <v>21.308990000000001</v>
      </c>
      <c r="BQ45">
        <v>2.416706</v>
      </c>
      <c r="BR45">
        <v>5.7963909999999998</v>
      </c>
      <c r="BS45">
        <v>0.48973689999999998</v>
      </c>
      <c r="BT45">
        <v>0.4776898</v>
      </c>
      <c r="BU45">
        <v>5.137338E-3</v>
      </c>
      <c r="BV45">
        <v>4540.5290000000005</v>
      </c>
    </row>
    <row r="46" spans="1:74" x14ac:dyDescent="0.3">
      <c r="A46" t="s">
        <v>118</v>
      </c>
      <c r="B46">
        <v>9.2258209999999998</v>
      </c>
      <c r="C46">
        <v>1.190686E-2</v>
      </c>
      <c r="D46">
        <v>2.0532659999999998</v>
      </c>
      <c r="E46">
        <v>442.5591</v>
      </c>
      <c r="F46">
        <v>1.220879</v>
      </c>
      <c r="G46">
        <v>1.4869129999999999</v>
      </c>
      <c r="H46">
        <v>2.5829110000000002</v>
      </c>
      <c r="I46">
        <v>162.48330000000001</v>
      </c>
      <c r="J46">
        <v>0.94099409999999994</v>
      </c>
      <c r="K46">
        <v>8.9068930000000002</v>
      </c>
      <c r="L46">
        <v>2.5522809999999998</v>
      </c>
      <c r="M46">
        <v>3.6665030000000001E-2</v>
      </c>
      <c r="N46">
        <v>103.42449999999999</v>
      </c>
      <c r="O46">
        <v>58.882599999999996</v>
      </c>
      <c r="P46">
        <v>14.25136</v>
      </c>
      <c r="Q46">
        <v>53.47974</v>
      </c>
      <c r="R46">
        <v>23.24072</v>
      </c>
      <c r="S46">
        <v>92.675039999999996</v>
      </c>
      <c r="T46">
        <v>1.143848</v>
      </c>
      <c r="U46">
        <v>7.272913</v>
      </c>
      <c r="V46">
        <v>1.1746319999999999</v>
      </c>
      <c r="W46">
        <v>5.8348360000000001</v>
      </c>
      <c r="X46">
        <v>2.0053519999999998</v>
      </c>
      <c r="Y46">
        <v>2.4429850000000002</v>
      </c>
      <c r="Z46">
        <v>169.10570000000001</v>
      </c>
      <c r="AA46">
        <v>20.10164</v>
      </c>
      <c r="AB46">
        <v>59.13514</v>
      </c>
      <c r="AC46">
        <v>831.05460000000005</v>
      </c>
      <c r="AD46">
        <v>340.29079999999999</v>
      </c>
      <c r="AE46">
        <v>29.33259</v>
      </c>
      <c r="AF46">
        <v>56.71161</v>
      </c>
      <c r="AG46">
        <v>32.37585</v>
      </c>
      <c r="AH46">
        <v>142.82249999999999</v>
      </c>
      <c r="AI46">
        <v>22.360440000000001</v>
      </c>
      <c r="AJ46">
        <v>99.25112</v>
      </c>
      <c r="AK46">
        <v>99.549760000000006</v>
      </c>
      <c r="AL46">
        <v>78.63297</v>
      </c>
      <c r="AM46">
        <v>40.163110000000003</v>
      </c>
      <c r="AN46">
        <v>119.4764</v>
      </c>
      <c r="AO46">
        <v>1396.0139999999999</v>
      </c>
      <c r="AP46">
        <v>195.10820000000001</v>
      </c>
      <c r="AQ46">
        <v>15.64803</v>
      </c>
      <c r="AR46">
        <v>58.58408</v>
      </c>
      <c r="AS46">
        <v>119.7868</v>
      </c>
      <c r="AT46">
        <v>613.10440000000006</v>
      </c>
      <c r="AU46">
        <v>514.15239999999994</v>
      </c>
      <c r="AV46">
        <v>0</v>
      </c>
      <c r="AW46">
        <v>140.7449</v>
      </c>
      <c r="AX46">
        <v>23.230129999999999</v>
      </c>
      <c r="AY46">
        <v>0.78689469999999995</v>
      </c>
      <c r="AZ46">
        <v>182.126</v>
      </c>
      <c r="BA46">
        <v>1.090956</v>
      </c>
      <c r="BB46">
        <v>0.34825529999999999</v>
      </c>
      <c r="BC46">
        <v>8.819047E-4</v>
      </c>
      <c r="BD46">
        <v>177.1506</v>
      </c>
      <c r="BE46">
        <v>560.75779999999997</v>
      </c>
      <c r="BF46">
        <v>489.18880000000001</v>
      </c>
      <c r="BG46">
        <v>208.71</v>
      </c>
      <c r="BH46">
        <v>40.747979999999998</v>
      </c>
      <c r="BI46">
        <v>84.819370000000006</v>
      </c>
      <c r="BJ46">
        <v>371.5394</v>
      </c>
      <c r="BK46">
        <v>380.31459999999998</v>
      </c>
      <c r="BL46">
        <v>73.296000000000006</v>
      </c>
      <c r="BM46">
        <v>190.2396</v>
      </c>
      <c r="BN46">
        <v>22.51737</v>
      </c>
      <c r="BO46">
        <v>121.5333</v>
      </c>
      <c r="BP46">
        <v>517.81489999999997</v>
      </c>
      <c r="BQ46">
        <v>117.95610000000001</v>
      </c>
      <c r="BR46">
        <v>310.9273</v>
      </c>
      <c r="BS46">
        <v>355.06700000000001</v>
      </c>
      <c r="BT46">
        <v>144.55629999999999</v>
      </c>
      <c r="BU46">
        <v>32.015039999999999</v>
      </c>
      <c r="BV46">
        <v>10600.13</v>
      </c>
    </row>
    <row r="47" spans="1:74" x14ac:dyDescent="0.3">
      <c r="A47" t="s">
        <v>119</v>
      </c>
      <c r="B47">
        <v>28.53762</v>
      </c>
      <c r="C47">
        <v>1.887247E-4</v>
      </c>
      <c r="D47">
        <v>0.4871703</v>
      </c>
      <c r="E47">
        <v>77.789349999999999</v>
      </c>
      <c r="F47">
        <v>0.26637090000000002</v>
      </c>
      <c r="G47">
        <v>7.6636829999999998</v>
      </c>
      <c r="H47">
        <v>0.29724030000000001</v>
      </c>
      <c r="I47">
        <v>18.21874</v>
      </c>
      <c r="J47">
        <v>0.6707052</v>
      </c>
      <c r="K47">
        <v>11.72298</v>
      </c>
      <c r="L47">
        <v>3.198534</v>
      </c>
      <c r="M47">
        <v>4.0387180000000002E-2</v>
      </c>
      <c r="N47">
        <v>31.14499</v>
      </c>
      <c r="O47">
        <v>10.994770000000001</v>
      </c>
      <c r="P47">
        <v>2.143782E-2</v>
      </c>
      <c r="Q47">
        <v>2.08582E-2</v>
      </c>
      <c r="R47">
        <v>0.1138715</v>
      </c>
      <c r="S47">
        <v>188.49549999999999</v>
      </c>
      <c r="T47">
        <v>3.9930880000000002</v>
      </c>
      <c r="U47">
        <v>25.605550000000001</v>
      </c>
      <c r="V47">
        <v>1.217714</v>
      </c>
      <c r="W47">
        <v>17.017340000000001</v>
      </c>
      <c r="X47">
        <v>12.00595</v>
      </c>
      <c r="Y47">
        <v>4.9543809999999997</v>
      </c>
      <c r="Z47">
        <v>312.82589999999999</v>
      </c>
      <c r="AA47">
        <v>44.272030000000001</v>
      </c>
      <c r="AB47">
        <v>183.0076</v>
      </c>
      <c r="AC47">
        <v>124.66889999999999</v>
      </c>
      <c r="AD47">
        <v>135.40520000000001</v>
      </c>
      <c r="AE47">
        <v>246.38740000000001</v>
      </c>
      <c r="AF47">
        <v>359.99189999999999</v>
      </c>
      <c r="AG47">
        <v>9.8973539999999999E-2</v>
      </c>
      <c r="AH47">
        <v>175.98929999999999</v>
      </c>
      <c r="AI47">
        <v>15.533580000000001</v>
      </c>
      <c r="AJ47">
        <v>244.52289999999999</v>
      </c>
      <c r="AK47">
        <v>681.72860000000003</v>
      </c>
      <c r="AL47">
        <v>459.70769999999999</v>
      </c>
      <c r="AM47">
        <v>71.574610000000007</v>
      </c>
      <c r="AN47">
        <v>191.9367</v>
      </c>
      <c r="AO47">
        <v>189.61879999999999</v>
      </c>
      <c r="AP47">
        <v>134.35079999999999</v>
      </c>
      <c r="AQ47">
        <v>19.72513</v>
      </c>
      <c r="AR47">
        <v>17.864529999999998</v>
      </c>
      <c r="AS47">
        <v>130.22280000000001</v>
      </c>
      <c r="AT47">
        <v>42.00318</v>
      </c>
      <c r="AU47">
        <v>66.120630000000006</v>
      </c>
      <c r="AV47">
        <v>0</v>
      </c>
      <c r="AW47">
        <v>60.066360000000003</v>
      </c>
      <c r="AX47">
        <v>20.741140000000001</v>
      </c>
      <c r="AY47">
        <v>0.25571050000000001</v>
      </c>
      <c r="AZ47">
        <v>73.105140000000006</v>
      </c>
      <c r="BA47">
        <v>0.6318338</v>
      </c>
      <c r="BB47">
        <v>0.1078258</v>
      </c>
      <c r="BC47">
        <v>4.1409630000000001E-3</v>
      </c>
      <c r="BD47">
        <v>21.174109999999999</v>
      </c>
      <c r="BE47">
        <v>179.6507</v>
      </c>
      <c r="BF47">
        <v>183.2629</v>
      </c>
      <c r="BG47">
        <v>84.687970000000007</v>
      </c>
      <c r="BH47">
        <v>15.74532</v>
      </c>
      <c r="BI47">
        <v>1.8971990000000001</v>
      </c>
      <c r="BJ47">
        <v>2.5448740000000001</v>
      </c>
      <c r="BK47">
        <v>9.9694090000000006</v>
      </c>
      <c r="BL47">
        <v>32.835709999999999</v>
      </c>
      <c r="BM47">
        <v>32.325960000000002</v>
      </c>
      <c r="BN47">
        <v>4.4622580000000003</v>
      </c>
      <c r="BO47">
        <v>40.770069999999997</v>
      </c>
      <c r="BP47">
        <v>58.361379999999997</v>
      </c>
      <c r="BQ47">
        <v>30.55078</v>
      </c>
      <c r="BR47">
        <v>28.45241</v>
      </c>
      <c r="BS47">
        <v>41.478949999999998</v>
      </c>
      <c r="BT47">
        <v>15.02068</v>
      </c>
      <c r="BU47">
        <v>4.133828E-3</v>
      </c>
      <c r="BV47">
        <v>5230.1419999999998</v>
      </c>
    </row>
    <row r="48" spans="1:74" x14ac:dyDescent="0.3">
      <c r="A48" t="s">
        <v>120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</row>
    <row r="49" spans="1:74" x14ac:dyDescent="0.3">
      <c r="A49" t="s">
        <v>121</v>
      </c>
      <c r="B49">
        <v>22.10838</v>
      </c>
      <c r="C49">
        <v>1.591451E-4</v>
      </c>
      <c r="D49">
        <v>0.38984649999999998</v>
      </c>
      <c r="E49">
        <v>60.228200000000001</v>
      </c>
      <c r="F49">
        <v>0.20732049999999999</v>
      </c>
      <c r="G49">
        <v>5.9225130000000004</v>
      </c>
      <c r="H49">
        <v>0.23060919999999999</v>
      </c>
      <c r="I49">
        <v>14.08539</v>
      </c>
      <c r="J49">
        <v>0.52483429999999998</v>
      </c>
      <c r="K49">
        <v>9.0687850000000001</v>
      </c>
      <c r="L49">
        <v>2.4720599999999999</v>
      </c>
      <c r="M49">
        <v>3.120769E-2</v>
      </c>
      <c r="N49">
        <v>24.068259999999999</v>
      </c>
      <c r="O49">
        <v>8.4992780000000003</v>
      </c>
      <c r="P49">
        <v>1.710532E-2</v>
      </c>
      <c r="Q49">
        <v>1.6511049999999999E-2</v>
      </c>
      <c r="R49">
        <v>8.8642369999999998E-2</v>
      </c>
      <c r="S49">
        <v>148.26050000000001</v>
      </c>
      <c r="T49">
        <v>3.261361</v>
      </c>
      <c r="U49">
        <v>20.469169999999998</v>
      </c>
      <c r="V49">
        <v>1.036821</v>
      </c>
      <c r="W49">
        <v>13.204459999999999</v>
      </c>
      <c r="X49">
        <v>9.5575270000000003</v>
      </c>
      <c r="Y49">
        <v>3.904954</v>
      </c>
      <c r="Z49">
        <v>243.61410000000001</v>
      </c>
      <c r="AA49">
        <v>34.574910000000003</v>
      </c>
      <c r="AB49">
        <v>142.39060000000001</v>
      </c>
      <c r="AC49">
        <v>97.611109999999996</v>
      </c>
      <c r="AD49">
        <v>104.94410000000001</v>
      </c>
      <c r="AE49">
        <v>191.23650000000001</v>
      </c>
      <c r="AF49">
        <v>281.17349999999999</v>
      </c>
      <c r="AG49">
        <v>7.6524439999999999E-2</v>
      </c>
      <c r="AH49">
        <v>141.43700000000001</v>
      </c>
      <c r="AI49">
        <v>12.04734</v>
      </c>
      <c r="AJ49">
        <v>196.25129999999999</v>
      </c>
      <c r="AK49">
        <v>530.99869999999999</v>
      </c>
      <c r="AL49">
        <v>362.65159999999997</v>
      </c>
      <c r="AM49">
        <v>62.935169999999999</v>
      </c>
      <c r="AN49">
        <v>149.655</v>
      </c>
      <c r="AO49">
        <v>152.20230000000001</v>
      </c>
      <c r="AP49">
        <v>106.28570000000001</v>
      </c>
      <c r="AQ49">
        <v>16.427910000000001</v>
      </c>
      <c r="AR49">
        <v>14.200379999999999</v>
      </c>
      <c r="AS49">
        <v>102.0752</v>
      </c>
      <c r="AT49">
        <v>36.237830000000002</v>
      </c>
      <c r="AU49">
        <v>53.388689999999997</v>
      </c>
      <c r="AV49">
        <v>0</v>
      </c>
      <c r="AW49">
        <v>51.42295</v>
      </c>
      <c r="AX49">
        <v>16.024889999999999</v>
      </c>
      <c r="AY49">
        <v>0.1975654</v>
      </c>
      <c r="AZ49">
        <v>58.530200000000001</v>
      </c>
      <c r="BA49">
        <v>0.76712139999999995</v>
      </c>
      <c r="BB49">
        <v>0.137881</v>
      </c>
      <c r="BC49">
        <v>7.1623600000000004E-3</v>
      </c>
      <c r="BD49">
        <v>19.555589999999999</v>
      </c>
      <c r="BE49">
        <v>139.3904</v>
      </c>
      <c r="BF49">
        <v>163.3852</v>
      </c>
      <c r="BG49">
        <v>82.987070000000003</v>
      </c>
      <c r="BH49">
        <v>13.34285</v>
      </c>
      <c r="BI49">
        <v>1.7856110000000001</v>
      </c>
      <c r="BJ49">
        <v>2.5566819999999999</v>
      </c>
      <c r="BK49">
        <v>8.2749749999999995</v>
      </c>
      <c r="BL49">
        <v>26.662990000000001</v>
      </c>
      <c r="BM49">
        <v>29.134720000000002</v>
      </c>
      <c r="BN49">
        <v>4.3309860000000002</v>
      </c>
      <c r="BO49">
        <v>35.615209999999998</v>
      </c>
      <c r="BP49">
        <v>45.989539999999998</v>
      </c>
      <c r="BQ49">
        <v>35.511789999999998</v>
      </c>
      <c r="BR49">
        <v>26.244800000000001</v>
      </c>
      <c r="BS49">
        <v>39.40117</v>
      </c>
      <c r="BT49">
        <v>16.248640000000002</v>
      </c>
      <c r="BU49">
        <v>3.2201370000000001E-3</v>
      </c>
      <c r="BV49">
        <v>4197.5789999999997</v>
      </c>
    </row>
    <row r="50" spans="1:74" x14ac:dyDescent="0.3">
      <c r="A50" t="s">
        <v>122</v>
      </c>
      <c r="B50">
        <v>9.2208839999999999</v>
      </c>
      <c r="C50" s="24">
        <v>5.1526825699999999E-5</v>
      </c>
      <c r="D50">
        <v>0.1349564</v>
      </c>
      <c r="E50">
        <v>25.18486</v>
      </c>
      <c r="F50">
        <v>8.4337040000000002E-2</v>
      </c>
      <c r="G50">
        <v>2.5012970000000001</v>
      </c>
      <c r="H50">
        <v>9.5383949999999995E-2</v>
      </c>
      <c r="I50">
        <v>5.93527</v>
      </c>
      <c r="J50">
        <v>0.2072099</v>
      </c>
      <c r="K50">
        <v>3.8096459999999999</v>
      </c>
      <c r="L50">
        <v>1.043455</v>
      </c>
      <c r="M50">
        <v>1.319175E-2</v>
      </c>
      <c r="N50">
        <v>10.16553</v>
      </c>
      <c r="O50">
        <v>3.5841349999999998</v>
      </c>
      <c r="P50">
        <v>6.0402759999999998E-3</v>
      </c>
      <c r="Q50">
        <v>6.1125179999999999E-3</v>
      </c>
      <c r="R50">
        <v>3.6013709999999997E-2</v>
      </c>
      <c r="S50">
        <v>59.490560000000002</v>
      </c>
      <c r="T50">
        <v>1.233053</v>
      </c>
      <c r="U50">
        <v>7.982011</v>
      </c>
      <c r="V50">
        <v>0.36355470000000001</v>
      </c>
      <c r="W50">
        <v>5.5292839999999996</v>
      </c>
      <c r="X50">
        <v>3.5337580000000002</v>
      </c>
      <c r="Y50">
        <v>1.4840979999999999</v>
      </c>
      <c r="Z50">
        <v>101.04510000000001</v>
      </c>
      <c r="AA50">
        <v>14.04345</v>
      </c>
      <c r="AB50">
        <v>59.315370000000001</v>
      </c>
      <c r="AC50">
        <v>39.796759999999999</v>
      </c>
      <c r="AD50">
        <v>43.924630000000001</v>
      </c>
      <c r="AE50">
        <v>79.878910000000005</v>
      </c>
      <c r="AF50">
        <v>115.9798</v>
      </c>
      <c r="AG50">
        <v>3.2240739999999997E-2</v>
      </c>
      <c r="AH50">
        <v>53.910269999999997</v>
      </c>
      <c r="AI50">
        <v>5.0529409999999997</v>
      </c>
      <c r="AJ50">
        <v>74.636219999999994</v>
      </c>
      <c r="AK50">
        <v>219.7867</v>
      </c>
      <c r="AL50">
        <v>145.60040000000001</v>
      </c>
      <c r="AM50">
        <v>18.022269999999999</v>
      </c>
      <c r="AN50">
        <v>61.672029999999999</v>
      </c>
      <c r="AO50">
        <v>57.297330000000002</v>
      </c>
      <c r="AP50">
        <v>42.849029999999999</v>
      </c>
      <c r="AQ50">
        <v>5.9837860000000003</v>
      </c>
      <c r="AR50">
        <v>5.4593769999999999</v>
      </c>
      <c r="AS50">
        <v>41.826329999999999</v>
      </c>
      <c r="AT50">
        <v>10.973409999999999</v>
      </c>
      <c r="AU50">
        <v>20.81317</v>
      </c>
      <c r="AV50">
        <v>0</v>
      </c>
      <c r="AW50">
        <v>17.909880000000001</v>
      </c>
      <c r="AX50">
        <v>6.7759790000000004</v>
      </c>
      <c r="AY50">
        <v>8.3538730000000005E-2</v>
      </c>
      <c r="AZ50">
        <v>23.181180000000001</v>
      </c>
      <c r="BA50">
        <v>0.1112139</v>
      </c>
      <c r="BB50">
        <v>1.659716E-2</v>
      </c>
      <c r="BC50">
        <v>0</v>
      </c>
      <c r="BD50">
        <v>5.7687850000000003</v>
      </c>
      <c r="BE50">
        <v>57.939529999999998</v>
      </c>
      <c r="BF50">
        <v>47.837139999999998</v>
      </c>
      <c r="BG50">
        <v>18.706800000000001</v>
      </c>
      <c r="BH50">
        <v>4.3160930000000004</v>
      </c>
      <c r="BI50">
        <v>0.50936749999999997</v>
      </c>
      <c r="BJ50">
        <v>0.62665590000000004</v>
      </c>
      <c r="BK50">
        <v>3.0455420000000002</v>
      </c>
      <c r="BL50">
        <v>10.03697</v>
      </c>
      <c r="BM50">
        <v>8.961748</v>
      </c>
      <c r="BN50">
        <v>0.99185659999999998</v>
      </c>
      <c r="BO50">
        <v>11.495329999999999</v>
      </c>
      <c r="BP50">
        <v>18.71848</v>
      </c>
      <c r="BQ50">
        <v>5.5711890000000004</v>
      </c>
      <c r="BR50">
        <v>7.3685559999999999</v>
      </c>
      <c r="BS50">
        <v>6.4712430000000003</v>
      </c>
      <c r="BT50">
        <v>2.7963939999999998</v>
      </c>
      <c r="BU50">
        <v>1.3056260000000001E-3</v>
      </c>
      <c r="BV50">
        <v>1618.7860000000001</v>
      </c>
    </row>
    <row r="51" spans="1:74" x14ac:dyDescent="0.3">
      <c r="A51" t="s">
        <v>123</v>
      </c>
      <c r="B51">
        <v>0.137929</v>
      </c>
      <c r="C51" s="24">
        <v>7.7075515037000002E-7</v>
      </c>
      <c r="D51">
        <v>2.0187220000000001E-3</v>
      </c>
      <c r="E51">
        <v>0.37672339999999999</v>
      </c>
      <c r="F51">
        <v>1.2615409999999999E-3</v>
      </c>
      <c r="G51">
        <v>3.7415230000000001E-2</v>
      </c>
      <c r="H51">
        <v>1.426784E-3</v>
      </c>
      <c r="I51">
        <v>8.8781719999999995E-2</v>
      </c>
      <c r="J51">
        <v>3.0995150000000002E-3</v>
      </c>
      <c r="K51">
        <v>5.6985929999999997E-2</v>
      </c>
      <c r="L51">
        <v>1.560833E-2</v>
      </c>
      <c r="M51">
        <v>1.9732659999999999E-4</v>
      </c>
      <c r="N51">
        <v>0.15205940000000001</v>
      </c>
      <c r="O51">
        <v>5.3612659999999999E-2</v>
      </c>
      <c r="P51" s="24">
        <v>9.0352441474999995E-5</v>
      </c>
      <c r="Q51" s="24">
        <v>9.1433052148000006E-5</v>
      </c>
      <c r="R51">
        <v>5.38705E-4</v>
      </c>
      <c r="S51">
        <v>0.88987939999999999</v>
      </c>
      <c r="T51">
        <v>1.8444410000000001E-2</v>
      </c>
      <c r="U51">
        <v>0.1193975</v>
      </c>
      <c r="V51">
        <v>5.4381710000000003E-3</v>
      </c>
      <c r="W51">
        <v>8.2708840000000006E-2</v>
      </c>
      <c r="X51">
        <v>5.2859110000000001E-2</v>
      </c>
      <c r="Y51">
        <v>2.219962E-2</v>
      </c>
      <c r="Z51">
        <v>1.511466</v>
      </c>
      <c r="AA51">
        <v>0.21006659999999999</v>
      </c>
      <c r="AB51">
        <v>0.88725880000000001</v>
      </c>
      <c r="AC51">
        <v>0.59529310000000002</v>
      </c>
      <c r="AD51">
        <v>0.65703909999999999</v>
      </c>
      <c r="AE51">
        <v>1.194855</v>
      </c>
      <c r="AF51">
        <v>1.734864</v>
      </c>
      <c r="AG51">
        <v>4.8226760000000002E-4</v>
      </c>
      <c r="AH51">
        <v>0.80640750000000005</v>
      </c>
      <c r="AI51">
        <v>7.5583549999999999E-2</v>
      </c>
      <c r="AJ51">
        <v>1.116433</v>
      </c>
      <c r="AK51">
        <v>3.287642</v>
      </c>
      <c r="AL51">
        <v>2.1779389999999998</v>
      </c>
      <c r="AM51">
        <v>0.26958300000000002</v>
      </c>
      <c r="AN51">
        <v>0.92251050000000001</v>
      </c>
      <c r="AO51">
        <v>0.85707230000000001</v>
      </c>
      <c r="AP51">
        <v>0.64094980000000001</v>
      </c>
      <c r="AQ51">
        <v>8.9507439999999994E-2</v>
      </c>
      <c r="AR51">
        <v>8.1663159999999999E-2</v>
      </c>
      <c r="AS51">
        <v>0.62565199999999999</v>
      </c>
      <c r="AT51">
        <v>0.16414390000000001</v>
      </c>
      <c r="AU51">
        <v>0.3113302</v>
      </c>
      <c r="AV51">
        <v>0</v>
      </c>
      <c r="AW51">
        <v>0.26790180000000002</v>
      </c>
      <c r="AX51">
        <v>0.1013573</v>
      </c>
      <c r="AY51">
        <v>1.2496E-3</v>
      </c>
      <c r="AZ51">
        <v>0.3467518</v>
      </c>
      <c r="BA51">
        <v>1.6635739999999999E-3</v>
      </c>
      <c r="BB51">
        <v>2.4826580000000001E-4</v>
      </c>
      <c r="BC51">
        <v>0</v>
      </c>
      <c r="BD51">
        <v>8.6291389999999996E-2</v>
      </c>
      <c r="BE51">
        <v>0.86667850000000002</v>
      </c>
      <c r="BF51">
        <v>0.71556370000000002</v>
      </c>
      <c r="BG51">
        <v>0.27982240000000003</v>
      </c>
      <c r="BH51">
        <v>6.4561549999999995E-2</v>
      </c>
      <c r="BI51">
        <v>7.6192860000000003E-3</v>
      </c>
      <c r="BJ51">
        <v>9.3737249999999994E-3</v>
      </c>
      <c r="BK51">
        <v>4.5556220000000001E-2</v>
      </c>
      <c r="BL51">
        <v>0.1501363</v>
      </c>
      <c r="BM51">
        <v>0.1340528</v>
      </c>
      <c r="BN51">
        <v>1.4836520000000001E-2</v>
      </c>
      <c r="BO51">
        <v>0.17195089999999999</v>
      </c>
      <c r="BP51">
        <v>0.2799972</v>
      </c>
      <c r="BQ51">
        <v>8.3335679999999995E-2</v>
      </c>
      <c r="BR51">
        <v>0.11022129999999999</v>
      </c>
      <c r="BS51">
        <v>9.6798980000000007E-2</v>
      </c>
      <c r="BT51">
        <v>4.1829369999999998E-2</v>
      </c>
      <c r="BU51" s="24">
        <v>1.9529987185000001E-5</v>
      </c>
      <c r="BV51">
        <v>24.21433</v>
      </c>
    </row>
    <row r="52" spans="1:74" x14ac:dyDescent="0.3">
      <c r="A52" t="s">
        <v>124</v>
      </c>
      <c r="B52">
        <v>42.842550000000003</v>
      </c>
      <c r="C52">
        <v>2.7708600000000001E-4</v>
      </c>
      <c r="D52">
        <v>0.74231460000000005</v>
      </c>
      <c r="E52">
        <v>116.7697</v>
      </c>
      <c r="F52">
        <v>0.40073409999999998</v>
      </c>
      <c r="G52">
        <v>11.494059999999999</v>
      </c>
      <c r="H52">
        <v>0.4466</v>
      </c>
      <c r="I52">
        <v>27.330300000000001</v>
      </c>
      <c r="J52">
        <v>1.011579</v>
      </c>
      <c r="K52">
        <v>17.590170000000001</v>
      </c>
      <c r="L52">
        <v>4.7974959999999998</v>
      </c>
      <c r="M52">
        <v>6.0565439999999998E-2</v>
      </c>
      <c r="N52">
        <v>46.712060000000001</v>
      </c>
      <c r="O52">
        <v>16.492090000000001</v>
      </c>
      <c r="P52">
        <v>3.2606839999999998E-2</v>
      </c>
      <c r="Q52">
        <v>3.1612429999999997E-2</v>
      </c>
      <c r="R52">
        <v>0.17134060000000001</v>
      </c>
      <c r="S52">
        <v>281.63310000000001</v>
      </c>
      <c r="T52">
        <v>5.8307799999999999</v>
      </c>
      <c r="U52">
        <v>37.919849999999997</v>
      </c>
      <c r="V52">
        <v>1.73445</v>
      </c>
      <c r="W52">
        <v>25.47908</v>
      </c>
      <c r="X52">
        <v>18.100819999999999</v>
      </c>
      <c r="Y52">
        <v>7.491733</v>
      </c>
      <c r="Z52">
        <v>467.8963</v>
      </c>
      <c r="AA52">
        <v>66.405389999999997</v>
      </c>
      <c r="AB52">
        <v>273.64830000000001</v>
      </c>
      <c r="AC52">
        <v>186.32769999999999</v>
      </c>
      <c r="AD52">
        <v>202.99700000000001</v>
      </c>
      <c r="AE52">
        <v>369.05009999999999</v>
      </c>
      <c r="AF52">
        <v>537.6567</v>
      </c>
      <c r="AG52">
        <v>0.14846790000000001</v>
      </c>
      <c r="AH52">
        <v>260.77440000000001</v>
      </c>
      <c r="AI52">
        <v>23.258410000000001</v>
      </c>
      <c r="AJ52">
        <v>363.03590000000003</v>
      </c>
      <c r="AK52">
        <v>1020.053</v>
      </c>
      <c r="AL52">
        <v>684.69759999999997</v>
      </c>
      <c r="AM52">
        <v>103.3805</v>
      </c>
      <c r="AN52">
        <v>287.23430000000002</v>
      </c>
      <c r="AO52">
        <v>282.23320000000001</v>
      </c>
      <c r="AP52">
        <v>199.30680000000001</v>
      </c>
      <c r="AQ52">
        <v>28.49211</v>
      </c>
      <c r="AR52">
        <v>26.708169999999999</v>
      </c>
      <c r="AS52">
        <v>194.1404</v>
      </c>
      <c r="AT52">
        <v>61.144080000000002</v>
      </c>
      <c r="AU52">
        <v>96.916150000000002</v>
      </c>
      <c r="AV52">
        <v>0</v>
      </c>
      <c r="AW52">
        <v>85.19135</v>
      </c>
      <c r="AX52">
        <v>31.105129999999999</v>
      </c>
      <c r="AY52">
        <v>0.38348460000000001</v>
      </c>
      <c r="AZ52">
        <v>107.64019999999999</v>
      </c>
      <c r="BA52">
        <v>0.67545180000000005</v>
      </c>
      <c r="BB52">
        <v>0.10847850000000001</v>
      </c>
      <c r="BC52">
        <v>2.3450260000000001E-3</v>
      </c>
      <c r="BD52">
        <v>28.710149999999999</v>
      </c>
      <c r="BE52">
        <v>269.54020000000003</v>
      </c>
      <c r="BF52">
        <v>259.39940000000001</v>
      </c>
      <c r="BG52">
        <v>113.6409</v>
      </c>
      <c r="BH52">
        <v>23.003509999999999</v>
      </c>
      <c r="BI52">
        <v>2.5348869999999999</v>
      </c>
      <c r="BJ52">
        <v>3.2446259999999998</v>
      </c>
      <c r="BK52">
        <v>14.412839999999999</v>
      </c>
      <c r="BL52">
        <v>48.296320000000001</v>
      </c>
      <c r="BM52">
        <v>44.64902</v>
      </c>
      <c r="BN52">
        <v>6.0386030000000002</v>
      </c>
      <c r="BO52">
        <v>57.658830000000002</v>
      </c>
      <c r="BP52">
        <v>86.698909999999998</v>
      </c>
      <c r="BQ52">
        <v>34.639270000000003</v>
      </c>
      <c r="BR52">
        <v>39.110280000000003</v>
      </c>
      <c r="BS52">
        <v>60.820300000000003</v>
      </c>
      <c r="BT52">
        <v>18.66328</v>
      </c>
      <c r="BU52">
        <v>6.2192580000000001E-3</v>
      </c>
      <c r="BV52">
        <v>7736.7950000000001</v>
      </c>
    </row>
    <row r="53" spans="1:74" x14ac:dyDescent="0.3">
      <c r="A53" t="s">
        <v>125</v>
      </c>
      <c r="B53">
        <v>0.3586317</v>
      </c>
      <c r="C53" s="24">
        <v>4.7956491470999998E-6</v>
      </c>
      <c r="D53">
        <v>5.2420319999999998E-3</v>
      </c>
      <c r="E53">
        <v>0.97654490000000005</v>
      </c>
      <c r="F53">
        <v>3.2803709999999998E-3</v>
      </c>
      <c r="G53">
        <v>9.7020889999999999E-2</v>
      </c>
      <c r="H53">
        <v>3.6986219999999999E-3</v>
      </c>
      <c r="I53">
        <v>0.2301397</v>
      </c>
      <c r="J53">
        <v>8.0457040000000007E-3</v>
      </c>
      <c r="K53">
        <v>0.1477928</v>
      </c>
      <c r="L53">
        <v>4.0456440000000003E-2</v>
      </c>
      <c r="M53">
        <v>5.1239299999999998E-4</v>
      </c>
      <c r="N53">
        <v>0.3941288</v>
      </c>
      <c r="O53">
        <v>0.13904620000000001</v>
      </c>
      <c r="P53">
        <v>2.369886E-4</v>
      </c>
      <c r="Q53">
        <v>2.3930779999999999E-4</v>
      </c>
      <c r="R53">
        <v>1.3980489999999999E-3</v>
      </c>
      <c r="S53">
        <v>2.838473</v>
      </c>
      <c r="T53">
        <v>9.7346630000000003E-2</v>
      </c>
      <c r="U53">
        <v>0.48115520000000001</v>
      </c>
      <c r="V53">
        <v>4.2016919999999999E-2</v>
      </c>
      <c r="W53">
        <v>0.22883970000000001</v>
      </c>
      <c r="X53">
        <v>0.1609524</v>
      </c>
      <c r="Y53">
        <v>5.8456870000000001E-2</v>
      </c>
      <c r="Z53">
        <v>4.3820209999999999</v>
      </c>
      <c r="AA53">
        <v>0.59406040000000004</v>
      </c>
      <c r="AB53">
        <v>2.5660669999999999</v>
      </c>
      <c r="AC53">
        <v>1.823361</v>
      </c>
      <c r="AD53">
        <v>1.759341</v>
      </c>
      <c r="AE53">
        <v>3.2903449999999999</v>
      </c>
      <c r="AF53">
        <v>5.2712110000000001</v>
      </c>
      <c r="AG53">
        <v>1.2515569999999999E-3</v>
      </c>
      <c r="AH53">
        <v>3.3510369999999998</v>
      </c>
      <c r="AI53">
        <v>0.20816100000000001</v>
      </c>
      <c r="AJ53">
        <v>4.4959809999999996</v>
      </c>
      <c r="AK53">
        <v>9.4860190000000006</v>
      </c>
      <c r="AL53">
        <v>7.4338139999999999</v>
      </c>
      <c r="AM53">
        <v>2.3893879999999998</v>
      </c>
      <c r="AN53">
        <v>2.6772719999999999</v>
      </c>
      <c r="AO53">
        <v>3.353186</v>
      </c>
      <c r="AP53">
        <v>2.3525040000000002</v>
      </c>
      <c r="AQ53">
        <v>0.57023679999999999</v>
      </c>
      <c r="AR53">
        <v>0.28017979999999998</v>
      </c>
      <c r="AS53">
        <v>2.0081380000000002</v>
      </c>
      <c r="AT53">
        <v>1.2453190000000001</v>
      </c>
      <c r="AU53">
        <v>1.483603</v>
      </c>
      <c r="AV53">
        <v>0</v>
      </c>
      <c r="AW53">
        <v>2.16838</v>
      </c>
      <c r="AX53">
        <v>0.26269949999999997</v>
      </c>
      <c r="AY53">
        <v>3.2387319999999998E-3</v>
      </c>
      <c r="AZ53">
        <v>1.5003470000000001</v>
      </c>
      <c r="BA53">
        <v>8.6327600000000004E-2</v>
      </c>
      <c r="BB53">
        <v>1.6687609999999999E-2</v>
      </c>
      <c r="BC53">
        <v>1.1650829999999999E-3</v>
      </c>
      <c r="BD53">
        <v>1.1517120000000001</v>
      </c>
      <c r="BE53">
        <v>2.3090459999999999</v>
      </c>
      <c r="BF53">
        <v>7.3374709999999999</v>
      </c>
      <c r="BG53">
        <v>5.2895399999999997</v>
      </c>
      <c r="BH53">
        <v>0.42793490000000001</v>
      </c>
      <c r="BI53">
        <v>0.11351459999999999</v>
      </c>
      <c r="BJ53">
        <v>0.19725210000000001</v>
      </c>
      <c r="BK53">
        <v>0.28316219999999998</v>
      </c>
      <c r="BL53">
        <v>0.71943310000000005</v>
      </c>
      <c r="BM53">
        <v>1.534184</v>
      </c>
      <c r="BN53">
        <v>0.26508749999999998</v>
      </c>
      <c r="BO53">
        <v>1.571339</v>
      </c>
      <c r="BP53">
        <v>0.98168120000000003</v>
      </c>
      <c r="BQ53">
        <v>3.6474440000000001</v>
      </c>
      <c r="BR53">
        <v>1.4437709999999999</v>
      </c>
      <c r="BS53">
        <v>1.493538</v>
      </c>
      <c r="BT53">
        <v>1.367785</v>
      </c>
      <c r="BU53" s="24">
        <v>5.1123824960000002E-5</v>
      </c>
      <c r="BV53">
        <v>101.5089</v>
      </c>
    </row>
    <row r="54" spans="1:74" x14ac:dyDescent="0.3">
      <c r="A54" t="s">
        <v>126</v>
      </c>
      <c r="B54">
        <v>4.8614699999999997E-2</v>
      </c>
      <c r="C54" s="24">
        <v>7.7503136707999999E-7</v>
      </c>
      <c r="D54">
        <v>1.110022E-3</v>
      </c>
      <c r="E54">
        <v>0.1315318</v>
      </c>
      <c r="F54">
        <v>4.7545319999999999E-4</v>
      </c>
      <c r="G54">
        <v>1.271018E-2</v>
      </c>
      <c r="H54">
        <v>5.1325109999999998E-4</v>
      </c>
      <c r="I54">
        <v>3.034427E-2</v>
      </c>
      <c r="J54">
        <v>1.259862E-3</v>
      </c>
      <c r="K54">
        <v>1.965244E-2</v>
      </c>
      <c r="L54">
        <v>5.3088509999999998E-3</v>
      </c>
      <c r="M54" s="24">
        <v>6.6941145632999998E-5</v>
      </c>
      <c r="N54">
        <v>5.1628760000000003E-2</v>
      </c>
      <c r="O54">
        <v>1.829244E-2</v>
      </c>
      <c r="P54" s="24">
        <v>4.7859688493000002E-5</v>
      </c>
      <c r="Q54" s="24">
        <v>4.3566418752999997E-5</v>
      </c>
      <c r="R54">
        <v>2.0342029999999999E-4</v>
      </c>
      <c r="S54">
        <v>0.40182309999999999</v>
      </c>
      <c r="T54">
        <v>1.344915E-2</v>
      </c>
      <c r="U54">
        <v>6.7768449999999994E-2</v>
      </c>
      <c r="V54">
        <v>5.79657E-3</v>
      </c>
      <c r="W54">
        <v>3.0260530000000001E-2</v>
      </c>
      <c r="X54">
        <v>2.7599269999999999E-2</v>
      </c>
      <c r="Y54">
        <v>9.9886690000000004E-3</v>
      </c>
      <c r="Z54">
        <v>0.58761079999999999</v>
      </c>
      <c r="AA54">
        <v>8.4437830000000005E-2</v>
      </c>
      <c r="AB54">
        <v>0.34058339999999998</v>
      </c>
      <c r="AC54">
        <v>0.25154130000000002</v>
      </c>
      <c r="AD54">
        <v>0.2346174</v>
      </c>
      <c r="AE54">
        <v>0.4384247</v>
      </c>
      <c r="AF54">
        <v>0.70880869999999996</v>
      </c>
      <c r="AG54">
        <v>1.6505029999999999E-4</v>
      </c>
      <c r="AH54">
        <v>0.4874021</v>
      </c>
      <c r="AI54">
        <v>2.7435899999999999E-2</v>
      </c>
      <c r="AJ54">
        <v>0.66258899999999998</v>
      </c>
      <c r="AK54">
        <v>1.2800849999999999</v>
      </c>
      <c r="AL54">
        <v>1.0325599999999999</v>
      </c>
      <c r="AM54">
        <v>0.3885729</v>
      </c>
      <c r="AN54">
        <v>0.36475360000000001</v>
      </c>
      <c r="AO54">
        <v>0.50777890000000003</v>
      </c>
      <c r="AP54">
        <v>0.31827899999999998</v>
      </c>
      <c r="AQ54">
        <v>7.9011880000000007E-2</v>
      </c>
      <c r="AR54">
        <v>4.2495650000000003E-2</v>
      </c>
      <c r="AS54">
        <v>0.27077299999999999</v>
      </c>
      <c r="AT54">
        <v>0.20236699999999999</v>
      </c>
      <c r="AU54">
        <v>0.2004956</v>
      </c>
      <c r="AV54">
        <v>0</v>
      </c>
      <c r="AW54">
        <v>0.29783359999999998</v>
      </c>
      <c r="AX54">
        <v>3.4303239999999999E-2</v>
      </c>
      <c r="AY54">
        <v>4.2291300000000002E-4</v>
      </c>
      <c r="AZ54">
        <v>0.20195199999999999</v>
      </c>
      <c r="BA54">
        <v>1.2087530000000001E-2</v>
      </c>
      <c r="BB54">
        <v>2.3385680000000001E-3</v>
      </c>
      <c r="BC54">
        <v>1.637198E-4</v>
      </c>
      <c r="BD54">
        <v>0.1608667</v>
      </c>
      <c r="BE54">
        <v>0.31406679999999998</v>
      </c>
      <c r="BF54">
        <v>1.1123149999999999</v>
      </c>
      <c r="BG54">
        <v>0.8004675</v>
      </c>
      <c r="BH54">
        <v>6.7708069999999995E-2</v>
      </c>
      <c r="BI54">
        <v>1.5782359999999999E-2</v>
      </c>
      <c r="BJ54">
        <v>2.7545469999999999E-2</v>
      </c>
      <c r="BK54">
        <v>3.8963110000000002E-2</v>
      </c>
      <c r="BL54">
        <v>0.10262159999999999</v>
      </c>
      <c r="BM54">
        <v>0.21601819999999999</v>
      </c>
      <c r="BN54">
        <v>4.0434919999999999E-2</v>
      </c>
      <c r="BO54">
        <v>0.22546820000000001</v>
      </c>
      <c r="BP54">
        <v>0.1316214</v>
      </c>
      <c r="BQ54">
        <v>0.51787640000000001</v>
      </c>
      <c r="BR54">
        <v>0.21027680000000001</v>
      </c>
      <c r="BS54">
        <v>0.30652360000000001</v>
      </c>
      <c r="BT54">
        <v>0.2025315</v>
      </c>
      <c r="BU54" s="24">
        <v>7.4595600380999997E-6</v>
      </c>
      <c r="BV54">
        <v>14.42948</v>
      </c>
    </row>
    <row r="55" spans="1:74" x14ac:dyDescent="0.3">
      <c r="A55" t="s">
        <v>127</v>
      </c>
      <c r="B55" s="24">
        <v>8.3898768934999998E-5</v>
      </c>
      <c r="C55" s="24">
        <v>1.8943621782E-8</v>
      </c>
      <c r="D55" s="24">
        <v>1.8840866686999999E-5</v>
      </c>
      <c r="E55">
        <v>1.780033E-4</v>
      </c>
      <c r="F55" s="24">
        <v>2.1280195597E-6</v>
      </c>
      <c r="G55" s="24">
        <v>2.030801852E-6</v>
      </c>
      <c r="H55" s="24">
        <v>1.3407859569000001E-6</v>
      </c>
      <c r="I55" s="24">
        <v>1.3078337361E-5</v>
      </c>
      <c r="J55" s="24">
        <v>9.2983564173000008E-6</v>
      </c>
      <c r="K55" s="24">
        <v>1.6047215468E-5</v>
      </c>
      <c r="L55" s="24">
        <v>1.162152671E-6</v>
      </c>
      <c r="M55" s="24">
        <v>5.6957221161999999E-9</v>
      </c>
      <c r="N55" s="24">
        <v>7.3061760304000004E-6</v>
      </c>
      <c r="O55" s="24">
        <v>6.4066293817000003E-6</v>
      </c>
      <c r="P55" s="24">
        <v>7.5959223976999997E-7</v>
      </c>
      <c r="Q55" s="24">
        <v>5.5443143765E-7</v>
      </c>
      <c r="R55" s="24">
        <v>9.2970390142000005E-7</v>
      </c>
      <c r="S55">
        <v>3.7294210000000001E-3</v>
      </c>
      <c r="T55">
        <v>2.5160679999999998E-4</v>
      </c>
      <c r="U55">
        <v>9.7725809999999998E-4</v>
      </c>
      <c r="V55">
        <v>1.371361E-4</v>
      </c>
      <c r="W55" s="24">
        <v>8.0715341028000004E-5</v>
      </c>
      <c r="X55">
        <v>3.9665119999999999E-4</v>
      </c>
      <c r="Y55">
        <v>1.081138E-4</v>
      </c>
      <c r="Z55">
        <v>2.7344880000000002E-3</v>
      </c>
      <c r="AA55">
        <v>5.2259050000000003E-4</v>
      </c>
      <c r="AB55">
        <v>1.4212420000000001E-3</v>
      </c>
      <c r="AC55">
        <v>1.833964E-3</v>
      </c>
      <c r="AD55">
        <v>4.6511959999999999E-4</v>
      </c>
      <c r="AE55">
        <v>1.242958E-3</v>
      </c>
      <c r="AF55">
        <v>4.3305219999999998E-3</v>
      </c>
      <c r="AG55" s="24">
        <v>7.8772174561000001E-8</v>
      </c>
      <c r="AH55">
        <v>7.7756509999999997E-3</v>
      </c>
      <c r="AI55" s="24">
        <v>6.5443404310000007E-5</v>
      </c>
      <c r="AJ55">
        <v>1.041944E-2</v>
      </c>
      <c r="AK55">
        <v>6.0953810000000004E-3</v>
      </c>
      <c r="AL55">
        <v>1.0641400000000001E-2</v>
      </c>
      <c r="AM55">
        <v>1.085668E-2</v>
      </c>
      <c r="AN55">
        <v>1.935198E-3</v>
      </c>
      <c r="AO55">
        <v>8.0923720000000005E-3</v>
      </c>
      <c r="AP55">
        <v>3.5459659999999998E-3</v>
      </c>
      <c r="AQ55">
        <v>1.6963900000000001E-3</v>
      </c>
      <c r="AR55">
        <v>5.6400389999999997E-4</v>
      </c>
      <c r="AS55">
        <v>2.08669E-3</v>
      </c>
      <c r="AT55">
        <v>5.3807560000000004E-3</v>
      </c>
      <c r="AU55">
        <v>3.2905299999999998E-3</v>
      </c>
      <c r="AV55">
        <v>0</v>
      </c>
      <c r="AW55">
        <v>7.1653430000000002E-3</v>
      </c>
      <c r="AX55">
        <v>0</v>
      </c>
      <c r="AY55">
        <v>0</v>
      </c>
      <c r="AZ55">
        <v>2.926437E-3</v>
      </c>
      <c r="BA55">
        <v>3.9858290000000001E-4</v>
      </c>
      <c r="BB55" s="24">
        <v>7.7975790191000006E-5</v>
      </c>
      <c r="BC55" s="24">
        <v>5.6624303397000001E-6</v>
      </c>
      <c r="BD55">
        <v>4.5656689999999996E-3</v>
      </c>
      <c r="BE55">
        <v>8.3200760000000005E-4</v>
      </c>
      <c r="BF55">
        <v>3.1050560000000001E-2</v>
      </c>
      <c r="BG55">
        <v>2.5026980000000001E-2</v>
      </c>
      <c r="BH55">
        <v>1.674622E-3</v>
      </c>
      <c r="BI55">
        <v>4.569272E-4</v>
      </c>
      <c r="BJ55">
        <v>8.4362770000000003E-4</v>
      </c>
      <c r="BK55">
        <v>8.1765620000000001E-4</v>
      </c>
      <c r="BL55">
        <v>1.8436170000000001E-3</v>
      </c>
      <c r="BM55">
        <v>5.9393639999999999E-3</v>
      </c>
      <c r="BN55">
        <v>1.2590189999999999E-3</v>
      </c>
      <c r="BO55">
        <v>5.8725080000000002E-3</v>
      </c>
      <c r="BP55">
        <v>1.2833460000000001E-3</v>
      </c>
      <c r="BQ55">
        <v>1.7007560000000001E-2</v>
      </c>
      <c r="BR55">
        <v>6.0806280000000002E-3</v>
      </c>
      <c r="BS55">
        <v>1.0419049999999999E-2</v>
      </c>
      <c r="BT55">
        <v>6.6245119999999999E-3</v>
      </c>
      <c r="BU55" s="24">
        <v>3.6860789975999997E-8</v>
      </c>
      <c r="BV55">
        <v>0.22319130000000001</v>
      </c>
    </row>
    <row r="56" spans="1:74" x14ac:dyDescent="0.3">
      <c r="A56" t="s">
        <v>128</v>
      </c>
      <c r="B56">
        <v>8.8631589999999996</v>
      </c>
      <c r="C56">
        <v>7.5725330000000002E-3</v>
      </c>
      <c r="D56">
        <v>0.30292079999999999</v>
      </c>
      <c r="E56">
        <v>34.560049999999997</v>
      </c>
      <c r="F56">
        <v>0.14860999999999999</v>
      </c>
      <c r="G56">
        <v>4.4952680000000003</v>
      </c>
      <c r="H56">
        <v>8.8765810000000001E-2</v>
      </c>
      <c r="I56">
        <v>4.4872860000000001</v>
      </c>
      <c r="J56">
        <v>0.4607444</v>
      </c>
      <c r="K56">
        <v>1.961978</v>
      </c>
      <c r="L56">
        <v>1.0679559999999999</v>
      </c>
      <c r="M56">
        <v>9.6794979999999999E-3</v>
      </c>
      <c r="N56">
        <v>2.2699370000000001</v>
      </c>
      <c r="O56">
        <v>7.2451549999999996</v>
      </c>
      <c r="P56">
        <v>4.6417409999999997</v>
      </c>
      <c r="Q56">
        <v>3.5886719999999999</v>
      </c>
      <c r="R56">
        <v>1.7310399999999999</v>
      </c>
      <c r="S56">
        <v>4.4910439999999996</v>
      </c>
      <c r="T56">
        <v>0.86637839999999999</v>
      </c>
      <c r="U56">
        <v>4.7737259999999999</v>
      </c>
      <c r="V56">
        <v>0.25533610000000001</v>
      </c>
      <c r="W56">
        <v>2.9001709999999998</v>
      </c>
      <c r="X56">
        <v>0.66631249999999997</v>
      </c>
      <c r="Y56">
        <v>0.22962560000000001</v>
      </c>
      <c r="Z56">
        <v>19.66104</v>
      </c>
      <c r="AA56">
        <v>46.443269999999998</v>
      </c>
      <c r="AB56">
        <v>22.50864</v>
      </c>
      <c r="AC56">
        <v>27.78003</v>
      </c>
      <c r="AD56">
        <v>43.032600000000002</v>
      </c>
      <c r="AE56">
        <v>5.4318559999999998</v>
      </c>
      <c r="AF56">
        <v>46.685679999999998</v>
      </c>
      <c r="AG56">
        <v>69.210650000000001</v>
      </c>
      <c r="AH56">
        <v>16.354679999999998</v>
      </c>
      <c r="AI56">
        <v>6.3252800000000002</v>
      </c>
      <c r="AJ56">
        <v>41.58502</v>
      </c>
      <c r="AK56">
        <v>52.186950000000003</v>
      </c>
      <c r="AL56">
        <v>14.6768</v>
      </c>
      <c r="AM56">
        <v>23.045030000000001</v>
      </c>
      <c r="AN56">
        <v>20.926449999999999</v>
      </c>
      <c r="AO56">
        <v>20.284330000000001</v>
      </c>
      <c r="AP56">
        <v>21.48527</v>
      </c>
      <c r="AQ56">
        <v>3.5188410000000001</v>
      </c>
      <c r="AR56">
        <v>1.4128400000000001</v>
      </c>
      <c r="AS56">
        <v>9.5205230000000007</v>
      </c>
      <c r="AT56">
        <v>25.62116</v>
      </c>
      <c r="AU56">
        <v>29.853449999999999</v>
      </c>
      <c r="AV56">
        <v>0</v>
      </c>
      <c r="AW56">
        <v>10.182829999999999</v>
      </c>
      <c r="AX56">
        <v>1.188671</v>
      </c>
      <c r="AY56">
        <v>4.0264910000000001E-2</v>
      </c>
      <c r="AZ56">
        <v>11.44815</v>
      </c>
      <c r="BA56">
        <v>0.18116989999999999</v>
      </c>
      <c r="BB56">
        <v>7.0202630000000002E-2</v>
      </c>
      <c r="BC56">
        <v>1.9324609999999999E-3</v>
      </c>
      <c r="BD56">
        <v>247.64699999999999</v>
      </c>
      <c r="BE56">
        <v>45.512720000000002</v>
      </c>
      <c r="BF56">
        <v>75.151129999999995</v>
      </c>
      <c r="BG56">
        <v>94.851839999999996</v>
      </c>
      <c r="BH56">
        <v>6.2035980000000004</v>
      </c>
      <c r="BI56">
        <v>1.887086</v>
      </c>
      <c r="BJ56">
        <v>0.68475280000000005</v>
      </c>
      <c r="BK56">
        <v>6.5436430000000003</v>
      </c>
      <c r="BL56">
        <v>9.7499249999999993</v>
      </c>
      <c r="BM56">
        <v>8.797777</v>
      </c>
      <c r="BN56">
        <v>1.4313640000000001</v>
      </c>
      <c r="BO56">
        <v>49.82367</v>
      </c>
      <c r="BP56">
        <v>28.321570000000001</v>
      </c>
      <c r="BQ56">
        <v>34.080069999999999</v>
      </c>
      <c r="BR56">
        <v>41.833019999999998</v>
      </c>
      <c r="BS56">
        <v>41.881500000000003</v>
      </c>
      <c r="BT56">
        <v>26.563110000000002</v>
      </c>
      <c r="BU56">
        <v>0.72805790000000004</v>
      </c>
      <c r="BV56">
        <v>1402.4690000000001</v>
      </c>
    </row>
    <row r="57" spans="1:74" x14ac:dyDescent="0.3">
      <c r="A57" t="s">
        <v>129</v>
      </c>
      <c r="B57">
        <v>10.75414</v>
      </c>
      <c r="C57">
        <v>7.093998E-2</v>
      </c>
      <c r="D57">
        <v>1.9979629999999999</v>
      </c>
      <c r="E57">
        <v>25.60163</v>
      </c>
      <c r="F57">
        <v>0.24239169999999999</v>
      </c>
      <c r="G57">
        <v>0.52931410000000001</v>
      </c>
      <c r="H57">
        <v>0.1769337</v>
      </c>
      <c r="I57">
        <v>5.8794579999999996</v>
      </c>
      <c r="J57">
        <v>2.0653709999999998</v>
      </c>
      <c r="K57">
        <v>4.3310360000000001</v>
      </c>
      <c r="L57">
        <v>1.1830309999999999</v>
      </c>
      <c r="M57">
        <v>3.3344510000000001E-2</v>
      </c>
      <c r="N57">
        <v>181.1482</v>
      </c>
      <c r="O57">
        <v>12.572010000000001</v>
      </c>
      <c r="P57">
        <v>89.172280000000001</v>
      </c>
      <c r="Q57">
        <v>0.27358850000000001</v>
      </c>
      <c r="R57">
        <v>5.1995449999999996</v>
      </c>
      <c r="S57">
        <v>36.051830000000002</v>
      </c>
      <c r="T57">
        <v>0.1519324</v>
      </c>
      <c r="U57">
        <v>0.7882671</v>
      </c>
      <c r="V57">
        <v>0.10548490000000001</v>
      </c>
      <c r="W57">
        <v>9.5895980000000006E-2</v>
      </c>
      <c r="X57">
        <v>0.22912350000000001</v>
      </c>
      <c r="Y57">
        <v>7.1629680000000001E-2</v>
      </c>
      <c r="Z57">
        <v>5.3778810000000004</v>
      </c>
      <c r="AA57">
        <v>0.48672409999999999</v>
      </c>
      <c r="AB57">
        <v>11.731450000000001</v>
      </c>
      <c r="AC57">
        <v>41.43206</v>
      </c>
      <c r="AD57">
        <v>63.853909999999999</v>
      </c>
      <c r="AE57">
        <v>3.9955470000000002</v>
      </c>
      <c r="AF57">
        <v>7.9367539999999996</v>
      </c>
      <c r="AG57">
        <v>0.28816439999999999</v>
      </c>
      <c r="AH57">
        <v>22.196650000000002</v>
      </c>
      <c r="AI57">
        <v>1.300427</v>
      </c>
      <c r="AJ57">
        <v>11.5169</v>
      </c>
      <c r="AK57">
        <v>7.9753040000000004</v>
      </c>
      <c r="AL57">
        <v>2.2592859999999999</v>
      </c>
      <c r="AM57">
        <v>6.1509289999999996</v>
      </c>
      <c r="AN57">
        <v>11.316599999999999</v>
      </c>
      <c r="AO57">
        <v>13.63034</v>
      </c>
      <c r="AP57">
        <v>7.5176829999999999</v>
      </c>
      <c r="AQ57">
        <v>3.8365649999999998</v>
      </c>
      <c r="AR57">
        <v>0.78819839999999997</v>
      </c>
      <c r="AS57">
        <v>2.665702</v>
      </c>
      <c r="AT57">
        <v>78.559060000000002</v>
      </c>
      <c r="AU57">
        <v>83.992940000000004</v>
      </c>
      <c r="AV57">
        <v>0</v>
      </c>
      <c r="AW57">
        <v>34.813580000000002</v>
      </c>
      <c r="AX57">
        <v>2.621791</v>
      </c>
      <c r="AY57">
        <v>8.8810239999999999E-2</v>
      </c>
      <c r="AZ57">
        <v>38.41037</v>
      </c>
      <c r="BA57">
        <v>0.56324680000000005</v>
      </c>
      <c r="BB57">
        <v>0.2685208</v>
      </c>
      <c r="BC57">
        <v>8.5777189999999993E-3</v>
      </c>
      <c r="BD57">
        <v>9.7311949999999996</v>
      </c>
      <c r="BE57">
        <v>2723.384</v>
      </c>
      <c r="BF57">
        <v>369.94119999999998</v>
      </c>
      <c r="BG57">
        <v>88.505229999999997</v>
      </c>
      <c r="BH57">
        <v>66.506979999999999</v>
      </c>
      <c r="BI57">
        <v>0.44430799999999998</v>
      </c>
      <c r="BJ57">
        <v>0.1319873</v>
      </c>
      <c r="BK57">
        <v>20.25582</v>
      </c>
      <c r="BL57">
        <v>45.740650000000002</v>
      </c>
      <c r="BM57">
        <v>16.507770000000001</v>
      </c>
      <c r="BN57">
        <v>0.82209279999999996</v>
      </c>
      <c r="BO57">
        <v>449.45119999999997</v>
      </c>
      <c r="BP57">
        <v>160.51730000000001</v>
      </c>
      <c r="BQ57">
        <v>49.248550000000002</v>
      </c>
      <c r="BR57">
        <v>179.85429999999999</v>
      </c>
      <c r="BS57">
        <v>466.35019999999997</v>
      </c>
      <c r="BT57">
        <v>63.641419999999997</v>
      </c>
      <c r="BU57">
        <v>864.21439999999996</v>
      </c>
      <c r="BV57">
        <v>6419.558</v>
      </c>
    </row>
    <row r="58" spans="1:74" x14ac:dyDescent="0.3">
      <c r="A58" t="s">
        <v>130</v>
      </c>
      <c r="B58">
        <v>437.10180000000003</v>
      </c>
      <c r="C58">
        <v>0.11152339999999999</v>
      </c>
      <c r="D58">
        <v>27.224879999999999</v>
      </c>
      <c r="E58">
        <v>771.71360000000004</v>
      </c>
      <c r="F58">
        <v>11.550599999999999</v>
      </c>
      <c r="G58">
        <v>44.85642</v>
      </c>
      <c r="H58">
        <v>4.4793260000000004</v>
      </c>
      <c r="I58">
        <v>178.29519999999999</v>
      </c>
      <c r="J58">
        <v>64.732979999999998</v>
      </c>
      <c r="K58">
        <v>459.71820000000002</v>
      </c>
      <c r="L58">
        <v>54.96011</v>
      </c>
      <c r="M58">
        <v>1.6710499999999999</v>
      </c>
      <c r="N58">
        <v>112.98990000000001</v>
      </c>
      <c r="O58">
        <v>568.21730000000002</v>
      </c>
      <c r="P58">
        <v>255.42070000000001</v>
      </c>
      <c r="Q58">
        <v>39.646700000000003</v>
      </c>
      <c r="R58">
        <v>41.33126</v>
      </c>
      <c r="S58">
        <v>166.49789999999999</v>
      </c>
      <c r="T58">
        <v>43.039349999999999</v>
      </c>
      <c r="U58">
        <v>244.1627</v>
      </c>
      <c r="V58">
        <v>14.6995</v>
      </c>
      <c r="W58">
        <v>191.21789999999999</v>
      </c>
      <c r="X58">
        <v>226.42859999999999</v>
      </c>
      <c r="Y58">
        <v>18.999469999999999</v>
      </c>
      <c r="Z58">
        <v>1112.7280000000001</v>
      </c>
      <c r="AA58">
        <v>124.3648</v>
      </c>
      <c r="AB58">
        <v>755.64390000000003</v>
      </c>
      <c r="AC58">
        <v>1446.367</v>
      </c>
      <c r="AD58">
        <v>1065.5509999999999</v>
      </c>
      <c r="AE58">
        <v>270.80959999999999</v>
      </c>
      <c r="AF58">
        <v>412.03089999999997</v>
      </c>
      <c r="AG58">
        <v>445.29140000000001</v>
      </c>
      <c r="AH58">
        <v>787.58479999999997</v>
      </c>
      <c r="AI58">
        <v>116.94119999999999</v>
      </c>
      <c r="AJ58">
        <v>901.42150000000004</v>
      </c>
      <c r="AK58">
        <v>858.24400000000003</v>
      </c>
      <c r="AL58">
        <v>385.48419999999999</v>
      </c>
      <c r="AM58">
        <v>392.54149999999998</v>
      </c>
      <c r="AN58">
        <v>440.44549999999998</v>
      </c>
      <c r="AO58">
        <v>2740.0720000000001</v>
      </c>
      <c r="AP58">
        <v>1504.636</v>
      </c>
      <c r="AQ58">
        <v>143.13849999999999</v>
      </c>
      <c r="AR58">
        <v>180.64420000000001</v>
      </c>
      <c r="AS58">
        <v>585.52859999999998</v>
      </c>
      <c r="AT58">
        <v>927.25369999999998</v>
      </c>
      <c r="AU58">
        <v>744.5806</v>
      </c>
      <c r="AV58">
        <v>0</v>
      </c>
      <c r="AW58">
        <v>215.38149999999999</v>
      </c>
      <c r="AX58">
        <v>32.510959999999997</v>
      </c>
      <c r="AY58">
        <v>1.101272</v>
      </c>
      <c r="AZ58">
        <v>271.959</v>
      </c>
      <c r="BA58">
        <v>1.978755</v>
      </c>
      <c r="BB58">
        <v>0.71724619999999994</v>
      </c>
      <c r="BC58">
        <v>9.7146660000000003E-3</v>
      </c>
      <c r="BD58">
        <v>76.974329999999995</v>
      </c>
      <c r="BE58">
        <v>1912.37</v>
      </c>
      <c r="BF58">
        <v>473.85739999999998</v>
      </c>
      <c r="BG58">
        <v>763.87649999999996</v>
      </c>
      <c r="BH58">
        <v>387.39789999999999</v>
      </c>
      <c r="BI58">
        <v>33.329250000000002</v>
      </c>
      <c r="BJ58">
        <v>42.354700000000001</v>
      </c>
      <c r="BK58">
        <v>148.75059999999999</v>
      </c>
      <c r="BL58">
        <v>267.9984</v>
      </c>
      <c r="BM58">
        <v>74.185680000000005</v>
      </c>
      <c r="BN58">
        <v>11.19727</v>
      </c>
      <c r="BO58">
        <v>118.75239999999999</v>
      </c>
      <c r="BP58">
        <v>254.0016</v>
      </c>
      <c r="BQ58">
        <v>233.96029999999999</v>
      </c>
      <c r="BR58">
        <v>215.5292</v>
      </c>
      <c r="BS58">
        <v>199.95650000000001</v>
      </c>
      <c r="BT58">
        <v>160.3614</v>
      </c>
      <c r="BU58">
        <v>40.129170000000002</v>
      </c>
      <c r="BV58">
        <v>26259.01</v>
      </c>
    </row>
    <row r="59" spans="1:74" x14ac:dyDescent="0.3">
      <c r="A59" t="s">
        <v>131</v>
      </c>
      <c r="B59">
        <v>9.0975210000000004</v>
      </c>
      <c r="C59">
        <v>1.8236740000000001E-2</v>
      </c>
      <c r="D59">
        <v>2.0959099999999999</v>
      </c>
      <c r="E59">
        <v>254.17869999999999</v>
      </c>
      <c r="F59">
        <v>0.20133880000000001</v>
      </c>
      <c r="G59">
        <v>1.9323589999999999</v>
      </c>
      <c r="H59">
        <v>0.36420609999999998</v>
      </c>
      <c r="I59">
        <v>16.39359</v>
      </c>
      <c r="J59">
        <v>0.2258049</v>
      </c>
      <c r="K59">
        <v>2.997595</v>
      </c>
      <c r="L59">
        <v>5.256729</v>
      </c>
      <c r="M59">
        <v>1.598461E-2</v>
      </c>
      <c r="N59">
        <v>67.386690000000002</v>
      </c>
      <c r="O59">
        <v>13.93333</v>
      </c>
      <c r="P59">
        <v>3.4621270000000002</v>
      </c>
      <c r="Q59">
        <v>10.64207</v>
      </c>
      <c r="R59">
        <v>0.53269049999999996</v>
      </c>
      <c r="S59">
        <v>18.92427</v>
      </c>
      <c r="T59">
        <v>0.56724110000000005</v>
      </c>
      <c r="U59">
        <v>2.0906069999999999</v>
      </c>
      <c r="V59">
        <v>5.0533269999999998E-2</v>
      </c>
      <c r="W59">
        <v>4.4666069999999998</v>
      </c>
      <c r="X59">
        <v>0.56322819999999996</v>
      </c>
      <c r="Y59">
        <v>0.15978819999999999</v>
      </c>
      <c r="Z59">
        <v>13.11899</v>
      </c>
      <c r="AA59">
        <v>17.909179999999999</v>
      </c>
      <c r="AB59">
        <v>29.153379999999999</v>
      </c>
      <c r="AC59">
        <v>67.833789999999993</v>
      </c>
      <c r="AD59">
        <v>40.40916</v>
      </c>
      <c r="AE59">
        <v>10.0009</v>
      </c>
      <c r="AF59">
        <v>23.970549999999999</v>
      </c>
      <c r="AG59">
        <v>4.5387459999999997</v>
      </c>
      <c r="AH59">
        <v>25.908380000000001</v>
      </c>
      <c r="AI59">
        <v>17.287310000000002</v>
      </c>
      <c r="AJ59">
        <v>32.624499999999998</v>
      </c>
      <c r="AK59">
        <v>35.428069999999998</v>
      </c>
      <c r="AL59">
        <v>13.98884</v>
      </c>
      <c r="AM59">
        <v>6.6053189999999997</v>
      </c>
      <c r="AN59">
        <v>34.603430000000003</v>
      </c>
      <c r="AO59">
        <v>92.902000000000001</v>
      </c>
      <c r="AP59">
        <v>28.753499999999999</v>
      </c>
      <c r="AQ59">
        <v>8.4667250000000003</v>
      </c>
      <c r="AR59">
        <v>7.2729910000000002</v>
      </c>
      <c r="AS59">
        <v>18.051500000000001</v>
      </c>
      <c r="AT59">
        <v>49.97222</v>
      </c>
      <c r="AU59">
        <v>35.727789999999999</v>
      </c>
      <c r="AV59">
        <v>0</v>
      </c>
      <c r="AW59">
        <v>10.172180000000001</v>
      </c>
      <c r="AX59">
        <v>1.5853200000000001</v>
      </c>
      <c r="AY59">
        <v>5.3700949999999997E-2</v>
      </c>
      <c r="AZ59">
        <v>12.790800000000001</v>
      </c>
      <c r="BA59">
        <v>0.10184989999999999</v>
      </c>
      <c r="BB59">
        <v>3.4764419999999997E-2</v>
      </c>
      <c r="BC59">
        <v>4.5425080000000001E-4</v>
      </c>
      <c r="BD59">
        <v>10.7258</v>
      </c>
      <c r="BE59">
        <v>126.8278</v>
      </c>
      <c r="BF59">
        <v>345.34359999999998</v>
      </c>
      <c r="BG59">
        <v>80.393540000000002</v>
      </c>
      <c r="BH59">
        <v>43.914769999999997</v>
      </c>
      <c r="BI59">
        <v>7.9832330000000002</v>
      </c>
      <c r="BJ59">
        <v>13.61769</v>
      </c>
      <c r="BK59">
        <v>19.465710000000001</v>
      </c>
      <c r="BL59">
        <v>85.119320000000002</v>
      </c>
      <c r="BM59">
        <v>153.58600000000001</v>
      </c>
      <c r="BN59">
        <v>66.19059</v>
      </c>
      <c r="BO59">
        <v>75.439089999999993</v>
      </c>
      <c r="BP59">
        <v>299.33280000000002</v>
      </c>
      <c r="BQ59">
        <v>85.359570000000005</v>
      </c>
      <c r="BR59">
        <v>384.25940000000003</v>
      </c>
      <c r="BS59">
        <v>144.74770000000001</v>
      </c>
      <c r="BT59">
        <v>18.342890000000001</v>
      </c>
      <c r="BU59">
        <v>0.90136050000000001</v>
      </c>
      <c r="BV59">
        <v>3016.3739999999998</v>
      </c>
    </row>
    <row r="60" spans="1:74" x14ac:dyDescent="0.3">
      <c r="A60" t="s">
        <v>132</v>
      </c>
      <c r="B60">
        <v>71.886600000000001</v>
      </c>
      <c r="C60">
        <v>3.9229680000000003E-2</v>
      </c>
      <c r="D60">
        <v>3.4752299999999998</v>
      </c>
      <c r="E60">
        <v>155.3681</v>
      </c>
      <c r="F60">
        <v>2.12765</v>
      </c>
      <c r="G60">
        <v>18.0138</v>
      </c>
      <c r="H60">
        <v>0.78874279999999997</v>
      </c>
      <c r="I60">
        <v>37.224330000000002</v>
      </c>
      <c r="J60">
        <v>11.597799999999999</v>
      </c>
      <c r="K60">
        <v>89.087479999999999</v>
      </c>
      <c r="L60">
        <v>11.0815</v>
      </c>
      <c r="M60">
        <v>0.33727030000000002</v>
      </c>
      <c r="N60">
        <v>35.802439999999997</v>
      </c>
      <c r="O60">
        <v>112.7165</v>
      </c>
      <c r="P60">
        <v>90.137330000000006</v>
      </c>
      <c r="Q60">
        <v>18.430530000000001</v>
      </c>
      <c r="R60">
        <v>6.006996</v>
      </c>
      <c r="S60">
        <v>33.427199999999999</v>
      </c>
      <c r="T60">
        <v>7.1132929999999996</v>
      </c>
      <c r="U60">
        <v>42.8962</v>
      </c>
      <c r="V60">
        <v>2.5891950000000001</v>
      </c>
      <c r="W60">
        <v>71.783959999999993</v>
      </c>
      <c r="X60">
        <v>42.981299999999997</v>
      </c>
      <c r="Y60">
        <v>3.2016460000000002</v>
      </c>
      <c r="Z60">
        <v>212.63300000000001</v>
      </c>
      <c r="AA60">
        <v>23.722650000000002</v>
      </c>
      <c r="AB60">
        <v>149.96680000000001</v>
      </c>
      <c r="AC60">
        <v>265.20159999999998</v>
      </c>
      <c r="AD60">
        <v>262.46050000000002</v>
      </c>
      <c r="AE60">
        <v>61.116909999999997</v>
      </c>
      <c r="AF60">
        <v>89.260829999999999</v>
      </c>
      <c r="AG60">
        <v>89.780680000000004</v>
      </c>
      <c r="AH60">
        <v>176.89269999999999</v>
      </c>
      <c r="AI60">
        <v>26.997910000000001</v>
      </c>
      <c r="AJ60">
        <v>185.45480000000001</v>
      </c>
      <c r="AK60">
        <v>173.1277</v>
      </c>
      <c r="AL60">
        <v>81.063860000000005</v>
      </c>
      <c r="AM60">
        <v>80.919039999999995</v>
      </c>
      <c r="AN60">
        <v>90.216329999999999</v>
      </c>
      <c r="AO60">
        <v>588.33780000000002</v>
      </c>
      <c r="AP60">
        <v>297.3775</v>
      </c>
      <c r="AQ60">
        <v>31.7468</v>
      </c>
      <c r="AR60">
        <v>35.376910000000002</v>
      </c>
      <c r="AS60">
        <v>115.6563</v>
      </c>
      <c r="AT60">
        <v>181.7816</v>
      </c>
      <c r="AU60">
        <v>140.07990000000001</v>
      </c>
      <c r="AV60">
        <v>0</v>
      </c>
      <c r="AW60">
        <v>26.484719999999999</v>
      </c>
      <c r="AX60">
        <v>7.7731630000000003</v>
      </c>
      <c r="AY60">
        <v>0.26330720000000002</v>
      </c>
      <c r="AZ60">
        <v>63.30198</v>
      </c>
      <c r="BA60">
        <v>0.76258400000000004</v>
      </c>
      <c r="BB60">
        <v>0.26350030000000002</v>
      </c>
      <c r="BC60">
        <v>5.4974459999999996E-3</v>
      </c>
      <c r="BD60">
        <v>15.89669</v>
      </c>
      <c r="BE60">
        <v>400.89010000000002</v>
      </c>
      <c r="BF60">
        <v>313.70319999999998</v>
      </c>
      <c r="BG60">
        <v>139.20910000000001</v>
      </c>
      <c r="BH60">
        <v>42.992080000000001</v>
      </c>
      <c r="BI60">
        <v>8.7562250000000006</v>
      </c>
      <c r="BJ60">
        <v>15.34197</v>
      </c>
      <c r="BK60">
        <v>17.949249999999999</v>
      </c>
      <c r="BL60">
        <v>85.047330000000002</v>
      </c>
      <c r="BM60">
        <v>42.79786</v>
      </c>
      <c r="BN60">
        <v>23.458069999999999</v>
      </c>
      <c r="BO60">
        <v>46.820680000000003</v>
      </c>
      <c r="BP60">
        <v>150.31970000000001</v>
      </c>
      <c r="BQ60">
        <v>57.350940000000001</v>
      </c>
      <c r="BR60">
        <v>155.92519999999999</v>
      </c>
      <c r="BS60">
        <v>117.4798</v>
      </c>
      <c r="BT60">
        <v>39.429870000000001</v>
      </c>
      <c r="BU60">
        <v>14.955719999999999</v>
      </c>
      <c r="BV60">
        <v>6014.4650000000001</v>
      </c>
    </row>
    <row r="61" spans="1:74" x14ac:dyDescent="0.3">
      <c r="A61" t="s">
        <v>133</v>
      </c>
      <c r="B61">
        <v>28.236049999999999</v>
      </c>
      <c r="C61">
        <v>7.225258E-3</v>
      </c>
      <c r="D61">
        <v>1.1769289999999999</v>
      </c>
      <c r="E61">
        <v>61.01153</v>
      </c>
      <c r="F61">
        <v>0.91370910000000005</v>
      </c>
      <c r="G61">
        <v>5.7404989999999998</v>
      </c>
      <c r="H61">
        <v>0.27904580000000001</v>
      </c>
      <c r="I61">
        <v>16.508030000000002</v>
      </c>
      <c r="J61">
        <v>5.2717599999999996</v>
      </c>
      <c r="K61">
        <v>41.79486</v>
      </c>
      <c r="L61">
        <v>5.2373810000000001</v>
      </c>
      <c r="M61">
        <v>0.14682539999999999</v>
      </c>
      <c r="N61">
        <v>9.464931</v>
      </c>
      <c r="O61">
        <v>54.62632</v>
      </c>
      <c r="P61">
        <v>22.15278</v>
      </c>
      <c r="Q61">
        <v>2.9873460000000001</v>
      </c>
      <c r="R61">
        <v>2.4217949999999999</v>
      </c>
      <c r="S61">
        <v>14.25596</v>
      </c>
      <c r="T61">
        <v>3.2178399999999998</v>
      </c>
      <c r="U61">
        <v>20.005019999999998</v>
      </c>
      <c r="V61">
        <v>0.90919360000000005</v>
      </c>
      <c r="W61">
        <v>17.496189999999999</v>
      </c>
      <c r="X61">
        <v>20.46856</v>
      </c>
      <c r="Y61">
        <v>1.438288</v>
      </c>
      <c r="Z61">
        <v>100.759</v>
      </c>
      <c r="AA61">
        <v>9.2590459999999997</v>
      </c>
      <c r="AB61">
        <v>63.841099999999997</v>
      </c>
      <c r="AC61">
        <v>118.3995</v>
      </c>
      <c r="AD61">
        <v>123.4374</v>
      </c>
      <c r="AE61">
        <v>21.949670000000001</v>
      </c>
      <c r="AF61">
        <v>38.069360000000003</v>
      </c>
      <c r="AG61">
        <v>40.33914</v>
      </c>
      <c r="AH61">
        <v>171.9828</v>
      </c>
      <c r="AI61">
        <v>10.57389</v>
      </c>
      <c r="AJ61">
        <v>77.4649</v>
      </c>
      <c r="AK61">
        <v>81.211119999999994</v>
      </c>
      <c r="AL61">
        <v>32.758279999999999</v>
      </c>
      <c r="AM61">
        <v>35.139629999999997</v>
      </c>
      <c r="AN61">
        <v>36.408700000000003</v>
      </c>
      <c r="AO61">
        <v>267.20960000000002</v>
      </c>
      <c r="AP61">
        <v>133.59960000000001</v>
      </c>
      <c r="AQ61">
        <v>11.30025</v>
      </c>
      <c r="AR61">
        <v>14.46279</v>
      </c>
      <c r="AS61">
        <v>53.037120000000002</v>
      </c>
      <c r="AT61">
        <v>72.605090000000004</v>
      </c>
      <c r="AU61" s="24">
        <v>2.8906265945000002E-20</v>
      </c>
      <c r="AV61">
        <v>0</v>
      </c>
      <c r="AW61">
        <v>107.1404</v>
      </c>
      <c r="AX61" s="24">
        <v>1.8587202344000001E-20</v>
      </c>
      <c r="AY61" s="24">
        <v>9.2936011720000006E-21</v>
      </c>
      <c r="AZ61" s="24">
        <v>4.8518928295E-20</v>
      </c>
      <c r="BA61" s="24">
        <v>1.9198711768000001E-20</v>
      </c>
      <c r="BB61" s="24">
        <v>2.8906265945000002E-20</v>
      </c>
      <c r="BC61" s="24">
        <v>1.9612663966E-20</v>
      </c>
      <c r="BD61">
        <v>5.0189050000000002</v>
      </c>
      <c r="BE61">
        <v>154.20849999999999</v>
      </c>
      <c r="BF61">
        <v>67.013159999999999</v>
      </c>
      <c r="BG61">
        <v>60.794240000000002</v>
      </c>
      <c r="BH61">
        <v>13.642379999999999</v>
      </c>
      <c r="BI61">
        <v>45.78895</v>
      </c>
      <c r="BJ61">
        <v>4.6227970000000003</v>
      </c>
      <c r="BK61">
        <v>2.723033</v>
      </c>
      <c r="BL61">
        <v>23.125409999999999</v>
      </c>
      <c r="BM61">
        <v>5.9040369999999998</v>
      </c>
      <c r="BN61">
        <v>1.4173370000000001</v>
      </c>
      <c r="BO61">
        <v>10.11115</v>
      </c>
      <c r="BP61">
        <v>28.632909999999999</v>
      </c>
      <c r="BQ61">
        <v>18.22147</v>
      </c>
      <c r="BR61">
        <v>18.75178</v>
      </c>
      <c r="BS61">
        <v>19.400919999999999</v>
      </c>
      <c r="BT61">
        <v>12.66944</v>
      </c>
      <c r="BU61">
        <v>2.9230200000000002</v>
      </c>
      <c r="BV61">
        <v>2451.6860000000001</v>
      </c>
    </row>
    <row r="62" spans="1:74" x14ac:dyDescent="0.3">
      <c r="A62" t="s">
        <v>134</v>
      </c>
      <c r="B62">
        <v>6.988461</v>
      </c>
      <c r="C62">
        <v>1.667799E-2</v>
      </c>
      <c r="D62">
        <v>0.34568939999999998</v>
      </c>
      <c r="E62">
        <v>72.828699999999998</v>
      </c>
      <c r="F62">
        <v>0.34574120000000003</v>
      </c>
      <c r="G62">
        <v>2.3819940000000002</v>
      </c>
      <c r="H62">
        <v>0.1492047</v>
      </c>
      <c r="I62">
        <v>8.0639819999999993</v>
      </c>
      <c r="J62">
        <v>0.69842890000000002</v>
      </c>
      <c r="K62">
        <v>6.2652429999999999</v>
      </c>
      <c r="L62">
        <v>0.69611659999999997</v>
      </c>
      <c r="M62">
        <v>2.7367820000000001E-2</v>
      </c>
      <c r="N62">
        <v>4.3427990000000003</v>
      </c>
      <c r="O62">
        <v>9.091132</v>
      </c>
      <c r="P62">
        <v>5.0049250000000001</v>
      </c>
      <c r="Q62">
        <v>38.226840000000003</v>
      </c>
      <c r="R62">
        <v>0.60849109999999995</v>
      </c>
      <c r="S62">
        <v>10.03575</v>
      </c>
      <c r="T62">
        <v>0.56806089999999998</v>
      </c>
      <c r="U62">
        <v>3.2583190000000002</v>
      </c>
      <c r="V62">
        <v>0.57430630000000005</v>
      </c>
      <c r="W62">
        <v>5.593674</v>
      </c>
      <c r="X62">
        <v>2.7065220000000001</v>
      </c>
      <c r="Y62">
        <v>0.29507739999999999</v>
      </c>
      <c r="Z62">
        <v>27.575150000000001</v>
      </c>
      <c r="AA62">
        <v>3.1038329999999998</v>
      </c>
      <c r="AB62">
        <v>27.303090000000001</v>
      </c>
      <c r="AC62">
        <v>111.99630000000001</v>
      </c>
      <c r="AD62">
        <v>113.37779999999999</v>
      </c>
      <c r="AE62">
        <v>10.695119999999999</v>
      </c>
      <c r="AF62">
        <v>9.9602789999999999</v>
      </c>
      <c r="AG62">
        <v>5.824929</v>
      </c>
      <c r="AH62">
        <v>25.360330000000001</v>
      </c>
      <c r="AI62">
        <v>5.8855469999999999</v>
      </c>
      <c r="AJ62">
        <v>23.115490000000001</v>
      </c>
      <c r="AK62">
        <v>22.72287</v>
      </c>
      <c r="AL62">
        <v>7.6838829999999998</v>
      </c>
      <c r="AM62">
        <v>13.771190000000001</v>
      </c>
      <c r="AN62">
        <v>16.087389999999999</v>
      </c>
      <c r="AO62">
        <v>63.025190000000002</v>
      </c>
      <c r="AP62">
        <v>29.955950000000001</v>
      </c>
      <c r="AQ62">
        <v>6.2229539999999997</v>
      </c>
      <c r="AR62">
        <v>10.865600000000001</v>
      </c>
      <c r="AS62">
        <v>12.479290000000001</v>
      </c>
      <c r="AT62">
        <v>25.241700000000002</v>
      </c>
      <c r="AU62">
        <v>13.995760000000001</v>
      </c>
      <c r="AV62">
        <v>0</v>
      </c>
      <c r="AW62">
        <v>4.5666099999999998</v>
      </c>
      <c r="AX62">
        <v>0.59016760000000001</v>
      </c>
      <c r="AY62">
        <v>1.9991269999999998E-2</v>
      </c>
      <c r="AZ62">
        <v>5.0276310000000004</v>
      </c>
      <c r="BA62">
        <v>9.4568949999999999E-2</v>
      </c>
      <c r="BB62">
        <v>3.3579860000000003E-2</v>
      </c>
      <c r="BC62">
        <v>8.9796380000000005E-4</v>
      </c>
      <c r="BD62">
        <v>5.3866709999999998</v>
      </c>
      <c r="BE62">
        <v>60.395150000000001</v>
      </c>
      <c r="BF62">
        <v>151.72389999999999</v>
      </c>
      <c r="BG62">
        <v>37.435940000000002</v>
      </c>
      <c r="BH62">
        <v>12.155559999999999</v>
      </c>
      <c r="BI62">
        <v>3.6108419999999999</v>
      </c>
      <c r="BJ62">
        <v>24.329170000000001</v>
      </c>
      <c r="BK62">
        <v>15.05284</v>
      </c>
      <c r="BL62">
        <v>37.492899999999999</v>
      </c>
      <c r="BM62">
        <v>36.783079999999998</v>
      </c>
      <c r="BN62">
        <v>20.661919999999999</v>
      </c>
      <c r="BO62">
        <v>33.662489999999998</v>
      </c>
      <c r="BP62">
        <v>97.341099999999997</v>
      </c>
      <c r="BQ62">
        <v>16.22062</v>
      </c>
      <c r="BR62">
        <v>77.228539999999995</v>
      </c>
      <c r="BS62">
        <v>42.754190000000001</v>
      </c>
      <c r="BT62">
        <v>8.1848279999999995</v>
      </c>
      <c r="BU62">
        <v>1.548851</v>
      </c>
      <c r="BV62">
        <v>1457.665</v>
      </c>
    </row>
    <row r="63" spans="1:74" x14ac:dyDescent="0.3">
      <c r="A63" t="s">
        <v>135</v>
      </c>
      <c r="B63">
        <v>2.4404819999999998</v>
      </c>
      <c r="C63">
        <v>2.1452470000000001E-2</v>
      </c>
      <c r="D63">
        <v>0.51373259999999998</v>
      </c>
      <c r="E63">
        <v>8.848058</v>
      </c>
      <c r="F63">
        <v>0.33991349999999998</v>
      </c>
      <c r="G63">
        <v>0.73831829999999998</v>
      </c>
      <c r="H63">
        <v>1.1735059999999999</v>
      </c>
      <c r="I63">
        <v>67.085589999999996</v>
      </c>
      <c r="J63">
        <v>0.43467600000000001</v>
      </c>
      <c r="K63">
        <v>13.23845</v>
      </c>
      <c r="L63">
        <v>0.31556459999999997</v>
      </c>
      <c r="M63">
        <v>6.2772649999999999E-2</v>
      </c>
      <c r="N63">
        <v>45.643129999999999</v>
      </c>
      <c r="O63">
        <v>5.1066479999999999</v>
      </c>
      <c r="P63">
        <v>9.5746920000000006</v>
      </c>
      <c r="Q63">
        <v>0.56953169999999997</v>
      </c>
      <c r="R63">
        <v>2.3370160000000002</v>
      </c>
      <c r="S63">
        <v>19.555810000000001</v>
      </c>
      <c r="T63">
        <v>0.3129904</v>
      </c>
      <c r="U63">
        <v>1.4905310000000001</v>
      </c>
      <c r="V63">
        <v>0.65209010000000001</v>
      </c>
      <c r="W63">
        <v>8.4550920000000005</v>
      </c>
      <c r="X63">
        <v>1.368147</v>
      </c>
      <c r="Y63">
        <v>0.55556810000000001</v>
      </c>
      <c r="Z63">
        <v>36.912640000000003</v>
      </c>
      <c r="AA63">
        <v>4.7122859999999998</v>
      </c>
      <c r="AB63">
        <v>27.375910000000001</v>
      </c>
      <c r="AC63">
        <v>132.42160000000001</v>
      </c>
      <c r="AD63">
        <v>154.49700000000001</v>
      </c>
      <c r="AE63">
        <v>34.147750000000002</v>
      </c>
      <c r="AF63">
        <v>46.50365</v>
      </c>
      <c r="AG63">
        <v>5.9817970000000003</v>
      </c>
      <c r="AH63">
        <v>133.77930000000001</v>
      </c>
      <c r="AI63">
        <v>2.147643</v>
      </c>
      <c r="AJ63">
        <v>47.103349999999999</v>
      </c>
      <c r="AK63">
        <v>30.012879999999999</v>
      </c>
      <c r="AL63">
        <v>25.37124</v>
      </c>
      <c r="AM63">
        <v>4.2486240000000004</v>
      </c>
      <c r="AN63">
        <v>47.977229999999999</v>
      </c>
      <c r="AO63">
        <v>51.856099999999998</v>
      </c>
      <c r="AP63">
        <v>85.492410000000007</v>
      </c>
      <c r="AQ63">
        <v>16.856539999999999</v>
      </c>
      <c r="AR63">
        <v>2.9428260000000002</v>
      </c>
      <c r="AS63">
        <v>116.4254</v>
      </c>
      <c r="AT63">
        <v>110.8828</v>
      </c>
      <c r="AU63">
        <v>2.726575</v>
      </c>
      <c r="AV63">
        <v>0</v>
      </c>
      <c r="AW63">
        <v>1.6419360000000001</v>
      </c>
      <c r="AX63">
        <v>4.5308870000000001E-2</v>
      </c>
      <c r="AY63">
        <v>1.534788E-3</v>
      </c>
      <c r="AZ63">
        <v>1.6166199999999999</v>
      </c>
      <c r="BA63">
        <v>0.20148940000000001</v>
      </c>
      <c r="BB63">
        <v>7.4723789999999998E-2</v>
      </c>
      <c r="BC63">
        <v>2.6245880000000002E-3</v>
      </c>
      <c r="BD63">
        <v>2.7343449999999998</v>
      </c>
      <c r="BE63">
        <v>48.375480000000003</v>
      </c>
      <c r="BF63">
        <v>537.99659999999994</v>
      </c>
      <c r="BG63">
        <v>8.5836030000000001</v>
      </c>
      <c r="BH63">
        <v>432.05829999999997</v>
      </c>
      <c r="BI63">
        <v>319.5299</v>
      </c>
      <c r="BJ63">
        <v>312.87700000000001</v>
      </c>
      <c r="BK63">
        <v>973.32650000000001</v>
      </c>
      <c r="BL63">
        <v>22.003810000000001</v>
      </c>
      <c r="BM63">
        <v>2.4662709999999999</v>
      </c>
      <c r="BN63">
        <v>0.13355310000000001</v>
      </c>
      <c r="BO63">
        <v>2.1677979999999999</v>
      </c>
      <c r="BP63">
        <v>11.9613</v>
      </c>
      <c r="BQ63">
        <v>6.3914660000000003</v>
      </c>
      <c r="BR63">
        <v>5.3586410000000004</v>
      </c>
      <c r="BS63">
        <v>8.275722</v>
      </c>
      <c r="BT63">
        <v>1.785876</v>
      </c>
      <c r="BU63">
        <v>0.16052839999999999</v>
      </c>
      <c r="BV63">
        <v>4010.98</v>
      </c>
    </row>
    <row r="64" spans="1:74" x14ac:dyDescent="0.3">
      <c r="A64" t="s">
        <v>136</v>
      </c>
      <c r="B64">
        <v>22.603840000000002</v>
      </c>
      <c r="C64">
        <v>1.154438E-2</v>
      </c>
      <c r="D64">
        <v>1.045625</v>
      </c>
      <c r="E64">
        <v>135.07480000000001</v>
      </c>
      <c r="F64">
        <v>0.32496839999999999</v>
      </c>
      <c r="G64">
        <v>2.459813</v>
      </c>
      <c r="H64">
        <v>0.29337449999999998</v>
      </c>
      <c r="I64">
        <v>13.16963</v>
      </c>
      <c r="J64">
        <v>1.2355449999999999</v>
      </c>
      <c r="K64">
        <v>2.5219520000000002</v>
      </c>
      <c r="L64">
        <v>2.4665889999999999</v>
      </c>
      <c r="M64">
        <v>1.192329E-2</v>
      </c>
      <c r="N64">
        <v>30.659890000000001</v>
      </c>
      <c r="O64">
        <v>8.8356490000000001</v>
      </c>
      <c r="P64">
        <v>4.4276910000000003</v>
      </c>
      <c r="Q64">
        <v>0.98467400000000005</v>
      </c>
      <c r="R64">
        <v>34.899270000000001</v>
      </c>
      <c r="S64">
        <v>23.117170000000002</v>
      </c>
      <c r="T64">
        <v>0.59756229999999999</v>
      </c>
      <c r="U64">
        <v>3.1511330000000002</v>
      </c>
      <c r="V64">
        <v>0.37581419999999999</v>
      </c>
      <c r="W64">
        <v>1.4671510000000001</v>
      </c>
      <c r="X64">
        <v>0.29487790000000003</v>
      </c>
      <c r="Y64">
        <v>0.2839448</v>
      </c>
      <c r="Z64">
        <v>16.479769999999998</v>
      </c>
      <c r="AA64">
        <v>4.2425269999999999</v>
      </c>
      <c r="AB64">
        <v>21.17597</v>
      </c>
      <c r="AC64">
        <v>60.934289999999997</v>
      </c>
      <c r="AD64">
        <v>53.327680000000001</v>
      </c>
      <c r="AE64">
        <v>8.6546040000000009</v>
      </c>
      <c r="AF64">
        <v>35.202959999999997</v>
      </c>
      <c r="AG64">
        <v>3.0689899999999999</v>
      </c>
      <c r="AH64">
        <v>49.301079999999999</v>
      </c>
      <c r="AI64">
        <v>8.9093400000000003</v>
      </c>
      <c r="AJ64">
        <v>31.711469999999998</v>
      </c>
      <c r="AK64">
        <v>19.82629</v>
      </c>
      <c r="AL64">
        <v>10.52887</v>
      </c>
      <c r="AM64">
        <v>6.9883730000000002</v>
      </c>
      <c r="AN64">
        <v>29.487660000000002</v>
      </c>
      <c r="AO64">
        <v>113.1854</v>
      </c>
      <c r="AP64">
        <v>32.974060000000001</v>
      </c>
      <c r="AQ64">
        <v>7.2364459999999999</v>
      </c>
      <c r="AR64">
        <v>27.12416</v>
      </c>
      <c r="AS64">
        <v>19.540199999999999</v>
      </c>
      <c r="AT64">
        <v>35.509329999999999</v>
      </c>
      <c r="AU64">
        <v>36.716700000000003</v>
      </c>
      <c r="AV64">
        <v>0</v>
      </c>
      <c r="AW64">
        <v>5.7178930000000001</v>
      </c>
      <c r="AX64">
        <v>0.76585979999999998</v>
      </c>
      <c r="AY64">
        <v>2.5942650000000001E-2</v>
      </c>
      <c r="AZ64">
        <v>6.5884640000000001</v>
      </c>
      <c r="BA64">
        <v>9.6511830000000007E-2</v>
      </c>
      <c r="BB64">
        <v>3.4845130000000002E-2</v>
      </c>
      <c r="BC64">
        <v>8.61468E-4</v>
      </c>
      <c r="BD64">
        <v>10.47653</v>
      </c>
      <c r="BE64">
        <v>59.719299999999997</v>
      </c>
      <c r="BF64">
        <v>560.57460000000003</v>
      </c>
      <c r="BG64">
        <v>80.449039999999997</v>
      </c>
      <c r="BH64">
        <v>40.113700000000001</v>
      </c>
      <c r="BI64">
        <v>11.21876</v>
      </c>
      <c r="BJ64">
        <v>13.58844</v>
      </c>
      <c r="BK64">
        <v>23.71942</v>
      </c>
      <c r="BL64">
        <v>2652.864</v>
      </c>
      <c r="BM64">
        <v>221.58609999999999</v>
      </c>
      <c r="BN64">
        <v>125.3638</v>
      </c>
      <c r="BO64">
        <v>80.762780000000006</v>
      </c>
      <c r="BP64">
        <v>852.42420000000004</v>
      </c>
      <c r="BQ64">
        <v>178.01910000000001</v>
      </c>
      <c r="BR64">
        <v>287.5197</v>
      </c>
      <c r="BS64">
        <v>191.4049</v>
      </c>
      <c r="BT64">
        <v>20.966950000000001</v>
      </c>
      <c r="BU64">
        <v>0.30761719999999998</v>
      </c>
      <c r="BV64">
        <v>6346.75</v>
      </c>
    </row>
    <row r="65" spans="1:74" x14ac:dyDescent="0.3">
      <c r="A65" t="s">
        <v>137</v>
      </c>
      <c r="B65">
        <v>20.952649999999998</v>
      </c>
      <c r="C65">
        <v>2.000948E-2</v>
      </c>
      <c r="D65">
        <v>12.9557</v>
      </c>
      <c r="E65">
        <v>307.80090000000001</v>
      </c>
      <c r="F65">
        <v>0.85442209999999996</v>
      </c>
      <c r="G65">
        <v>4.1210079999999998</v>
      </c>
      <c r="H65">
        <v>1.71566</v>
      </c>
      <c r="I65">
        <v>83.182230000000004</v>
      </c>
      <c r="J65">
        <v>5.2896390000000002</v>
      </c>
      <c r="K65">
        <v>20.25787</v>
      </c>
      <c r="L65">
        <v>1.7730360000000001</v>
      </c>
      <c r="M65">
        <v>0.12035609999999999</v>
      </c>
      <c r="N65">
        <v>16.497879999999999</v>
      </c>
      <c r="O65">
        <v>12.240600000000001</v>
      </c>
      <c r="P65">
        <v>14.876760000000001</v>
      </c>
      <c r="Q65">
        <v>27.80565</v>
      </c>
      <c r="R65">
        <v>85.578360000000004</v>
      </c>
      <c r="S65">
        <v>23.090689999999999</v>
      </c>
      <c r="T65">
        <v>1.6939930000000001</v>
      </c>
      <c r="U65">
        <v>8.8980200000000007</v>
      </c>
      <c r="V65">
        <v>0.82927779999999995</v>
      </c>
      <c r="W65">
        <v>5.1246720000000003</v>
      </c>
      <c r="X65">
        <v>2.6605530000000002</v>
      </c>
      <c r="Y65">
        <v>0.92623529999999998</v>
      </c>
      <c r="Z65">
        <v>57.423290000000001</v>
      </c>
      <c r="AA65">
        <v>10.11769</v>
      </c>
      <c r="AB65">
        <v>160.1848</v>
      </c>
      <c r="AC65">
        <v>223.02780000000001</v>
      </c>
      <c r="AD65">
        <v>175.50360000000001</v>
      </c>
      <c r="AE65">
        <v>45.341479999999997</v>
      </c>
      <c r="AF65">
        <v>204.1165</v>
      </c>
      <c r="AG65">
        <v>56.790219999999998</v>
      </c>
      <c r="AH65">
        <v>360.63740000000001</v>
      </c>
      <c r="AI65">
        <v>17.251380000000001</v>
      </c>
      <c r="AJ65">
        <v>136.24680000000001</v>
      </c>
      <c r="AK65">
        <v>100.09229999999999</v>
      </c>
      <c r="AL65">
        <v>53.573819999999998</v>
      </c>
      <c r="AM65">
        <v>21.66649</v>
      </c>
      <c r="AN65">
        <v>120.15349999999999</v>
      </c>
      <c r="AO65">
        <v>113.3372</v>
      </c>
      <c r="AP65">
        <v>121.1631</v>
      </c>
      <c r="AQ65">
        <v>33.83287</v>
      </c>
      <c r="AR65">
        <v>14.39729</v>
      </c>
      <c r="AS65">
        <v>321.2133</v>
      </c>
      <c r="AT65">
        <v>161.50290000000001</v>
      </c>
      <c r="AU65">
        <v>54.82199</v>
      </c>
      <c r="AV65">
        <v>0</v>
      </c>
      <c r="AW65">
        <v>12.185280000000001</v>
      </c>
      <c r="AX65">
        <v>0.89360209999999995</v>
      </c>
      <c r="AY65">
        <v>3.026978E-2</v>
      </c>
      <c r="AZ65">
        <v>10.8033</v>
      </c>
      <c r="BA65">
        <v>0.41185300000000002</v>
      </c>
      <c r="BB65">
        <v>0.15713250000000001</v>
      </c>
      <c r="BC65">
        <v>5.160141E-3</v>
      </c>
      <c r="BD65">
        <v>12.360239999999999</v>
      </c>
      <c r="BE65">
        <v>411.04109999999997</v>
      </c>
      <c r="BF65">
        <v>1440.309</v>
      </c>
      <c r="BG65">
        <v>306.70620000000002</v>
      </c>
      <c r="BH65">
        <v>65.379519999999999</v>
      </c>
      <c r="BI65">
        <v>21.644020000000001</v>
      </c>
      <c r="BJ65">
        <v>87.944599999999994</v>
      </c>
      <c r="BK65">
        <v>27.231000000000002</v>
      </c>
      <c r="BL65">
        <v>52.930500000000002</v>
      </c>
      <c r="BM65">
        <v>4182.2730000000001</v>
      </c>
      <c r="BN65">
        <v>254.54259999999999</v>
      </c>
      <c r="BO65">
        <v>114.4448</v>
      </c>
      <c r="BP65">
        <v>133.39250000000001</v>
      </c>
      <c r="BQ65">
        <v>55.4377</v>
      </c>
      <c r="BR65">
        <v>81.498130000000003</v>
      </c>
      <c r="BS65">
        <v>96.502440000000007</v>
      </c>
      <c r="BT65">
        <v>30.61712</v>
      </c>
      <c r="BU65">
        <v>107.3963</v>
      </c>
      <c r="BV65">
        <v>10727.8</v>
      </c>
    </row>
    <row r="66" spans="1:74" x14ac:dyDescent="0.3">
      <c r="A66" t="s">
        <v>138</v>
      </c>
      <c r="B66">
        <v>7.9738199999999999</v>
      </c>
      <c r="C66">
        <v>3.0010319999999998E-3</v>
      </c>
      <c r="D66">
        <v>0.2967438</v>
      </c>
      <c r="E66">
        <v>30.56259</v>
      </c>
      <c r="F66">
        <v>0.163241</v>
      </c>
      <c r="G66">
        <v>2.1358470000000001</v>
      </c>
      <c r="H66">
        <v>0.10246710000000001</v>
      </c>
      <c r="I66">
        <v>3.4866350000000002</v>
      </c>
      <c r="J66">
        <v>0.1904584</v>
      </c>
      <c r="K66">
        <v>2.292341</v>
      </c>
      <c r="L66">
        <v>0.1556092</v>
      </c>
      <c r="M66">
        <v>1.1680950000000001E-2</v>
      </c>
      <c r="N66">
        <v>6.1743449999999998</v>
      </c>
      <c r="O66">
        <v>14.57673</v>
      </c>
      <c r="P66">
        <v>26.678290000000001</v>
      </c>
      <c r="Q66">
        <v>33.474620000000002</v>
      </c>
      <c r="R66">
        <v>9.3289150000000003</v>
      </c>
      <c r="S66">
        <v>5.0722860000000001</v>
      </c>
      <c r="T66">
        <v>0.1290135</v>
      </c>
      <c r="U66">
        <v>0.55445460000000002</v>
      </c>
      <c r="V66">
        <v>0.15792310000000001</v>
      </c>
      <c r="W66">
        <v>1.8391169999999999</v>
      </c>
      <c r="X66">
        <v>0.25966430000000001</v>
      </c>
      <c r="Y66">
        <v>0.1053756</v>
      </c>
      <c r="Z66">
        <v>5.551812</v>
      </c>
      <c r="AA66">
        <v>1.5692219999999999</v>
      </c>
      <c r="AB66">
        <v>13.30504</v>
      </c>
      <c r="AC66">
        <v>28.09355</v>
      </c>
      <c r="AD66">
        <v>17.144600000000001</v>
      </c>
      <c r="AE66">
        <v>11.39161</v>
      </c>
      <c r="AF66">
        <v>11.160729999999999</v>
      </c>
      <c r="AG66">
        <v>5.0767990000000003</v>
      </c>
      <c r="AH66">
        <v>21.092369999999999</v>
      </c>
      <c r="AI66">
        <v>3.3762300000000001</v>
      </c>
      <c r="AJ66">
        <v>22.642440000000001</v>
      </c>
      <c r="AK66">
        <v>27.86421</v>
      </c>
      <c r="AL66">
        <v>5.2020059999999999</v>
      </c>
      <c r="AM66">
        <v>3.9508070000000002</v>
      </c>
      <c r="AN66">
        <v>13.657719999999999</v>
      </c>
      <c r="AO66">
        <v>20.611899999999999</v>
      </c>
      <c r="AP66">
        <v>16.610569999999999</v>
      </c>
      <c r="AQ66">
        <v>3.0261809999999998</v>
      </c>
      <c r="AR66">
        <v>1.6316250000000001</v>
      </c>
      <c r="AS66">
        <v>7.0350169999999999</v>
      </c>
      <c r="AT66">
        <v>21.661429999999999</v>
      </c>
      <c r="AU66">
        <v>15.73847</v>
      </c>
      <c r="AV66">
        <v>0</v>
      </c>
      <c r="AW66">
        <v>4.8662919999999996</v>
      </c>
      <c r="AX66">
        <v>0.68059420000000004</v>
      </c>
      <c r="AY66">
        <v>2.3054370000000001E-2</v>
      </c>
      <c r="AZ66">
        <v>5.6050209999999998</v>
      </c>
      <c r="BA66">
        <v>8.4632499999999999E-2</v>
      </c>
      <c r="BB66">
        <v>2.9485290000000001E-2</v>
      </c>
      <c r="BC66">
        <v>7.0733959999999996E-4</v>
      </c>
      <c r="BD66">
        <v>8.9138769999999994</v>
      </c>
      <c r="BE66">
        <v>33.22475</v>
      </c>
      <c r="BF66">
        <v>162.22409999999999</v>
      </c>
      <c r="BG66">
        <v>265.83819999999997</v>
      </c>
      <c r="BH66">
        <v>89.026920000000004</v>
      </c>
      <c r="BI66">
        <v>46.725110000000001</v>
      </c>
      <c r="BJ66">
        <v>34.93967</v>
      </c>
      <c r="BK66">
        <v>8.8040179999999992</v>
      </c>
      <c r="BL66">
        <v>6.5975020000000004</v>
      </c>
      <c r="BM66">
        <v>69.545379999999994</v>
      </c>
      <c r="BN66">
        <v>13.48466</v>
      </c>
      <c r="BO66">
        <v>28.777640000000002</v>
      </c>
      <c r="BP66">
        <v>21.41911</v>
      </c>
      <c r="BQ66">
        <v>7.2135530000000001</v>
      </c>
      <c r="BR66">
        <v>21.462129999999998</v>
      </c>
      <c r="BS66">
        <v>22.326979999999999</v>
      </c>
      <c r="BT66">
        <v>3.7014170000000002</v>
      </c>
      <c r="BU66">
        <v>7.5696029999999999</v>
      </c>
      <c r="BV66">
        <v>1286.204</v>
      </c>
    </row>
    <row r="67" spans="1:74" x14ac:dyDescent="0.3">
      <c r="A67" t="s">
        <v>139</v>
      </c>
      <c r="B67">
        <v>29.775569999999998</v>
      </c>
      <c r="C67">
        <v>8.3232150000000001E-3</v>
      </c>
      <c r="D67">
        <v>1.2857499999999999</v>
      </c>
      <c r="E67">
        <v>109.29300000000001</v>
      </c>
      <c r="F67">
        <v>0.47565940000000001</v>
      </c>
      <c r="G67">
        <v>4.4126019999999997</v>
      </c>
      <c r="H67">
        <v>0.2874526</v>
      </c>
      <c r="I67">
        <v>23.873419999999999</v>
      </c>
      <c r="J67">
        <v>0.22401219999999999</v>
      </c>
      <c r="K67">
        <v>0.57973300000000005</v>
      </c>
      <c r="L67">
        <v>7.7201279999999997E-2</v>
      </c>
      <c r="M67">
        <v>4.0920460000000002E-3</v>
      </c>
      <c r="N67">
        <v>9.6651009999999999</v>
      </c>
      <c r="O67">
        <v>10.908340000000001</v>
      </c>
      <c r="P67">
        <v>0.45598149999999998</v>
      </c>
      <c r="Q67">
        <v>5.7051439999999998</v>
      </c>
      <c r="R67">
        <v>1.05233</v>
      </c>
      <c r="S67">
        <v>8.0630570000000006</v>
      </c>
      <c r="T67">
        <v>0.75263400000000003</v>
      </c>
      <c r="U67">
        <v>4.7517319999999996</v>
      </c>
      <c r="V67">
        <v>0.55619969999999996</v>
      </c>
      <c r="W67">
        <v>1.7220420000000001</v>
      </c>
      <c r="X67">
        <v>0.41126580000000001</v>
      </c>
      <c r="Y67">
        <v>0.34803139999999999</v>
      </c>
      <c r="Z67">
        <v>17.492069999999998</v>
      </c>
      <c r="AA67">
        <v>2.6522329999999998</v>
      </c>
      <c r="AB67">
        <v>21.836549999999999</v>
      </c>
      <c r="AC67">
        <v>63.147880000000001</v>
      </c>
      <c r="AD67">
        <v>39.472580000000001</v>
      </c>
      <c r="AE67">
        <v>9.0723020000000005</v>
      </c>
      <c r="AF67">
        <v>38.48075</v>
      </c>
      <c r="AG67">
        <v>0.74088379999999998</v>
      </c>
      <c r="AH67">
        <v>47.444270000000003</v>
      </c>
      <c r="AI67">
        <v>7.1085760000000002</v>
      </c>
      <c r="AJ67">
        <v>43.852930000000001</v>
      </c>
      <c r="AK67">
        <v>26.193819999999999</v>
      </c>
      <c r="AL67">
        <v>4.5807960000000003</v>
      </c>
      <c r="AM67">
        <v>6.6762059999999996</v>
      </c>
      <c r="AN67">
        <v>27.98141</v>
      </c>
      <c r="AO67">
        <v>25.63439</v>
      </c>
      <c r="AP67">
        <v>41.914790000000004</v>
      </c>
      <c r="AQ67">
        <v>12.64601</v>
      </c>
      <c r="AR67">
        <v>18.381</v>
      </c>
      <c r="AS67">
        <v>8.4281860000000002</v>
      </c>
      <c r="AT67">
        <v>60.851889999999997</v>
      </c>
      <c r="AU67">
        <v>5.2003690000000002</v>
      </c>
      <c r="AV67">
        <v>0</v>
      </c>
      <c r="AW67">
        <v>1.1367480000000001</v>
      </c>
      <c r="AX67">
        <v>7.0262759999999994E-2</v>
      </c>
      <c r="AY67">
        <v>2.3800729999999999E-3</v>
      </c>
      <c r="AZ67">
        <v>1.260356</v>
      </c>
      <c r="BA67">
        <v>1.6651869999999999E-2</v>
      </c>
      <c r="BB67">
        <v>8.739307E-3</v>
      </c>
      <c r="BC67">
        <v>2.8980189999999999E-4</v>
      </c>
      <c r="BD67">
        <v>14.0488</v>
      </c>
      <c r="BE67">
        <v>96.726669999999999</v>
      </c>
      <c r="BF67">
        <v>2365.2460000000001</v>
      </c>
      <c r="BG67">
        <v>539.80079999999998</v>
      </c>
      <c r="BH67">
        <v>42.156280000000002</v>
      </c>
      <c r="BI67">
        <v>19.02319</v>
      </c>
      <c r="BJ67">
        <v>21.095690000000001</v>
      </c>
      <c r="BK67">
        <v>58.314169999999997</v>
      </c>
      <c r="BL67">
        <v>155.64840000000001</v>
      </c>
      <c r="BM67">
        <v>575.52250000000004</v>
      </c>
      <c r="BN67">
        <v>203.61590000000001</v>
      </c>
      <c r="BO67">
        <v>711.55650000000003</v>
      </c>
      <c r="BP67">
        <v>317.7962</v>
      </c>
      <c r="BQ67">
        <v>128.08179999999999</v>
      </c>
      <c r="BR67">
        <v>100.593</v>
      </c>
      <c r="BS67">
        <v>648.83010000000002</v>
      </c>
      <c r="BT67">
        <v>24.284320000000001</v>
      </c>
      <c r="BU67">
        <v>53.258290000000002</v>
      </c>
      <c r="BV67">
        <v>6822.5720000000001</v>
      </c>
    </row>
    <row r="68" spans="1:74" x14ac:dyDescent="0.3">
      <c r="A68" t="s">
        <v>140</v>
      </c>
      <c r="B68">
        <v>812.1191</v>
      </c>
      <c r="C68">
        <v>1.6515709999999999E-2</v>
      </c>
      <c r="D68">
        <v>24.394449999999999</v>
      </c>
      <c r="E68">
        <v>803.62660000000005</v>
      </c>
      <c r="F68">
        <v>5.7004299999999999</v>
      </c>
      <c r="G68">
        <v>113.5514</v>
      </c>
      <c r="H68">
        <v>1.586573</v>
      </c>
      <c r="I68">
        <v>80.123279999999994</v>
      </c>
      <c r="J68">
        <v>21.020569999999999</v>
      </c>
      <c r="K68">
        <v>20.625959999999999</v>
      </c>
      <c r="L68">
        <v>36.354930000000003</v>
      </c>
      <c r="M68">
        <v>9.2331670000000005E-2</v>
      </c>
      <c r="N68">
        <v>35.199370000000002</v>
      </c>
      <c r="O68">
        <v>18.895479999999999</v>
      </c>
      <c r="P68">
        <v>7.0314870000000003</v>
      </c>
      <c r="Q68">
        <v>40.938589999999998</v>
      </c>
      <c r="R68">
        <v>56.064500000000002</v>
      </c>
      <c r="S68">
        <v>186.16460000000001</v>
      </c>
      <c r="T68">
        <v>4.8223710000000004</v>
      </c>
      <c r="U68">
        <v>28.99071</v>
      </c>
      <c r="V68">
        <v>5.4642629999999999</v>
      </c>
      <c r="W68">
        <v>62.594520000000003</v>
      </c>
      <c r="X68">
        <v>0.88468720000000001</v>
      </c>
      <c r="Y68">
        <v>1.847512</v>
      </c>
      <c r="Z68">
        <v>121.4136</v>
      </c>
      <c r="AA68">
        <v>166.17959999999999</v>
      </c>
      <c r="AB68">
        <v>84.005430000000004</v>
      </c>
      <c r="AC68">
        <v>587.73339999999996</v>
      </c>
      <c r="AD68">
        <v>67.568380000000005</v>
      </c>
      <c r="AE68">
        <v>19.470289999999999</v>
      </c>
      <c r="AF68">
        <v>110.7539</v>
      </c>
      <c r="AG68">
        <v>3.279636</v>
      </c>
      <c r="AH68">
        <v>424.33030000000002</v>
      </c>
      <c r="AI68">
        <v>79.353650000000002</v>
      </c>
      <c r="AJ68">
        <v>85.225560000000002</v>
      </c>
      <c r="AK68">
        <v>83.000950000000003</v>
      </c>
      <c r="AL68">
        <v>39.289639999999999</v>
      </c>
      <c r="AM68">
        <v>18.086110000000001</v>
      </c>
      <c r="AN68">
        <v>110.9119</v>
      </c>
      <c r="AO68">
        <v>314.99619999999999</v>
      </c>
      <c r="AP68">
        <v>147.64250000000001</v>
      </c>
      <c r="AQ68">
        <v>14.97866</v>
      </c>
      <c r="AR68">
        <v>53.424909999999997</v>
      </c>
      <c r="AS68">
        <v>172.38059999999999</v>
      </c>
      <c r="AT68">
        <v>99.031360000000006</v>
      </c>
      <c r="AU68">
        <v>46.705829999999999</v>
      </c>
      <c r="AV68">
        <v>0</v>
      </c>
      <c r="AW68">
        <v>8.2314089999999993</v>
      </c>
      <c r="AX68">
        <v>0.92974679999999998</v>
      </c>
      <c r="AY68">
        <v>3.1494130000000002E-2</v>
      </c>
      <c r="AZ68">
        <v>8.3127370000000003</v>
      </c>
      <c r="BA68">
        <v>0.2211825</v>
      </c>
      <c r="BB68">
        <v>7.9435099999999995E-2</v>
      </c>
      <c r="BC68">
        <v>2.353005E-3</v>
      </c>
      <c r="BD68">
        <v>27.14611</v>
      </c>
      <c r="BE68">
        <v>378.21100000000001</v>
      </c>
      <c r="BF68">
        <v>1080.7239999999999</v>
      </c>
      <c r="BG68">
        <v>229.9975</v>
      </c>
      <c r="BH68">
        <v>90.669820000000001</v>
      </c>
      <c r="BI68">
        <v>28.003740000000001</v>
      </c>
      <c r="BJ68">
        <v>150.04130000000001</v>
      </c>
      <c r="BK68">
        <v>164.41050000000001</v>
      </c>
      <c r="BL68">
        <v>223.17619999999999</v>
      </c>
      <c r="BM68">
        <v>418.3304</v>
      </c>
      <c r="BN68">
        <v>112.6939</v>
      </c>
      <c r="BO68">
        <v>412.37990000000002</v>
      </c>
      <c r="BP68">
        <v>1425.575</v>
      </c>
      <c r="BQ68">
        <v>61.3521</v>
      </c>
      <c r="BR68">
        <v>1272.249</v>
      </c>
      <c r="BS68">
        <v>220.61240000000001</v>
      </c>
      <c r="BT68">
        <v>38.682969999999997</v>
      </c>
      <c r="BU68">
        <v>8.4129319999999996</v>
      </c>
      <c r="BV68">
        <v>11578.35</v>
      </c>
    </row>
    <row r="69" spans="1:74" x14ac:dyDescent="0.3">
      <c r="A69" t="s">
        <v>141</v>
      </c>
      <c r="B69">
        <v>12.359540000000001</v>
      </c>
      <c r="C69">
        <v>6.3846529999999999E-2</v>
      </c>
      <c r="D69">
        <v>1.713911</v>
      </c>
      <c r="E69">
        <v>10.772220000000001</v>
      </c>
      <c r="F69">
        <v>0.29541319999999999</v>
      </c>
      <c r="G69">
        <v>4.8321209999999999</v>
      </c>
      <c r="H69">
        <v>3.5545180000000003E-2</v>
      </c>
      <c r="I69">
        <v>1.790084</v>
      </c>
      <c r="J69">
        <v>2.724087E-2</v>
      </c>
      <c r="K69">
        <v>0.45584350000000001</v>
      </c>
      <c r="L69">
        <v>0.21955530000000001</v>
      </c>
      <c r="M69">
        <v>2.3062639999999999E-2</v>
      </c>
      <c r="N69">
        <v>1.533212</v>
      </c>
      <c r="O69">
        <v>2.7011289999999999</v>
      </c>
      <c r="P69">
        <v>0.1551408</v>
      </c>
      <c r="Q69">
        <v>0.13006780000000001</v>
      </c>
      <c r="R69">
        <v>0.1023838</v>
      </c>
      <c r="S69">
        <v>1.3508519999999999</v>
      </c>
      <c r="T69">
        <v>0.4113773</v>
      </c>
      <c r="U69">
        <v>0.97823000000000004</v>
      </c>
      <c r="V69">
        <v>0.1687235</v>
      </c>
      <c r="W69">
        <v>0.69926469999999996</v>
      </c>
      <c r="X69">
        <v>8.0440769999999995E-2</v>
      </c>
      <c r="Y69">
        <v>3.0461990000000001E-2</v>
      </c>
      <c r="Z69">
        <v>2.1444719999999999</v>
      </c>
      <c r="AA69">
        <v>1.646916</v>
      </c>
      <c r="AB69">
        <v>37.627079999999999</v>
      </c>
      <c r="AC69">
        <v>64.424580000000006</v>
      </c>
      <c r="AD69">
        <v>30.435839999999999</v>
      </c>
      <c r="AE69">
        <v>2.2573340000000002</v>
      </c>
      <c r="AF69">
        <v>2.0650629999999999</v>
      </c>
      <c r="AG69">
        <v>0.59521299999999999</v>
      </c>
      <c r="AH69">
        <v>4.2474889999999998</v>
      </c>
      <c r="AI69">
        <v>0.43344549999999998</v>
      </c>
      <c r="AJ69">
        <v>4.5940539999999999</v>
      </c>
      <c r="AK69">
        <v>3.6665220000000001</v>
      </c>
      <c r="AL69">
        <v>0.412742</v>
      </c>
      <c r="AM69">
        <v>0.69986760000000003</v>
      </c>
      <c r="AN69">
        <v>3.2727219999999999</v>
      </c>
      <c r="AO69">
        <v>38.787480000000002</v>
      </c>
      <c r="AP69">
        <v>7.8975929999999996</v>
      </c>
      <c r="AQ69">
        <v>2.656479</v>
      </c>
      <c r="AR69">
        <v>3.5165359999999999</v>
      </c>
      <c r="AS69">
        <v>3.5771320000000002</v>
      </c>
      <c r="AT69">
        <v>5.3856149999999996</v>
      </c>
      <c r="AU69">
        <v>2.0951499999999998</v>
      </c>
      <c r="AV69">
        <v>0</v>
      </c>
      <c r="AW69">
        <v>1.2634350000000001</v>
      </c>
      <c r="AX69">
        <v>5.7092839999999999E-2</v>
      </c>
      <c r="AY69">
        <v>1.9339559999999999E-3</v>
      </c>
      <c r="AZ69">
        <v>0.77732950000000001</v>
      </c>
      <c r="BA69">
        <v>6.7965919999999999E-2</v>
      </c>
      <c r="BB69">
        <v>2.4739520000000001E-2</v>
      </c>
      <c r="BC69">
        <v>8.4620919999999996E-4</v>
      </c>
      <c r="BD69">
        <v>3.9139740000000001</v>
      </c>
      <c r="BE69">
        <v>15.51951</v>
      </c>
      <c r="BF69">
        <v>81.148539999999997</v>
      </c>
      <c r="BG69">
        <v>88.272880000000001</v>
      </c>
      <c r="BH69">
        <v>3.1924679999999999</v>
      </c>
      <c r="BI69">
        <v>2.988051</v>
      </c>
      <c r="BJ69">
        <v>21.818670000000001</v>
      </c>
      <c r="BK69">
        <v>2.8112059999999999</v>
      </c>
      <c r="BL69">
        <v>19.179200000000002</v>
      </c>
      <c r="BM69">
        <v>27.00217</v>
      </c>
      <c r="BN69">
        <v>12.68013</v>
      </c>
      <c r="BO69">
        <v>25.429790000000001</v>
      </c>
      <c r="BP69">
        <v>194.43129999999999</v>
      </c>
      <c r="BQ69">
        <v>510.74400000000003</v>
      </c>
      <c r="BR69">
        <v>89.095830000000007</v>
      </c>
      <c r="BS69">
        <v>88.490570000000005</v>
      </c>
      <c r="BT69">
        <v>113.461</v>
      </c>
      <c r="BU69">
        <v>8.9777149999999999</v>
      </c>
      <c r="BV69">
        <v>1574.7190000000001</v>
      </c>
    </row>
    <row r="70" spans="1:74" x14ac:dyDescent="0.3">
      <c r="A70" t="s">
        <v>142</v>
      </c>
      <c r="B70">
        <v>0.56441540000000001</v>
      </c>
      <c r="C70">
        <v>1.0255139999999999E-2</v>
      </c>
      <c r="D70">
        <v>3.6623670000000002</v>
      </c>
      <c r="E70">
        <v>17.10107</v>
      </c>
      <c r="F70">
        <v>1.450128E-2</v>
      </c>
      <c r="G70">
        <v>0.27046920000000002</v>
      </c>
      <c r="H70">
        <v>1.111702E-2</v>
      </c>
      <c r="I70">
        <v>0.44270520000000002</v>
      </c>
      <c r="J70">
        <v>5.4192119999999996E-4</v>
      </c>
      <c r="K70">
        <v>0.188723</v>
      </c>
      <c r="L70">
        <v>1.7745830000000001E-2</v>
      </c>
      <c r="M70">
        <v>4.1689129999999998E-3</v>
      </c>
      <c r="N70">
        <v>5.5514830000000002</v>
      </c>
      <c r="O70">
        <v>0.41364069999999997</v>
      </c>
      <c r="P70">
        <v>1.380414</v>
      </c>
      <c r="Q70">
        <v>2.720682E-2</v>
      </c>
      <c r="R70">
        <v>0.1047844</v>
      </c>
      <c r="S70">
        <v>1.470529</v>
      </c>
      <c r="T70">
        <v>1.205283E-2</v>
      </c>
      <c r="U70">
        <v>9.1899410000000001E-2</v>
      </c>
      <c r="V70">
        <v>1.9106330000000001E-2</v>
      </c>
      <c r="W70">
        <v>0.25212040000000002</v>
      </c>
      <c r="X70">
        <v>0.1078023</v>
      </c>
      <c r="Y70">
        <v>0.19255420000000001</v>
      </c>
      <c r="Z70">
        <v>13.299670000000001</v>
      </c>
      <c r="AA70">
        <v>0.97941509999999998</v>
      </c>
      <c r="AB70">
        <v>17.398959999999999</v>
      </c>
      <c r="AC70">
        <v>17.014970000000002</v>
      </c>
      <c r="AD70">
        <v>2.875397</v>
      </c>
      <c r="AE70">
        <v>3.1569120000000002</v>
      </c>
      <c r="AF70">
        <v>2.1578369999999998</v>
      </c>
      <c r="AG70">
        <v>0.2626928</v>
      </c>
      <c r="AH70">
        <v>8.6712419999999995</v>
      </c>
      <c r="AI70">
        <v>4.29718</v>
      </c>
      <c r="AJ70">
        <v>19.928719999999998</v>
      </c>
      <c r="AK70">
        <v>5.6435630000000003</v>
      </c>
      <c r="AL70">
        <v>1.0121039999999999</v>
      </c>
      <c r="AM70">
        <v>0.34868260000000001</v>
      </c>
      <c r="AN70">
        <v>19.851600000000001</v>
      </c>
      <c r="AO70">
        <v>15.28262</v>
      </c>
      <c r="AP70">
        <v>8.4937070000000006</v>
      </c>
      <c r="AQ70">
        <v>2.5666000000000002</v>
      </c>
      <c r="AR70">
        <v>9.569509</v>
      </c>
      <c r="AS70">
        <v>2.4819439999999999</v>
      </c>
      <c r="AT70">
        <v>4.6534190000000004</v>
      </c>
      <c r="AU70">
        <v>4.1865899999999998</v>
      </c>
      <c r="AV70">
        <v>0</v>
      </c>
      <c r="AW70">
        <v>1.154083</v>
      </c>
      <c r="AX70">
        <v>0.18982589999999999</v>
      </c>
      <c r="AY70">
        <v>6.43014E-3</v>
      </c>
      <c r="AZ70">
        <v>1.4665539999999999</v>
      </c>
      <c r="BA70">
        <v>1.109517E-2</v>
      </c>
      <c r="BB70">
        <v>3.5007469999999998E-3</v>
      </c>
      <c r="BC70" s="24">
        <v>2.9562550479999999E-5</v>
      </c>
      <c r="BD70">
        <v>0.94775259999999995</v>
      </c>
      <c r="BE70">
        <v>233.1926</v>
      </c>
      <c r="BF70">
        <v>115.1056</v>
      </c>
      <c r="BG70">
        <v>9.970262</v>
      </c>
      <c r="BH70">
        <v>5.0172249999999998</v>
      </c>
      <c r="BI70">
        <v>0.4510094</v>
      </c>
      <c r="BJ70">
        <v>1.5933120000000001</v>
      </c>
      <c r="BK70">
        <v>13.5495</v>
      </c>
      <c r="BL70">
        <v>18.08944</v>
      </c>
      <c r="BM70">
        <v>16.844280000000001</v>
      </c>
      <c r="BN70">
        <v>4.6317250000000003</v>
      </c>
      <c r="BO70">
        <v>35.52534</v>
      </c>
      <c r="BP70">
        <v>48.56653</v>
      </c>
      <c r="BQ70">
        <v>8.9099190000000004</v>
      </c>
      <c r="BR70">
        <v>74.139020000000002</v>
      </c>
      <c r="BS70">
        <v>25.158049999999999</v>
      </c>
      <c r="BT70">
        <v>4.6675399999999998</v>
      </c>
      <c r="BU70">
        <v>0.37928030000000001</v>
      </c>
      <c r="BV70">
        <v>815.61490000000003</v>
      </c>
    </row>
    <row r="71" spans="1:74" x14ac:dyDescent="0.3">
      <c r="A71" t="s">
        <v>143</v>
      </c>
      <c r="B71">
        <v>4.3929160000000002E-3</v>
      </c>
      <c r="C71">
        <v>7.2051069999999997E-3</v>
      </c>
      <c r="D71">
        <v>3.4115689999999997E-2</v>
      </c>
      <c r="E71">
        <v>3.1525370000000001</v>
      </c>
      <c r="F71">
        <v>2.145177E-4</v>
      </c>
      <c r="G71">
        <v>4.4388040000000002E-3</v>
      </c>
      <c r="H71">
        <v>1.6491700000000001E-2</v>
      </c>
      <c r="I71">
        <v>1.0212110000000001</v>
      </c>
      <c r="J71">
        <v>4.6623630000000001E-3</v>
      </c>
      <c r="K71">
        <v>1.4970910000000001E-3</v>
      </c>
      <c r="L71">
        <v>6.5781010000000003E-3</v>
      </c>
      <c r="M71">
        <v>2.5253250000000001E-3</v>
      </c>
      <c r="N71">
        <v>4.2302710000000001</v>
      </c>
      <c r="O71">
        <v>0.26825959999999999</v>
      </c>
      <c r="P71">
        <v>7.6180029999999999</v>
      </c>
      <c r="Q71">
        <v>8.9157930000000007</v>
      </c>
      <c r="R71">
        <v>25.214739999999999</v>
      </c>
      <c r="S71">
        <v>6.564432</v>
      </c>
      <c r="T71">
        <v>6.0443010000000002E-3</v>
      </c>
      <c r="U71">
        <v>4.0695429999999998E-2</v>
      </c>
      <c r="V71">
        <v>1.110834E-2</v>
      </c>
      <c r="W71">
        <v>7.4707869999999996E-2</v>
      </c>
      <c r="X71">
        <v>9.2772440000000005E-3</v>
      </c>
      <c r="Y71">
        <v>2.6294270000000002E-2</v>
      </c>
      <c r="Z71">
        <v>1.608498</v>
      </c>
      <c r="AA71">
        <v>0.29096</v>
      </c>
      <c r="AB71">
        <v>2.5081060000000002</v>
      </c>
      <c r="AC71">
        <v>7.8185419999999999</v>
      </c>
      <c r="AD71">
        <v>2.2033960000000001</v>
      </c>
      <c r="AE71">
        <v>0.75382130000000003</v>
      </c>
      <c r="AF71">
        <v>1.5598240000000001</v>
      </c>
      <c r="AG71">
        <v>0.19683819999999999</v>
      </c>
      <c r="AH71">
        <v>3.413141</v>
      </c>
      <c r="AI71">
        <v>1.980121</v>
      </c>
      <c r="AJ71">
        <v>4.3670790000000004</v>
      </c>
      <c r="AK71">
        <v>2.6896059999999999</v>
      </c>
      <c r="AL71">
        <v>0.39138390000000001</v>
      </c>
      <c r="AM71">
        <v>0.44551289999999999</v>
      </c>
      <c r="AN71">
        <v>5.399254</v>
      </c>
      <c r="AO71">
        <v>19.164490000000001</v>
      </c>
      <c r="AP71">
        <v>4.2351340000000004</v>
      </c>
      <c r="AQ71">
        <v>0.55343430000000005</v>
      </c>
      <c r="AR71">
        <v>0.85671960000000003</v>
      </c>
      <c r="AS71">
        <v>1.1293139999999999</v>
      </c>
      <c r="AT71">
        <v>5.793285</v>
      </c>
      <c r="AU71">
        <v>10.6098</v>
      </c>
      <c r="AV71">
        <v>0</v>
      </c>
      <c r="AW71">
        <v>2.956423</v>
      </c>
      <c r="AX71">
        <v>0.47939989999999999</v>
      </c>
      <c r="AY71">
        <v>1.6239139999999999E-2</v>
      </c>
      <c r="AZ71">
        <v>3.7172510000000001</v>
      </c>
      <c r="BA71">
        <v>3.112061E-2</v>
      </c>
      <c r="BB71">
        <v>9.9657900000000004E-3</v>
      </c>
      <c r="BC71">
        <v>1.1435589999999999E-4</v>
      </c>
      <c r="BD71">
        <v>0.2167442</v>
      </c>
      <c r="BE71">
        <v>5.8181649999999996</v>
      </c>
      <c r="BF71">
        <v>40.541159999999998</v>
      </c>
      <c r="BG71">
        <v>2.2441279999999999</v>
      </c>
      <c r="BH71">
        <v>3.1813410000000002</v>
      </c>
      <c r="BI71">
        <v>0.13433719999999999</v>
      </c>
      <c r="BJ71">
        <v>5.3529489999999997</v>
      </c>
      <c r="BK71">
        <v>1.872716</v>
      </c>
      <c r="BL71">
        <v>33.112369999999999</v>
      </c>
      <c r="BM71">
        <v>20.056560000000001</v>
      </c>
      <c r="BN71">
        <v>5.1372439999999999</v>
      </c>
      <c r="BO71">
        <v>14.52979</v>
      </c>
      <c r="BP71">
        <v>27.955500000000001</v>
      </c>
      <c r="BQ71">
        <v>5.5048969999999997</v>
      </c>
      <c r="BR71">
        <v>43.898650000000004</v>
      </c>
      <c r="BS71">
        <v>212.79470000000001</v>
      </c>
      <c r="BT71">
        <v>5.8769850000000003</v>
      </c>
      <c r="BU71">
        <v>1.1998040000000001</v>
      </c>
      <c r="BV71">
        <v>571.84230000000002</v>
      </c>
    </row>
    <row r="72" spans="1:74" x14ac:dyDescent="0.3">
      <c r="A72" t="s">
        <v>144</v>
      </c>
      <c r="B72">
        <v>6.4656149999999996E-2</v>
      </c>
      <c r="C72">
        <v>1.310221E-2</v>
      </c>
      <c r="D72">
        <v>0.116407</v>
      </c>
      <c r="E72">
        <v>2.4782869999999999</v>
      </c>
      <c r="F72">
        <v>2.138549E-3</v>
      </c>
      <c r="G72">
        <v>1.779758E-2</v>
      </c>
      <c r="H72">
        <v>2.7753380000000001E-2</v>
      </c>
      <c r="I72">
        <v>1.5651120000000001</v>
      </c>
      <c r="J72">
        <v>3.0933749999999999E-2</v>
      </c>
      <c r="K72">
        <v>0.11530990000000001</v>
      </c>
      <c r="L72">
        <v>2.0604790000000001E-2</v>
      </c>
      <c r="M72">
        <v>4.9554940000000004E-3</v>
      </c>
      <c r="N72">
        <v>9.9258849999999996E-2</v>
      </c>
      <c r="O72">
        <v>0.2092937</v>
      </c>
      <c r="P72">
        <v>6.9064249999999994E-2</v>
      </c>
      <c r="Q72">
        <v>2.8481469999999998E-2</v>
      </c>
      <c r="R72">
        <v>0.12179470000000001</v>
      </c>
      <c r="S72">
        <v>0.33258450000000001</v>
      </c>
      <c r="T72">
        <v>1.26646E-2</v>
      </c>
      <c r="U72">
        <v>9.2273820000000006E-2</v>
      </c>
      <c r="V72">
        <v>1.2223120000000001E-2</v>
      </c>
      <c r="W72">
        <v>3.4332260000000003E-2</v>
      </c>
      <c r="X72">
        <v>1.377813E-2</v>
      </c>
      <c r="Y72">
        <v>1.36609E-2</v>
      </c>
      <c r="Z72">
        <v>0.92205599999999999</v>
      </c>
      <c r="AA72">
        <v>0.19919290000000001</v>
      </c>
      <c r="AB72">
        <v>1.9621850000000001</v>
      </c>
      <c r="AC72">
        <v>1.7246840000000001</v>
      </c>
      <c r="AD72">
        <v>2.0685579999999999</v>
      </c>
      <c r="AE72">
        <v>0.48816540000000003</v>
      </c>
      <c r="AF72">
        <v>0.35060439999999998</v>
      </c>
      <c r="AG72">
        <v>8.6192699999999997E-2</v>
      </c>
      <c r="AH72">
        <v>2.0837889999999999</v>
      </c>
      <c r="AI72">
        <v>0.80453439999999998</v>
      </c>
      <c r="AJ72">
        <v>2.0061779999999998</v>
      </c>
      <c r="AK72">
        <v>1.0360499999999999</v>
      </c>
      <c r="AL72">
        <v>0.81771530000000003</v>
      </c>
      <c r="AM72">
        <v>0.14128660000000001</v>
      </c>
      <c r="AN72">
        <v>1.5850919999999999</v>
      </c>
      <c r="AO72">
        <v>1.002804</v>
      </c>
      <c r="AP72">
        <v>2.7130200000000002</v>
      </c>
      <c r="AQ72">
        <v>0.14917430000000001</v>
      </c>
      <c r="AR72">
        <v>0.30257279999999998</v>
      </c>
      <c r="AS72">
        <v>0.45488489999999998</v>
      </c>
      <c r="AT72">
        <v>1.9024300000000001</v>
      </c>
      <c r="AU72">
        <v>5.2794869999999996</v>
      </c>
      <c r="AV72">
        <v>0</v>
      </c>
      <c r="AW72">
        <v>1.4270160000000001</v>
      </c>
      <c r="AX72">
        <v>0.2409453</v>
      </c>
      <c r="AY72">
        <v>8.1617530000000008E-3</v>
      </c>
      <c r="AZ72">
        <v>1.847602</v>
      </c>
      <c r="BA72">
        <v>1.141291E-2</v>
      </c>
      <c r="BB72">
        <v>3.4648769999999999E-3</v>
      </c>
      <c r="BC72" s="24">
        <v>2.9300258575000002E-6</v>
      </c>
      <c r="BD72">
        <v>0.37881989999999999</v>
      </c>
      <c r="BE72">
        <v>4.0531290000000002</v>
      </c>
      <c r="BF72">
        <v>6.8135510000000004</v>
      </c>
      <c r="BG72">
        <v>1.245754</v>
      </c>
      <c r="BH72">
        <v>1.8184610000000001</v>
      </c>
      <c r="BI72">
        <v>0.25911260000000003</v>
      </c>
      <c r="BJ72">
        <v>3.4536619999999997E-2</v>
      </c>
      <c r="BK72">
        <v>0.77039489999999999</v>
      </c>
      <c r="BL72">
        <v>1.56386</v>
      </c>
      <c r="BM72">
        <v>4.8335850000000002</v>
      </c>
      <c r="BN72">
        <v>4.1723179999999997</v>
      </c>
      <c r="BO72">
        <v>2.4303089999999998</v>
      </c>
      <c r="BP72">
        <v>2.8815460000000002</v>
      </c>
      <c r="BQ72">
        <v>4.4762409999999999</v>
      </c>
      <c r="BR72">
        <v>21.25489</v>
      </c>
      <c r="BS72">
        <v>13.97664</v>
      </c>
      <c r="BT72">
        <v>39.386740000000003</v>
      </c>
      <c r="BU72">
        <v>9.4981389999999992E-3</v>
      </c>
      <c r="BV72">
        <v>147.4751</v>
      </c>
    </row>
    <row r="73" spans="1:74" x14ac:dyDescent="0.3">
      <c r="A73" t="s">
        <v>145</v>
      </c>
      <c r="B73">
        <v>0.60583109999999996</v>
      </c>
      <c r="C73">
        <v>2.962383E-2</v>
      </c>
      <c r="D73">
        <v>6.2899899999999995E-2</v>
      </c>
      <c r="E73">
        <v>6.0414219999999998</v>
      </c>
      <c r="F73">
        <v>1.2566560000000001E-3</v>
      </c>
      <c r="G73">
        <v>0.85439670000000001</v>
      </c>
      <c r="H73">
        <v>0.15216160000000001</v>
      </c>
      <c r="I73">
        <v>2.6118869999999999E-2</v>
      </c>
      <c r="J73">
        <v>2.6071340000000001E-3</v>
      </c>
      <c r="K73">
        <v>6.3102439999999996E-3</v>
      </c>
      <c r="L73">
        <v>2.79943E-2</v>
      </c>
      <c r="M73">
        <v>1.033219E-2</v>
      </c>
      <c r="N73">
        <v>3.72888E-3</v>
      </c>
      <c r="O73">
        <v>2.1352510000000002E-2</v>
      </c>
      <c r="P73">
        <v>3.6290549999999998E-2</v>
      </c>
      <c r="Q73">
        <v>1.129289E-2</v>
      </c>
      <c r="R73">
        <v>1.238849E-2</v>
      </c>
      <c r="S73">
        <v>5.2835219999999997E-3</v>
      </c>
      <c r="T73">
        <v>6.8211349999999999E-3</v>
      </c>
      <c r="U73">
        <v>8.3889700000000008E-3</v>
      </c>
      <c r="V73">
        <v>2.8984639999999999E-3</v>
      </c>
      <c r="W73">
        <v>3.180539E-3</v>
      </c>
      <c r="X73">
        <v>5.4920819999999997E-3</v>
      </c>
      <c r="Y73">
        <v>7.0972660000000003E-4</v>
      </c>
      <c r="Z73">
        <v>2.9781760000000001E-2</v>
      </c>
      <c r="AA73">
        <v>1.8477919999999998E-2</v>
      </c>
      <c r="AB73">
        <v>0.34776400000000002</v>
      </c>
      <c r="AC73">
        <v>1.459883</v>
      </c>
      <c r="AD73">
        <v>0.25660899999999998</v>
      </c>
      <c r="AE73">
        <v>3.7635139999999997E-2</v>
      </c>
      <c r="AF73">
        <v>0.3850806</v>
      </c>
      <c r="AG73">
        <v>4.6658280000000003E-3</v>
      </c>
      <c r="AH73">
        <v>0.41011809999999999</v>
      </c>
      <c r="AI73">
        <v>1.276506E-2</v>
      </c>
      <c r="AJ73">
        <v>0.3353912</v>
      </c>
      <c r="AK73">
        <v>0.13793849999999999</v>
      </c>
      <c r="AL73">
        <v>1.6188000000000001E-2</v>
      </c>
      <c r="AM73">
        <v>1.9137439999999999E-2</v>
      </c>
      <c r="AN73">
        <v>0.41343679999999999</v>
      </c>
      <c r="AO73">
        <v>0.2167975</v>
      </c>
      <c r="AP73">
        <v>0.17833109999999999</v>
      </c>
      <c r="AQ73">
        <v>2.8639970000000001E-2</v>
      </c>
      <c r="AR73">
        <v>8.1629989999999999E-2</v>
      </c>
      <c r="AS73">
        <v>3.0033210000000001E-2</v>
      </c>
      <c r="AT73">
        <v>0.72638939999999996</v>
      </c>
      <c r="AU73">
        <v>5.8555389999999999E-3</v>
      </c>
      <c r="AV73">
        <v>0</v>
      </c>
      <c r="AW73">
        <v>1.9567009999999999E-3</v>
      </c>
      <c r="AX73" s="24">
        <v>5.2089839300999999E-5</v>
      </c>
      <c r="AY73" s="24">
        <v>1.7644853187E-6</v>
      </c>
      <c r="AZ73">
        <v>1.3041190000000001E-3</v>
      </c>
      <c r="BA73" s="24">
        <v>9.4114177044999999E-5</v>
      </c>
      <c r="BB73" s="24">
        <v>3.6204633942999997E-5</v>
      </c>
      <c r="BC73" s="24">
        <v>1.2643014315000001E-6</v>
      </c>
      <c r="BD73">
        <v>8.4149669999999996E-2</v>
      </c>
      <c r="BE73">
        <v>0.2839353</v>
      </c>
      <c r="BF73">
        <v>9.3283559999999994</v>
      </c>
      <c r="BG73">
        <v>4.9128889999999998</v>
      </c>
      <c r="BH73">
        <v>0.10765189999999999</v>
      </c>
      <c r="BI73">
        <v>1.3179669999999999E-2</v>
      </c>
      <c r="BJ73">
        <v>0.1206436</v>
      </c>
      <c r="BK73">
        <v>7.067975E-2</v>
      </c>
      <c r="BL73">
        <v>0.20643590000000001</v>
      </c>
      <c r="BM73">
        <v>3.7538330000000002</v>
      </c>
      <c r="BN73">
        <v>1.160687</v>
      </c>
      <c r="BO73">
        <v>1.129329</v>
      </c>
      <c r="BP73">
        <v>0.99862790000000001</v>
      </c>
      <c r="BQ73">
        <v>0.45075579999999998</v>
      </c>
      <c r="BR73">
        <v>0.61401799999999995</v>
      </c>
      <c r="BS73">
        <v>4.5042549999999997</v>
      </c>
      <c r="BT73">
        <v>0.1110324</v>
      </c>
      <c r="BU73">
        <v>2.7803089999999999</v>
      </c>
      <c r="BV73">
        <v>43.725549999999998</v>
      </c>
    </row>
    <row r="74" spans="1:74" x14ac:dyDescent="0.3">
      <c r="A74" t="s">
        <v>73</v>
      </c>
      <c r="B74">
        <v>5298.6790000000001</v>
      </c>
      <c r="C74">
        <v>1.726329</v>
      </c>
      <c r="D74">
        <v>220.0155</v>
      </c>
      <c r="E74">
        <v>14371.91</v>
      </c>
      <c r="F74">
        <v>147.8493</v>
      </c>
      <c r="G74">
        <v>2583.326</v>
      </c>
      <c r="H74">
        <v>31.520849999999999</v>
      </c>
      <c r="I74">
        <v>1882.665</v>
      </c>
      <c r="J74">
        <v>850.00040000000001</v>
      </c>
      <c r="K74">
        <v>5919.0940000000001</v>
      </c>
      <c r="L74">
        <v>930.44889999999998</v>
      </c>
      <c r="M74">
        <v>20.054320000000001</v>
      </c>
      <c r="N74">
        <v>4871.7430000000004</v>
      </c>
      <c r="O74">
        <v>6719.7790000000005</v>
      </c>
      <c r="P74">
        <v>1412.671</v>
      </c>
      <c r="Q74">
        <v>786.15809999999999</v>
      </c>
      <c r="R74">
        <v>329.70639999999997</v>
      </c>
      <c r="S74">
        <v>2029.47</v>
      </c>
      <c r="T74">
        <v>369.0333</v>
      </c>
      <c r="U74">
        <v>3214.134</v>
      </c>
      <c r="V74">
        <v>442.19749999999999</v>
      </c>
      <c r="W74">
        <v>3023.6979999999999</v>
      </c>
      <c r="X74">
        <v>10591.06</v>
      </c>
      <c r="Y74">
        <v>937.43430000000001</v>
      </c>
      <c r="Z74">
        <v>19703.689999999999</v>
      </c>
      <c r="AA74">
        <v>1980.8620000000001</v>
      </c>
      <c r="AB74">
        <v>9056.7649999999994</v>
      </c>
      <c r="AC74">
        <v>15250.64</v>
      </c>
      <c r="AD74">
        <v>15209.63</v>
      </c>
      <c r="AE74">
        <v>10130.700000000001</v>
      </c>
      <c r="AF74">
        <v>7161.9210000000003</v>
      </c>
      <c r="AG74">
        <v>3029.8310000000001</v>
      </c>
      <c r="AH74">
        <v>10049.85</v>
      </c>
      <c r="AI74">
        <v>1813.4780000000001</v>
      </c>
      <c r="AJ74">
        <v>9876.4770000000008</v>
      </c>
      <c r="AK74">
        <v>9846.393</v>
      </c>
      <c r="AL74">
        <v>7230.0469999999996</v>
      </c>
      <c r="AM74">
        <v>4320.4279999999999</v>
      </c>
      <c r="AN74">
        <v>7200.4319999999998</v>
      </c>
      <c r="AO74">
        <v>38234.33</v>
      </c>
      <c r="AP74">
        <v>16232.87</v>
      </c>
      <c r="AQ74">
        <v>2065.2640000000001</v>
      </c>
      <c r="AR74">
        <v>2669.8240000000001</v>
      </c>
      <c r="AS74">
        <v>7462.3649999999998</v>
      </c>
      <c r="AT74">
        <v>16722.97</v>
      </c>
      <c r="AU74">
        <v>3178.3069999999998</v>
      </c>
      <c r="AV74">
        <v>0</v>
      </c>
      <c r="AW74">
        <v>2616.692</v>
      </c>
      <c r="AX74">
        <v>1766.2170000000001</v>
      </c>
      <c r="AY74">
        <v>5.1973099999999999</v>
      </c>
      <c r="AZ74">
        <v>1312.7840000000001</v>
      </c>
      <c r="BA74">
        <v>41.839579999999998</v>
      </c>
      <c r="BB74">
        <v>6.8568150000000001</v>
      </c>
      <c r="BC74">
        <v>9.0944929999999993E-2</v>
      </c>
      <c r="BD74">
        <v>935.20939999999996</v>
      </c>
      <c r="BE74">
        <v>23791.77</v>
      </c>
      <c r="BF74">
        <v>11380.27</v>
      </c>
      <c r="BG74">
        <v>10776.4</v>
      </c>
      <c r="BH74">
        <v>3461.884</v>
      </c>
      <c r="BI74">
        <v>1006.3390000000001</v>
      </c>
      <c r="BJ74">
        <v>1566.6089999999999</v>
      </c>
      <c r="BK74">
        <v>2064.576</v>
      </c>
      <c r="BL74">
        <v>5713.4870000000001</v>
      </c>
      <c r="BM74">
        <v>6527.4009999999998</v>
      </c>
      <c r="BN74">
        <v>944.31219999999996</v>
      </c>
      <c r="BO74">
        <v>2922.1559999999999</v>
      </c>
      <c r="BP74">
        <v>7397.7209999999995</v>
      </c>
      <c r="BQ74">
        <v>3286.9940000000001</v>
      </c>
      <c r="BR74">
        <v>4161.4719999999998</v>
      </c>
      <c r="BS74">
        <v>3766.848</v>
      </c>
      <c r="BT74">
        <v>2688.4780000000001</v>
      </c>
      <c r="BU74">
        <v>1589.6420000000001</v>
      </c>
      <c r="BV74">
        <v>385142.7</v>
      </c>
    </row>
    <row r="76" spans="1:74" x14ac:dyDescent="0.3">
      <c r="A76" t="s">
        <v>172</v>
      </c>
      <c r="B76" t="s">
        <v>74</v>
      </c>
      <c r="C76" t="s">
        <v>75</v>
      </c>
      <c r="D76" t="s">
        <v>76</v>
      </c>
      <c r="E76" t="s">
        <v>77</v>
      </c>
      <c r="F76" t="s">
        <v>78</v>
      </c>
      <c r="G76" t="s">
        <v>79</v>
      </c>
      <c r="H76" t="s">
        <v>80</v>
      </c>
      <c r="I76" t="s">
        <v>81</v>
      </c>
      <c r="J76" t="s">
        <v>82</v>
      </c>
      <c r="K76" t="s">
        <v>83</v>
      </c>
      <c r="L76" t="s">
        <v>84</v>
      </c>
      <c r="M76" t="s">
        <v>85</v>
      </c>
      <c r="N76" t="s">
        <v>86</v>
      </c>
      <c r="O76" t="s">
        <v>87</v>
      </c>
      <c r="P76" t="s">
        <v>88</v>
      </c>
      <c r="Q76" t="s">
        <v>89</v>
      </c>
      <c r="R76" t="s">
        <v>90</v>
      </c>
      <c r="S76" t="s">
        <v>91</v>
      </c>
      <c r="T76" t="s">
        <v>92</v>
      </c>
      <c r="U76" t="s">
        <v>93</v>
      </c>
      <c r="V76" t="s">
        <v>94</v>
      </c>
      <c r="W76" t="s">
        <v>95</v>
      </c>
      <c r="X76" t="s">
        <v>96</v>
      </c>
      <c r="Y76" t="s">
        <v>97</v>
      </c>
      <c r="Z76" t="s">
        <v>98</v>
      </c>
      <c r="AA76" t="s">
        <v>99</v>
      </c>
      <c r="AB76" t="s">
        <v>100</v>
      </c>
      <c r="AC76" t="s">
        <v>101</v>
      </c>
      <c r="AD76" t="s">
        <v>102</v>
      </c>
      <c r="AE76" t="s">
        <v>103</v>
      </c>
      <c r="AF76" t="s">
        <v>104</v>
      </c>
      <c r="AG76" t="s">
        <v>105</v>
      </c>
      <c r="AH76" t="s">
        <v>106</v>
      </c>
      <c r="AI76" t="s">
        <v>107</v>
      </c>
      <c r="AJ76" t="s">
        <v>108</v>
      </c>
      <c r="AK76" t="s">
        <v>109</v>
      </c>
      <c r="AL76" t="s">
        <v>110</v>
      </c>
      <c r="AM76" t="s">
        <v>111</v>
      </c>
      <c r="AN76" t="s">
        <v>112</v>
      </c>
      <c r="AO76" t="s">
        <v>113</v>
      </c>
      <c r="AP76" t="s">
        <v>114</v>
      </c>
      <c r="AQ76" t="s">
        <v>115</v>
      </c>
      <c r="AR76" t="s">
        <v>116</v>
      </c>
      <c r="AS76" t="s">
        <v>117</v>
      </c>
      <c r="AT76" t="s">
        <v>118</v>
      </c>
      <c r="AU76" t="s">
        <v>119</v>
      </c>
      <c r="AV76" t="s">
        <v>120</v>
      </c>
      <c r="AW76" t="s">
        <v>121</v>
      </c>
      <c r="AX76" t="s">
        <v>122</v>
      </c>
      <c r="AY76" t="s">
        <v>123</v>
      </c>
      <c r="AZ76" t="s">
        <v>124</v>
      </c>
      <c r="BA76" t="s">
        <v>125</v>
      </c>
      <c r="BB76" t="s">
        <v>126</v>
      </c>
      <c r="BC76" t="s">
        <v>127</v>
      </c>
      <c r="BD76" t="s">
        <v>128</v>
      </c>
      <c r="BE76" t="s">
        <v>129</v>
      </c>
      <c r="BF76" t="s">
        <v>130</v>
      </c>
      <c r="BG76" t="s">
        <v>131</v>
      </c>
      <c r="BH76" t="s">
        <v>132</v>
      </c>
      <c r="BI76" t="s">
        <v>133</v>
      </c>
      <c r="BJ76" t="s">
        <v>134</v>
      </c>
      <c r="BK76" t="s">
        <v>135</v>
      </c>
      <c r="BL76" t="s">
        <v>136</v>
      </c>
      <c r="BM76" t="s">
        <v>137</v>
      </c>
      <c r="BN76" t="s">
        <v>138</v>
      </c>
      <c r="BO76" t="s">
        <v>139</v>
      </c>
      <c r="BP76" t="s">
        <v>140</v>
      </c>
      <c r="BQ76" t="s">
        <v>141</v>
      </c>
      <c r="BR76" t="s">
        <v>142</v>
      </c>
      <c r="BS76" t="s">
        <v>143</v>
      </c>
      <c r="BT76" t="s">
        <v>144</v>
      </c>
      <c r="BU76" t="s">
        <v>145</v>
      </c>
    </row>
    <row r="77" spans="1:74" x14ac:dyDescent="0.3">
      <c r="A77" t="s">
        <v>74</v>
      </c>
      <c r="B77">
        <f>B2</f>
        <v>2424.9659999999999</v>
      </c>
      <c r="C77">
        <f t="shared" ref="C77:BN78" si="0">C2</f>
        <v>0.28248309999999999</v>
      </c>
      <c r="D77">
        <f t="shared" si="0"/>
        <v>2.4299350000000001E-2</v>
      </c>
      <c r="E77">
        <f t="shared" si="0"/>
        <v>80.795330000000007</v>
      </c>
      <c r="F77">
        <f t="shared" si="0"/>
        <v>0.96741659999999996</v>
      </c>
      <c r="G77">
        <f t="shared" si="0"/>
        <v>1.8589399999999999E-2</v>
      </c>
      <c r="H77">
        <f t="shared" si="0"/>
        <v>2.0993270000000001E-2</v>
      </c>
      <c r="I77">
        <f t="shared" si="0"/>
        <v>5.8459770000000004</v>
      </c>
      <c r="J77">
        <f t="shared" si="0"/>
        <v>29.653939999999999</v>
      </c>
      <c r="K77">
        <f t="shared" si="0"/>
        <v>219.10409999999999</v>
      </c>
      <c r="L77">
        <f t="shared" si="0"/>
        <v>8.6775099999999998</v>
      </c>
      <c r="M77">
        <f t="shared" si="0"/>
        <v>0.1849991</v>
      </c>
      <c r="N77">
        <f t="shared" si="0"/>
        <v>8.1829090000000004</v>
      </c>
      <c r="O77">
        <f t="shared" si="0"/>
        <v>6.8996009999999997</v>
      </c>
      <c r="P77">
        <f t="shared" si="0"/>
        <v>0.33938069999999998</v>
      </c>
      <c r="Q77">
        <f t="shared" si="0"/>
        <v>0.10462200000000001</v>
      </c>
      <c r="R77">
        <f t="shared" si="0"/>
        <v>0.1059218</v>
      </c>
      <c r="S77">
        <f t="shared" si="0"/>
        <v>4.5910659999999999E-2</v>
      </c>
      <c r="T77">
        <f t="shared" si="0"/>
        <v>3.6996750000000002E-2</v>
      </c>
      <c r="U77">
        <f t="shared" si="0"/>
        <v>1.0705180000000001</v>
      </c>
      <c r="V77">
        <f t="shared" si="0"/>
        <v>0.30027589999999998</v>
      </c>
      <c r="W77">
        <f t="shared" si="0"/>
        <v>0.61875360000000001</v>
      </c>
      <c r="X77">
        <f t="shared" si="0"/>
        <v>9216.07</v>
      </c>
      <c r="Y77">
        <f t="shared" si="0"/>
        <v>16.950209999999998</v>
      </c>
      <c r="Z77">
        <f t="shared" si="0"/>
        <v>740.84500000000003</v>
      </c>
      <c r="AA77">
        <f t="shared" si="0"/>
        <v>23.325060000000001</v>
      </c>
      <c r="AB77">
        <f t="shared" si="0"/>
        <v>0.29416110000000001</v>
      </c>
      <c r="AC77">
        <f t="shared" si="0"/>
        <v>2.1186750000000001</v>
      </c>
      <c r="AD77">
        <f t="shared" si="0"/>
        <v>3.5941380000000001</v>
      </c>
      <c r="AE77">
        <f t="shared" si="0"/>
        <v>0.19494710000000001</v>
      </c>
      <c r="AF77">
        <f t="shared" si="0"/>
        <v>7.4327120000000004</v>
      </c>
      <c r="AG77">
        <f t="shared" si="0"/>
        <v>5.7244139999999999E-2</v>
      </c>
      <c r="AH77">
        <f t="shared" si="0"/>
        <v>1.8899859999999999</v>
      </c>
      <c r="AI77">
        <f t="shared" si="0"/>
        <v>2.2794620000000002E-2</v>
      </c>
      <c r="AJ77">
        <f t="shared" si="0"/>
        <v>4.7566179999999996</v>
      </c>
      <c r="AK77">
        <f t="shared" si="0"/>
        <v>2.2157389999999999E-2</v>
      </c>
      <c r="AL77">
        <f t="shared" si="0"/>
        <v>1.79686E-4</v>
      </c>
      <c r="AM77">
        <f t="shared" si="0"/>
        <v>1.9024619999999999E-3</v>
      </c>
      <c r="AN77">
        <f t="shared" si="0"/>
        <v>1.5633480000000002E-2</v>
      </c>
      <c r="AO77">
        <f t="shared" si="0"/>
        <v>0.26486660000000001</v>
      </c>
      <c r="AP77">
        <f t="shared" si="0"/>
        <v>0.39960659999999998</v>
      </c>
      <c r="AQ77">
        <f t="shared" si="0"/>
        <v>5.7926489999999997E-2</v>
      </c>
      <c r="AR77">
        <f t="shared" si="0"/>
        <v>1.327639E-4</v>
      </c>
      <c r="AS77">
        <f t="shared" si="0"/>
        <v>3.4845310000000001E-4</v>
      </c>
      <c r="AT77">
        <f t="shared" si="0"/>
        <v>17.565660000000001</v>
      </c>
      <c r="AU77">
        <f t="shared" si="0"/>
        <v>2.6246740000000001E-2</v>
      </c>
      <c r="AV77">
        <f>VDFB_CPA!AV77</f>
        <v>3.3802621363680423E-7</v>
      </c>
      <c r="AW77">
        <f t="shared" si="0"/>
        <v>1.0787049999999999E-2</v>
      </c>
      <c r="AX77">
        <f t="shared" si="0"/>
        <v>9.5463540000000004E-4</v>
      </c>
      <c r="AY77">
        <f t="shared" si="0"/>
        <v>3.2337207813000002E-5</v>
      </c>
      <c r="AZ77">
        <f t="shared" si="0"/>
        <v>1.0014530000000001E-2</v>
      </c>
      <c r="BA77">
        <f t="shared" si="0"/>
        <v>3.407595E-4</v>
      </c>
      <c r="BB77">
        <f t="shared" si="0"/>
        <v>1.2709080000000001E-4</v>
      </c>
      <c r="BC77">
        <f t="shared" si="0"/>
        <v>4.0468617043999996E-6</v>
      </c>
      <c r="BD77">
        <f t="shared" si="0"/>
        <v>0.17605080000000001</v>
      </c>
      <c r="BE77">
        <f t="shared" si="0"/>
        <v>4.2984439999999999</v>
      </c>
      <c r="BF77">
        <f t="shared" si="0"/>
        <v>23.832180000000001</v>
      </c>
      <c r="BG77">
        <f t="shared" si="0"/>
        <v>59.728230000000003</v>
      </c>
      <c r="BH77">
        <f t="shared" si="0"/>
        <v>1.383917E-2</v>
      </c>
      <c r="BI77">
        <f t="shared" si="0"/>
        <v>6.5914939999999998E-3</v>
      </c>
      <c r="BJ77">
        <f t="shared" si="0"/>
        <v>2.1008579999999999E-4</v>
      </c>
      <c r="BK77">
        <f t="shared" si="0"/>
        <v>0.43656509999999998</v>
      </c>
      <c r="BL77">
        <f t="shared" si="0"/>
        <v>5.787337</v>
      </c>
      <c r="BM77">
        <f t="shared" si="0"/>
        <v>9.6911810000000001E-3</v>
      </c>
      <c r="BN77">
        <f t="shared" si="0"/>
        <v>1.376508E-3</v>
      </c>
      <c r="BO77">
        <f t="shared" ref="BO77:BU81" si="1">BO2</f>
        <v>0.4688658</v>
      </c>
      <c r="BP77">
        <f t="shared" si="1"/>
        <v>895.61950000000002</v>
      </c>
      <c r="BQ77">
        <f t="shared" si="1"/>
        <v>8.8700810000000008</v>
      </c>
      <c r="BR77">
        <f t="shared" si="1"/>
        <v>7.8095169999999996</v>
      </c>
      <c r="BS77">
        <f t="shared" si="1"/>
        <v>0.69595779999999996</v>
      </c>
      <c r="BT77">
        <f t="shared" si="1"/>
        <v>1.72346</v>
      </c>
      <c r="BU77">
        <f t="shared" si="1"/>
        <v>0.33640399999999998</v>
      </c>
    </row>
    <row r="78" spans="1:74" x14ac:dyDescent="0.3">
      <c r="A78" t="s">
        <v>75</v>
      </c>
      <c r="B78">
        <f t="shared" ref="B78:Q141" si="2">B3</f>
        <v>0.25350879999999998</v>
      </c>
      <c r="C78">
        <f t="shared" si="2"/>
        <v>9.4640980000000006E-3</v>
      </c>
      <c r="D78">
        <f t="shared" si="2"/>
        <v>2.4245360000000001E-2</v>
      </c>
      <c r="E78">
        <f t="shared" si="2"/>
        <v>0.20709939999999999</v>
      </c>
      <c r="F78">
        <f t="shared" si="2"/>
        <v>9.1647489170999997E-5</v>
      </c>
      <c r="G78">
        <f t="shared" si="2"/>
        <v>1.5355740000000001E-3</v>
      </c>
      <c r="H78">
        <f t="shared" si="2"/>
        <v>4.470686E-4</v>
      </c>
      <c r="I78">
        <f t="shared" si="2"/>
        <v>0.15519720000000001</v>
      </c>
      <c r="J78">
        <f t="shared" si="2"/>
        <v>1.461291E-2</v>
      </c>
      <c r="K78">
        <f t="shared" si="2"/>
        <v>0.11655799999999999</v>
      </c>
      <c r="L78">
        <f t="shared" si="2"/>
        <v>2.5598940000000001E-2</v>
      </c>
      <c r="M78">
        <f t="shared" si="2"/>
        <v>1.473418E-3</v>
      </c>
      <c r="N78">
        <f t="shared" si="2"/>
        <v>2.5949860000000002E-2</v>
      </c>
      <c r="O78">
        <f t="shared" si="2"/>
        <v>4.3000800000000004E-3</v>
      </c>
      <c r="P78">
        <f t="shared" si="2"/>
        <v>1.133801743E-5</v>
      </c>
      <c r="Q78">
        <f t="shared" si="2"/>
        <v>1.9240815162999998E-6</v>
      </c>
      <c r="R78">
        <f t="shared" si="0"/>
        <v>3.2302050386000002E-5</v>
      </c>
      <c r="S78">
        <f t="shared" si="0"/>
        <v>1.1170068319E-5</v>
      </c>
      <c r="T78">
        <f t="shared" si="0"/>
        <v>1.87374E-4</v>
      </c>
      <c r="U78">
        <f t="shared" si="0"/>
        <v>1.708806E-3</v>
      </c>
      <c r="V78">
        <f t="shared" si="0"/>
        <v>9.5410589999999993E-3</v>
      </c>
      <c r="W78">
        <f t="shared" si="0"/>
        <v>3.6536380000000001E-4</v>
      </c>
      <c r="X78">
        <f t="shared" si="0"/>
        <v>4.3278570000000002E-2</v>
      </c>
      <c r="Y78">
        <f t="shared" si="0"/>
        <v>5.1733530000000003E-3</v>
      </c>
      <c r="Z78">
        <f t="shared" si="0"/>
        <v>7.2678570000000002</v>
      </c>
      <c r="AA78">
        <f t="shared" si="0"/>
        <v>7.8117099999999995E-2</v>
      </c>
      <c r="AB78">
        <f t="shared" si="0"/>
        <v>2.4414879999999999E-3</v>
      </c>
      <c r="AC78">
        <f t="shared" si="0"/>
        <v>1.0814590000000001E-2</v>
      </c>
      <c r="AD78">
        <f t="shared" si="0"/>
        <v>9.9521920000000003E-3</v>
      </c>
      <c r="AE78">
        <f t="shared" si="0"/>
        <v>1.2339829999999999E-3</v>
      </c>
      <c r="AF78">
        <f t="shared" si="0"/>
        <v>6.5175900000000002E-4</v>
      </c>
      <c r="AG78">
        <f t="shared" si="0"/>
        <v>3.5893335734999999E-5</v>
      </c>
      <c r="AH78">
        <f t="shared" si="0"/>
        <v>2.5999290000000001E-2</v>
      </c>
      <c r="AI78">
        <f t="shared" si="0"/>
        <v>6.6794230000000003E-4</v>
      </c>
      <c r="AJ78">
        <f t="shared" si="0"/>
        <v>1.813406E-3</v>
      </c>
      <c r="AK78">
        <f t="shared" si="0"/>
        <v>1.828186E-4</v>
      </c>
      <c r="AL78">
        <f t="shared" si="0"/>
        <v>8.8712276919999999E-6</v>
      </c>
      <c r="AM78">
        <f t="shared" si="0"/>
        <v>5.2437767408000002E-6</v>
      </c>
      <c r="AN78">
        <f t="shared" si="0"/>
        <v>2.0759239999999999E-4</v>
      </c>
      <c r="AO78">
        <f t="shared" si="0"/>
        <v>6.832645E-4</v>
      </c>
      <c r="AP78">
        <f t="shared" si="0"/>
        <v>1.0742410000000001E-3</v>
      </c>
      <c r="AQ78">
        <f t="shared" si="0"/>
        <v>1.9975789999999999E-4</v>
      </c>
      <c r="AR78">
        <f t="shared" si="0"/>
        <v>1.6392981706000002E-5</v>
      </c>
      <c r="AS78">
        <f t="shared" si="0"/>
        <v>2.4150695026E-5</v>
      </c>
      <c r="AT78">
        <f t="shared" si="0"/>
        <v>1.6079070000000001E-2</v>
      </c>
      <c r="AU78">
        <f t="shared" si="0"/>
        <v>1.267666E-3</v>
      </c>
      <c r="AV78">
        <f>VDFB_CPA!AV78</f>
        <v>2.5017823854836138E-8</v>
      </c>
      <c r="AW78">
        <f t="shared" si="0"/>
        <v>3.9934319999999999E-4</v>
      </c>
      <c r="AX78">
        <f t="shared" si="0"/>
        <v>5.1877934310999998E-5</v>
      </c>
      <c r="AY78">
        <f t="shared" si="0"/>
        <v>1.7573071318E-6</v>
      </c>
      <c r="AZ78">
        <f t="shared" si="0"/>
        <v>4.904671E-4</v>
      </c>
      <c r="BA78">
        <f t="shared" si="0"/>
        <v>4.1235280150000001E-6</v>
      </c>
      <c r="BB78">
        <f t="shared" si="0"/>
        <v>1.7231418497E-6</v>
      </c>
      <c r="BC78">
        <f t="shared" si="0"/>
        <v>3.7197693813999997E-8</v>
      </c>
      <c r="BD78">
        <f t="shared" si="0"/>
        <v>3.2569936593000001E-5</v>
      </c>
      <c r="BE78">
        <f t="shared" si="0"/>
        <v>4.7766980000000002E-3</v>
      </c>
      <c r="BF78">
        <f t="shared" si="0"/>
        <v>7.1346140000000002E-2</v>
      </c>
      <c r="BG78">
        <f t="shared" si="0"/>
        <v>0.24420439999999999</v>
      </c>
      <c r="BH78">
        <f t="shared" si="0"/>
        <v>1.8707519999999999E-4</v>
      </c>
      <c r="BI78">
        <f t="shared" si="0"/>
        <v>8.1455757027000005E-5</v>
      </c>
      <c r="BJ78">
        <f t="shared" si="0"/>
        <v>4.1257222619999998E-5</v>
      </c>
      <c r="BK78">
        <f t="shared" si="0"/>
        <v>3.5738200000000001E-3</v>
      </c>
      <c r="BL78">
        <f t="shared" si="0"/>
        <v>1.0430959999999999E-4</v>
      </c>
      <c r="BM78">
        <f t="shared" si="0"/>
        <v>1.2460020000000001E-4</v>
      </c>
      <c r="BN78">
        <f t="shared" si="0"/>
        <v>2.1147185179999999E-5</v>
      </c>
      <c r="BO78">
        <f t="shared" si="1"/>
        <v>6.4123520000000005E-4</v>
      </c>
      <c r="BP78">
        <f t="shared" si="1"/>
        <v>0.12440569999999999</v>
      </c>
      <c r="BQ78">
        <f t="shared" si="1"/>
        <v>3.7758190000000001E-3</v>
      </c>
      <c r="BR78">
        <f t="shared" si="1"/>
        <v>0.17514189999999999</v>
      </c>
      <c r="BS78">
        <f t="shared" si="1"/>
        <v>6.6434739999999999E-3</v>
      </c>
      <c r="BT78">
        <f t="shared" si="1"/>
        <v>1.477679E-3</v>
      </c>
      <c r="BU78">
        <f t="shared" si="1"/>
        <v>1.761787E-4</v>
      </c>
    </row>
    <row r="79" spans="1:74" x14ac:dyDescent="0.3">
      <c r="A79" t="s">
        <v>76</v>
      </c>
      <c r="B79">
        <f t="shared" si="2"/>
        <v>0.39674389999999998</v>
      </c>
      <c r="C79">
        <f t="shared" ref="C79:BN82" si="3">C4</f>
        <v>1.8636900000000001E-2</v>
      </c>
      <c r="D79">
        <f t="shared" si="3"/>
        <v>109.05459999999999</v>
      </c>
      <c r="E79">
        <f t="shared" si="3"/>
        <v>0.18049750000000001</v>
      </c>
      <c r="F79">
        <f t="shared" si="3"/>
        <v>6.5756479999999999E-3</v>
      </c>
      <c r="G79">
        <f t="shared" si="3"/>
        <v>7.4472460000000004E-2</v>
      </c>
      <c r="H79">
        <f t="shared" si="3"/>
        <v>9.1123499999999996E-2</v>
      </c>
      <c r="I79">
        <f t="shared" si="3"/>
        <v>7.3163229999999997</v>
      </c>
      <c r="J79">
        <f t="shared" si="3"/>
        <v>4.2897879999999997</v>
      </c>
      <c r="K79">
        <f t="shared" si="3"/>
        <v>26.263089999999998</v>
      </c>
      <c r="L79">
        <f t="shared" si="3"/>
        <v>6.6757099999999996</v>
      </c>
      <c r="M79">
        <f t="shared" si="3"/>
        <v>1.2660739999999999</v>
      </c>
      <c r="N79">
        <f t="shared" si="3"/>
        <v>0.21971299999999999</v>
      </c>
      <c r="O79">
        <f t="shared" si="3"/>
        <v>0.35706019999999999</v>
      </c>
      <c r="P79">
        <f t="shared" si="3"/>
        <v>1.0390969999999999E-2</v>
      </c>
      <c r="Q79">
        <f t="shared" si="3"/>
        <v>3.1860730000000002E-3</v>
      </c>
      <c r="R79">
        <f t="shared" si="3"/>
        <v>3.2468990000000001E-3</v>
      </c>
      <c r="S79">
        <f t="shared" si="3"/>
        <v>1.188974E-3</v>
      </c>
      <c r="T79">
        <f t="shared" si="3"/>
        <v>0.25063289999999999</v>
      </c>
      <c r="U79">
        <f t="shared" si="3"/>
        <v>1.888981</v>
      </c>
      <c r="V79">
        <f t="shared" si="3"/>
        <v>5.8393430000000003E-2</v>
      </c>
      <c r="W79">
        <f t="shared" si="3"/>
        <v>0.1397747</v>
      </c>
      <c r="X79">
        <f t="shared" si="3"/>
        <v>15.495889999999999</v>
      </c>
      <c r="Y79">
        <f t="shared" si="3"/>
        <v>0.31721820000000001</v>
      </c>
      <c r="Z79">
        <f t="shared" si="3"/>
        <v>796.85839999999996</v>
      </c>
      <c r="AA79">
        <f t="shared" si="3"/>
        <v>37.632390000000001</v>
      </c>
      <c r="AB79">
        <f t="shared" si="3"/>
        <v>2.7228330000000001</v>
      </c>
      <c r="AC79">
        <f t="shared" si="3"/>
        <v>2.14066</v>
      </c>
      <c r="AD79">
        <f t="shared" si="3"/>
        <v>1.0569660000000001</v>
      </c>
      <c r="AE79">
        <f t="shared" si="3"/>
        <v>3.7316580000000002E-2</v>
      </c>
      <c r="AF79">
        <f t="shared" si="3"/>
        <v>7.2682329999999998E-3</v>
      </c>
      <c r="AG79">
        <f t="shared" si="3"/>
        <v>2.0050710000000002E-3</v>
      </c>
      <c r="AH79">
        <f t="shared" si="3"/>
        <v>0.16788030000000001</v>
      </c>
      <c r="AI79">
        <f t="shared" si="3"/>
        <v>5.2109560000000001E-3</v>
      </c>
      <c r="AJ79">
        <f t="shared" si="3"/>
        <v>0.20097200000000001</v>
      </c>
      <c r="AK79">
        <f t="shared" si="3"/>
        <v>1.5153949999999999E-2</v>
      </c>
      <c r="AL79">
        <f t="shared" si="3"/>
        <v>3.6452889617000003E-5</v>
      </c>
      <c r="AM79">
        <f t="shared" si="3"/>
        <v>5.3215309999999998E-4</v>
      </c>
      <c r="AN79">
        <f t="shared" si="3"/>
        <v>2.1630870000000002E-3</v>
      </c>
      <c r="AO79">
        <f t="shared" si="3"/>
        <v>6.3530820000000003E-3</v>
      </c>
      <c r="AP79">
        <f t="shared" si="3"/>
        <v>8.1654459999999998E-3</v>
      </c>
      <c r="AQ79">
        <f t="shared" si="3"/>
        <v>1.7243849999999999E-3</v>
      </c>
      <c r="AR79">
        <f t="shared" si="3"/>
        <v>2.1741950000000001E-4</v>
      </c>
      <c r="AS79">
        <f t="shared" si="3"/>
        <v>1.092562E-3</v>
      </c>
      <c r="AT79">
        <f t="shared" si="3"/>
        <v>1.256891</v>
      </c>
      <c r="AU79">
        <f t="shared" si="3"/>
        <v>5.6504479999999998E-3</v>
      </c>
      <c r="AV79">
        <f>VDFB_CPA!AV79</f>
        <v>1.0090903076912596E-8</v>
      </c>
      <c r="AW79">
        <f t="shared" si="3"/>
        <v>5.2807210000000004E-3</v>
      </c>
      <c r="AX79">
        <f t="shared" si="3"/>
        <v>3.8699734432000001E-5</v>
      </c>
      <c r="AY79">
        <f t="shared" si="3"/>
        <v>1.3109104202000001E-6</v>
      </c>
      <c r="AZ79">
        <f t="shared" si="3"/>
        <v>2.39369E-3</v>
      </c>
      <c r="BA79">
        <f t="shared" si="3"/>
        <v>3.3815940000000001E-4</v>
      </c>
      <c r="BB79">
        <f t="shared" si="3"/>
        <v>1.2533539999999999E-4</v>
      </c>
      <c r="BC79">
        <f t="shared" si="3"/>
        <v>4.4197531679000001E-6</v>
      </c>
      <c r="BD79">
        <f t="shared" si="3"/>
        <v>0.1432272</v>
      </c>
      <c r="BE79">
        <f t="shared" si="3"/>
        <v>0.14708869999999999</v>
      </c>
      <c r="BF79">
        <f t="shared" si="3"/>
        <v>23.78173</v>
      </c>
      <c r="BG79">
        <f t="shared" si="3"/>
        <v>33.607309999999998</v>
      </c>
      <c r="BH79">
        <f t="shared" si="3"/>
        <v>8.5002150000000002E-4</v>
      </c>
      <c r="BI79">
        <f t="shared" si="3"/>
        <v>5.1502130000000005E-4</v>
      </c>
      <c r="BJ79">
        <f t="shared" si="3"/>
        <v>5.7333489999999998E-4</v>
      </c>
      <c r="BK79">
        <f t="shared" si="3"/>
        <v>3.4802689999999998E-3</v>
      </c>
      <c r="BL79">
        <f t="shared" si="3"/>
        <v>0.82871969999999995</v>
      </c>
      <c r="BM79">
        <f t="shared" si="3"/>
        <v>6.8094109999999996E-3</v>
      </c>
      <c r="BN79">
        <f t="shared" si="3"/>
        <v>1.059763E-3</v>
      </c>
      <c r="BO79">
        <f t="shared" si="1"/>
        <v>4.9553669999999999</v>
      </c>
      <c r="BP79">
        <f t="shared" si="1"/>
        <v>49.296759999999999</v>
      </c>
      <c r="BQ79">
        <f t="shared" si="1"/>
        <v>6.9335950000000004</v>
      </c>
      <c r="BR79">
        <f t="shared" si="1"/>
        <v>3.157769</v>
      </c>
      <c r="BS79">
        <f t="shared" si="1"/>
        <v>2.3842530000000002</v>
      </c>
      <c r="BT79">
        <f t="shared" si="1"/>
        <v>1.340927</v>
      </c>
      <c r="BU79">
        <f t="shared" si="1"/>
        <v>0.12847259999999999</v>
      </c>
    </row>
    <row r="80" spans="1:74" x14ac:dyDescent="0.3">
      <c r="A80" t="s">
        <v>77</v>
      </c>
      <c r="B80">
        <f t="shared" si="2"/>
        <v>3.3808229999999999</v>
      </c>
      <c r="C80">
        <f t="shared" si="3"/>
        <v>5.9847549999999999E-2</v>
      </c>
      <c r="D80">
        <f t="shared" si="3"/>
        <v>0.23585529999999999</v>
      </c>
      <c r="E80">
        <f t="shared" si="3"/>
        <v>6798.6549999999997</v>
      </c>
      <c r="F80">
        <f t="shared" si="3"/>
        <v>0.26087870000000002</v>
      </c>
      <c r="G80">
        <f t="shared" si="3"/>
        <v>0.34409410000000001</v>
      </c>
      <c r="H80">
        <f t="shared" si="3"/>
        <v>6.2314229999999998E-2</v>
      </c>
      <c r="I80">
        <f t="shared" si="3"/>
        <v>1.6223939999999999</v>
      </c>
      <c r="J80">
        <f t="shared" si="3"/>
        <v>14.47076</v>
      </c>
      <c r="K80">
        <f t="shared" si="3"/>
        <v>16.82724</v>
      </c>
      <c r="L80">
        <f t="shared" si="3"/>
        <v>42.190069999999999</v>
      </c>
      <c r="M80">
        <f t="shared" si="3"/>
        <v>0.1701376</v>
      </c>
      <c r="N80">
        <f t="shared" si="3"/>
        <v>16.791589999999999</v>
      </c>
      <c r="O80">
        <f t="shared" si="3"/>
        <v>7.8853470000000003</v>
      </c>
      <c r="P80">
        <f t="shared" si="3"/>
        <v>7.0872039999999997E-2</v>
      </c>
      <c r="Q80">
        <f t="shared" si="3"/>
        <v>2.0203929999999998E-2</v>
      </c>
      <c r="R80">
        <f t="shared" si="3"/>
        <v>2.7791779999999999E-2</v>
      </c>
      <c r="S80">
        <f t="shared" si="3"/>
        <v>7.7033920000000006E-2</v>
      </c>
      <c r="T80">
        <f t="shared" si="3"/>
        <v>13.670059999999999</v>
      </c>
      <c r="U80">
        <f t="shared" si="3"/>
        <v>225.17619999999999</v>
      </c>
      <c r="V80">
        <f t="shared" si="3"/>
        <v>0.57182489999999997</v>
      </c>
      <c r="W80">
        <f t="shared" si="3"/>
        <v>0.43673659999999997</v>
      </c>
      <c r="X80">
        <f t="shared" si="3"/>
        <v>63.070160000000001</v>
      </c>
      <c r="Y80">
        <f t="shared" si="3"/>
        <v>23.546279999999999</v>
      </c>
      <c r="Z80">
        <f t="shared" si="3"/>
        <v>6040.3850000000002</v>
      </c>
      <c r="AA80">
        <f t="shared" si="3"/>
        <v>368.1259</v>
      </c>
      <c r="AB80">
        <f t="shared" si="3"/>
        <v>34.699800000000003</v>
      </c>
      <c r="AC80">
        <f t="shared" si="3"/>
        <v>29.029319999999998</v>
      </c>
      <c r="AD80">
        <f t="shared" si="3"/>
        <v>25.494810000000001</v>
      </c>
      <c r="AE80">
        <f t="shared" si="3"/>
        <v>0.76637940000000004</v>
      </c>
      <c r="AF80">
        <f t="shared" si="3"/>
        <v>4.9076420000000001</v>
      </c>
      <c r="AG80">
        <f t="shared" si="3"/>
        <v>0.10598929999999999</v>
      </c>
      <c r="AH80">
        <f t="shared" si="3"/>
        <v>62.707320000000003</v>
      </c>
      <c r="AI80">
        <f t="shared" si="3"/>
        <v>10.994160000000001</v>
      </c>
      <c r="AJ80">
        <f t="shared" si="3"/>
        <v>76.149280000000005</v>
      </c>
      <c r="AK80">
        <f t="shared" si="3"/>
        <v>0.1153719</v>
      </c>
      <c r="AL80">
        <f t="shared" si="3"/>
        <v>3.5420979999999998E-2</v>
      </c>
      <c r="AM80">
        <f t="shared" si="3"/>
        <v>1.175585E-2</v>
      </c>
      <c r="AN80">
        <f t="shared" si="3"/>
        <v>0.2010556</v>
      </c>
      <c r="AO80">
        <f t="shared" si="3"/>
        <v>0.23809369999999999</v>
      </c>
      <c r="AP80">
        <f t="shared" si="3"/>
        <v>0.17090240000000001</v>
      </c>
      <c r="AQ80">
        <f t="shared" si="3"/>
        <v>3.8320739999999999E-2</v>
      </c>
      <c r="AR80">
        <f t="shared" si="3"/>
        <v>7.0829550000000002E-3</v>
      </c>
      <c r="AS80">
        <f t="shared" si="3"/>
        <v>2.3324339999999999E-2</v>
      </c>
      <c r="AT80">
        <f t="shared" si="3"/>
        <v>24.896429999999999</v>
      </c>
      <c r="AU80">
        <f t="shared" si="3"/>
        <v>0.1023681</v>
      </c>
      <c r="AV80">
        <f>VDFB_CPA!AV80</f>
        <v>7.0316078161494464E-6</v>
      </c>
      <c r="AW80">
        <f t="shared" si="3"/>
        <v>3.9634860000000001E-2</v>
      </c>
      <c r="AX80">
        <f t="shared" si="3"/>
        <v>3.3704109999999998E-3</v>
      </c>
      <c r="AY80">
        <f t="shared" si="3"/>
        <v>1.141689E-4</v>
      </c>
      <c r="AZ80">
        <f t="shared" si="3"/>
        <v>4.632319E-2</v>
      </c>
      <c r="BA80">
        <f t="shared" si="3"/>
        <v>4.5950370000000002E-4</v>
      </c>
      <c r="BB80">
        <f t="shared" si="3"/>
        <v>2.4090529999999999E-4</v>
      </c>
      <c r="BC80">
        <f t="shared" si="3"/>
        <v>7.2999264376000003E-6</v>
      </c>
      <c r="BD80">
        <f t="shared" si="3"/>
        <v>4.5657779999999999</v>
      </c>
      <c r="BE80">
        <f t="shared" si="3"/>
        <v>9.2239579999999997</v>
      </c>
      <c r="BF80">
        <f t="shared" si="3"/>
        <v>4.805123</v>
      </c>
      <c r="BG80">
        <f t="shared" si="3"/>
        <v>2329.8319999999999</v>
      </c>
      <c r="BH80">
        <f t="shared" si="3"/>
        <v>3.2273589999999998E-2</v>
      </c>
      <c r="BI80">
        <f t="shared" si="3"/>
        <v>1.662046E-2</v>
      </c>
      <c r="BJ80">
        <f t="shared" si="3"/>
        <v>5.3397189999999997E-3</v>
      </c>
      <c r="BK80">
        <f t="shared" si="3"/>
        <v>0.5102932</v>
      </c>
      <c r="BL80">
        <f t="shared" si="3"/>
        <v>2.299963</v>
      </c>
      <c r="BM80">
        <f t="shared" si="3"/>
        <v>1.4443969999999999</v>
      </c>
      <c r="BN80">
        <f t="shared" si="3"/>
        <v>0.24264459999999999</v>
      </c>
      <c r="BO80">
        <f t="shared" si="1"/>
        <v>15.82311</v>
      </c>
      <c r="BP80">
        <f t="shared" si="1"/>
        <v>18.98612</v>
      </c>
      <c r="BQ80">
        <f t="shared" si="1"/>
        <v>104.6075</v>
      </c>
      <c r="BR80">
        <f t="shared" si="1"/>
        <v>9.8188890000000004</v>
      </c>
      <c r="BS80">
        <f t="shared" si="1"/>
        <v>42.907020000000003</v>
      </c>
      <c r="BT80">
        <f t="shared" si="1"/>
        <v>14.454829999999999</v>
      </c>
      <c r="BU80">
        <f t="shared" si="1"/>
        <v>0.76278069999999998</v>
      </c>
    </row>
    <row r="81" spans="1:73" x14ac:dyDescent="0.3">
      <c r="A81" t="s">
        <v>78</v>
      </c>
      <c r="B81">
        <f t="shared" si="2"/>
        <v>0.36027290000000001</v>
      </c>
      <c r="C81">
        <f t="shared" si="3"/>
        <v>7.760571E-3</v>
      </c>
      <c r="D81">
        <f t="shared" si="3"/>
        <v>0.1140632</v>
      </c>
      <c r="E81">
        <f t="shared" si="3"/>
        <v>2.867651</v>
      </c>
      <c r="F81">
        <f t="shared" si="3"/>
        <v>99.890240000000006</v>
      </c>
      <c r="G81">
        <f t="shared" si="3"/>
        <v>6.4241640000000003E-2</v>
      </c>
      <c r="H81">
        <f t="shared" si="3"/>
        <v>8.7437460000000002E-3</v>
      </c>
      <c r="I81">
        <f t="shared" si="3"/>
        <v>0.52397470000000002</v>
      </c>
      <c r="J81">
        <f t="shared" si="3"/>
        <v>0.21544559999999999</v>
      </c>
      <c r="K81">
        <f t="shared" si="3"/>
        <v>1.1722619999999999</v>
      </c>
      <c r="L81">
        <f t="shared" si="3"/>
        <v>0.82532430000000001</v>
      </c>
      <c r="M81">
        <f t="shared" si="3"/>
        <v>1.416042E-2</v>
      </c>
      <c r="N81">
        <f t="shared" si="3"/>
        <v>0.62199599999999999</v>
      </c>
      <c r="O81">
        <f t="shared" si="3"/>
        <v>0.1011692</v>
      </c>
      <c r="P81">
        <f t="shared" si="3"/>
        <v>9.3115999999999997E-3</v>
      </c>
      <c r="Q81">
        <f t="shared" si="3"/>
        <v>2.798484E-3</v>
      </c>
      <c r="R81">
        <f t="shared" si="3"/>
        <v>2.8852859999999999E-3</v>
      </c>
      <c r="S81">
        <f t="shared" si="3"/>
        <v>2.6380349999999999E-3</v>
      </c>
      <c r="T81">
        <f t="shared" si="3"/>
        <v>4.6687850000000003E-2</v>
      </c>
      <c r="U81">
        <f t="shared" si="3"/>
        <v>0.54520789999999997</v>
      </c>
      <c r="V81">
        <f t="shared" si="3"/>
        <v>297.42110000000002</v>
      </c>
      <c r="W81">
        <f t="shared" si="3"/>
        <v>3.4514749999999998</v>
      </c>
      <c r="X81">
        <f t="shared" si="3"/>
        <v>3.9835629999999997E-2</v>
      </c>
      <c r="Y81">
        <f t="shared" si="3"/>
        <v>0.78036879999999997</v>
      </c>
      <c r="Z81">
        <f t="shared" si="3"/>
        <v>179.58349999999999</v>
      </c>
      <c r="AA81">
        <f t="shared" si="3"/>
        <v>1.301919</v>
      </c>
      <c r="AB81">
        <f t="shared" si="3"/>
        <v>0.69260310000000003</v>
      </c>
      <c r="AC81">
        <f t="shared" si="3"/>
        <v>0.59101360000000003</v>
      </c>
      <c r="AD81">
        <f t="shared" si="3"/>
        <v>3.5441029999999998</v>
      </c>
      <c r="AE81">
        <f t="shared" si="3"/>
        <v>3.0542369999999999E-2</v>
      </c>
      <c r="AF81">
        <f t="shared" si="3"/>
        <v>1.963985E-2</v>
      </c>
      <c r="AG81">
        <f t="shared" si="3"/>
        <v>3.6188140000000001E-3</v>
      </c>
      <c r="AH81">
        <f t="shared" si="3"/>
        <v>4.1403059999999998</v>
      </c>
      <c r="AI81">
        <f t="shared" si="3"/>
        <v>0.34663739999999998</v>
      </c>
      <c r="AJ81">
        <f t="shared" si="3"/>
        <v>5.9678560000000003</v>
      </c>
      <c r="AK81">
        <f t="shared" si="3"/>
        <v>3.2799700000000001E-3</v>
      </c>
      <c r="AL81">
        <f t="shared" si="3"/>
        <v>2.2769459973999998E-5</v>
      </c>
      <c r="AM81">
        <f t="shared" si="3"/>
        <v>2.042708E-4</v>
      </c>
      <c r="AN81">
        <f t="shared" si="3"/>
        <v>1.5584679999999999E-3</v>
      </c>
      <c r="AO81">
        <f t="shared" si="3"/>
        <v>3.157778E-3</v>
      </c>
      <c r="AP81">
        <f t="shared" si="3"/>
        <v>2.3188269999999999E-3</v>
      </c>
      <c r="AQ81">
        <f t="shared" si="3"/>
        <v>5.8639320000000001E-4</v>
      </c>
      <c r="AR81">
        <f t="shared" si="3"/>
        <v>2.8001410000000001E-4</v>
      </c>
      <c r="AS81">
        <f t="shared" si="3"/>
        <v>8.5674989999999995E-4</v>
      </c>
      <c r="AT81">
        <f t="shared" si="3"/>
        <v>0.52487819999999996</v>
      </c>
      <c r="AU81">
        <f t="shared" si="3"/>
        <v>0.39513680000000001</v>
      </c>
      <c r="AV81">
        <f>VDFB_CPA!AV81</f>
        <v>3.6400362525593548E-6</v>
      </c>
      <c r="AW81">
        <f t="shared" si="3"/>
        <v>0.23690659999999999</v>
      </c>
      <c r="AX81">
        <f t="shared" si="3"/>
        <v>1.569118E-3</v>
      </c>
      <c r="AY81">
        <f t="shared" si="3"/>
        <v>5.3152110922000001E-5</v>
      </c>
      <c r="AZ81">
        <f t="shared" si="3"/>
        <v>0.2876282</v>
      </c>
      <c r="BA81">
        <f t="shared" si="3"/>
        <v>3.7145679999999999E-4</v>
      </c>
      <c r="BB81">
        <f t="shared" si="3"/>
        <v>1.3271260000000001E-3</v>
      </c>
      <c r="BC81">
        <f t="shared" si="3"/>
        <v>5.2745101129000001E-5</v>
      </c>
      <c r="BD81">
        <f t="shared" si="3"/>
        <v>0.20503089999999999</v>
      </c>
      <c r="BE81">
        <f t="shared" si="3"/>
        <v>0.32614090000000001</v>
      </c>
      <c r="BF81">
        <f t="shared" si="3"/>
        <v>0.95513610000000004</v>
      </c>
      <c r="BG81">
        <f t="shared" si="3"/>
        <v>11.40855</v>
      </c>
      <c r="BH81">
        <f t="shared" si="3"/>
        <v>5.3875989999999999E-3</v>
      </c>
      <c r="BI81">
        <f t="shared" si="3"/>
        <v>1.7561930000000001E-3</v>
      </c>
      <c r="BJ81">
        <f t="shared" si="3"/>
        <v>9.9493759999999998E-4</v>
      </c>
      <c r="BK81">
        <f t="shared" si="3"/>
        <v>1.9787249999999999E-2</v>
      </c>
      <c r="BL81">
        <f t="shared" si="3"/>
        <v>0.56560279999999996</v>
      </c>
      <c r="BM81">
        <f t="shared" si="3"/>
        <v>1.1839869999999999</v>
      </c>
      <c r="BN81">
        <f t="shared" si="3"/>
        <v>0.20829120000000001</v>
      </c>
      <c r="BO81">
        <f t="shared" si="1"/>
        <v>2.132107</v>
      </c>
      <c r="BP81">
        <f t="shared" si="1"/>
        <v>5.9510800000000001</v>
      </c>
      <c r="BQ81">
        <f t="shared" si="1"/>
        <v>1.2249969999999999</v>
      </c>
      <c r="BR81">
        <f t="shared" si="1"/>
        <v>3.778527</v>
      </c>
      <c r="BS81">
        <f t="shared" si="1"/>
        <v>0.33844809999999997</v>
      </c>
      <c r="BT81">
        <f t="shared" si="1"/>
        <v>1.824899</v>
      </c>
      <c r="BU81">
        <f t="shared" si="1"/>
        <v>0.76322760000000001</v>
      </c>
    </row>
    <row r="82" spans="1:73" x14ac:dyDescent="0.3">
      <c r="A82" t="s">
        <v>79</v>
      </c>
      <c r="B82">
        <f t="shared" si="2"/>
        <v>3.7634400000000001</v>
      </c>
      <c r="C82">
        <f t="shared" si="3"/>
        <v>0.2379059</v>
      </c>
      <c r="D82">
        <f t="shared" si="3"/>
        <v>4.3291049999999998E-2</v>
      </c>
      <c r="E82">
        <f t="shared" si="3"/>
        <v>4.3580899999999998</v>
      </c>
      <c r="F82">
        <f t="shared" si="3"/>
        <v>0.1400449</v>
      </c>
      <c r="G82">
        <f t="shared" si="3"/>
        <v>2194.3040000000001</v>
      </c>
      <c r="H82">
        <f t="shared" si="3"/>
        <v>1.9127600000000002E-2</v>
      </c>
      <c r="I82">
        <f t="shared" si="3"/>
        <v>1.0597179999999999</v>
      </c>
      <c r="J82">
        <f t="shared" si="3"/>
        <v>1.606209</v>
      </c>
      <c r="K82">
        <f t="shared" si="3"/>
        <v>2.6234860000000002</v>
      </c>
      <c r="L82">
        <f t="shared" si="3"/>
        <v>11.525539999999999</v>
      </c>
      <c r="M82">
        <f t="shared" si="3"/>
        <v>8.3356399999999997E-2</v>
      </c>
      <c r="N82">
        <f t="shared" si="3"/>
        <v>0.3534564</v>
      </c>
      <c r="O82">
        <f t="shared" si="3"/>
        <v>8.7312390000000004E-2</v>
      </c>
      <c r="P82">
        <f t="shared" si="3"/>
        <v>0.28857389999999999</v>
      </c>
      <c r="Q82">
        <f t="shared" si="3"/>
        <v>8.9201870000000003E-2</v>
      </c>
      <c r="R82">
        <f t="shared" si="3"/>
        <v>8.9978959999999997E-2</v>
      </c>
      <c r="S82">
        <f t="shared" si="3"/>
        <v>2.1034890000000001E-2</v>
      </c>
      <c r="T82">
        <f t="shared" si="3"/>
        <v>0.96217719999999995</v>
      </c>
      <c r="U82">
        <f t="shared" si="3"/>
        <v>13.8156</v>
      </c>
      <c r="V82">
        <f t="shared" si="3"/>
        <v>1.3548530000000001</v>
      </c>
      <c r="W82">
        <f t="shared" si="3"/>
        <v>0.6267083</v>
      </c>
      <c r="X82">
        <f t="shared" si="3"/>
        <v>1.6492070000000001</v>
      </c>
      <c r="Y82">
        <f t="shared" si="3"/>
        <v>712.44269999999995</v>
      </c>
      <c r="Z82">
        <f t="shared" si="3"/>
        <v>18.74502</v>
      </c>
      <c r="AA82">
        <f t="shared" si="3"/>
        <v>3.8757790000000001</v>
      </c>
      <c r="AB82">
        <f t="shared" si="3"/>
        <v>0.3276406</v>
      </c>
      <c r="AC82">
        <f t="shared" si="3"/>
        <v>1.1722889999999999</v>
      </c>
      <c r="AD82">
        <f t="shared" si="3"/>
        <v>0.8406515</v>
      </c>
      <c r="AE82">
        <f t="shared" si="3"/>
        <v>0.14784449999999999</v>
      </c>
      <c r="AF82">
        <f t="shared" si="3"/>
        <v>1.0383500000000001</v>
      </c>
      <c r="AG82">
        <f t="shared" si="3"/>
        <v>2.3875790000000001E-2</v>
      </c>
      <c r="AH82">
        <f t="shared" si="3"/>
        <v>45.07349</v>
      </c>
      <c r="AI82">
        <f t="shared" si="3"/>
        <v>6.3640070000000007E-2</v>
      </c>
      <c r="AJ82">
        <f t="shared" si="3"/>
        <v>0.29375240000000002</v>
      </c>
      <c r="AK82">
        <f t="shared" si="3"/>
        <v>0.2012429</v>
      </c>
      <c r="AL82">
        <f t="shared" si="3"/>
        <v>3.866327E-4</v>
      </c>
      <c r="AM82">
        <f t="shared" si="3"/>
        <v>1.2906030000000001E-2</v>
      </c>
      <c r="AN82">
        <f t="shared" si="3"/>
        <v>1.230876E-2</v>
      </c>
      <c r="AO82">
        <f t="shared" si="3"/>
        <v>3.4369230000000001E-2</v>
      </c>
      <c r="AP82">
        <f t="shared" si="3"/>
        <v>9.3360630000000003E-3</v>
      </c>
      <c r="AQ82">
        <f t="shared" si="3"/>
        <v>4.2297519999999998E-3</v>
      </c>
      <c r="AR82">
        <f t="shared" si="3"/>
        <v>2.3827390000000001E-4</v>
      </c>
      <c r="AS82">
        <f t="shared" si="3"/>
        <v>1.5426E-2</v>
      </c>
      <c r="AT82">
        <f t="shared" si="3"/>
        <v>0.36594890000000002</v>
      </c>
      <c r="AU82">
        <f t="shared" si="3"/>
        <v>1.4461850000000001</v>
      </c>
      <c r="AV82">
        <f>VDFB_CPA!AV82</f>
        <v>1.6024354086137205E-6</v>
      </c>
      <c r="AW82">
        <f t="shared" si="3"/>
        <v>0.99095960000000005</v>
      </c>
      <c r="AX82">
        <f t="shared" si="3"/>
        <v>3.0353359999999999E-2</v>
      </c>
      <c r="AY82">
        <f t="shared" si="3"/>
        <v>1.0281859999999999E-3</v>
      </c>
      <c r="AZ82">
        <f t="shared" si="3"/>
        <v>0.58190399999999998</v>
      </c>
      <c r="BA82">
        <f t="shared" si="3"/>
        <v>5.4427490000000002E-2</v>
      </c>
      <c r="BB82">
        <f t="shared" si="3"/>
        <v>2.0177850000000001E-2</v>
      </c>
      <c r="BC82">
        <f t="shared" si="3"/>
        <v>6.9999459999999999E-4</v>
      </c>
      <c r="BD82">
        <f t="shared" si="3"/>
        <v>0.21342910000000001</v>
      </c>
      <c r="BE82">
        <f t="shared" si="3"/>
        <v>0.17835429999999999</v>
      </c>
      <c r="BF82">
        <f t="shared" si="3"/>
        <v>2.4840080000000002</v>
      </c>
      <c r="BG82">
        <f t="shared" si="3"/>
        <v>8.3127279999999999</v>
      </c>
      <c r="BH82">
        <f t="shared" si="3"/>
        <v>1.8514570000000001E-2</v>
      </c>
      <c r="BI82">
        <f t="shared" si="3"/>
        <v>1.3482070000000001E-2</v>
      </c>
      <c r="BJ82">
        <f t="shared" si="3"/>
        <v>4.6780270000000004E-3</v>
      </c>
      <c r="BK82">
        <f t="shared" si="3"/>
        <v>9.5259819999999995E-2</v>
      </c>
      <c r="BL82">
        <f t="shared" si="3"/>
        <v>1.097091</v>
      </c>
      <c r="BM82">
        <f t="shared" si="3"/>
        <v>0.226907</v>
      </c>
      <c r="BN82">
        <f t="shared" ref="BN82:BU85" si="4">BN7</f>
        <v>3.6699530000000001E-2</v>
      </c>
      <c r="BO82">
        <f t="shared" si="4"/>
        <v>5.2570569999999996</v>
      </c>
      <c r="BP82">
        <f t="shared" si="4"/>
        <v>3.9758770000000001</v>
      </c>
      <c r="BQ82">
        <f t="shared" si="4"/>
        <v>1.8473729999999999</v>
      </c>
      <c r="BR82">
        <f t="shared" si="4"/>
        <v>2.2548149999999998</v>
      </c>
      <c r="BS82">
        <f t="shared" si="4"/>
        <v>0.72869039999999996</v>
      </c>
      <c r="BT82">
        <f t="shared" si="4"/>
        <v>1.0422279999999999</v>
      </c>
      <c r="BU82">
        <f t="shared" si="4"/>
        <v>0.69080920000000001</v>
      </c>
    </row>
    <row r="83" spans="1:73" x14ac:dyDescent="0.3">
      <c r="A83" t="s">
        <v>80</v>
      </c>
      <c r="B83">
        <f t="shared" si="2"/>
        <v>4.9035860000000001E-2</v>
      </c>
      <c r="C83">
        <f t="shared" ref="C83:BN86" si="5">C8</f>
        <v>5.0794518755999998E-5</v>
      </c>
      <c r="D83">
        <f t="shared" si="5"/>
        <v>4.7410869999999997E-3</v>
      </c>
      <c r="E83">
        <f t="shared" si="5"/>
        <v>1.4005749999999999</v>
      </c>
      <c r="F83">
        <f t="shared" si="5"/>
        <v>1.0392299999999999E-3</v>
      </c>
      <c r="G83">
        <f t="shared" si="5"/>
        <v>4.4371929999999999E-3</v>
      </c>
      <c r="H83">
        <f t="shared" si="5"/>
        <v>5.7454999999999999E-2</v>
      </c>
      <c r="I83">
        <f t="shared" si="5"/>
        <v>6.3435599999999995E-2</v>
      </c>
      <c r="J83">
        <f t="shared" si="5"/>
        <v>4.0447840000000001E-3</v>
      </c>
      <c r="K83">
        <f t="shared" si="5"/>
        <v>4.2093760000000001E-2</v>
      </c>
      <c r="L83">
        <f t="shared" si="5"/>
        <v>3.537625E-3</v>
      </c>
      <c r="M83">
        <f t="shared" si="5"/>
        <v>5.4680020000000002E-4</v>
      </c>
      <c r="N83">
        <f t="shared" si="5"/>
        <v>4.0952700000000002E-2</v>
      </c>
      <c r="O83">
        <f t="shared" si="5"/>
        <v>1.048871E-2</v>
      </c>
      <c r="P83">
        <f t="shared" si="5"/>
        <v>3.7509260436999999E-5</v>
      </c>
      <c r="Q83">
        <f t="shared" si="5"/>
        <v>1.8021939467999999E-5</v>
      </c>
      <c r="R83">
        <f t="shared" si="5"/>
        <v>1.2336970000000001E-4</v>
      </c>
      <c r="S83">
        <f t="shared" si="5"/>
        <v>2.6060990000000001E-4</v>
      </c>
      <c r="T83">
        <f t="shared" si="5"/>
        <v>1.2381560000000001E-4</v>
      </c>
      <c r="U83">
        <f t="shared" si="5"/>
        <v>2.8829480000000002E-3</v>
      </c>
      <c r="V83">
        <f t="shared" si="5"/>
        <v>5.9257959999999998E-2</v>
      </c>
      <c r="W83">
        <f t="shared" si="5"/>
        <v>2.1507459999999998E-3</v>
      </c>
      <c r="X83">
        <f t="shared" si="5"/>
        <v>7.2438190000000003E-3</v>
      </c>
      <c r="Y83">
        <f t="shared" si="5"/>
        <v>1.5874590000000001E-2</v>
      </c>
      <c r="Z83">
        <f t="shared" si="5"/>
        <v>1.9323389999999999E-2</v>
      </c>
      <c r="AA83">
        <f t="shared" si="5"/>
        <v>1.7165980000000001E-2</v>
      </c>
      <c r="AB83">
        <f t="shared" si="5"/>
        <v>269.4606</v>
      </c>
      <c r="AC83">
        <f t="shared" si="5"/>
        <v>2.3384740000000002</v>
      </c>
      <c r="AD83">
        <f t="shared" si="5"/>
        <v>7.8838259999999993E-2</v>
      </c>
      <c r="AE83">
        <f t="shared" si="5"/>
        <v>2.0201429999999999E-2</v>
      </c>
      <c r="AF83">
        <f t="shared" si="5"/>
        <v>9.4186949999999995E-3</v>
      </c>
      <c r="AG83">
        <f t="shared" si="5"/>
        <v>1.037343E-4</v>
      </c>
      <c r="AH83">
        <f t="shared" si="5"/>
        <v>0.62359500000000001</v>
      </c>
      <c r="AI83">
        <f t="shared" si="5"/>
        <v>2.4748610000000001E-2</v>
      </c>
      <c r="AJ83">
        <f t="shared" si="5"/>
        <v>0.41827950000000003</v>
      </c>
      <c r="AK83">
        <f t="shared" si="5"/>
        <v>1.904469E-3</v>
      </c>
      <c r="AL83">
        <f t="shared" si="5"/>
        <v>2.5177938368999999E-5</v>
      </c>
      <c r="AM83">
        <f t="shared" si="5"/>
        <v>4.1336290451000001E-5</v>
      </c>
      <c r="AN83">
        <f t="shared" si="5"/>
        <v>4.8828809999999995E-4</v>
      </c>
      <c r="AO83">
        <f t="shared" si="5"/>
        <v>1.496428E-2</v>
      </c>
      <c r="AP83">
        <f t="shared" si="5"/>
        <v>1.933847E-2</v>
      </c>
      <c r="AQ83">
        <f t="shared" si="5"/>
        <v>2.8780680000000001E-3</v>
      </c>
      <c r="AR83">
        <f t="shared" si="5"/>
        <v>1.8696739062E-5</v>
      </c>
      <c r="AS83">
        <f t="shared" si="5"/>
        <v>2.6328045351E-5</v>
      </c>
      <c r="AT83">
        <f t="shared" si="5"/>
        <v>7.7207100000000001E-2</v>
      </c>
      <c r="AU83">
        <f t="shared" si="5"/>
        <v>1.17471E-3</v>
      </c>
      <c r="AV83">
        <f>VDFB_CPA!AV83</f>
        <v>1.0585928510874346E-8</v>
      </c>
      <c r="AW83">
        <f t="shared" si="5"/>
        <v>3.4324570000000002E-4</v>
      </c>
      <c r="AX83">
        <f t="shared" si="5"/>
        <v>5.0697199185000002E-5</v>
      </c>
      <c r="AY83">
        <f t="shared" si="5"/>
        <v>1.7173110791E-6</v>
      </c>
      <c r="AZ83">
        <f t="shared" si="5"/>
        <v>4.3543660000000002E-4</v>
      </c>
      <c r="BA83">
        <f t="shared" si="5"/>
        <v>2.8977285637999999E-6</v>
      </c>
      <c r="BB83">
        <f t="shared" si="5"/>
        <v>1.103364184E-6</v>
      </c>
      <c r="BC83">
        <f t="shared" si="5"/>
        <v>1.9239448796999999E-20</v>
      </c>
      <c r="BD83">
        <f t="shared" si="5"/>
        <v>1.0222580000000001E-3</v>
      </c>
      <c r="BE83">
        <f t="shared" si="5"/>
        <v>1.115264E-2</v>
      </c>
      <c r="BF83">
        <f t="shared" si="5"/>
        <v>7.0759079999999997E-3</v>
      </c>
      <c r="BG83">
        <f t="shared" si="5"/>
        <v>9.8624829999999997E-2</v>
      </c>
      <c r="BH83">
        <f t="shared" si="5"/>
        <v>1.229143E-4</v>
      </c>
      <c r="BI83">
        <f t="shared" si="5"/>
        <v>5.6944671086999999E-5</v>
      </c>
      <c r="BJ83">
        <f t="shared" si="5"/>
        <v>3.8356341974999998E-5</v>
      </c>
      <c r="BK83">
        <f t="shared" si="5"/>
        <v>2.7089269999999999E-3</v>
      </c>
      <c r="BL83">
        <f t="shared" si="5"/>
        <v>2.8637200000000002E-3</v>
      </c>
      <c r="BM83">
        <f t="shared" si="5"/>
        <v>2.113293E-3</v>
      </c>
      <c r="BN83">
        <f t="shared" si="5"/>
        <v>3.3614232961999999E-5</v>
      </c>
      <c r="BO83">
        <f t="shared" si="4"/>
        <v>4.5799109999999999E-3</v>
      </c>
      <c r="BP83">
        <f t="shared" si="4"/>
        <v>1.9307040000000001E-2</v>
      </c>
      <c r="BQ83">
        <f t="shared" si="4"/>
        <v>4.5357870000000003E-3</v>
      </c>
      <c r="BR83">
        <f t="shared" si="4"/>
        <v>3.3974850000000001E-2</v>
      </c>
      <c r="BS83">
        <f t="shared" si="4"/>
        <v>1.3778200000000001E-3</v>
      </c>
      <c r="BT83">
        <f t="shared" si="4"/>
        <v>2.2228030000000002E-3</v>
      </c>
      <c r="BU83">
        <f t="shared" si="4"/>
        <v>3.3399900000000001E-3</v>
      </c>
    </row>
    <row r="84" spans="1:73" x14ac:dyDescent="0.3">
      <c r="A84" t="s">
        <v>81</v>
      </c>
      <c r="B84">
        <f t="shared" si="2"/>
        <v>1.847013</v>
      </c>
      <c r="C84">
        <f t="shared" si="5"/>
        <v>4.8180929999999999E-3</v>
      </c>
      <c r="D84">
        <f t="shared" si="5"/>
        <v>6.072205E-2</v>
      </c>
      <c r="E84">
        <f t="shared" si="5"/>
        <v>646.62750000000005</v>
      </c>
      <c r="F84">
        <f t="shared" si="5"/>
        <v>0.36022399999999999</v>
      </c>
      <c r="G84">
        <f t="shared" si="5"/>
        <v>0.4460363</v>
      </c>
      <c r="H84">
        <f t="shared" si="5"/>
        <v>1.251188E-2</v>
      </c>
      <c r="I84">
        <f t="shared" si="5"/>
        <v>105.7397</v>
      </c>
      <c r="J84">
        <f t="shared" si="5"/>
        <v>7.0999639999999999</v>
      </c>
      <c r="K84">
        <f t="shared" si="5"/>
        <v>9.5728489999999997</v>
      </c>
      <c r="L84">
        <f t="shared" si="5"/>
        <v>7.9128369999999997</v>
      </c>
      <c r="M84">
        <f t="shared" si="5"/>
        <v>5.2577650000000002E-3</v>
      </c>
      <c r="N84">
        <f t="shared" si="5"/>
        <v>2.8910230000000001</v>
      </c>
      <c r="O84">
        <f t="shared" si="5"/>
        <v>0.1878795</v>
      </c>
      <c r="P84">
        <f t="shared" si="5"/>
        <v>5.3984719999999996E-3</v>
      </c>
      <c r="Q84">
        <f t="shared" si="5"/>
        <v>1.5600900000000001E-3</v>
      </c>
      <c r="R84">
        <f t="shared" si="5"/>
        <v>2.0062460000000002E-3</v>
      </c>
      <c r="S84">
        <f t="shared" si="5"/>
        <v>0.1616283</v>
      </c>
      <c r="T84">
        <f t="shared" si="5"/>
        <v>0.1144178</v>
      </c>
      <c r="U84">
        <f t="shared" si="5"/>
        <v>1.4792460000000001</v>
      </c>
      <c r="V84">
        <f t="shared" si="5"/>
        <v>0.23552129999999999</v>
      </c>
      <c r="W84">
        <f t="shared" si="5"/>
        <v>3.7373789999999997E-2</v>
      </c>
      <c r="X84">
        <f t="shared" si="5"/>
        <v>1.272567E-2</v>
      </c>
      <c r="Y84">
        <f t="shared" si="5"/>
        <v>1.4093169999999999</v>
      </c>
      <c r="Z84">
        <f t="shared" si="5"/>
        <v>160.4205</v>
      </c>
      <c r="AA84">
        <f t="shared" si="5"/>
        <v>165.6755</v>
      </c>
      <c r="AB84">
        <f t="shared" si="5"/>
        <v>65.296589999999995</v>
      </c>
      <c r="AC84">
        <f t="shared" si="5"/>
        <v>1.4115960000000001</v>
      </c>
      <c r="AD84">
        <f t="shared" si="5"/>
        <v>4.9181460000000001</v>
      </c>
      <c r="AE84">
        <f t="shared" si="5"/>
        <v>5.2370580000000002</v>
      </c>
      <c r="AF84">
        <f t="shared" si="5"/>
        <v>1.246027</v>
      </c>
      <c r="AG84">
        <f t="shared" si="5"/>
        <v>1.5868719999999999E-2</v>
      </c>
      <c r="AH84">
        <f t="shared" si="5"/>
        <v>330.52379999999999</v>
      </c>
      <c r="AI84">
        <f t="shared" si="5"/>
        <v>13.952909999999999</v>
      </c>
      <c r="AJ84">
        <f t="shared" si="5"/>
        <v>302.69540000000001</v>
      </c>
      <c r="AK84">
        <f t="shared" si="5"/>
        <v>0.68390150000000005</v>
      </c>
      <c r="AL84">
        <f t="shared" si="5"/>
        <v>6.5968499999999996E-3</v>
      </c>
      <c r="AM84">
        <f t="shared" si="5"/>
        <v>6.8742730000000002E-2</v>
      </c>
      <c r="AN84">
        <f t="shared" si="5"/>
        <v>9.3468140000000002E-3</v>
      </c>
      <c r="AO84">
        <f t="shared" si="5"/>
        <v>5.9781529999999999E-2</v>
      </c>
      <c r="AP84">
        <f t="shared" si="5"/>
        <v>5.0098490000000002E-2</v>
      </c>
      <c r="AQ84">
        <f t="shared" si="5"/>
        <v>1.147461E-2</v>
      </c>
      <c r="AR84">
        <f t="shared" si="5"/>
        <v>3.0605139999999999E-3</v>
      </c>
      <c r="AS84">
        <f t="shared" si="5"/>
        <v>9.4242089999999994E-3</v>
      </c>
      <c r="AT84">
        <f t="shared" si="5"/>
        <v>17.924520000000001</v>
      </c>
      <c r="AU84">
        <f t="shared" si="5"/>
        <v>6.7615110000000006E-2</v>
      </c>
      <c r="AV84">
        <f>VDFB_CPA!AV84</f>
        <v>6.4034586193315208E-6</v>
      </c>
      <c r="AW84">
        <f t="shared" si="5"/>
        <v>3.8070899999999998E-2</v>
      </c>
      <c r="AX84">
        <f t="shared" si="5"/>
        <v>5.8790769999999995E-4</v>
      </c>
      <c r="AY84">
        <f t="shared" si="5"/>
        <v>1.9914716177000001E-5</v>
      </c>
      <c r="AZ84">
        <f t="shared" si="5"/>
        <v>4.6277659999999998E-2</v>
      </c>
      <c r="BA84">
        <f t="shared" si="5"/>
        <v>8.2114012911999995E-5</v>
      </c>
      <c r="BB84">
        <f t="shared" si="5"/>
        <v>2.0934879999999999E-4</v>
      </c>
      <c r="BC84">
        <f t="shared" si="5"/>
        <v>8.1093921835000001E-6</v>
      </c>
      <c r="BD84">
        <f t="shared" si="5"/>
        <v>0.44689800000000002</v>
      </c>
      <c r="BE84">
        <f t="shared" si="5"/>
        <v>2.1966019999999999</v>
      </c>
      <c r="BF84">
        <f t="shared" si="5"/>
        <v>1.2682739999999999</v>
      </c>
      <c r="BG84">
        <f t="shared" si="5"/>
        <v>8.2651669999999999</v>
      </c>
      <c r="BH84">
        <f t="shared" si="5"/>
        <v>6.9089869999999998E-2</v>
      </c>
      <c r="BI84">
        <f t="shared" si="5"/>
        <v>7.0754829999999996E-3</v>
      </c>
      <c r="BJ84">
        <f t="shared" si="5"/>
        <v>2.5503380000000001E-3</v>
      </c>
      <c r="BK84">
        <f t="shared" si="5"/>
        <v>0.55346709999999999</v>
      </c>
      <c r="BL84">
        <f t="shared" si="5"/>
        <v>0.2527374</v>
      </c>
      <c r="BM84">
        <f t="shared" si="5"/>
        <v>1.236013</v>
      </c>
      <c r="BN84">
        <f t="shared" si="5"/>
        <v>1.8063849999999999E-2</v>
      </c>
      <c r="BO84">
        <f t="shared" si="4"/>
        <v>4.5046290000000004</v>
      </c>
      <c r="BP84">
        <f t="shared" si="4"/>
        <v>11.07447</v>
      </c>
      <c r="BQ84">
        <f t="shared" si="4"/>
        <v>13.99475</v>
      </c>
      <c r="BR84">
        <f t="shared" si="4"/>
        <v>1.2529920000000001</v>
      </c>
      <c r="BS84">
        <f t="shared" si="4"/>
        <v>0.46995930000000002</v>
      </c>
      <c r="BT84">
        <f t="shared" si="4"/>
        <v>0.98648709999999995</v>
      </c>
      <c r="BU84">
        <f t="shared" si="4"/>
        <v>2.1619139999999999</v>
      </c>
    </row>
    <row r="85" spans="1:73" x14ac:dyDescent="0.3">
      <c r="A85" t="s">
        <v>82</v>
      </c>
      <c r="B85">
        <f t="shared" si="2"/>
        <v>12.0738</v>
      </c>
      <c r="C85">
        <f t="shared" si="5"/>
        <v>6.5929029999999998E-3</v>
      </c>
      <c r="D85">
        <f t="shared" si="5"/>
        <v>0.47902080000000002</v>
      </c>
      <c r="E85">
        <f t="shared" si="5"/>
        <v>21.166709999999998</v>
      </c>
      <c r="F85">
        <f t="shared" si="5"/>
        <v>0.20037559999999999</v>
      </c>
      <c r="G85">
        <f t="shared" si="5"/>
        <v>0.3920284</v>
      </c>
      <c r="H85">
        <f t="shared" si="5"/>
        <v>4.2989390000000002E-2</v>
      </c>
      <c r="I85">
        <f t="shared" si="5"/>
        <v>5.9695780000000003</v>
      </c>
      <c r="J85">
        <f t="shared" si="5"/>
        <v>420.43099999999998</v>
      </c>
      <c r="K85">
        <f t="shared" si="5"/>
        <v>0.264681</v>
      </c>
      <c r="L85">
        <f t="shared" si="5"/>
        <v>1.476188E-2</v>
      </c>
      <c r="M85">
        <f t="shared" si="5"/>
        <v>3.169276E-3</v>
      </c>
      <c r="N85">
        <f t="shared" si="5"/>
        <v>1.3736440000000001</v>
      </c>
      <c r="O85">
        <f t="shared" si="5"/>
        <v>1.1846829999999999</v>
      </c>
      <c r="P85">
        <f t="shared" si="5"/>
        <v>8.3353119999999992E-3</v>
      </c>
      <c r="Q85">
        <f t="shared" si="5"/>
        <v>2.207742E-3</v>
      </c>
      <c r="R85">
        <f t="shared" si="5"/>
        <v>2.9525049999999998E-3</v>
      </c>
      <c r="S85">
        <f t="shared" si="5"/>
        <v>6.215913E-3</v>
      </c>
      <c r="T85">
        <f t="shared" si="5"/>
        <v>223.32329999999999</v>
      </c>
      <c r="U85">
        <f t="shared" si="5"/>
        <v>2.8636849999999998</v>
      </c>
      <c r="V85">
        <f t="shared" si="5"/>
        <v>1.2787990000000001E-2</v>
      </c>
      <c r="W85">
        <f t="shared" si="5"/>
        <v>87.551599999999993</v>
      </c>
      <c r="X85">
        <f t="shared" si="5"/>
        <v>3.135429E-2</v>
      </c>
      <c r="Y85">
        <f t="shared" si="5"/>
        <v>2.1583049999999999</v>
      </c>
      <c r="Z85">
        <f t="shared" si="5"/>
        <v>3.6825369999999999</v>
      </c>
      <c r="AA85">
        <f t="shared" si="5"/>
        <v>3.8345280000000002E-2</v>
      </c>
      <c r="AB85">
        <f t="shared" si="5"/>
        <v>7.39961</v>
      </c>
      <c r="AC85">
        <f t="shared" si="5"/>
        <v>9.7137759999999993</v>
      </c>
      <c r="AD85">
        <f t="shared" si="5"/>
        <v>60.647509999999997</v>
      </c>
      <c r="AE85">
        <f t="shared" si="5"/>
        <v>3.4952549999999999E-2</v>
      </c>
      <c r="AF85">
        <f t="shared" si="5"/>
        <v>1.7953670000000001E-2</v>
      </c>
      <c r="AG85">
        <f t="shared" si="5"/>
        <v>9.7937730000000004E-3</v>
      </c>
      <c r="AH85">
        <f t="shared" si="5"/>
        <v>1.298224</v>
      </c>
      <c r="AI85">
        <f t="shared" si="5"/>
        <v>7.106411E-2</v>
      </c>
      <c r="AJ85">
        <f t="shared" si="5"/>
        <v>1.2455369999999999</v>
      </c>
      <c r="AK85">
        <f t="shared" si="5"/>
        <v>7.2659969999999997E-3</v>
      </c>
      <c r="AL85">
        <f t="shared" si="5"/>
        <v>1.5970599999999999E-4</v>
      </c>
      <c r="AM85">
        <f t="shared" si="5"/>
        <v>1.0793489999999999E-2</v>
      </c>
      <c r="AN85">
        <f t="shared" si="5"/>
        <v>6.1342510000000003E-3</v>
      </c>
      <c r="AO85">
        <f t="shared" si="5"/>
        <v>3.8077949999999999E-2</v>
      </c>
      <c r="AP85">
        <f t="shared" si="5"/>
        <v>2.1367270000000001E-2</v>
      </c>
      <c r="AQ85">
        <f t="shared" si="5"/>
        <v>3.6326710000000001E-3</v>
      </c>
      <c r="AR85">
        <f t="shared" si="5"/>
        <v>3.1053569999999999E-4</v>
      </c>
      <c r="AS85">
        <f t="shared" si="5"/>
        <v>1.7724360000000001E-3</v>
      </c>
      <c r="AT85">
        <f t="shared" si="5"/>
        <v>1.4712000000000001</v>
      </c>
      <c r="AU85">
        <f t="shared" si="5"/>
        <v>2.2998439999999998E-2</v>
      </c>
      <c r="AV85">
        <f>VDFB_CPA!AV85</f>
        <v>2.1069044047002792E-7</v>
      </c>
      <c r="AW85">
        <f t="shared" si="5"/>
        <v>1.039472E-2</v>
      </c>
      <c r="AX85">
        <f t="shared" si="5"/>
        <v>6.515046E-4</v>
      </c>
      <c r="AY85">
        <f t="shared" si="5"/>
        <v>2.2068990802000001E-5</v>
      </c>
      <c r="AZ85">
        <f t="shared" si="5"/>
        <v>1.085679E-2</v>
      </c>
      <c r="BA85">
        <f t="shared" si="5"/>
        <v>2.078103E-4</v>
      </c>
      <c r="BB85">
        <f t="shared" si="5"/>
        <v>9.5775947556999997E-5</v>
      </c>
      <c r="BC85">
        <f t="shared" si="5"/>
        <v>3.1815573038000001E-6</v>
      </c>
      <c r="BD85">
        <f t="shared" si="5"/>
        <v>3.2524129999999998E-2</v>
      </c>
      <c r="BE85">
        <f t="shared" si="5"/>
        <v>0.85004780000000002</v>
      </c>
      <c r="BF85">
        <f t="shared" si="5"/>
        <v>6.1509320000000001</v>
      </c>
      <c r="BG85">
        <f t="shared" si="5"/>
        <v>80.341309999999993</v>
      </c>
      <c r="BH85">
        <f t="shared" si="5"/>
        <v>3.156786E-3</v>
      </c>
      <c r="BI85">
        <f t="shared" si="5"/>
        <v>3.9826799999999997E-3</v>
      </c>
      <c r="BJ85">
        <f t="shared" si="5"/>
        <v>8.1431240000000001E-4</v>
      </c>
      <c r="BK85">
        <f t="shared" si="5"/>
        <v>8.4123569999999995E-2</v>
      </c>
      <c r="BL85">
        <f t="shared" si="5"/>
        <v>0.33994180000000002</v>
      </c>
      <c r="BM85">
        <f t="shared" si="5"/>
        <v>6.6136709999999998E-3</v>
      </c>
      <c r="BN85">
        <f t="shared" si="5"/>
        <v>1.0494079999999999E-3</v>
      </c>
      <c r="BO85">
        <f t="shared" si="4"/>
        <v>2.0438770000000002</v>
      </c>
      <c r="BP85">
        <f t="shared" si="4"/>
        <v>8.2082060000000006</v>
      </c>
      <c r="BQ85">
        <f t="shared" si="4"/>
        <v>0.48574079999999997</v>
      </c>
      <c r="BR85">
        <f t="shared" si="4"/>
        <v>1.6453009999999999</v>
      </c>
      <c r="BS85">
        <f t="shared" si="4"/>
        <v>7.6913210000000003</v>
      </c>
      <c r="BT85">
        <f t="shared" si="4"/>
        <v>0.65797689999999998</v>
      </c>
      <c r="BU85">
        <f t="shared" si="4"/>
        <v>0.36975029999999998</v>
      </c>
    </row>
    <row r="86" spans="1:73" x14ac:dyDescent="0.3">
      <c r="A86" t="s">
        <v>83</v>
      </c>
      <c r="B86">
        <f t="shared" si="2"/>
        <v>0.48232150000000001</v>
      </c>
      <c r="C86">
        <f t="shared" si="5"/>
        <v>1.569653E-2</v>
      </c>
      <c r="D86">
        <f t="shared" si="5"/>
        <v>2.4774640000000001E-2</v>
      </c>
      <c r="E86">
        <f t="shared" si="5"/>
        <v>2.2694190000000001</v>
      </c>
      <c r="F86">
        <f t="shared" si="5"/>
        <v>2.2841730000000001E-2</v>
      </c>
      <c r="G86">
        <f t="shared" si="5"/>
        <v>0.10828980000000001</v>
      </c>
      <c r="H86">
        <f t="shared" si="5"/>
        <v>4.0090430000000003E-2</v>
      </c>
      <c r="I86">
        <f t="shared" si="5"/>
        <v>0.30828650000000002</v>
      </c>
      <c r="J86">
        <f t="shared" si="5"/>
        <v>7.3883250000000003E-3</v>
      </c>
      <c r="K86">
        <f t="shared" si="5"/>
        <v>1919.491</v>
      </c>
      <c r="L86">
        <f t="shared" si="5"/>
        <v>67.915369999999996</v>
      </c>
      <c r="M86">
        <f t="shared" si="5"/>
        <v>8.2003989999999999E-2</v>
      </c>
      <c r="N86">
        <f t="shared" si="5"/>
        <v>2.1853660000000001</v>
      </c>
      <c r="O86">
        <f t="shared" si="5"/>
        <v>1.4195899999999999</v>
      </c>
      <c r="P86">
        <f t="shared" si="5"/>
        <v>1.869434E-2</v>
      </c>
      <c r="Q86">
        <f t="shared" si="5"/>
        <v>5.4796070000000001E-3</v>
      </c>
      <c r="R86">
        <f t="shared" si="5"/>
        <v>7.1068750000000003E-3</v>
      </c>
      <c r="S86">
        <f t="shared" si="5"/>
        <v>1.0156770000000001E-2</v>
      </c>
      <c r="T86">
        <f t="shared" si="5"/>
        <v>0.2511158</v>
      </c>
      <c r="U86">
        <f t="shared" si="5"/>
        <v>1881.027</v>
      </c>
      <c r="V86">
        <f t="shared" si="5"/>
        <v>2.4974949999999999E-2</v>
      </c>
      <c r="W86">
        <f t="shared" si="5"/>
        <v>1.0408850000000001</v>
      </c>
      <c r="X86">
        <f t="shared" si="5"/>
        <v>7.5063450000000004E-2</v>
      </c>
      <c r="Y86">
        <f t="shared" si="5"/>
        <v>3.483174</v>
      </c>
      <c r="Z86">
        <f t="shared" si="5"/>
        <v>12.38297</v>
      </c>
      <c r="AA86">
        <f t="shared" si="5"/>
        <v>1.9062300000000001E-2</v>
      </c>
      <c r="AB86">
        <f t="shared" si="5"/>
        <v>3.0906449999999999</v>
      </c>
      <c r="AC86">
        <f t="shared" si="5"/>
        <v>16.9938</v>
      </c>
      <c r="AD86">
        <f t="shared" si="5"/>
        <v>99.035449999999997</v>
      </c>
      <c r="AE86">
        <f t="shared" si="5"/>
        <v>5.0009379999999999E-2</v>
      </c>
      <c r="AF86">
        <f t="shared" si="5"/>
        <v>2.0032669999999999E-2</v>
      </c>
      <c r="AG86">
        <f t="shared" si="5"/>
        <v>1.434914E-2</v>
      </c>
      <c r="AH86">
        <f t="shared" si="5"/>
        <v>2.5108429999999999</v>
      </c>
      <c r="AI86">
        <f t="shared" si="5"/>
        <v>7.0134989999999994E-2</v>
      </c>
      <c r="AJ86">
        <f t="shared" si="5"/>
        <v>1.944242</v>
      </c>
      <c r="AK86">
        <f t="shared" si="5"/>
        <v>8.0354280000000007E-3</v>
      </c>
      <c r="AL86">
        <f t="shared" si="5"/>
        <v>1.964395E-4</v>
      </c>
      <c r="AM86">
        <f t="shared" si="5"/>
        <v>1.121543E-3</v>
      </c>
      <c r="AN86">
        <f t="shared" si="5"/>
        <v>9.7058189999999992E-3</v>
      </c>
      <c r="AO86">
        <f t="shared" si="5"/>
        <v>5.0921130000000002E-2</v>
      </c>
      <c r="AP86">
        <f t="shared" si="5"/>
        <v>1.682968E-2</v>
      </c>
      <c r="AQ86">
        <f t="shared" si="5"/>
        <v>3.02892E-3</v>
      </c>
      <c r="AR86">
        <f t="shared" si="5"/>
        <v>4.456218E-4</v>
      </c>
      <c r="AS86">
        <f t="shared" si="5"/>
        <v>1.818989E-3</v>
      </c>
      <c r="AT86">
        <f t="shared" si="5"/>
        <v>2.2355610000000001</v>
      </c>
      <c r="AU86">
        <f t="shared" si="5"/>
        <v>2.8373619999999999E-2</v>
      </c>
      <c r="AV86">
        <f>VDFB_CPA!AV86</f>
        <v>3.4693667144811569E-7</v>
      </c>
      <c r="AW86">
        <f t="shared" si="5"/>
        <v>1.3433270000000001E-2</v>
      </c>
      <c r="AX86">
        <f t="shared" si="5"/>
        <v>6.1411379999999995E-4</v>
      </c>
      <c r="AY86">
        <f t="shared" si="5"/>
        <v>2.0802421204000001E-5</v>
      </c>
      <c r="AZ86">
        <f t="shared" si="5"/>
        <v>1.5806420000000002E-2</v>
      </c>
      <c r="BA86">
        <f t="shared" si="5"/>
        <v>1.045437E-4</v>
      </c>
      <c r="BB86">
        <f t="shared" si="5"/>
        <v>8.3189625002000003E-5</v>
      </c>
      <c r="BC86">
        <f t="shared" si="5"/>
        <v>2.8942213248000002E-6</v>
      </c>
      <c r="BD86">
        <f t="shared" si="5"/>
        <v>5.0689400000000003E-2</v>
      </c>
      <c r="BE86">
        <f t="shared" si="5"/>
        <v>1.344387</v>
      </c>
      <c r="BF86">
        <f t="shared" si="5"/>
        <v>7.9929680000000003</v>
      </c>
      <c r="BG86">
        <f t="shared" si="5"/>
        <v>344.9966</v>
      </c>
      <c r="BH86">
        <f t="shared" si="5"/>
        <v>3.1224389999999999E-3</v>
      </c>
      <c r="BI86">
        <f t="shared" si="5"/>
        <v>2.1177589999999999E-3</v>
      </c>
      <c r="BJ86">
        <f t="shared" si="5"/>
        <v>2.4083359999999999E-4</v>
      </c>
      <c r="BK86">
        <f t="shared" si="5"/>
        <v>9.8879690000000006E-2</v>
      </c>
      <c r="BL86">
        <f t="shared" si="5"/>
        <v>8.8894689999999998E-2</v>
      </c>
      <c r="BM86">
        <f t="shared" si="5"/>
        <v>2.649331E-3</v>
      </c>
      <c r="BN86">
        <f t="shared" ref="BN86:BU89" si="6">BN11</f>
        <v>4.5711200000000002E-4</v>
      </c>
      <c r="BO86">
        <f t="shared" si="6"/>
        <v>0.32414920000000003</v>
      </c>
      <c r="BP86">
        <f t="shared" si="6"/>
        <v>7.6305269999999998</v>
      </c>
      <c r="BQ86">
        <f t="shared" si="6"/>
        <v>1.581442</v>
      </c>
      <c r="BR86">
        <f t="shared" si="6"/>
        <v>2.3159879999999999</v>
      </c>
      <c r="BS86">
        <f t="shared" si="6"/>
        <v>22.53079</v>
      </c>
      <c r="BT86">
        <f t="shared" si="6"/>
        <v>2.864852</v>
      </c>
      <c r="BU86">
        <f t="shared" si="6"/>
        <v>0.21018110000000001</v>
      </c>
    </row>
    <row r="87" spans="1:73" x14ac:dyDescent="0.3">
      <c r="A87" t="s">
        <v>84</v>
      </c>
      <c r="B87">
        <f t="shared" si="2"/>
        <v>34.4146</v>
      </c>
      <c r="C87">
        <f t="shared" ref="C87:BN90" si="7">C12</f>
        <v>9.0011169999999995E-3</v>
      </c>
      <c r="D87">
        <f t="shared" si="7"/>
        <v>0.71916159999999996</v>
      </c>
      <c r="E87">
        <f t="shared" si="7"/>
        <v>108.3623</v>
      </c>
      <c r="F87">
        <f t="shared" si="7"/>
        <v>1.9413100000000001</v>
      </c>
      <c r="G87">
        <f t="shared" si="7"/>
        <v>2.6102340000000002</v>
      </c>
      <c r="H87">
        <f t="shared" si="7"/>
        <v>0.16579730000000001</v>
      </c>
      <c r="I87">
        <f t="shared" si="7"/>
        <v>14.565519999999999</v>
      </c>
      <c r="J87">
        <f t="shared" si="7"/>
        <v>7.076855E-2</v>
      </c>
      <c r="K87">
        <f t="shared" si="7"/>
        <v>5.8759350000000002E-2</v>
      </c>
      <c r="L87">
        <f t="shared" si="7"/>
        <v>415.82979999999998</v>
      </c>
      <c r="M87">
        <f t="shared" si="7"/>
        <v>6.6573239999999996E-4</v>
      </c>
      <c r="N87">
        <f t="shared" si="7"/>
        <v>8.1570230000000006</v>
      </c>
      <c r="O87">
        <f t="shared" si="7"/>
        <v>0.7823386</v>
      </c>
      <c r="P87">
        <f t="shared" si="7"/>
        <v>2.0120339999999998E-3</v>
      </c>
      <c r="Q87">
        <f t="shared" si="7"/>
        <v>2.1049090000000001E-4</v>
      </c>
      <c r="R87">
        <f t="shared" si="7"/>
        <v>3.9752349999999997E-3</v>
      </c>
      <c r="S87">
        <f t="shared" si="7"/>
        <v>1.6150520000000002E-2</v>
      </c>
      <c r="T87">
        <f t="shared" si="7"/>
        <v>0.75948499999999997</v>
      </c>
      <c r="U87">
        <f t="shared" si="7"/>
        <v>12.89485</v>
      </c>
      <c r="V87">
        <f t="shared" si="7"/>
        <v>0.61674050000000002</v>
      </c>
      <c r="W87">
        <f t="shared" si="7"/>
        <v>88.023489999999995</v>
      </c>
      <c r="X87">
        <f t="shared" si="7"/>
        <v>0.16062499999999999</v>
      </c>
      <c r="Y87">
        <f t="shared" si="7"/>
        <v>5.7712570000000003</v>
      </c>
      <c r="Z87">
        <f t="shared" si="7"/>
        <v>4.4668400000000004</v>
      </c>
      <c r="AA87">
        <f t="shared" si="7"/>
        <v>0.1241873</v>
      </c>
      <c r="AB87">
        <f t="shared" si="7"/>
        <v>2.0431270000000001</v>
      </c>
      <c r="AC87">
        <f t="shared" si="7"/>
        <v>0.95392949999999999</v>
      </c>
      <c r="AD87">
        <f t="shared" si="7"/>
        <v>3.9599489999999999</v>
      </c>
      <c r="AE87">
        <f t="shared" si="7"/>
        <v>0.13674539999999999</v>
      </c>
      <c r="AF87">
        <f t="shared" si="7"/>
        <v>1.6232389999999999E-2</v>
      </c>
      <c r="AG87">
        <f t="shared" si="7"/>
        <v>2.5988790000000001E-2</v>
      </c>
      <c r="AH87">
        <f t="shared" si="7"/>
        <v>2.0259140000000002</v>
      </c>
      <c r="AI87">
        <f t="shared" si="7"/>
        <v>5.8605549999999999E-2</v>
      </c>
      <c r="AJ87">
        <f t="shared" si="7"/>
        <v>2.1509770000000001</v>
      </c>
      <c r="AK87">
        <f t="shared" si="7"/>
        <v>1.6499900000000001E-2</v>
      </c>
      <c r="AL87">
        <f t="shared" si="7"/>
        <v>8.7670330000000005E-4</v>
      </c>
      <c r="AM87">
        <f t="shared" si="7"/>
        <v>9.8444859999999995E-4</v>
      </c>
      <c r="AN87">
        <f t="shared" si="7"/>
        <v>1.5811970000000002E-2</v>
      </c>
      <c r="AO87">
        <f t="shared" si="7"/>
        <v>2.3392119999999999E-2</v>
      </c>
      <c r="AP87">
        <f t="shared" si="7"/>
        <v>1.4112980000000001E-2</v>
      </c>
      <c r="AQ87">
        <f t="shared" si="7"/>
        <v>3.5208919999999999E-3</v>
      </c>
      <c r="AR87">
        <f t="shared" si="7"/>
        <v>7.4374539999999996E-3</v>
      </c>
      <c r="AS87">
        <f t="shared" si="7"/>
        <v>2.5573479999999999E-2</v>
      </c>
      <c r="AT87">
        <f t="shared" si="7"/>
        <v>3.7459030000000002</v>
      </c>
      <c r="AU87">
        <f t="shared" si="7"/>
        <v>6.1924189999999997E-2</v>
      </c>
      <c r="AV87">
        <f>VDFB_CPA!AV87</f>
        <v>4.1780146626371706E-7</v>
      </c>
      <c r="AW87">
        <f t="shared" si="7"/>
        <v>2.5107859999999999E-2</v>
      </c>
      <c r="AX87">
        <f t="shared" si="7"/>
        <v>1.760536E-3</v>
      </c>
      <c r="AY87">
        <f t="shared" si="7"/>
        <v>5.9636182413999998E-5</v>
      </c>
      <c r="AZ87">
        <f t="shared" si="7"/>
        <v>3.1375670000000001E-2</v>
      </c>
      <c r="BA87">
        <f t="shared" si="7"/>
        <v>9.4367402198000002E-5</v>
      </c>
      <c r="BB87">
        <f t="shared" si="7"/>
        <v>1.070808E-4</v>
      </c>
      <c r="BC87">
        <f t="shared" si="7"/>
        <v>3.341519232E-6</v>
      </c>
      <c r="BD87">
        <f t="shared" si="7"/>
        <v>5.0949239999999998E-3</v>
      </c>
      <c r="BE87">
        <f t="shared" si="7"/>
        <v>3.899362</v>
      </c>
      <c r="BF87">
        <f t="shared" si="7"/>
        <v>1.546745</v>
      </c>
      <c r="BG87">
        <f t="shared" si="7"/>
        <v>68.400779999999997</v>
      </c>
      <c r="BH87">
        <f t="shared" si="7"/>
        <v>7.5663249999999996E-3</v>
      </c>
      <c r="BI87">
        <f t="shared" si="7"/>
        <v>1.15847E-2</v>
      </c>
      <c r="BJ87">
        <f t="shared" si="7"/>
        <v>1.714492E-3</v>
      </c>
      <c r="BK87">
        <f t="shared" si="7"/>
        <v>0.22749539999999999</v>
      </c>
      <c r="BL87">
        <f t="shared" si="7"/>
        <v>7.3035080000000002E-3</v>
      </c>
      <c r="BM87">
        <f t="shared" si="7"/>
        <v>1.587186E-3</v>
      </c>
      <c r="BN87">
        <f t="shared" si="7"/>
        <v>2.912937E-4</v>
      </c>
      <c r="BO87">
        <f t="shared" si="6"/>
        <v>0.1286071</v>
      </c>
      <c r="BP87">
        <f t="shared" si="6"/>
        <v>1.8317239999999999</v>
      </c>
      <c r="BQ87">
        <f t="shared" si="6"/>
        <v>0.27241110000000002</v>
      </c>
      <c r="BR87">
        <f t="shared" si="6"/>
        <v>4.4549099999999999</v>
      </c>
      <c r="BS87">
        <f t="shared" si="6"/>
        <v>12.374829999999999</v>
      </c>
      <c r="BT87">
        <f t="shared" si="6"/>
        <v>1.0232509999999999</v>
      </c>
      <c r="BU87">
        <f t="shared" si="6"/>
        <v>3.0103330000000001E-2</v>
      </c>
    </row>
    <row r="88" spans="1:73" x14ac:dyDescent="0.3">
      <c r="A88" t="s">
        <v>85</v>
      </c>
      <c r="B88">
        <f t="shared" si="2"/>
        <v>8.2193170000000003E-3</v>
      </c>
      <c r="C88">
        <f t="shared" si="7"/>
        <v>4.8537140173999996E-6</v>
      </c>
      <c r="D88">
        <f t="shared" si="7"/>
        <v>8.1963629999999999E-4</v>
      </c>
      <c r="E88">
        <f t="shared" si="7"/>
        <v>1.9153130000000001E-2</v>
      </c>
      <c r="F88">
        <f t="shared" si="7"/>
        <v>1.2796770000000001E-4</v>
      </c>
      <c r="G88">
        <f t="shared" si="7"/>
        <v>1.9028490000000001E-3</v>
      </c>
      <c r="H88">
        <f t="shared" si="7"/>
        <v>1.7621609999999999E-4</v>
      </c>
      <c r="I88">
        <f t="shared" si="7"/>
        <v>1.3101399999999999E-2</v>
      </c>
      <c r="J88">
        <f t="shared" si="7"/>
        <v>9.6535269999999996E-4</v>
      </c>
      <c r="K88">
        <f t="shared" si="7"/>
        <v>0.1376491</v>
      </c>
      <c r="L88">
        <f t="shared" si="7"/>
        <v>0.56311469999999997</v>
      </c>
      <c r="M88">
        <f t="shared" si="7"/>
        <v>9.6382469999999998</v>
      </c>
      <c r="N88">
        <f t="shared" si="7"/>
        <v>7.6592259999999999E-3</v>
      </c>
      <c r="O88">
        <f t="shared" si="7"/>
        <v>6.4380119999999999E-2</v>
      </c>
      <c r="P88">
        <f t="shared" si="7"/>
        <v>9.9965154732000002E-6</v>
      </c>
      <c r="Q88">
        <f t="shared" si="7"/>
        <v>1.1557109474000001E-6</v>
      </c>
      <c r="R88">
        <f t="shared" si="7"/>
        <v>2.3312693884000002E-5</v>
      </c>
      <c r="S88">
        <f t="shared" si="7"/>
        <v>2.4849430246999998E-6</v>
      </c>
      <c r="T88">
        <f t="shared" si="7"/>
        <v>8.3633310000000001E-4</v>
      </c>
      <c r="U88">
        <f t="shared" si="7"/>
        <v>2.0183920000000001E-2</v>
      </c>
      <c r="V88">
        <f t="shared" si="7"/>
        <v>7.7647719999999999E-4</v>
      </c>
      <c r="W88">
        <f t="shared" si="7"/>
        <v>1.3108900000000001E-3</v>
      </c>
      <c r="X88">
        <f t="shared" si="7"/>
        <v>9.3189779999999995E-4</v>
      </c>
      <c r="Y88">
        <f t="shared" si="7"/>
        <v>2.691073E-3</v>
      </c>
      <c r="Z88">
        <f t="shared" si="7"/>
        <v>9.9013429999999999E-2</v>
      </c>
      <c r="AA88">
        <f t="shared" si="7"/>
        <v>6.411705E-4</v>
      </c>
      <c r="AB88">
        <f t="shared" si="7"/>
        <v>11.072929999999999</v>
      </c>
      <c r="AC88">
        <f t="shared" si="7"/>
        <v>9.141001E-2</v>
      </c>
      <c r="AD88">
        <f t="shared" si="7"/>
        <v>0.84168799999999999</v>
      </c>
      <c r="AE88">
        <f t="shared" si="7"/>
        <v>5.7487979999999998E-4</v>
      </c>
      <c r="AF88">
        <f t="shared" si="7"/>
        <v>9.3029499112E-5</v>
      </c>
      <c r="AG88">
        <f t="shared" si="7"/>
        <v>9.6072353699000004E-6</v>
      </c>
      <c r="AH88">
        <f t="shared" si="7"/>
        <v>8.1795450000000006E-2</v>
      </c>
      <c r="AI88">
        <f t="shared" si="7"/>
        <v>1.8314379999999999E-3</v>
      </c>
      <c r="AJ88">
        <f t="shared" si="7"/>
        <v>3.3052459999999999E-2</v>
      </c>
      <c r="AK88">
        <f t="shared" si="7"/>
        <v>1.019588E-4</v>
      </c>
      <c r="AL88">
        <f t="shared" si="7"/>
        <v>3.0088015137000001E-6</v>
      </c>
      <c r="AM88">
        <f t="shared" si="7"/>
        <v>9.8622854238999998E-7</v>
      </c>
      <c r="AN88">
        <f t="shared" si="7"/>
        <v>7.9039491538E-5</v>
      </c>
      <c r="AO88">
        <f t="shared" si="7"/>
        <v>3.0923880000000002E-3</v>
      </c>
      <c r="AP88">
        <f t="shared" si="7"/>
        <v>2.7964600000000002E-3</v>
      </c>
      <c r="AQ88">
        <f t="shared" si="7"/>
        <v>4.066796E-4</v>
      </c>
      <c r="AR88">
        <f t="shared" si="7"/>
        <v>1.3355618193999999E-6</v>
      </c>
      <c r="AS88">
        <f t="shared" si="7"/>
        <v>3.9541851037999998E-6</v>
      </c>
      <c r="AT88">
        <f t="shared" si="7"/>
        <v>1.440146E-2</v>
      </c>
      <c r="AU88">
        <f t="shared" si="7"/>
        <v>3.1786219999999999E-4</v>
      </c>
      <c r="AV88">
        <f>VDFB_CPA!AV88</f>
        <v>4.0744401103005579E-9</v>
      </c>
      <c r="AW88">
        <f t="shared" si="7"/>
        <v>9.5053008408000004E-5</v>
      </c>
      <c r="AX88">
        <f t="shared" si="7"/>
        <v>1.3482236682E-5</v>
      </c>
      <c r="AY88">
        <f t="shared" si="7"/>
        <v>4.5669571590999997E-7</v>
      </c>
      <c r="AZ88">
        <f t="shared" si="7"/>
        <v>1.1972049999999999E-4</v>
      </c>
      <c r="BA88">
        <f t="shared" si="7"/>
        <v>8.2840529103000001E-7</v>
      </c>
      <c r="BB88">
        <f t="shared" si="7"/>
        <v>3.3040583957999999E-7</v>
      </c>
      <c r="BC88">
        <f t="shared" si="7"/>
        <v>1.9047487965E-20</v>
      </c>
      <c r="BD88">
        <f t="shared" si="7"/>
        <v>2.6384109999999998E-3</v>
      </c>
      <c r="BE88">
        <f t="shared" si="7"/>
        <v>1.310387E-2</v>
      </c>
      <c r="BF88">
        <f t="shared" si="7"/>
        <v>6.5947000000000006E-2</v>
      </c>
      <c r="BG88">
        <f t="shared" si="7"/>
        <v>2.7468900000000001</v>
      </c>
      <c r="BH88">
        <f t="shared" si="7"/>
        <v>3.8473630411000002E-5</v>
      </c>
      <c r="BI88">
        <f t="shared" si="7"/>
        <v>8.4204286394999996E-5</v>
      </c>
      <c r="BJ88">
        <f t="shared" si="7"/>
        <v>2.3568089091000001E-5</v>
      </c>
      <c r="BK88">
        <f t="shared" si="7"/>
        <v>2.0778699999999999E-3</v>
      </c>
      <c r="BL88">
        <f t="shared" si="7"/>
        <v>6.1055281549000006E-5</v>
      </c>
      <c r="BM88">
        <f t="shared" si="7"/>
        <v>2.7793534172999998E-5</v>
      </c>
      <c r="BN88">
        <f t="shared" si="7"/>
        <v>4.8498432078999999E-6</v>
      </c>
      <c r="BO88">
        <f t="shared" si="6"/>
        <v>1.1055769999999999E-3</v>
      </c>
      <c r="BP88">
        <f t="shared" si="6"/>
        <v>5.4554529999999997E-2</v>
      </c>
      <c r="BQ88">
        <f t="shared" si="6"/>
        <v>4.0879449999999999E-3</v>
      </c>
      <c r="BR88">
        <f t="shared" si="6"/>
        <v>4.7819929999999997E-2</v>
      </c>
      <c r="BS88">
        <f t="shared" si="6"/>
        <v>0.18873860000000001</v>
      </c>
      <c r="BT88">
        <f t="shared" si="6"/>
        <v>2.1380139999999999E-2</v>
      </c>
      <c r="BU88">
        <f t="shared" si="6"/>
        <v>3.1155599999999999E-3</v>
      </c>
    </row>
    <row r="89" spans="1:73" x14ac:dyDescent="0.3">
      <c r="A89" t="s">
        <v>86</v>
      </c>
      <c r="B89">
        <f t="shared" si="2"/>
        <v>15.029070000000001</v>
      </c>
      <c r="C89">
        <f t="shared" si="7"/>
        <v>1.434728E-2</v>
      </c>
      <c r="D89">
        <f t="shared" si="7"/>
        <v>0.43323159999999999</v>
      </c>
      <c r="E89">
        <f t="shared" si="7"/>
        <v>30.016470000000002</v>
      </c>
      <c r="F89">
        <f t="shared" si="7"/>
        <v>0.77702870000000002</v>
      </c>
      <c r="G89">
        <f t="shared" si="7"/>
        <v>1.1349070000000001</v>
      </c>
      <c r="H89">
        <f t="shared" si="7"/>
        <v>0.12562019999999999</v>
      </c>
      <c r="I89">
        <f t="shared" si="7"/>
        <v>6.654115</v>
      </c>
      <c r="J89">
        <f t="shared" si="7"/>
        <v>7.201829</v>
      </c>
      <c r="K89">
        <f t="shared" si="7"/>
        <v>6.0859180000000004</v>
      </c>
      <c r="L89">
        <f t="shared" si="7"/>
        <v>1.812324</v>
      </c>
      <c r="M89">
        <f t="shared" si="7"/>
        <v>6.233321E-3</v>
      </c>
      <c r="N89">
        <f t="shared" si="7"/>
        <v>3632.2739999999999</v>
      </c>
      <c r="O89">
        <f t="shared" si="7"/>
        <v>1.68689</v>
      </c>
      <c r="P89">
        <f t="shared" si="7"/>
        <v>0.9619761</v>
      </c>
      <c r="Q89">
        <f t="shared" si="7"/>
        <v>6.4481089999999996E-3</v>
      </c>
      <c r="R89">
        <f t="shared" si="7"/>
        <v>7.4302539999999999E-3</v>
      </c>
      <c r="S89">
        <f t="shared" si="7"/>
        <v>9.0337440000000004</v>
      </c>
      <c r="T89">
        <f t="shared" si="7"/>
        <v>2.3348930000000001</v>
      </c>
      <c r="U89">
        <f t="shared" si="7"/>
        <v>8.2329299999999996</v>
      </c>
      <c r="V89">
        <f t="shared" si="7"/>
        <v>1.049606</v>
      </c>
      <c r="W89">
        <f t="shared" si="7"/>
        <v>0.67313500000000004</v>
      </c>
      <c r="X89">
        <f t="shared" si="7"/>
        <v>0.34239609999999998</v>
      </c>
      <c r="Y89">
        <f t="shared" si="7"/>
        <v>0.3490722</v>
      </c>
      <c r="Z89">
        <f t="shared" si="7"/>
        <v>17.53454</v>
      </c>
      <c r="AA89">
        <f t="shared" si="7"/>
        <v>1.5546679999999999</v>
      </c>
      <c r="AB89">
        <f t="shared" si="7"/>
        <v>2.9889160000000001</v>
      </c>
      <c r="AC89">
        <f t="shared" si="7"/>
        <v>5.5028810000000004</v>
      </c>
      <c r="AD89">
        <f t="shared" si="7"/>
        <v>6.0361120000000001</v>
      </c>
      <c r="AE89">
        <f t="shared" si="7"/>
        <v>5912.5429999999997</v>
      </c>
      <c r="AF89">
        <f t="shared" si="7"/>
        <v>105.94</v>
      </c>
      <c r="AG89">
        <f t="shared" si="7"/>
        <v>3.1463680000000001E-2</v>
      </c>
      <c r="AH89">
        <f t="shared" si="7"/>
        <v>117.59220000000001</v>
      </c>
      <c r="AI89">
        <f t="shared" si="7"/>
        <v>0.84250000000000003</v>
      </c>
      <c r="AJ89">
        <f t="shared" si="7"/>
        <v>42.696469999999998</v>
      </c>
      <c r="AK89">
        <f t="shared" si="7"/>
        <v>40.679659999999998</v>
      </c>
      <c r="AL89">
        <f t="shared" si="7"/>
        <v>0.25039889999999998</v>
      </c>
      <c r="AM89">
        <f t="shared" si="7"/>
        <v>23.378579999999999</v>
      </c>
      <c r="AN89">
        <f t="shared" si="7"/>
        <v>0.6156066</v>
      </c>
      <c r="AO89">
        <f t="shared" si="7"/>
        <v>0.61787049999999999</v>
      </c>
      <c r="AP89">
        <f t="shared" si="7"/>
        <v>26.23312</v>
      </c>
      <c r="AQ89">
        <f t="shared" si="7"/>
        <v>2.9524740000000001E-2</v>
      </c>
      <c r="AR89">
        <f t="shared" si="7"/>
        <v>6.0144250000000003E-3</v>
      </c>
      <c r="AS89">
        <f t="shared" si="7"/>
        <v>1.260321</v>
      </c>
      <c r="AT89">
        <f t="shared" si="7"/>
        <v>3724.0219999999999</v>
      </c>
      <c r="AU89">
        <f t="shared" si="7"/>
        <v>0.16650670000000001</v>
      </c>
      <c r="AV89">
        <f>VDFB_CPA!AV89</f>
        <v>6.6863466154008931E-6</v>
      </c>
      <c r="AW89">
        <f t="shared" si="7"/>
        <v>4.6466849999999997E-2</v>
      </c>
      <c r="AX89">
        <f t="shared" si="7"/>
        <v>7.4570249999999999E-3</v>
      </c>
      <c r="AY89">
        <f t="shared" si="7"/>
        <v>2.5259840000000001E-4</v>
      </c>
      <c r="AZ89">
        <f t="shared" si="7"/>
        <v>5.9295220000000003E-2</v>
      </c>
      <c r="BA89">
        <f t="shared" si="7"/>
        <v>4.1148349999999998E-4</v>
      </c>
      <c r="BB89">
        <f t="shared" si="7"/>
        <v>1.3648830000000001E-4</v>
      </c>
      <c r="BC89">
        <f t="shared" si="7"/>
        <v>1.1684647916E-6</v>
      </c>
      <c r="BD89">
        <f t="shared" si="7"/>
        <v>0.50685610000000003</v>
      </c>
      <c r="BE89">
        <f t="shared" si="7"/>
        <v>129.11930000000001</v>
      </c>
      <c r="BF89">
        <f t="shared" si="7"/>
        <v>0.10632320000000001</v>
      </c>
      <c r="BG89">
        <f t="shared" si="7"/>
        <v>6.4139530000000002</v>
      </c>
      <c r="BH89">
        <f t="shared" si="7"/>
        <v>5.9800959999999998E-3</v>
      </c>
      <c r="BI89">
        <f t="shared" si="7"/>
        <v>0.18063070000000001</v>
      </c>
      <c r="BJ89">
        <f t="shared" si="7"/>
        <v>1.1136139999999999E-2</v>
      </c>
      <c r="BK89">
        <f t="shared" si="7"/>
        <v>3.7442040000000001E-3</v>
      </c>
      <c r="BL89">
        <f t="shared" si="7"/>
        <v>0.26480219999999999</v>
      </c>
      <c r="BM89">
        <f t="shared" si="7"/>
        <v>3.1791889999999998E-3</v>
      </c>
      <c r="BN89">
        <f t="shared" si="7"/>
        <v>9.2160239999999997E-3</v>
      </c>
      <c r="BO89">
        <f t="shared" si="6"/>
        <v>0.7232596</v>
      </c>
      <c r="BP89">
        <f t="shared" si="6"/>
        <v>17.210100000000001</v>
      </c>
      <c r="BQ89">
        <f t="shared" si="6"/>
        <v>5.0509320000000004</v>
      </c>
      <c r="BR89">
        <f t="shared" si="6"/>
        <v>0.58255959999999996</v>
      </c>
      <c r="BS89">
        <f t="shared" si="6"/>
        <v>0.3200364</v>
      </c>
      <c r="BT89">
        <f t="shared" si="6"/>
        <v>0.35307260000000001</v>
      </c>
      <c r="BU89">
        <f t="shared" si="6"/>
        <v>0.1294517</v>
      </c>
    </row>
    <row r="90" spans="1:73" x14ac:dyDescent="0.3">
      <c r="A90" t="s">
        <v>87</v>
      </c>
      <c r="B90">
        <f t="shared" si="2"/>
        <v>0.3118998</v>
      </c>
      <c r="C90">
        <f t="shared" si="7"/>
        <v>5.6261440000000003E-2</v>
      </c>
      <c r="D90">
        <f t="shared" si="7"/>
        <v>3.3295E-3</v>
      </c>
      <c r="E90">
        <f t="shared" si="7"/>
        <v>0.1196306</v>
      </c>
      <c r="F90">
        <f t="shared" si="7"/>
        <v>1.1709769999999999E-3</v>
      </c>
      <c r="G90">
        <f t="shared" si="7"/>
        <v>8.6755229999999992E-3</v>
      </c>
      <c r="H90">
        <f t="shared" si="7"/>
        <v>4.7098069999999999E-3</v>
      </c>
      <c r="I90">
        <f t="shared" si="7"/>
        <v>0.24559449999999999</v>
      </c>
      <c r="J90">
        <f t="shared" si="7"/>
        <v>1.662228</v>
      </c>
      <c r="K90">
        <f t="shared" si="7"/>
        <v>16.47118</v>
      </c>
      <c r="L90">
        <f t="shared" si="7"/>
        <v>2.8756569999999999</v>
      </c>
      <c r="M90">
        <f t="shared" si="7"/>
        <v>2.1706530000000002E-2</v>
      </c>
      <c r="N90">
        <f t="shared" si="7"/>
        <v>0.10106420000000001</v>
      </c>
      <c r="O90">
        <f t="shared" si="7"/>
        <v>2227.2399999999998</v>
      </c>
      <c r="P90">
        <f t="shared" si="7"/>
        <v>6.8967849999999997E-2</v>
      </c>
      <c r="Q90">
        <f t="shared" si="7"/>
        <v>2.0826770000000001E-2</v>
      </c>
      <c r="R90">
        <f t="shared" si="7"/>
        <v>2.2185819999999998E-2</v>
      </c>
      <c r="S90">
        <f t="shared" si="7"/>
        <v>1.7041380000000001E-4</v>
      </c>
      <c r="T90">
        <f t="shared" si="7"/>
        <v>2.0061140000000002</v>
      </c>
      <c r="U90">
        <f t="shared" si="7"/>
        <v>13.77566</v>
      </c>
      <c r="V90">
        <f t="shared" si="7"/>
        <v>8.1101019999999996E-2</v>
      </c>
      <c r="W90">
        <f t="shared" si="7"/>
        <v>0.32747870000000001</v>
      </c>
      <c r="X90">
        <f t="shared" si="7"/>
        <v>2.4966439999999999</v>
      </c>
      <c r="Y90">
        <f t="shared" si="7"/>
        <v>66.226529999999997</v>
      </c>
      <c r="Z90">
        <f t="shared" si="7"/>
        <v>5122.2610000000004</v>
      </c>
      <c r="AA90">
        <f t="shared" si="7"/>
        <v>4.1609949999999998</v>
      </c>
      <c r="AB90">
        <f t="shared" si="7"/>
        <v>1.7809680000000001E-2</v>
      </c>
      <c r="AC90">
        <f t="shared" si="7"/>
        <v>0.33850599999999997</v>
      </c>
      <c r="AD90">
        <f t="shared" si="7"/>
        <v>1.8617140000000001</v>
      </c>
      <c r="AE90">
        <f t="shared" si="7"/>
        <v>0.2231786</v>
      </c>
      <c r="AF90">
        <f t="shared" si="7"/>
        <v>1.603425E-2</v>
      </c>
      <c r="AG90">
        <f t="shared" si="7"/>
        <v>4.6729110000000001E-3</v>
      </c>
      <c r="AH90">
        <f t="shared" si="7"/>
        <v>2.5108700000000002</v>
      </c>
      <c r="AI90">
        <f t="shared" si="7"/>
        <v>12.20706</v>
      </c>
      <c r="AJ90">
        <f t="shared" si="7"/>
        <v>0.47442440000000002</v>
      </c>
      <c r="AK90">
        <f t="shared" si="7"/>
        <v>2.8854210000000002E-2</v>
      </c>
      <c r="AL90">
        <f t="shared" si="7"/>
        <v>1.2244980000000001E-3</v>
      </c>
      <c r="AM90">
        <f t="shared" si="7"/>
        <v>2.090335E-4</v>
      </c>
      <c r="AN90">
        <f t="shared" si="7"/>
        <v>1.365749E-2</v>
      </c>
      <c r="AO90">
        <f t="shared" si="7"/>
        <v>9.0634409999999999E-2</v>
      </c>
      <c r="AP90">
        <f t="shared" si="7"/>
        <v>0.1056677</v>
      </c>
      <c r="AQ90">
        <f t="shared" si="7"/>
        <v>1.7218219999999999E-2</v>
      </c>
      <c r="AR90">
        <f t="shared" si="7"/>
        <v>1.2996360000000001E-3</v>
      </c>
      <c r="AS90">
        <f t="shared" si="7"/>
        <v>3.8410470000000002E-2</v>
      </c>
      <c r="AT90">
        <f t="shared" si="7"/>
        <v>7.2249650000000001</v>
      </c>
      <c r="AU90">
        <f t="shared" si="7"/>
        <v>4.1539699999999999E-3</v>
      </c>
      <c r="AV90">
        <f>VDFB_CPA!AV90</f>
        <v>1.9607195861634208E-6</v>
      </c>
      <c r="AW90">
        <f t="shared" si="7"/>
        <v>1.2350340000000001E-3</v>
      </c>
      <c r="AX90">
        <f t="shared" si="7"/>
        <v>1.7944829999999999E-4</v>
      </c>
      <c r="AY90">
        <f t="shared" si="7"/>
        <v>6.0786092035000003E-6</v>
      </c>
      <c r="AZ90">
        <f t="shared" si="7"/>
        <v>1.5205869999999999E-3</v>
      </c>
      <c r="BA90">
        <f t="shared" si="7"/>
        <v>1.3974542525999999E-5</v>
      </c>
      <c r="BB90">
        <f t="shared" si="7"/>
        <v>5.0933786041999998E-6</v>
      </c>
      <c r="BC90">
        <f t="shared" si="7"/>
        <v>9.3810584190000004E-8</v>
      </c>
      <c r="BD90">
        <f t="shared" si="7"/>
        <v>3.2042009999999998E-3</v>
      </c>
      <c r="BE90">
        <f t="shared" si="7"/>
        <v>5.4383510000000003E-2</v>
      </c>
      <c r="BF90">
        <f t="shared" si="7"/>
        <v>2.5128539999999999</v>
      </c>
      <c r="BG90">
        <f t="shared" si="7"/>
        <v>468.15370000000001</v>
      </c>
      <c r="BH90">
        <f t="shared" si="7"/>
        <v>5.539214E-4</v>
      </c>
      <c r="BI90">
        <f t="shared" si="7"/>
        <v>6.8395779999999998E-3</v>
      </c>
      <c r="BJ90">
        <f t="shared" si="7"/>
        <v>5.1962660000000002E-4</v>
      </c>
      <c r="BK90">
        <f t="shared" si="7"/>
        <v>1.3008E-3</v>
      </c>
      <c r="BL90">
        <f t="shared" si="7"/>
        <v>0.98860389999999998</v>
      </c>
      <c r="BM90">
        <f t="shared" si="7"/>
        <v>1.5514000000000001E-3</v>
      </c>
      <c r="BN90">
        <f t="shared" ref="BN90:BU93" si="8">BN15</f>
        <v>2.6173560000000002E-4</v>
      </c>
      <c r="BO90">
        <f t="shared" si="8"/>
        <v>4.0854309999999998</v>
      </c>
      <c r="BP90">
        <f t="shared" si="8"/>
        <v>20.92135</v>
      </c>
      <c r="BQ90">
        <f t="shared" si="8"/>
        <v>117.2624</v>
      </c>
      <c r="BR90">
        <f t="shared" si="8"/>
        <v>1.022983</v>
      </c>
      <c r="BS90">
        <f t="shared" si="8"/>
        <v>9.8110199999999992</v>
      </c>
      <c r="BT90">
        <f t="shared" si="8"/>
        <v>2.850711</v>
      </c>
      <c r="BU90">
        <f t="shared" si="8"/>
        <v>3.6133869999999999</v>
      </c>
    </row>
    <row r="91" spans="1:73" x14ac:dyDescent="0.3">
      <c r="A91" t="s">
        <v>88</v>
      </c>
      <c r="B91">
        <f t="shared" si="2"/>
        <v>1.6818059999999999E-2</v>
      </c>
      <c r="C91">
        <f t="shared" ref="C91:BN94" si="9">C16</f>
        <v>3.2905860279999999E-5</v>
      </c>
      <c r="D91">
        <f t="shared" si="9"/>
        <v>0.40701019999999999</v>
      </c>
      <c r="E91">
        <f t="shared" si="9"/>
        <v>0.5202388</v>
      </c>
      <c r="F91">
        <f t="shared" si="9"/>
        <v>1.238942E-3</v>
      </c>
      <c r="G91">
        <f t="shared" si="9"/>
        <v>3.3808859999999999E-4</v>
      </c>
      <c r="H91">
        <f t="shared" si="9"/>
        <v>4.7062939999999998E-3</v>
      </c>
      <c r="I91">
        <f t="shared" si="9"/>
        <v>0.238125</v>
      </c>
      <c r="J91">
        <f t="shared" si="9"/>
        <v>7.4255809999999997E-3</v>
      </c>
      <c r="K91">
        <f t="shared" si="9"/>
        <v>7.9829670000000005E-2</v>
      </c>
      <c r="L91">
        <f t="shared" si="9"/>
        <v>7.3001239999999998E-3</v>
      </c>
      <c r="M91">
        <f t="shared" si="9"/>
        <v>4.1051E-4</v>
      </c>
      <c r="N91">
        <f t="shared" si="9"/>
        <v>2.3000799999999998E-2</v>
      </c>
      <c r="O91">
        <f t="shared" si="9"/>
        <v>1.046949E-2</v>
      </c>
      <c r="P91">
        <f t="shared" si="9"/>
        <v>0.121601</v>
      </c>
      <c r="Q91">
        <f t="shared" si="9"/>
        <v>3.3100000000000002E-4</v>
      </c>
      <c r="R91">
        <f t="shared" si="9"/>
        <v>2.6118679999999998E-3</v>
      </c>
      <c r="S91">
        <f t="shared" si="9"/>
        <v>3.134293</v>
      </c>
      <c r="T91">
        <f t="shared" si="9"/>
        <v>1.5930150000000001</v>
      </c>
      <c r="U91">
        <f t="shared" si="9"/>
        <v>10.234500000000001</v>
      </c>
      <c r="V91">
        <f t="shared" si="9"/>
        <v>6.1473029999999998E-2</v>
      </c>
      <c r="W91">
        <f t="shared" si="9"/>
        <v>0.13786909999999999</v>
      </c>
      <c r="X91">
        <f t="shared" si="9"/>
        <v>0.32340170000000001</v>
      </c>
      <c r="Y91">
        <f t="shared" si="9"/>
        <v>0.89354020000000001</v>
      </c>
      <c r="Z91">
        <f t="shared" si="9"/>
        <v>58.122700000000002</v>
      </c>
      <c r="AA91">
        <f t="shared" si="9"/>
        <v>6.8330419999999998</v>
      </c>
      <c r="AB91">
        <f t="shared" si="9"/>
        <v>51.346330000000002</v>
      </c>
      <c r="AC91">
        <f t="shared" si="9"/>
        <v>41.515799999999999</v>
      </c>
      <c r="AD91">
        <f t="shared" si="9"/>
        <v>73.661169999999998</v>
      </c>
      <c r="AE91">
        <f t="shared" si="9"/>
        <v>7.3327559999999998</v>
      </c>
      <c r="AF91">
        <f t="shared" si="9"/>
        <v>62.76464</v>
      </c>
      <c r="AG91">
        <f t="shared" si="9"/>
        <v>6.5937850000000006E-2</v>
      </c>
      <c r="AH91">
        <f t="shared" si="9"/>
        <v>20.036950000000001</v>
      </c>
      <c r="AI91">
        <f t="shared" si="9"/>
        <v>0.17314860000000001</v>
      </c>
      <c r="AJ91">
        <f t="shared" si="9"/>
        <v>12.79491</v>
      </c>
      <c r="AK91">
        <f t="shared" si="9"/>
        <v>656.98339999999996</v>
      </c>
      <c r="AL91">
        <f t="shared" si="9"/>
        <v>56.328670000000002</v>
      </c>
      <c r="AM91">
        <f t="shared" si="9"/>
        <v>5.9973260000000002</v>
      </c>
      <c r="AN91">
        <f t="shared" si="9"/>
        <v>2.4176030000000002</v>
      </c>
      <c r="AO91">
        <f t="shared" si="9"/>
        <v>5.082236</v>
      </c>
      <c r="AP91">
        <f t="shared" si="9"/>
        <v>9.3233269999999993E-2</v>
      </c>
      <c r="AQ91">
        <f t="shared" si="9"/>
        <v>0.18174219999999999</v>
      </c>
      <c r="AR91">
        <f t="shared" si="9"/>
        <v>1.031614E-2</v>
      </c>
      <c r="AS91">
        <f t="shared" si="9"/>
        <v>9.2045760000000004E-2</v>
      </c>
      <c r="AT91">
        <f t="shared" si="9"/>
        <v>9.0905649999999998</v>
      </c>
      <c r="AU91">
        <f t="shared" si="9"/>
        <v>0</v>
      </c>
      <c r="AV91">
        <f>VDFB_CPA!AV91</f>
        <v>0</v>
      </c>
      <c r="AW91">
        <f t="shared" si="9"/>
        <v>1457.694</v>
      </c>
      <c r="AX91">
        <f t="shared" si="9"/>
        <v>0</v>
      </c>
      <c r="AY91">
        <f t="shared" si="9"/>
        <v>0</v>
      </c>
      <c r="AZ91">
        <f t="shared" si="9"/>
        <v>0</v>
      </c>
      <c r="BA91">
        <f t="shared" si="9"/>
        <v>0</v>
      </c>
      <c r="BB91">
        <f t="shared" si="9"/>
        <v>0</v>
      </c>
      <c r="BC91">
        <f t="shared" si="9"/>
        <v>0</v>
      </c>
      <c r="BD91">
        <f t="shared" si="9"/>
        <v>3.6214219999999999</v>
      </c>
      <c r="BE91">
        <f t="shared" si="9"/>
        <v>0.31278509999999998</v>
      </c>
      <c r="BF91">
        <f t="shared" si="9"/>
        <v>7.8340370000000004</v>
      </c>
      <c r="BG91">
        <f t="shared" si="9"/>
        <v>3.6754310000000001</v>
      </c>
      <c r="BH91">
        <f t="shared" si="9"/>
        <v>2.6268099999999999</v>
      </c>
      <c r="BI91">
        <f t="shared" si="9"/>
        <v>3.6159570000000002E-2</v>
      </c>
      <c r="BJ91">
        <f t="shared" si="9"/>
        <v>2.1362629999999998E-3</v>
      </c>
      <c r="BK91">
        <f t="shared" si="9"/>
        <v>0.11120910000000001</v>
      </c>
      <c r="BL91">
        <f t="shared" si="9"/>
        <v>0.43544319999999997</v>
      </c>
      <c r="BM91">
        <f t="shared" si="9"/>
        <v>0.11440690000000001</v>
      </c>
      <c r="BN91">
        <f t="shared" si="9"/>
        <v>5.4008770000000001E-3</v>
      </c>
      <c r="BO91">
        <f t="shared" si="8"/>
        <v>7.4465530000000002E-2</v>
      </c>
      <c r="BP91">
        <f t="shared" si="8"/>
        <v>0.12401239999999999</v>
      </c>
      <c r="BQ91">
        <f t="shared" si="8"/>
        <v>35.67962</v>
      </c>
      <c r="BR91">
        <f t="shared" si="8"/>
        <v>1.3059730000000001</v>
      </c>
      <c r="BS91">
        <f t="shared" si="8"/>
        <v>0.19066259999999999</v>
      </c>
      <c r="BT91">
        <f t="shared" si="8"/>
        <v>0.1768692</v>
      </c>
      <c r="BU91">
        <f t="shared" si="8"/>
        <v>3.8897513150000001E-5</v>
      </c>
    </row>
    <row r="92" spans="1:73" x14ac:dyDescent="0.3">
      <c r="A92" t="s">
        <v>89</v>
      </c>
      <c r="B92">
        <f t="shared" si="2"/>
        <v>2.0677129999999998E-2</v>
      </c>
      <c r="C92">
        <f t="shared" si="9"/>
        <v>2.7478101856000002E-6</v>
      </c>
      <c r="D92">
        <f t="shared" si="9"/>
        <v>4.5811909999999998E-4</v>
      </c>
      <c r="E92">
        <f t="shared" si="9"/>
        <v>1.5823219999999999E-2</v>
      </c>
      <c r="F92">
        <f t="shared" si="9"/>
        <v>4.0390199999999998E-4</v>
      </c>
      <c r="G92">
        <f t="shared" si="9"/>
        <v>4.8998940000000001E-3</v>
      </c>
      <c r="H92">
        <f t="shared" si="9"/>
        <v>6.5747881308E-5</v>
      </c>
      <c r="I92">
        <f t="shared" si="9"/>
        <v>1.9460040000000001E-3</v>
      </c>
      <c r="J92">
        <f t="shared" si="9"/>
        <v>3.8024789999999999E-4</v>
      </c>
      <c r="K92">
        <f t="shared" si="9"/>
        <v>8.3138600000000004E-4</v>
      </c>
      <c r="L92">
        <f t="shared" si="9"/>
        <v>1.1443165930999999E-5</v>
      </c>
      <c r="M92">
        <f t="shared" si="9"/>
        <v>1.3433756294E-6</v>
      </c>
      <c r="N92">
        <f t="shared" si="9"/>
        <v>1.2719999999999999E-3</v>
      </c>
      <c r="O92">
        <f t="shared" si="9"/>
        <v>5.5181400000000004E-3</v>
      </c>
      <c r="P92">
        <f t="shared" si="9"/>
        <v>1.7937709999999999E-2</v>
      </c>
      <c r="Q92">
        <f t="shared" si="9"/>
        <v>0.22581950000000001</v>
      </c>
      <c r="R92">
        <f t="shared" si="9"/>
        <v>3.3165970000000003E-2</v>
      </c>
      <c r="S92">
        <f t="shared" si="9"/>
        <v>0.20000509999999999</v>
      </c>
      <c r="T92">
        <f t="shared" si="9"/>
        <v>8.4204799999999997E-4</v>
      </c>
      <c r="U92">
        <f t="shared" si="9"/>
        <v>7.7084069999999996E-3</v>
      </c>
      <c r="V92">
        <f t="shared" si="9"/>
        <v>5.388802E-4</v>
      </c>
      <c r="W92">
        <f t="shared" si="9"/>
        <v>3.4175330000000003E-4</v>
      </c>
      <c r="X92">
        <f t="shared" si="9"/>
        <v>1.972775E-3</v>
      </c>
      <c r="Y92">
        <f t="shared" si="9"/>
        <v>1.891464E-3</v>
      </c>
      <c r="Z92">
        <f t="shared" si="9"/>
        <v>1.0879730000000001E-2</v>
      </c>
      <c r="AA92">
        <f t="shared" si="9"/>
        <v>1.052029E-2</v>
      </c>
      <c r="AB92">
        <f t="shared" si="9"/>
        <v>4.0042339999999997E-3</v>
      </c>
      <c r="AC92">
        <f t="shared" si="9"/>
        <v>1.20228E-2</v>
      </c>
      <c r="AD92">
        <f t="shared" si="9"/>
        <v>6.4919540000000003E-3</v>
      </c>
      <c r="AE92">
        <f t="shared" si="9"/>
        <v>1.8285119999999998E-2</v>
      </c>
      <c r="AF92">
        <f t="shared" si="9"/>
        <v>1.3905030000000001E-2</v>
      </c>
      <c r="AG92">
        <f t="shared" si="9"/>
        <v>1773.508</v>
      </c>
      <c r="AH92">
        <f t="shared" si="9"/>
        <v>0.19990840000000001</v>
      </c>
      <c r="AI92">
        <f t="shared" si="9"/>
        <v>2.1327490000000001E-2</v>
      </c>
      <c r="AJ92">
        <f t="shared" si="9"/>
        <v>0.29725560000000001</v>
      </c>
      <c r="AK92">
        <f t="shared" si="9"/>
        <v>2.9030340000000002E-2</v>
      </c>
      <c r="AL92">
        <f t="shared" si="9"/>
        <v>2.3822349999999999E-3</v>
      </c>
      <c r="AM92">
        <f t="shared" si="9"/>
        <v>6.1872680000000001E-3</v>
      </c>
      <c r="AN92">
        <f t="shared" si="9"/>
        <v>6.2804180000000003E-3</v>
      </c>
      <c r="AO92">
        <f t="shared" si="9"/>
        <v>0.14583119999999999</v>
      </c>
      <c r="AP92">
        <f t="shared" si="9"/>
        <v>1.248404E-2</v>
      </c>
      <c r="AQ92">
        <f t="shared" si="9"/>
        <v>1.019141E-2</v>
      </c>
      <c r="AR92">
        <f t="shared" si="9"/>
        <v>3.5470390000000001E-3</v>
      </c>
      <c r="AS92">
        <f t="shared" si="9"/>
        <v>5.284202E-3</v>
      </c>
      <c r="AT92">
        <f t="shared" si="9"/>
        <v>1.515065E-2</v>
      </c>
      <c r="AU92">
        <f t="shared" si="9"/>
        <v>0.14729639999999999</v>
      </c>
      <c r="AV92">
        <f>VDFB_CPA!AV92</f>
        <v>0</v>
      </c>
      <c r="AW92">
        <f t="shared" si="9"/>
        <v>0</v>
      </c>
      <c r="AX92">
        <f t="shared" si="9"/>
        <v>0</v>
      </c>
      <c r="AY92">
        <f t="shared" si="9"/>
        <v>0</v>
      </c>
      <c r="AZ92">
        <f t="shared" si="9"/>
        <v>0</v>
      </c>
      <c r="BA92">
        <f t="shared" si="9"/>
        <v>6.1686480000000002E-2</v>
      </c>
      <c r="BB92">
        <f t="shared" si="9"/>
        <v>0.73130360000000005</v>
      </c>
      <c r="BC92">
        <f t="shared" si="9"/>
        <v>0</v>
      </c>
      <c r="BD92">
        <f t="shared" si="9"/>
        <v>4.4960680000000003E-2</v>
      </c>
      <c r="BE92">
        <f t="shared" si="9"/>
        <v>0.1881101</v>
      </c>
      <c r="BF92">
        <f t="shared" si="9"/>
        <v>1.8386559999999999E-3</v>
      </c>
      <c r="BG92">
        <f t="shared" si="9"/>
        <v>1.4661870000000001E-3</v>
      </c>
      <c r="BH92">
        <f t="shared" si="9"/>
        <v>8.9747240000000006E-2</v>
      </c>
      <c r="BI92">
        <f t="shared" si="9"/>
        <v>9.4714059999999995E-4</v>
      </c>
      <c r="BJ92">
        <f t="shared" si="9"/>
        <v>6.0000609999999997E-4</v>
      </c>
      <c r="BK92">
        <f t="shared" si="9"/>
        <v>1.5163959999999999E-3</v>
      </c>
      <c r="BL92">
        <f t="shared" si="9"/>
        <v>1.624571E-4</v>
      </c>
      <c r="BM92">
        <f t="shared" si="9"/>
        <v>2.0265600000000001E-4</v>
      </c>
      <c r="BN92">
        <f t="shared" si="9"/>
        <v>6.1647027905999995E-5</v>
      </c>
      <c r="BO92">
        <f t="shared" si="8"/>
        <v>6.9907910000000005E-4</v>
      </c>
      <c r="BP92">
        <f t="shared" si="8"/>
        <v>1.095967E-3</v>
      </c>
      <c r="BQ92">
        <f t="shared" si="8"/>
        <v>1.8312059999999999E-3</v>
      </c>
      <c r="BR92">
        <f t="shared" si="8"/>
        <v>3.0036640000000001E-3</v>
      </c>
      <c r="BS92">
        <f t="shared" si="8"/>
        <v>7.5276431743999996E-5</v>
      </c>
      <c r="BT92">
        <f t="shared" si="8"/>
        <v>2.04451E-4</v>
      </c>
      <c r="BU92">
        <f t="shared" si="8"/>
        <v>4.4100401283000001E-5</v>
      </c>
    </row>
    <row r="93" spans="1:73" x14ac:dyDescent="0.3">
      <c r="A93" t="s">
        <v>90</v>
      </c>
      <c r="B93">
        <f t="shared" si="2"/>
        <v>2.1382990000000002E-3</v>
      </c>
      <c r="C93">
        <f t="shared" si="9"/>
        <v>2.4909165859000001E-6</v>
      </c>
      <c r="D93">
        <f t="shared" si="9"/>
        <v>8.7396329999999995E-4</v>
      </c>
      <c r="E93">
        <f t="shared" si="9"/>
        <v>6.8359010000000001E-3</v>
      </c>
      <c r="F93">
        <f t="shared" si="9"/>
        <v>3.8269490000000001E-3</v>
      </c>
      <c r="G93">
        <f t="shared" si="9"/>
        <v>1.58657E-3</v>
      </c>
      <c r="H93">
        <f t="shared" si="9"/>
        <v>2.6412419999999998E-3</v>
      </c>
      <c r="I93">
        <f t="shared" si="9"/>
        <v>0.16608999999999999</v>
      </c>
      <c r="J93">
        <f t="shared" si="9"/>
        <v>2.5727010000000002E-4</v>
      </c>
      <c r="K93">
        <f t="shared" si="9"/>
        <v>1.3532189999999999E-3</v>
      </c>
      <c r="L93">
        <f t="shared" si="9"/>
        <v>5.1749239999999996E-4</v>
      </c>
      <c r="M93">
        <f t="shared" si="9"/>
        <v>4.2826936805999996E-6</v>
      </c>
      <c r="N93">
        <f t="shared" si="9"/>
        <v>1.620093E-3</v>
      </c>
      <c r="O93">
        <f t="shared" si="9"/>
        <v>0.44720939999999998</v>
      </c>
      <c r="P93">
        <f t="shared" si="9"/>
        <v>6.7965930000000001E-3</v>
      </c>
      <c r="Q93">
        <f t="shared" si="9"/>
        <v>1.080995E-2</v>
      </c>
      <c r="R93">
        <f t="shared" si="9"/>
        <v>16.401990000000001</v>
      </c>
      <c r="S93">
        <f t="shared" si="9"/>
        <v>0.1191543</v>
      </c>
      <c r="T93">
        <f t="shared" si="9"/>
        <v>2.4981249999999999E-3</v>
      </c>
      <c r="U93">
        <f t="shared" si="9"/>
        <v>1.5237540000000001E-2</v>
      </c>
      <c r="V93">
        <f t="shared" si="9"/>
        <v>5.0672269999999997E-3</v>
      </c>
      <c r="W93">
        <f t="shared" si="9"/>
        <v>1.460436E-2</v>
      </c>
      <c r="X93">
        <f t="shared" si="9"/>
        <v>6.9638999999999996E-4</v>
      </c>
      <c r="Y93">
        <f t="shared" si="9"/>
        <v>2.1573030000000002E-3</v>
      </c>
      <c r="Z93">
        <f t="shared" si="9"/>
        <v>8.8747870000000006E-2</v>
      </c>
      <c r="AA93">
        <f t="shared" si="9"/>
        <v>5.208982E-3</v>
      </c>
      <c r="AB93">
        <f t="shared" si="9"/>
        <v>0.12315470000000001</v>
      </c>
      <c r="AC93">
        <f t="shared" si="9"/>
        <v>0.186582</v>
      </c>
      <c r="AD93">
        <f t="shared" si="9"/>
        <v>2.8961440000000001E-2</v>
      </c>
      <c r="AE93">
        <f t="shared" si="9"/>
        <v>5.8844489999999999E-3</v>
      </c>
      <c r="AF93">
        <f t="shared" si="9"/>
        <v>0.16360430000000001</v>
      </c>
      <c r="AG93">
        <f t="shared" si="9"/>
        <v>221.1857</v>
      </c>
      <c r="AH93">
        <f t="shared" si="9"/>
        <v>202.0402</v>
      </c>
      <c r="AI93">
        <f t="shared" si="9"/>
        <v>0.33085999999999999</v>
      </c>
      <c r="AJ93">
        <f t="shared" si="9"/>
        <v>2.8353109999999999</v>
      </c>
      <c r="AK93">
        <f t="shared" si="9"/>
        <v>28.99202</v>
      </c>
      <c r="AL93">
        <f t="shared" si="9"/>
        <v>0.88736519999999997</v>
      </c>
      <c r="AM93">
        <f t="shared" si="9"/>
        <v>9.0463230000000006E-2</v>
      </c>
      <c r="AN93">
        <f t="shared" si="9"/>
        <v>0.48426010000000003</v>
      </c>
      <c r="AO93">
        <f t="shared" si="9"/>
        <v>0.18010229999999999</v>
      </c>
      <c r="AP93">
        <f t="shared" si="9"/>
        <v>0.22346579999999999</v>
      </c>
      <c r="AQ93">
        <f t="shared" si="9"/>
        <v>1.6783340000000001E-2</v>
      </c>
      <c r="AR93">
        <f t="shared" si="9"/>
        <v>1.1194620000000001E-2</v>
      </c>
      <c r="AS93">
        <f t="shared" si="9"/>
        <v>9.8103369999999995E-2</v>
      </c>
      <c r="AT93">
        <f t="shared" si="9"/>
        <v>0.10082289999999999</v>
      </c>
      <c r="AU93">
        <f t="shared" si="9"/>
        <v>0.16455159999999999</v>
      </c>
      <c r="AV93">
        <f>VDFB_CPA!AV93</f>
        <v>0</v>
      </c>
      <c r="AW93">
        <f t="shared" si="9"/>
        <v>0</v>
      </c>
      <c r="AX93">
        <f t="shared" si="9"/>
        <v>1502.002</v>
      </c>
      <c r="AY93">
        <f t="shared" si="9"/>
        <v>0</v>
      </c>
      <c r="AZ93">
        <f t="shared" si="9"/>
        <v>0</v>
      </c>
      <c r="BA93">
        <f t="shared" si="9"/>
        <v>1.128301E-2</v>
      </c>
      <c r="BB93">
        <f t="shared" si="9"/>
        <v>0.72516709999999995</v>
      </c>
      <c r="BC93">
        <f t="shared" si="9"/>
        <v>0</v>
      </c>
      <c r="BD93">
        <f t="shared" si="9"/>
        <v>3.4754449999999999E-2</v>
      </c>
      <c r="BE93">
        <f t="shared" si="9"/>
        <v>8.3490659999999994E-2</v>
      </c>
      <c r="BF93">
        <f t="shared" si="9"/>
        <v>0.23345080000000001</v>
      </c>
      <c r="BG93">
        <f t="shared" si="9"/>
        <v>0.55449720000000002</v>
      </c>
      <c r="BH93">
        <f t="shared" si="9"/>
        <v>0.79690709999999998</v>
      </c>
      <c r="BI93">
        <f t="shared" si="9"/>
        <v>6.38933E-2</v>
      </c>
      <c r="BJ93">
        <f t="shared" si="9"/>
        <v>8.3932710000000008E-3</v>
      </c>
      <c r="BK93">
        <f t="shared" si="9"/>
        <v>1.176629E-3</v>
      </c>
      <c r="BL93">
        <f t="shared" si="9"/>
        <v>6.2695340000000002E-3</v>
      </c>
      <c r="BM93">
        <f t="shared" si="9"/>
        <v>2.4174000000000001E-3</v>
      </c>
      <c r="BN93">
        <f t="shared" si="9"/>
        <v>6.0435930000000005E-4</v>
      </c>
      <c r="BO93">
        <f t="shared" si="8"/>
        <v>4.8509360000000001E-2</v>
      </c>
      <c r="BP93">
        <f t="shared" si="8"/>
        <v>2.8414149999999999E-2</v>
      </c>
      <c r="BQ93">
        <f t="shared" si="8"/>
        <v>0.1017767</v>
      </c>
      <c r="BR93">
        <f t="shared" si="8"/>
        <v>3.570682E-2</v>
      </c>
      <c r="BS93">
        <f t="shared" si="8"/>
        <v>3.6188739999999997E-2</v>
      </c>
      <c r="BT93">
        <f t="shared" si="8"/>
        <v>2.667015E-2</v>
      </c>
      <c r="BU93">
        <f t="shared" si="8"/>
        <v>3.291909E-3</v>
      </c>
    </row>
    <row r="94" spans="1:73" x14ac:dyDescent="0.3">
      <c r="A94" t="s">
        <v>91</v>
      </c>
      <c r="B94">
        <f t="shared" si="2"/>
        <v>0.353626</v>
      </c>
      <c r="C94">
        <f t="shared" si="9"/>
        <v>5.7451580000000002E-3</v>
      </c>
      <c r="D94">
        <f t="shared" si="9"/>
        <v>9.6469219999999994E-2</v>
      </c>
      <c r="E94">
        <f t="shared" si="9"/>
        <v>0.47915160000000001</v>
      </c>
      <c r="F94">
        <f t="shared" si="9"/>
        <v>2.7582579999999999E-2</v>
      </c>
      <c r="G94">
        <f t="shared" si="9"/>
        <v>8.8754239999999998E-2</v>
      </c>
      <c r="H94">
        <f t="shared" si="9"/>
        <v>5.450112E-3</v>
      </c>
      <c r="I94">
        <f t="shared" si="9"/>
        <v>0.47542839999999997</v>
      </c>
      <c r="J94">
        <f t="shared" si="9"/>
        <v>0.59429370000000004</v>
      </c>
      <c r="K94">
        <f t="shared" si="9"/>
        <v>0.1761461</v>
      </c>
      <c r="L94">
        <f t="shared" si="9"/>
        <v>0.103313</v>
      </c>
      <c r="M94">
        <f t="shared" si="9"/>
        <v>2.4338279999999999E-3</v>
      </c>
      <c r="N94">
        <f t="shared" si="9"/>
        <v>0.24351990000000001</v>
      </c>
      <c r="O94">
        <f t="shared" si="9"/>
        <v>2.6725050000000001</v>
      </c>
      <c r="P94">
        <f t="shared" si="9"/>
        <v>275.87009999999998</v>
      </c>
      <c r="Q94">
        <f t="shared" si="9"/>
        <v>0.92856879999999997</v>
      </c>
      <c r="R94">
        <f t="shared" si="9"/>
        <v>0.7071807</v>
      </c>
      <c r="S94">
        <f t="shared" si="9"/>
        <v>239.11349999999999</v>
      </c>
      <c r="T94">
        <f t="shared" si="9"/>
        <v>0.2470272</v>
      </c>
      <c r="U94">
        <f t="shared" si="9"/>
        <v>1.601561</v>
      </c>
      <c r="V94">
        <f t="shared" si="9"/>
        <v>8.0457619999999997E-3</v>
      </c>
      <c r="W94">
        <f t="shared" si="9"/>
        <v>1.784583E-2</v>
      </c>
      <c r="X94">
        <f t="shared" si="9"/>
        <v>0.18286830000000001</v>
      </c>
      <c r="Y94">
        <f t="shared" si="9"/>
        <v>0.15308160000000001</v>
      </c>
      <c r="Z94">
        <f t="shared" si="9"/>
        <v>9.5147560000000002</v>
      </c>
      <c r="AA94">
        <f t="shared" si="9"/>
        <v>0.29005599999999998</v>
      </c>
      <c r="AB94">
        <f t="shared" si="9"/>
        <v>0.44417509999999999</v>
      </c>
      <c r="AC94">
        <f t="shared" si="9"/>
        <v>0.35244219999999998</v>
      </c>
      <c r="AD94">
        <f t="shared" si="9"/>
        <v>0.68219280000000004</v>
      </c>
      <c r="AE94">
        <f t="shared" si="9"/>
        <v>0.40920060000000003</v>
      </c>
      <c r="AF94">
        <f t="shared" si="9"/>
        <v>3.2542450000000001</v>
      </c>
      <c r="AG94">
        <f t="shared" si="9"/>
        <v>0.67299730000000002</v>
      </c>
      <c r="AH94">
        <f t="shared" si="9"/>
        <v>748.26210000000003</v>
      </c>
      <c r="AI94">
        <f t="shared" si="9"/>
        <v>2.1212849999999998E-2</v>
      </c>
      <c r="AJ94">
        <f t="shared" si="9"/>
        <v>11.422140000000001</v>
      </c>
      <c r="AK94">
        <f t="shared" si="9"/>
        <v>682.23850000000004</v>
      </c>
      <c r="AL94">
        <f t="shared" si="9"/>
        <v>428.4726</v>
      </c>
      <c r="AM94">
        <f t="shared" si="9"/>
        <v>317.17520000000002</v>
      </c>
      <c r="AN94">
        <f t="shared" si="9"/>
        <v>26.19247</v>
      </c>
      <c r="AO94">
        <f t="shared" si="9"/>
        <v>4.2141500000000001</v>
      </c>
      <c r="AP94">
        <f t="shared" si="9"/>
        <v>0.99345760000000005</v>
      </c>
      <c r="AQ94">
        <f t="shared" si="9"/>
        <v>0.40334700000000001</v>
      </c>
      <c r="AR94">
        <f t="shared" si="9"/>
        <v>0.73702579999999995</v>
      </c>
      <c r="AS94">
        <f t="shared" si="9"/>
        <v>0.57414290000000001</v>
      </c>
      <c r="AT94">
        <f t="shared" si="9"/>
        <v>19.178629999999998</v>
      </c>
      <c r="AU94">
        <f t="shared" si="9"/>
        <v>9.3151469999999996</v>
      </c>
      <c r="AV94">
        <f>VDFB_CPA!AV94</f>
        <v>1.7542140145543464E-5</v>
      </c>
      <c r="AW94">
        <f t="shared" si="9"/>
        <v>3.098112</v>
      </c>
      <c r="AX94">
        <f t="shared" si="9"/>
        <v>0.35523700000000002</v>
      </c>
      <c r="AY94">
        <f t="shared" si="9"/>
        <v>1.203326E-2</v>
      </c>
      <c r="AZ94">
        <f t="shared" si="9"/>
        <v>3.8720910000000002</v>
      </c>
      <c r="BA94">
        <f t="shared" si="9"/>
        <v>2.2693109999999999E-2</v>
      </c>
      <c r="BB94">
        <f t="shared" si="9"/>
        <v>1.213438E-2</v>
      </c>
      <c r="BC94">
        <f t="shared" si="9"/>
        <v>2.7964100000000001E-4</v>
      </c>
      <c r="BD94">
        <f t="shared" si="9"/>
        <v>2.302324</v>
      </c>
      <c r="BE94">
        <f t="shared" si="9"/>
        <v>509.2756</v>
      </c>
      <c r="BF94">
        <f t="shared" si="9"/>
        <v>8.3251170000000005</v>
      </c>
      <c r="BG94">
        <f t="shared" si="9"/>
        <v>1.1403749999999999</v>
      </c>
      <c r="BH94">
        <f t="shared" si="9"/>
        <v>0.25738870000000003</v>
      </c>
      <c r="BI94">
        <f t="shared" si="9"/>
        <v>3.0896340000000001E-2</v>
      </c>
      <c r="BJ94">
        <f t="shared" si="9"/>
        <v>0.1037603</v>
      </c>
      <c r="BK94">
        <f t="shared" si="9"/>
        <v>0.37486979999999998</v>
      </c>
      <c r="BL94">
        <f t="shared" si="9"/>
        <v>9.997346E-2</v>
      </c>
      <c r="BM94">
        <f t="shared" si="9"/>
        <v>1.6684709999999998E-2</v>
      </c>
      <c r="BN94">
        <f t="shared" ref="BN94:BU97" si="10">BN19</f>
        <v>2.5155139999999999E-3</v>
      </c>
      <c r="BO94">
        <f t="shared" si="10"/>
        <v>1.569296</v>
      </c>
      <c r="BP94">
        <f t="shared" si="10"/>
        <v>4.2740479999999996</v>
      </c>
      <c r="BQ94">
        <f t="shared" si="10"/>
        <v>8.4243220000000001</v>
      </c>
      <c r="BR94">
        <f t="shared" si="10"/>
        <v>1.4370769999999999</v>
      </c>
      <c r="BS94">
        <f t="shared" si="10"/>
        <v>5.3815540000000002E-2</v>
      </c>
      <c r="BT94">
        <f t="shared" si="10"/>
        <v>0.1461375</v>
      </c>
      <c r="BU94">
        <f t="shared" si="10"/>
        <v>1.574675</v>
      </c>
    </row>
    <row r="95" spans="1:73" x14ac:dyDescent="0.3">
      <c r="A95" t="s">
        <v>92</v>
      </c>
      <c r="B95">
        <f t="shared" si="2"/>
        <v>6.157783E-2</v>
      </c>
      <c r="C95">
        <f t="shared" ref="C95:BN98" si="11">C20</f>
        <v>5.3446910000000004E-3</v>
      </c>
      <c r="D95">
        <f t="shared" si="11"/>
        <v>2.2357790000000001E-4</v>
      </c>
      <c r="E95">
        <f t="shared" si="11"/>
        <v>5.9458820000000003E-2</v>
      </c>
      <c r="F95">
        <f t="shared" si="11"/>
        <v>6.7990830000000002E-2</v>
      </c>
      <c r="G95">
        <f t="shared" si="11"/>
        <v>8.9881330000000006E-3</v>
      </c>
      <c r="H95">
        <f t="shared" si="11"/>
        <v>1.445289E-4</v>
      </c>
      <c r="I95">
        <f t="shared" si="11"/>
        <v>3.5725969999999998E-3</v>
      </c>
      <c r="J95">
        <f t="shared" si="11"/>
        <v>5.8284030000000002E-3</v>
      </c>
      <c r="K95">
        <f t="shared" si="11"/>
        <v>6.8079139999999996E-2</v>
      </c>
      <c r="L95">
        <f t="shared" si="11"/>
        <v>1.7069819999999999E-2</v>
      </c>
      <c r="M95">
        <f t="shared" si="11"/>
        <v>1.9361949999999999E-3</v>
      </c>
      <c r="N95">
        <f t="shared" si="11"/>
        <v>7.5878639999999997E-3</v>
      </c>
      <c r="O95">
        <f t="shared" si="11"/>
        <v>0.264127</v>
      </c>
      <c r="P95">
        <f t="shared" si="11"/>
        <v>1.5542240000000001E-2</v>
      </c>
      <c r="Q95">
        <f t="shared" si="11"/>
        <v>2.1366570000000001E-3</v>
      </c>
      <c r="R95">
        <f t="shared" si="11"/>
        <v>4.5378859999999997E-3</v>
      </c>
      <c r="S95">
        <f t="shared" si="11"/>
        <v>1.6469520000000001E-2</v>
      </c>
      <c r="T95">
        <f t="shared" si="11"/>
        <v>20.37509</v>
      </c>
      <c r="U95">
        <f t="shared" si="11"/>
        <v>0.48102620000000001</v>
      </c>
      <c r="V95">
        <f t="shared" si="11"/>
        <v>0.12710659999999999</v>
      </c>
      <c r="W95">
        <f t="shared" si="11"/>
        <v>6.805319E-2</v>
      </c>
      <c r="X95">
        <f t="shared" si="11"/>
        <v>8.1385429999999998E-3</v>
      </c>
      <c r="Y95">
        <f t="shared" si="11"/>
        <v>3.3015429999999998E-2</v>
      </c>
      <c r="Z95">
        <f t="shared" si="11"/>
        <v>25.454630000000002</v>
      </c>
      <c r="AA95">
        <f t="shared" si="11"/>
        <v>0.3866367</v>
      </c>
      <c r="AB95">
        <f t="shared" si="11"/>
        <v>2.6267019999999999E-2</v>
      </c>
      <c r="AC95">
        <f t="shared" si="11"/>
        <v>1.9384410000000001E-2</v>
      </c>
      <c r="AD95">
        <f t="shared" si="11"/>
        <v>24.126760000000001</v>
      </c>
      <c r="AE95">
        <f t="shared" si="11"/>
        <v>2.6908040000000001E-2</v>
      </c>
      <c r="AF95">
        <f t="shared" si="11"/>
        <v>1.8191450000000001E-2</v>
      </c>
      <c r="AG95">
        <f t="shared" si="11"/>
        <v>1.1426349999999999E-3</v>
      </c>
      <c r="AH95">
        <f t="shared" si="11"/>
        <v>0.112411</v>
      </c>
      <c r="AI95">
        <f t="shared" si="11"/>
        <v>19.278839999999999</v>
      </c>
      <c r="AJ95">
        <f t="shared" si="11"/>
        <v>3.5207450000000001E-2</v>
      </c>
      <c r="AK95">
        <f t="shared" si="11"/>
        <v>7.724992E-3</v>
      </c>
      <c r="AL95">
        <f t="shared" si="11"/>
        <v>5.1547249999999995E-4</v>
      </c>
      <c r="AM95">
        <f t="shared" si="11"/>
        <v>5.101948E-4</v>
      </c>
      <c r="AN95">
        <f t="shared" si="11"/>
        <v>9.6942710000000008E-3</v>
      </c>
      <c r="AO95">
        <f t="shared" si="11"/>
        <v>2.438394E-2</v>
      </c>
      <c r="AP95">
        <f t="shared" si="11"/>
        <v>1.3624809999999999E-2</v>
      </c>
      <c r="AQ95">
        <f t="shared" si="11"/>
        <v>3.6570330000000001E-3</v>
      </c>
      <c r="AR95">
        <f t="shared" si="11"/>
        <v>6.2801000000000003E-4</v>
      </c>
      <c r="AS95">
        <f t="shared" si="11"/>
        <v>1.0342870000000001E-2</v>
      </c>
      <c r="AT95">
        <f t="shared" si="11"/>
        <v>26.837820000000001</v>
      </c>
      <c r="AU95">
        <f t="shared" si="11"/>
        <v>1.0059169999999999E-2</v>
      </c>
      <c r="AV95">
        <f>VDFB_CPA!AV95</f>
        <v>9.9382067699751656E-7</v>
      </c>
      <c r="AW95">
        <f t="shared" si="11"/>
        <v>2.9783510000000002E-3</v>
      </c>
      <c r="AX95">
        <f t="shared" si="11"/>
        <v>4.355459E-4</v>
      </c>
      <c r="AY95">
        <f t="shared" si="11"/>
        <v>1.4753630239E-5</v>
      </c>
      <c r="AZ95">
        <f t="shared" si="11"/>
        <v>3.6766670000000002E-3</v>
      </c>
      <c r="BA95">
        <f t="shared" si="11"/>
        <v>3.3130225347000001E-5</v>
      </c>
      <c r="BB95">
        <f t="shared" si="11"/>
        <v>1.2030326616E-5</v>
      </c>
      <c r="BC95">
        <f t="shared" si="11"/>
        <v>2.1571577236E-7</v>
      </c>
      <c r="BD95">
        <f t="shared" si="11"/>
        <v>0.14774499999999999</v>
      </c>
      <c r="BE95">
        <f t="shared" si="11"/>
        <v>4.9774149999999998E-3</v>
      </c>
      <c r="BF95">
        <f t="shared" si="11"/>
        <v>1.8302480000000001</v>
      </c>
      <c r="BG95">
        <f t="shared" si="11"/>
        <v>357.49029999999999</v>
      </c>
      <c r="BH95">
        <f t="shared" si="11"/>
        <v>2.0640229999999999E-3</v>
      </c>
      <c r="BI95">
        <f t="shared" si="11"/>
        <v>2.227838E-2</v>
      </c>
      <c r="BJ95">
        <f t="shared" si="11"/>
        <v>2.0465399999999999E-3</v>
      </c>
      <c r="BK95">
        <f t="shared" si="11"/>
        <v>2.7361199999999999E-2</v>
      </c>
      <c r="BL95">
        <f t="shared" si="11"/>
        <v>0.49696760000000001</v>
      </c>
      <c r="BM95">
        <f t="shared" si="11"/>
        <v>2.134118E-3</v>
      </c>
      <c r="BN95">
        <f t="shared" si="11"/>
        <v>7.7384649999999997E-4</v>
      </c>
      <c r="BO95">
        <f t="shared" si="10"/>
        <v>0.64818129999999996</v>
      </c>
      <c r="BP95">
        <f t="shared" si="10"/>
        <v>1.7472300000000001</v>
      </c>
      <c r="BQ95">
        <f t="shared" si="10"/>
        <v>31.338830000000002</v>
      </c>
      <c r="BR95">
        <f t="shared" si="10"/>
        <v>0.3656085</v>
      </c>
      <c r="BS95">
        <f t="shared" si="10"/>
        <v>4.9108099999999997</v>
      </c>
      <c r="BT95">
        <f t="shared" si="10"/>
        <v>1.6100650000000001</v>
      </c>
      <c r="BU95">
        <f t="shared" si="10"/>
        <v>0.1716405</v>
      </c>
    </row>
    <row r="96" spans="1:73" x14ac:dyDescent="0.3">
      <c r="A96" t="s">
        <v>93</v>
      </c>
      <c r="B96">
        <f t="shared" si="2"/>
        <v>8.6569839999999995E-2</v>
      </c>
      <c r="C96">
        <f t="shared" si="11"/>
        <v>1.91554E-2</v>
      </c>
      <c r="D96">
        <f t="shared" si="11"/>
        <v>2.8522999999999998E-4</v>
      </c>
      <c r="E96">
        <f t="shared" si="11"/>
        <v>7.7776150000000002E-2</v>
      </c>
      <c r="F96">
        <f t="shared" si="11"/>
        <v>8.9333579999999996E-2</v>
      </c>
      <c r="G96">
        <f t="shared" si="11"/>
        <v>1.454795E-2</v>
      </c>
      <c r="H96">
        <f t="shared" si="11"/>
        <v>3.8258880000000001E-4</v>
      </c>
      <c r="I96">
        <f t="shared" si="11"/>
        <v>4.2274599999999997E-3</v>
      </c>
      <c r="J96">
        <f t="shared" si="11"/>
        <v>1.9356950000000001E-2</v>
      </c>
      <c r="K96">
        <f t="shared" si="11"/>
        <v>0.19064999999999999</v>
      </c>
      <c r="L96">
        <f t="shared" si="11"/>
        <v>3.3047470000000002E-2</v>
      </c>
      <c r="M96">
        <f t="shared" si="11"/>
        <v>6.7723260000000004E-3</v>
      </c>
      <c r="N96">
        <f t="shared" si="11"/>
        <v>8.8335280000000002E-3</v>
      </c>
      <c r="O96">
        <f t="shared" si="11"/>
        <v>0.3031932</v>
      </c>
      <c r="P96">
        <f t="shared" si="11"/>
        <v>3.6707589999999998E-2</v>
      </c>
      <c r="Q96">
        <f t="shared" si="11"/>
        <v>7.3226749999999998E-3</v>
      </c>
      <c r="R96">
        <f t="shared" si="11"/>
        <v>9.4051169999999993E-3</v>
      </c>
      <c r="S96">
        <f t="shared" si="11"/>
        <v>1.9587750000000001E-2</v>
      </c>
      <c r="T96">
        <f t="shared" si="11"/>
        <v>0.13724939999999999</v>
      </c>
      <c r="U96">
        <f t="shared" si="11"/>
        <v>367.73880000000003</v>
      </c>
      <c r="V96">
        <f t="shared" si="11"/>
        <v>0.25684129999999999</v>
      </c>
      <c r="W96">
        <f t="shared" si="11"/>
        <v>0.3055407</v>
      </c>
      <c r="X96">
        <f t="shared" si="11"/>
        <v>7.4169930000000002E-3</v>
      </c>
      <c r="Y96">
        <f t="shared" si="11"/>
        <v>4.1534469999999997E-2</v>
      </c>
      <c r="Z96">
        <f t="shared" si="11"/>
        <v>69.133099999999999</v>
      </c>
      <c r="AA96">
        <f t="shared" si="11"/>
        <v>1.3915960000000001</v>
      </c>
      <c r="AB96">
        <f t="shared" si="11"/>
        <v>7.8770809999999997E-2</v>
      </c>
      <c r="AC96">
        <f t="shared" si="11"/>
        <v>5.1832330000000003E-2</v>
      </c>
      <c r="AD96">
        <f t="shared" si="11"/>
        <v>124.5231</v>
      </c>
      <c r="AE96">
        <f t="shared" si="11"/>
        <v>3.175803E-2</v>
      </c>
      <c r="AF96">
        <f t="shared" si="11"/>
        <v>2.1418019999999999E-2</v>
      </c>
      <c r="AG96">
        <f t="shared" si="11"/>
        <v>1.5472330000000001E-3</v>
      </c>
      <c r="AH96">
        <f t="shared" si="11"/>
        <v>0.15051149999999999</v>
      </c>
      <c r="AI96">
        <f t="shared" si="11"/>
        <v>25.26933</v>
      </c>
      <c r="AJ96">
        <f t="shared" si="11"/>
        <v>4.4363989999999999E-2</v>
      </c>
      <c r="AK96">
        <f t="shared" si="11"/>
        <v>9.2612990000000006E-3</v>
      </c>
      <c r="AL96">
        <f t="shared" si="11"/>
        <v>7.6425240000000001E-4</v>
      </c>
      <c r="AM96">
        <f t="shared" si="11"/>
        <v>6.2910090000000004E-4</v>
      </c>
      <c r="AN96">
        <f t="shared" si="11"/>
        <v>1.29208E-2</v>
      </c>
      <c r="AO96">
        <f t="shared" si="11"/>
        <v>3.1603279999999997E-2</v>
      </c>
      <c r="AP96">
        <f t="shared" si="11"/>
        <v>8.0517760000000001E-3</v>
      </c>
      <c r="AQ96">
        <f t="shared" si="11"/>
        <v>3.5966349999999999E-3</v>
      </c>
      <c r="AR96">
        <f t="shared" si="11"/>
        <v>1.1190449999999999E-3</v>
      </c>
      <c r="AS96">
        <f t="shared" si="11"/>
        <v>1.072422E-2</v>
      </c>
      <c r="AT96">
        <f t="shared" si="11"/>
        <v>38.621279999999999</v>
      </c>
      <c r="AU96">
        <f t="shared" si="11"/>
        <v>8.3688359999999993E-3</v>
      </c>
      <c r="AV96">
        <f>VDFB_CPA!AV96</f>
        <v>3.5784246254708844E-6</v>
      </c>
      <c r="AW96">
        <f t="shared" si="11"/>
        <v>2.4823309999999999E-3</v>
      </c>
      <c r="AX96">
        <f t="shared" si="11"/>
        <v>3.6210490000000001E-4</v>
      </c>
      <c r="AY96">
        <f t="shared" si="11"/>
        <v>1.2265899386E-5</v>
      </c>
      <c r="AZ96">
        <f t="shared" si="11"/>
        <v>3.0592179999999998E-3</v>
      </c>
      <c r="BA96">
        <f t="shared" si="11"/>
        <v>2.7960795705000001E-5</v>
      </c>
      <c r="BB96">
        <f t="shared" si="11"/>
        <v>1.0156062671999999E-5</v>
      </c>
      <c r="BC96">
        <f t="shared" si="11"/>
        <v>1.8480358220999999E-7</v>
      </c>
      <c r="BD96">
        <f t="shared" si="11"/>
        <v>0.7578473</v>
      </c>
      <c r="BE96">
        <f t="shared" si="11"/>
        <v>5.7245020000000002E-3</v>
      </c>
      <c r="BF96">
        <f t="shared" si="11"/>
        <v>2.4006810000000001</v>
      </c>
      <c r="BG96">
        <f t="shared" si="11"/>
        <v>497.78370000000001</v>
      </c>
      <c r="BH96">
        <f t="shared" si="11"/>
        <v>1.5763249999999999E-3</v>
      </c>
      <c r="BI96">
        <f t="shared" si="11"/>
        <v>6.9576239999999998E-2</v>
      </c>
      <c r="BJ96">
        <f t="shared" si="11"/>
        <v>1.1309950000000001E-3</v>
      </c>
      <c r="BK96">
        <f t="shared" si="11"/>
        <v>7.9819290000000001E-2</v>
      </c>
      <c r="BL96">
        <f t="shared" si="11"/>
        <v>3.2714810000000001</v>
      </c>
      <c r="BM96">
        <f t="shared" si="11"/>
        <v>2.3798339999999999E-3</v>
      </c>
      <c r="BN96">
        <f t="shared" si="11"/>
        <v>1.0651359999999999E-3</v>
      </c>
      <c r="BO96">
        <f t="shared" si="10"/>
        <v>22.09966</v>
      </c>
      <c r="BP96">
        <f t="shared" si="10"/>
        <v>17.947679999999998</v>
      </c>
      <c r="BQ96">
        <f t="shared" si="10"/>
        <v>77.439729999999997</v>
      </c>
      <c r="BR96">
        <f t="shared" si="10"/>
        <v>0.1800262</v>
      </c>
      <c r="BS96">
        <f t="shared" si="10"/>
        <v>6.4381589999999997</v>
      </c>
      <c r="BT96">
        <f t="shared" si="10"/>
        <v>3.651529</v>
      </c>
      <c r="BU96">
        <f t="shared" si="10"/>
        <v>5.5087869999999999</v>
      </c>
    </row>
    <row r="97" spans="1:73" x14ac:dyDescent="0.3">
      <c r="A97" t="s">
        <v>94</v>
      </c>
      <c r="B97">
        <f t="shared" si="2"/>
        <v>0.2401124</v>
      </c>
      <c r="C97">
        <f t="shared" si="11"/>
        <v>2.8353940000000002E-3</v>
      </c>
      <c r="D97">
        <f t="shared" si="11"/>
        <v>1.745031E-3</v>
      </c>
      <c r="E97">
        <f t="shared" si="11"/>
        <v>1.6160099999999999</v>
      </c>
      <c r="F97">
        <f t="shared" si="11"/>
        <v>0.76380400000000004</v>
      </c>
      <c r="G97">
        <f t="shared" si="11"/>
        <v>2.7408910000000001E-3</v>
      </c>
      <c r="H97">
        <f t="shared" si="11"/>
        <v>1.1916720000000001E-4</v>
      </c>
      <c r="I97">
        <f t="shared" si="11"/>
        <v>2.3372859999999999E-2</v>
      </c>
      <c r="J97">
        <f t="shared" si="11"/>
        <v>1.375619E-2</v>
      </c>
      <c r="K97">
        <f t="shared" si="11"/>
        <v>0.1816711</v>
      </c>
      <c r="L97">
        <f t="shared" si="11"/>
        <v>2.4178499999999999E-2</v>
      </c>
      <c r="M97">
        <f t="shared" si="11"/>
        <v>1.3966510000000001E-3</v>
      </c>
      <c r="N97">
        <f t="shared" si="11"/>
        <v>8.7241909999999992E-3</v>
      </c>
      <c r="O97">
        <f t="shared" si="11"/>
        <v>0.35078490000000001</v>
      </c>
      <c r="P97">
        <f t="shared" si="11"/>
        <v>4.4334869999999998E-3</v>
      </c>
      <c r="Q97">
        <f t="shared" si="11"/>
        <v>1.1057759999999999E-3</v>
      </c>
      <c r="R97">
        <f t="shared" si="11"/>
        <v>1.5356199999999999E-3</v>
      </c>
      <c r="S97">
        <f t="shared" si="11"/>
        <v>7.5550419999999997E-3</v>
      </c>
      <c r="T97">
        <f t="shared" si="11"/>
        <v>0.81451799999999996</v>
      </c>
      <c r="U97">
        <f t="shared" si="11"/>
        <v>8.8534439999999996</v>
      </c>
      <c r="V97">
        <f t="shared" si="11"/>
        <v>36.765610000000002</v>
      </c>
      <c r="W97">
        <f t="shared" si="11"/>
        <v>50.521520000000002</v>
      </c>
      <c r="X97">
        <f t="shared" si="11"/>
        <v>0.1541923</v>
      </c>
      <c r="Y97">
        <f t="shared" si="11"/>
        <v>4.4845509999999998E-2</v>
      </c>
      <c r="Z97">
        <f t="shared" si="11"/>
        <v>246.20349999999999</v>
      </c>
      <c r="AA97">
        <f t="shared" si="11"/>
        <v>0.82479349999999996</v>
      </c>
      <c r="AB97">
        <f t="shared" si="11"/>
        <v>0.56004609999999999</v>
      </c>
      <c r="AC97">
        <f t="shared" si="11"/>
        <v>8.9207920000000003E-3</v>
      </c>
      <c r="AD97">
        <f t="shared" si="11"/>
        <v>9.978824E-2</v>
      </c>
      <c r="AE97">
        <f t="shared" si="11"/>
        <v>0.1182762</v>
      </c>
      <c r="AF97">
        <f t="shared" si="11"/>
        <v>4.0282529999999997E-2</v>
      </c>
      <c r="AG97">
        <f t="shared" si="11"/>
        <v>1.8726139999999999E-2</v>
      </c>
      <c r="AH97">
        <f t="shared" si="11"/>
        <v>1.4558990000000001</v>
      </c>
      <c r="AI97">
        <f t="shared" si="11"/>
        <v>2.9728500000000002</v>
      </c>
      <c r="AJ97">
        <f t="shared" si="11"/>
        <v>4.5884040000000001E-2</v>
      </c>
      <c r="AK97">
        <f t="shared" si="11"/>
        <v>3.3450509999999999E-3</v>
      </c>
      <c r="AL97">
        <f t="shared" si="11"/>
        <v>5.5978940000000002E-4</v>
      </c>
      <c r="AM97">
        <f t="shared" si="11"/>
        <v>4.4547979999999998E-4</v>
      </c>
      <c r="AN97">
        <f t="shared" si="11"/>
        <v>6.9439000000000002E-3</v>
      </c>
      <c r="AO97">
        <f t="shared" si="11"/>
        <v>1.2639299999999999E-2</v>
      </c>
      <c r="AP97">
        <f t="shared" si="11"/>
        <v>3.6508640000000002E-3</v>
      </c>
      <c r="AQ97">
        <f t="shared" si="11"/>
        <v>1.440481E-3</v>
      </c>
      <c r="AR97">
        <f t="shared" si="11"/>
        <v>3.907394E-4</v>
      </c>
      <c r="AS97">
        <f t="shared" si="11"/>
        <v>2.023132E-3</v>
      </c>
      <c r="AT97">
        <f t="shared" si="11"/>
        <v>4.4957190000000001E-2</v>
      </c>
      <c r="AU97">
        <f t="shared" si="11"/>
        <v>4.1234870000000003E-3</v>
      </c>
      <c r="AV97">
        <f>VDFB_CPA!AV97</f>
        <v>1.1240123661294568E-6</v>
      </c>
      <c r="AW97">
        <f t="shared" si="11"/>
        <v>1.24485E-3</v>
      </c>
      <c r="AX97">
        <f t="shared" si="11"/>
        <v>1.7717890000000001E-4</v>
      </c>
      <c r="AY97">
        <f t="shared" si="11"/>
        <v>6.0017373471000004E-6</v>
      </c>
      <c r="AZ97">
        <f t="shared" si="11"/>
        <v>1.5092409999999999E-3</v>
      </c>
      <c r="BA97">
        <f t="shared" si="11"/>
        <v>1.5710527805E-5</v>
      </c>
      <c r="BB97">
        <f t="shared" si="11"/>
        <v>5.7209626901999996E-6</v>
      </c>
      <c r="BC97">
        <f t="shared" si="11"/>
        <v>1.1703632197000001E-7</v>
      </c>
      <c r="BD97">
        <f t="shared" si="11"/>
        <v>8.7609509999999995E-4</v>
      </c>
      <c r="BE97">
        <f t="shared" si="11"/>
        <v>5.4536159999999997E-3</v>
      </c>
      <c r="BF97">
        <f t="shared" si="11"/>
        <v>7.35168</v>
      </c>
      <c r="BG97">
        <f t="shared" si="11"/>
        <v>118.4481</v>
      </c>
      <c r="BH97">
        <f t="shared" si="11"/>
        <v>8.1289000000000003E-4</v>
      </c>
      <c r="BI97">
        <f t="shared" si="11"/>
        <v>2.0281320000000002E-3</v>
      </c>
      <c r="BJ97">
        <f t="shared" si="11"/>
        <v>8.9434499999999995E-4</v>
      </c>
      <c r="BK97">
        <f t="shared" si="11"/>
        <v>4.9453429999999996E-3</v>
      </c>
      <c r="BL97">
        <f t="shared" si="11"/>
        <v>0.4066014</v>
      </c>
      <c r="BM97">
        <f t="shared" si="11"/>
        <v>1.9686590000000002E-3</v>
      </c>
      <c r="BN97">
        <f t="shared" si="11"/>
        <v>7.8869970000000004E-4</v>
      </c>
      <c r="BO97">
        <f t="shared" si="10"/>
        <v>2.3193809999999999</v>
      </c>
      <c r="BP97">
        <f t="shared" si="10"/>
        <v>9.2436229999999995</v>
      </c>
      <c r="BQ97">
        <f t="shared" si="10"/>
        <v>4.5329030000000001</v>
      </c>
      <c r="BR97">
        <f t="shared" si="10"/>
        <v>0.14558650000000001</v>
      </c>
      <c r="BS97">
        <f t="shared" si="10"/>
        <v>2.710194</v>
      </c>
      <c r="BT97">
        <f t="shared" si="10"/>
        <v>0.43357370000000001</v>
      </c>
      <c r="BU97">
        <f t="shared" si="10"/>
        <v>0.44637510000000002</v>
      </c>
    </row>
    <row r="98" spans="1:73" x14ac:dyDescent="0.3">
      <c r="A98" t="s">
        <v>95</v>
      </c>
      <c r="B98">
        <f t="shared" si="2"/>
        <v>4.5879099999999997E-3</v>
      </c>
      <c r="C98">
        <f t="shared" si="11"/>
        <v>1.120231E-3</v>
      </c>
      <c r="D98">
        <f t="shared" si="11"/>
        <v>4.1220059999999998E-4</v>
      </c>
      <c r="E98">
        <f t="shared" si="11"/>
        <v>1.4290689999999999</v>
      </c>
      <c r="F98">
        <f t="shared" si="11"/>
        <v>2.9401399999999999E-4</v>
      </c>
      <c r="G98">
        <f t="shared" si="11"/>
        <v>1.301939E-3</v>
      </c>
      <c r="H98">
        <f t="shared" si="11"/>
        <v>6.4360072429E-5</v>
      </c>
      <c r="I98">
        <f t="shared" si="11"/>
        <v>4.4219469999999999E-3</v>
      </c>
      <c r="J98">
        <f t="shared" si="11"/>
        <v>0.1025127</v>
      </c>
      <c r="K98">
        <f t="shared" si="11"/>
        <v>2.0796220000000001E-2</v>
      </c>
      <c r="L98">
        <f t="shared" si="11"/>
        <v>0.27831840000000002</v>
      </c>
      <c r="M98">
        <f t="shared" si="11"/>
        <v>3.9199789999999998E-4</v>
      </c>
      <c r="N98">
        <f t="shared" si="11"/>
        <v>3.5481699999999998E-2</v>
      </c>
      <c r="O98">
        <f t="shared" si="11"/>
        <v>0.1152643</v>
      </c>
      <c r="P98">
        <f t="shared" si="11"/>
        <v>3.7662949999999998E-3</v>
      </c>
      <c r="Q98">
        <f t="shared" si="11"/>
        <v>1.0089439999999999E-3</v>
      </c>
      <c r="R98">
        <f t="shared" si="11"/>
        <v>2.0909169999999999E-3</v>
      </c>
      <c r="S98">
        <f t="shared" si="11"/>
        <v>0.14609829999999999</v>
      </c>
      <c r="T98">
        <f t="shared" si="11"/>
        <v>0.1031021</v>
      </c>
      <c r="U98">
        <f t="shared" si="11"/>
        <v>1.5171570000000001</v>
      </c>
      <c r="V98">
        <f t="shared" si="11"/>
        <v>2.9078860000000002E-2</v>
      </c>
      <c r="W98">
        <f t="shared" si="11"/>
        <v>1737.62</v>
      </c>
      <c r="X98">
        <f t="shared" si="11"/>
        <v>8.8540839999999996E-2</v>
      </c>
      <c r="Y98">
        <f t="shared" si="11"/>
        <v>3.6444339999999999E-2</v>
      </c>
      <c r="Z98">
        <f t="shared" si="11"/>
        <v>47.825949999999999</v>
      </c>
      <c r="AA98">
        <f t="shared" si="11"/>
        <v>0.28014060000000002</v>
      </c>
      <c r="AB98">
        <f t="shared" si="11"/>
        <v>3.87563E-2</v>
      </c>
      <c r="AC98">
        <f t="shared" si="11"/>
        <v>6.3391160000000002E-2</v>
      </c>
      <c r="AD98">
        <f t="shared" si="11"/>
        <v>18.41986</v>
      </c>
      <c r="AE98">
        <f t="shared" si="11"/>
        <v>6.3880880000000001E-2</v>
      </c>
      <c r="AF98">
        <f t="shared" si="11"/>
        <v>4.3318750000000003E-2</v>
      </c>
      <c r="AG98">
        <f t="shared" si="11"/>
        <v>2.2911810000000002E-3</v>
      </c>
      <c r="AH98">
        <f t="shared" si="11"/>
        <v>1.065645</v>
      </c>
      <c r="AI98">
        <f t="shared" si="11"/>
        <v>2.507314</v>
      </c>
      <c r="AJ98">
        <f t="shared" si="11"/>
        <v>4.0318809999999997E-2</v>
      </c>
      <c r="AK98">
        <f t="shared" si="11"/>
        <v>1.909367E-2</v>
      </c>
      <c r="AL98">
        <f t="shared" si="11"/>
        <v>1.267212E-3</v>
      </c>
      <c r="AM98">
        <f t="shared" si="11"/>
        <v>1.059599E-3</v>
      </c>
      <c r="AN98">
        <f t="shared" si="11"/>
        <v>0.53407559999999998</v>
      </c>
      <c r="AO98">
        <f t="shared" si="11"/>
        <v>4.7413499999999997E-2</v>
      </c>
      <c r="AP98">
        <f t="shared" si="11"/>
        <v>1.512779E-2</v>
      </c>
      <c r="AQ98">
        <f t="shared" si="11"/>
        <v>7.356759E-3</v>
      </c>
      <c r="AR98">
        <f t="shared" si="11"/>
        <v>1.5935070000000001E-3</v>
      </c>
      <c r="AS98">
        <f t="shared" si="11"/>
        <v>2.3297430000000001E-2</v>
      </c>
      <c r="AT98">
        <f t="shared" si="11"/>
        <v>0.37247380000000002</v>
      </c>
      <c r="AU98">
        <f t="shared" si="11"/>
        <v>1.350149E-2</v>
      </c>
      <c r="AV98">
        <f>VDFB_CPA!AV98</f>
        <v>1.0796885503501124E-6</v>
      </c>
      <c r="AW98">
        <f t="shared" si="11"/>
        <v>4.0082080000000001E-3</v>
      </c>
      <c r="AX98">
        <f t="shared" si="11"/>
        <v>5.8398200000000003E-4</v>
      </c>
      <c r="AY98">
        <f t="shared" si="11"/>
        <v>1.9781738956E-5</v>
      </c>
      <c r="AZ98">
        <f t="shared" si="11"/>
        <v>4.9358659999999997E-3</v>
      </c>
      <c r="BA98">
        <f t="shared" si="11"/>
        <v>4.5406159188E-5</v>
      </c>
      <c r="BB98">
        <f t="shared" si="11"/>
        <v>1.6495900126999999E-5</v>
      </c>
      <c r="BC98">
        <f t="shared" si="11"/>
        <v>3.0218123469999999E-7</v>
      </c>
      <c r="BD98">
        <f t="shared" si="11"/>
        <v>0.2093497</v>
      </c>
      <c r="BE98">
        <f t="shared" si="11"/>
        <v>2.3612709999999999E-2</v>
      </c>
      <c r="BF98">
        <f t="shared" si="11"/>
        <v>54.073810000000002</v>
      </c>
      <c r="BG98">
        <f t="shared" si="11"/>
        <v>100.0364</v>
      </c>
      <c r="BH98">
        <f t="shared" si="11"/>
        <v>0.1255212</v>
      </c>
      <c r="BI98">
        <f t="shared" si="11"/>
        <v>1.0233900000000001E-2</v>
      </c>
      <c r="BJ98">
        <f t="shared" si="11"/>
        <v>2.4764840000000002E-3</v>
      </c>
      <c r="BK98">
        <f t="shared" si="11"/>
        <v>1.530892E-2</v>
      </c>
      <c r="BL98">
        <f t="shared" si="11"/>
        <v>0.14442189999999999</v>
      </c>
      <c r="BM98">
        <f t="shared" si="11"/>
        <v>3.3339020000000001E-3</v>
      </c>
      <c r="BN98">
        <f t="shared" ref="BN98:BU101" si="12">BN23</f>
        <v>7.3665500000000001E-4</v>
      </c>
      <c r="BO98">
        <f t="shared" si="12"/>
        <v>0.3744266</v>
      </c>
      <c r="BP98">
        <f t="shared" si="12"/>
        <v>1.362093</v>
      </c>
      <c r="BQ98">
        <f t="shared" si="12"/>
        <v>12.40143</v>
      </c>
      <c r="BR98">
        <f t="shared" si="12"/>
        <v>0.1237061</v>
      </c>
      <c r="BS98">
        <f t="shared" si="12"/>
        <v>7.4213170000000002</v>
      </c>
      <c r="BT98">
        <f t="shared" si="12"/>
        <v>2.339038</v>
      </c>
      <c r="BU98">
        <f t="shared" si="12"/>
        <v>0.39337539999999999</v>
      </c>
    </row>
    <row r="99" spans="1:73" x14ac:dyDescent="0.3">
      <c r="A99" t="s">
        <v>96</v>
      </c>
      <c r="B99">
        <f t="shared" si="2"/>
        <v>0.4155528</v>
      </c>
      <c r="C99">
        <f t="shared" ref="C99:BN102" si="13">C24</f>
        <v>4.4475760000000003E-2</v>
      </c>
      <c r="D99">
        <f t="shared" si="13"/>
        <v>0.1517249</v>
      </c>
      <c r="E99">
        <f t="shared" si="13"/>
        <v>3.301682</v>
      </c>
      <c r="F99">
        <f t="shared" si="13"/>
        <v>6.8086800000000003E-2</v>
      </c>
      <c r="G99">
        <f t="shared" si="13"/>
        <v>1.308928E-2</v>
      </c>
      <c r="H99">
        <f t="shared" si="13"/>
        <v>1.215542E-2</v>
      </c>
      <c r="I99">
        <f t="shared" si="13"/>
        <v>0.98159830000000003</v>
      </c>
      <c r="J99">
        <f t="shared" si="13"/>
        <v>26.304790000000001</v>
      </c>
      <c r="K99">
        <f t="shared" si="13"/>
        <v>184.18960000000001</v>
      </c>
      <c r="L99">
        <f t="shared" si="13"/>
        <v>8.2996759999999998</v>
      </c>
      <c r="M99">
        <f t="shared" si="13"/>
        <v>0.66531340000000005</v>
      </c>
      <c r="N99">
        <f t="shared" si="13"/>
        <v>1.6161509999999999</v>
      </c>
      <c r="O99">
        <f t="shared" si="13"/>
        <v>7.9602579999999996</v>
      </c>
      <c r="P99">
        <f t="shared" si="13"/>
        <v>5.8706359999999999E-2</v>
      </c>
      <c r="Q99">
        <f t="shared" si="13"/>
        <v>1.343975E-2</v>
      </c>
      <c r="R99">
        <f t="shared" si="13"/>
        <v>1.3579819999999999E-2</v>
      </c>
      <c r="S99">
        <f t="shared" si="13"/>
        <v>2.3013749999999999E-2</v>
      </c>
      <c r="T99">
        <f t="shared" si="13"/>
        <v>4.4765519999999999</v>
      </c>
      <c r="U99">
        <f t="shared" si="13"/>
        <v>74.087980000000002</v>
      </c>
      <c r="V99">
        <f t="shared" si="13"/>
        <v>6.5514020000000004</v>
      </c>
      <c r="W99">
        <f t="shared" si="13"/>
        <v>10.13763</v>
      </c>
      <c r="X99">
        <f t="shared" si="13"/>
        <v>937.82730000000004</v>
      </c>
      <c r="Y99">
        <f t="shared" si="13"/>
        <v>6.6330410000000006E-2</v>
      </c>
      <c r="Z99">
        <f t="shared" si="13"/>
        <v>1045.556</v>
      </c>
      <c r="AA99">
        <f t="shared" si="13"/>
        <v>74.944580000000002</v>
      </c>
      <c r="AB99">
        <f t="shared" si="13"/>
        <v>6.1279750000000001E-2</v>
      </c>
      <c r="AC99">
        <f t="shared" si="13"/>
        <v>1.51745E-2</v>
      </c>
      <c r="AD99">
        <f t="shared" si="13"/>
        <v>2.0101020000000001E-2</v>
      </c>
      <c r="AE99">
        <f t="shared" si="13"/>
        <v>1.825864E-2</v>
      </c>
      <c r="AF99">
        <f t="shared" si="13"/>
        <v>57.276600000000002</v>
      </c>
      <c r="AG99">
        <f t="shared" si="13"/>
        <v>27.73404</v>
      </c>
      <c r="AH99">
        <f t="shared" si="13"/>
        <v>9.3928849999999997</v>
      </c>
      <c r="AI99">
        <f t="shared" si="13"/>
        <v>19.439920000000001</v>
      </c>
      <c r="AJ99">
        <f t="shared" si="13"/>
        <v>7.0804039999999997</v>
      </c>
      <c r="AK99">
        <f t="shared" si="13"/>
        <v>23.637799999999999</v>
      </c>
      <c r="AL99">
        <f t="shared" si="13"/>
        <v>0.1164097</v>
      </c>
      <c r="AM99">
        <f t="shared" si="13"/>
        <v>4.7737149999999999E-4</v>
      </c>
      <c r="AN99">
        <f t="shared" si="13"/>
        <v>3.7325829999999998E-3</v>
      </c>
      <c r="AO99">
        <f t="shared" si="13"/>
        <v>2.328086E-2</v>
      </c>
      <c r="AP99">
        <f t="shared" si="13"/>
        <v>6.9079069999999996E-3</v>
      </c>
      <c r="AQ99">
        <f t="shared" si="13"/>
        <v>1.6670529999999999E-3</v>
      </c>
      <c r="AR99">
        <f t="shared" si="13"/>
        <v>6.4327549999999996E-4</v>
      </c>
      <c r="AS99">
        <f t="shared" si="13"/>
        <v>1.3388390000000001E-3</v>
      </c>
      <c r="AT99">
        <f t="shared" si="13"/>
        <v>2.6321919999999999</v>
      </c>
      <c r="AU99">
        <f t="shared" si="13"/>
        <v>1.5862980000000001E-3</v>
      </c>
      <c r="AV99">
        <f>VDFB_CPA!AV99</f>
        <v>4.538812046236215E-6</v>
      </c>
      <c r="AW99">
        <f t="shared" si="13"/>
        <v>5.4459150000000004E-4</v>
      </c>
      <c r="AX99">
        <f t="shared" si="13"/>
        <v>6.4691310398999995E-5</v>
      </c>
      <c r="AY99">
        <f t="shared" si="13"/>
        <v>2.1913460840999998E-6</v>
      </c>
      <c r="AZ99">
        <f t="shared" si="13"/>
        <v>5.822987E-4</v>
      </c>
      <c r="BA99">
        <f t="shared" si="13"/>
        <v>1.223723757E-5</v>
      </c>
      <c r="BB99">
        <f t="shared" si="13"/>
        <v>4.4602325033000004E-6</v>
      </c>
      <c r="BC99">
        <f t="shared" si="13"/>
        <v>1.2649866221E-7</v>
      </c>
      <c r="BD99">
        <f t="shared" si="13"/>
        <v>7.5063060000000001E-2</v>
      </c>
      <c r="BE99">
        <f t="shared" si="13"/>
        <v>6.1644550000000001E-3</v>
      </c>
      <c r="BF99">
        <f t="shared" si="13"/>
        <v>1.342144</v>
      </c>
      <c r="BG99">
        <f t="shared" si="13"/>
        <v>317.26339999999999</v>
      </c>
      <c r="BH99">
        <f t="shared" si="13"/>
        <v>1.2431569999999999E-3</v>
      </c>
      <c r="BI99">
        <f t="shared" si="13"/>
        <v>1.0927259999999999E-2</v>
      </c>
      <c r="BJ99">
        <f t="shared" si="13"/>
        <v>1.455633E-3</v>
      </c>
      <c r="BK99">
        <f t="shared" si="13"/>
        <v>9.4122990000000007E-3</v>
      </c>
      <c r="BL99">
        <f t="shared" si="13"/>
        <v>0.1223361</v>
      </c>
      <c r="BM99">
        <f t="shared" si="13"/>
        <v>1.758524E-3</v>
      </c>
      <c r="BN99">
        <f t="shared" si="13"/>
        <v>1.14517E-3</v>
      </c>
      <c r="BO99">
        <f t="shared" si="12"/>
        <v>0.66898630000000003</v>
      </c>
      <c r="BP99">
        <f t="shared" si="12"/>
        <v>3.6815889999999998</v>
      </c>
      <c r="BQ99">
        <f t="shared" si="12"/>
        <v>57.291359999999997</v>
      </c>
      <c r="BR99">
        <f t="shared" si="12"/>
        <v>0.32518989999999998</v>
      </c>
      <c r="BS99">
        <f t="shared" si="12"/>
        <v>5.6112029999999997</v>
      </c>
      <c r="BT99">
        <f t="shared" si="12"/>
        <v>3.6541890000000001</v>
      </c>
      <c r="BU99">
        <f t="shared" si="12"/>
        <v>0.1783729</v>
      </c>
    </row>
    <row r="100" spans="1:73" x14ac:dyDescent="0.3">
      <c r="A100" t="s">
        <v>97</v>
      </c>
      <c r="B100">
        <f t="shared" si="2"/>
        <v>5.9400750000000002E-2</v>
      </c>
      <c r="C100">
        <f t="shared" si="13"/>
        <v>3.999959E-3</v>
      </c>
      <c r="D100">
        <f t="shared" si="13"/>
        <v>5.7642740000000004E-4</v>
      </c>
      <c r="E100">
        <f t="shared" si="13"/>
        <v>6.1942870000000001</v>
      </c>
      <c r="F100">
        <f t="shared" si="13"/>
        <v>2.7807520000000001E-3</v>
      </c>
      <c r="G100">
        <f t="shared" si="13"/>
        <v>5.5756750000000004E-3</v>
      </c>
      <c r="H100">
        <f t="shared" si="13"/>
        <v>1.809321E-4</v>
      </c>
      <c r="I100">
        <f t="shared" si="13"/>
        <v>6.1280689999999999E-3</v>
      </c>
      <c r="J100">
        <f t="shared" si="13"/>
        <v>3.1786210000000002E-2</v>
      </c>
      <c r="K100">
        <f t="shared" si="13"/>
        <v>0.33408019999999999</v>
      </c>
      <c r="L100">
        <f t="shared" si="13"/>
        <v>1.3443200000000001E-2</v>
      </c>
      <c r="M100">
        <f t="shared" si="13"/>
        <v>2.0360410000000002E-3</v>
      </c>
      <c r="N100">
        <f t="shared" si="13"/>
        <v>0.13963990000000001</v>
      </c>
      <c r="O100">
        <f t="shared" si="13"/>
        <v>88.991380000000007</v>
      </c>
      <c r="P100">
        <f t="shared" si="13"/>
        <v>4.9520220000000004E-3</v>
      </c>
      <c r="Q100">
        <f t="shared" si="13"/>
        <v>1.5384960000000001E-3</v>
      </c>
      <c r="R100">
        <f t="shared" si="13"/>
        <v>7.0969780000000003E-3</v>
      </c>
      <c r="S100">
        <f t="shared" si="13"/>
        <v>4.39137E-2</v>
      </c>
      <c r="T100">
        <f t="shared" si="13"/>
        <v>1.4712270000000001</v>
      </c>
      <c r="U100">
        <f t="shared" si="13"/>
        <v>11.173730000000001</v>
      </c>
      <c r="V100">
        <f t="shared" si="13"/>
        <v>1.379061E-2</v>
      </c>
      <c r="W100">
        <f t="shared" si="13"/>
        <v>1.377675</v>
      </c>
      <c r="X100">
        <f t="shared" si="13"/>
        <v>0.1352573</v>
      </c>
      <c r="Y100">
        <f t="shared" si="13"/>
        <v>45.485210000000002</v>
      </c>
      <c r="Z100">
        <f t="shared" si="13"/>
        <v>209.56489999999999</v>
      </c>
      <c r="AA100">
        <f t="shared" si="13"/>
        <v>138.15620000000001</v>
      </c>
      <c r="AB100">
        <f t="shared" si="13"/>
        <v>5.9497919999999998E-3</v>
      </c>
      <c r="AC100">
        <f t="shared" si="13"/>
        <v>5.1663610000000004E-3</v>
      </c>
      <c r="AD100">
        <f t="shared" si="13"/>
        <v>1.326839E-2</v>
      </c>
      <c r="AE100">
        <f t="shared" si="13"/>
        <v>8.9367869999999999E-3</v>
      </c>
      <c r="AF100">
        <f t="shared" si="13"/>
        <v>3.205047</v>
      </c>
      <c r="AG100">
        <f t="shared" si="13"/>
        <v>2.5018529999999998E-4</v>
      </c>
      <c r="AH100">
        <f t="shared" si="13"/>
        <v>0.61552510000000005</v>
      </c>
      <c r="AI100">
        <f t="shared" si="13"/>
        <v>0.23911089999999999</v>
      </c>
      <c r="AJ100">
        <f t="shared" si="13"/>
        <v>7.0614880000000003E-3</v>
      </c>
      <c r="AK100">
        <f t="shared" si="13"/>
        <v>4.265273E-3</v>
      </c>
      <c r="AL100">
        <f t="shared" si="13"/>
        <v>1.7472060000000001E-3</v>
      </c>
      <c r="AM100">
        <f t="shared" si="13"/>
        <v>2.7944100000000001E-4</v>
      </c>
      <c r="AN100">
        <f t="shared" si="13"/>
        <v>7.4430620000000003E-2</v>
      </c>
      <c r="AO100">
        <f t="shared" si="13"/>
        <v>7.6311E-3</v>
      </c>
      <c r="AP100">
        <f t="shared" si="13"/>
        <v>2.1236139999999998E-3</v>
      </c>
      <c r="AQ100">
        <f t="shared" si="13"/>
        <v>8.388394E-4</v>
      </c>
      <c r="AR100">
        <f t="shared" si="13"/>
        <v>1.8071440000000001E-4</v>
      </c>
      <c r="AS100">
        <f t="shared" si="13"/>
        <v>3.2406700000000002E-3</v>
      </c>
      <c r="AT100">
        <f t="shared" si="13"/>
        <v>4.8234619999999999E-2</v>
      </c>
      <c r="AU100">
        <f t="shared" si="13"/>
        <v>7.6267210000000004E-3</v>
      </c>
      <c r="AV100">
        <f>VDFB_CPA!AV100</f>
        <v>9.9526767441986626E-7</v>
      </c>
      <c r="AW100">
        <f t="shared" si="13"/>
        <v>2.3931059999999999E-3</v>
      </c>
      <c r="AX100">
        <f t="shared" si="13"/>
        <v>3.2379130000000002E-4</v>
      </c>
      <c r="AY100">
        <f t="shared" si="13"/>
        <v>1.0968072273999999E-5</v>
      </c>
      <c r="AZ100">
        <f t="shared" si="13"/>
        <v>2.7805429999999999E-3</v>
      </c>
      <c r="BA100">
        <f t="shared" si="13"/>
        <v>3.8761820178000003E-5</v>
      </c>
      <c r="BB100">
        <f t="shared" si="13"/>
        <v>1.4008423932E-5</v>
      </c>
      <c r="BC100">
        <f t="shared" si="13"/>
        <v>3.3877586246999999E-7</v>
      </c>
      <c r="BD100">
        <f t="shared" si="13"/>
        <v>1.226761E-2</v>
      </c>
      <c r="BE100">
        <f t="shared" si="13"/>
        <v>1.0667980000000001E-2</v>
      </c>
      <c r="BF100">
        <f t="shared" si="13"/>
        <v>1.1250910000000001</v>
      </c>
      <c r="BG100">
        <f t="shared" si="13"/>
        <v>51.359459999999999</v>
      </c>
      <c r="BH100">
        <f t="shared" si="13"/>
        <v>1.009022E-3</v>
      </c>
      <c r="BI100">
        <f t="shared" si="13"/>
        <v>1.2616840000000001E-2</v>
      </c>
      <c r="BJ100">
        <f t="shared" si="13"/>
        <v>2.4396539999999999E-3</v>
      </c>
      <c r="BK100">
        <f t="shared" si="13"/>
        <v>1.7505900000000001E-2</v>
      </c>
      <c r="BL100">
        <f t="shared" si="13"/>
        <v>0.13658799999999999</v>
      </c>
      <c r="BM100">
        <f t="shared" si="13"/>
        <v>2.8583269999999999E-3</v>
      </c>
      <c r="BN100">
        <f t="shared" si="13"/>
        <v>2.7663929999999998E-3</v>
      </c>
      <c r="BO100">
        <f t="shared" si="12"/>
        <v>0.8347831</v>
      </c>
      <c r="BP100">
        <f t="shared" si="12"/>
        <v>2.6819380000000002</v>
      </c>
      <c r="BQ100">
        <f t="shared" si="12"/>
        <v>1.99841</v>
      </c>
      <c r="BR100">
        <f t="shared" si="12"/>
        <v>0.15911890000000001</v>
      </c>
      <c r="BS100">
        <f t="shared" si="12"/>
        <v>0.56635670000000005</v>
      </c>
      <c r="BT100">
        <f t="shared" si="12"/>
        <v>0.49535489999999999</v>
      </c>
      <c r="BU100">
        <f t="shared" si="12"/>
        <v>7.4279929999999994E-2</v>
      </c>
    </row>
    <row r="101" spans="1:73" x14ac:dyDescent="0.3">
      <c r="A101" t="s">
        <v>98</v>
      </c>
      <c r="B101">
        <f t="shared" si="2"/>
        <v>6.017468</v>
      </c>
      <c r="C101">
        <f t="shared" si="13"/>
        <v>6.8729830000000006E-2</v>
      </c>
      <c r="D101">
        <f t="shared" si="13"/>
        <v>2.2967049999999999E-2</v>
      </c>
      <c r="E101">
        <f t="shared" si="13"/>
        <v>198.49289999999999</v>
      </c>
      <c r="F101">
        <f t="shared" si="13"/>
        <v>9.5697290000000004E-2</v>
      </c>
      <c r="G101">
        <f t="shared" si="13"/>
        <v>0.14333480000000001</v>
      </c>
      <c r="H101">
        <f t="shared" si="13"/>
        <v>2.9717879999999999E-3</v>
      </c>
      <c r="I101">
        <f t="shared" si="13"/>
        <v>0.38432909999999998</v>
      </c>
      <c r="J101">
        <f t="shared" si="13"/>
        <v>189.18029999999999</v>
      </c>
      <c r="K101">
        <f t="shared" si="13"/>
        <v>2629.3620000000001</v>
      </c>
      <c r="L101">
        <f t="shared" si="13"/>
        <v>174.9308</v>
      </c>
      <c r="M101">
        <f t="shared" si="13"/>
        <v>4.3975970000000002</v>
      </c>
      <c r="N101">
        <f t="shared" si="13"/>
        <v>3.5200930000000001</v>
      </c>
      <c r="O101">
        <f t="shared" si="13"/>
        <v>2900.2550000000001</v>
      </c>
      <c r="P101">
        <f t="shared" si="13"/>
        <v>0.30337999999999998</v>
      </c>
      <c r="Q101">
        <f t="shared" si="13"/>
        <v>2.6794220000000001E-2</v>
      </c>
      <c r="R101">
        <f t="shared" si="13"/>
        <v>0.20802370000000001</v>
      </c>
      <c r="S101">
        <f t="shared" si="13"/>
        <v>1.6553850000000001</v>
      </c>
      <c r="T101">
        <f t="shared" si="13"/>
        <v>1.0901650000000001</v>
      </c>
      <c r="U101">
        <f t="shared" si="13"/>
        <v>17.43177</v>
      </c>
      <c r="V101">
        <f t="shared" si="13"/>
        <v>47.113280000000003</v>
      </c>
      <c r="W101">
        <f t="shared" si="13"/>
        <v>231.6722</v>
      </c>
      <c r="X101">
        <f t="shared" si="13"/>
        <v>0.1876042</v>
      </c>
      <c r="Y101">
        <f t="shared" si="13"/>
        <v>0.76441700000000001</v>
      </c>
      <c r="Z101">
        <f t="shared" si="13"/>
        <v>1343.7</v>
      </c>
      <c r="AA101">
        <f t="shared" si="13"/>
        <v>14.395160000000001</v>
      </c>
      <c r="AB101">
        <f t="shared" si="13"/>
        <v>16.052710000000001</v>
      </c>
      <c r="AC101">
        <f t="shared" si="13"/>
        <v>0.91332670000000005</v>
      </c>
      <c r="AD101">
        <f t="shared" si="13"/>
        <v>6.7151509999999996</v>
      </c>
      <c r="AE101">
        <f t="shared" si="13"/>
        <v>0.48282059999999999</v>
      </c>
      <c r="AF101">
        <f t="shared" si="13"/>
        <v>3.0298310000000002</v>
      </c>
      <c r="AG101">
        <f t="shared" si="13"/>
        <v>1.8740779999999999E-2</v>
      </c>
      <c r="AH101">
        <f t="shared" si="13"/>
        <v>12.45528</v>
      </c>
      <c r="AI101">
        <f t="shared" si="13"/>
        <v>6.4809349999999997</v>
      </c>
      <c r="AJ101">
        <f t="shared" si="13"/>
        <v>1.224159</v>
      </c>
      <c r="AK101">
        <f t="shared" si="13"/>
        <v>0.1824856</v>
      </c>
      <c r="AL101">
        <f t="shared" si="13"/>
        <v>7.1721950000000007E-2</v>
      </c>
      <c r="AM101">
        <f t="shared" si="13"/>
        <v>1.102296E-2</v>
      </c>
      <c r="AN101">
        <f t="shared" si="13"/>
        <v>2.4682230000000001</v>
      </c>
      <c r="AO101">
        <f t="shared" si="13"/>
        <v>0.47075319999999998</v>
      </c>
      <c r="AP101">
        <f t="shared" si="13"/>
        <v>0.15242910000000001</v>
      </c>
      <c r="AQ101">
        <f t="shared" si="13"/>
        <v>6.0681449999999998E-2</v>
      </c>
      <c r="AR101">
        <f t="shared" si="13"/>
        <v>1.7637150000000001E-2</v>
      </c>
      <c r="AS101">
        <f t="shared" si="13"/>
        <v>9.9801609999999999E-2</v>
      </c>
      <c r="AT101">
        <f t="shared" si="13"/>
        <v>1.2470479999999999</v>
      </c>
      <c r="AU101">
        <f t="shared" si="13"/>
        <v>6.7609020000000006E-2</v>
      </c>
      <c r="AV101">
        <f>VDFB_CPA!AV101</f>
        <v>1.3569934211019871E-4</v>
      </c>
      <c r="AW101">
        <f t="shared" si="13"/>
        <v>1.9551099999999998E-2</v>
      </c>
      <c r="AX101">
        <f t="shared" si="13"/>
        <v>2.9793049999999998E-3</v>
      </c>
      <c r="AY101">
        <f t="shared" si="13"/>
        <v>1.009206E-4</v>
      </c>
      <c r="AZ101">
        <f t="shared" si="13"/>
        <v>2.4284030000000002E-2</v>
      </c>
      <c r="BA101">
        <f t="shared" si="13"/>
        <v>2.1493099999999999E-4</v>
      </c>
      <c r="BB101">
        <f t="shared" si="13"/>
        <v>7.4494666477999995E-5</v>
      </c>
      <c r="BC101">
        <f t="shared" si="13"/>
        <v>1.1805246913000001E-6</v>
      </c>
      <c r="BD101">
        <f t="shared" si="13"/>
        <v>0.5292462</v>
      </c>
      <c r="BE101">
        <f t="shared" si="13"/>
        <v>0.32872119999999999</v>
      </c>
      <c r="BF101">
        <f t="shared" si="13"/>
        <v>37.311410000000002</v>
      </c>
      <c r="BG101">
        <f t="shared" si="13"/>
        <v>1786.2650000000001</v>
      </c>
      <c r="BH101">
        <f t="shared" si="13"/>
        <v>5.7529700000000003E-2</v>
      </c>
      <c r="BI101">
        <f t="shared" si="13"/>
        <v>0.64472490000000005</v>
      </c>
      <c r="BJ101">
        <f t="shared" si="13"/>
        <v>7.8909160000000006E-2</v>
      </c>
      <c r="BK101">
        <f t="shared" si="13"/>
        <v>0.53615060000000003</v>
      </c>
      <c r="BL101">
        <f t="shared" si="13"/>
        <v>2.8283960000000001</v>
      </c>
      <c r="BM101">
        <f t="shared" si="13"/>
        <v>0.38580399999999998</v>
      </c>
      <c r="BN101">
        <f t="shared" si="13"/>
        <v>0.53412760000000004</v>
      </c>
      <c r="BO101">
        <f t="shared" si="12"/>
        <v>7.9321989999999998</v>
      </c>
      <c r="BP101">
        <f t="shared" si="12"/>
        <v>70.501300000000001</v>
      </c>
      <c r="BQ101">
        <f t="shared" si="12"/>
        <v>105.0141</v>
      </c>
      <c r="BR101">
        <f t="shared" si="12"/>
        <v>1.5317700000000001</v>
      </c>
      <c r="BS101">
        <f t="shared" si="12"/>
        <v>18.350239999999999</v>
      </c>
      <c r="BT101">
        <f t="shared" si="12"/>
        <v>11.66236</v>
      </c>
      <c r="BU101">
        <f t="shared" si="12"/>
        <v>12.481809999999999</v>
      </c>
    </row>
    <row r="102" spans="1:73" x14ac:dyDescent="0.3">
      <c r="A102" t="s">
        <v>99</v>
      </c>
      <c r="B102">
        <f t="shared" si="2"/>
        <v>3.1208930000000001</v>
      </c>
      <c r="C102">
        <f t="shared" si="13"/>
        <v>1.249508E-2</v>
      </c>
      <c r="D102">
        <f t="shared" si="13"/>
        <v>2.438705E-2</v>
      </c>
      <c r="E102">
        <f t="shared" si="13"/>
        <v>3.7428210000000002</v>
      </c>
      <c r="F102">
        <f t="shared" si="13"/>
        <v>1.9210270000000002E-2</v>
      </c>
      <c r="G102">
        <f t="shared" si="13"/>
        <v>0.34609649999999997</v>
      </c>
      <c r="H102">
        <f t="shared" si="13"/>
        <v>1.7582489999999999E-3</v>
      </c>
      <c r="I102">
        <f t="shared" si="13"/>
        <v>0.12545149999999999</v>
      </c>
      <c r="J102">
        <f t="shared" si="13"/>
        <v>9.3651180000000001E-2</v>
      </c>
      <c r="K102">
        <f t="shared" si="13"/>
        <v>0.48903990000000003</v>
      </c>
      <c r="L102">
        <f t="shared" si="13"/>
        <v>1.9713049999999999E-2</v>
      </c>
      <c r="M102">
        <f t="shared" si="13"/>
        <v>6.1590430000000003E-3</v>
      </c>
      <c r="N102">
        <f t="shared" si="13"/>
        <v>1.7658739999999999</v>
      </c>
      <c r="O102">
        <f t="shared" si="13"/>
        <v>0.97916539999999996</v>
      </c>
      <c r="P102">
        <f t="shared" si="13"/>
        <v>0.109859</v>
      </c>
      <c r="Q102">
        <f t="shared" si="13"/>
        <v>4.8850910000000003E-3</v>
      </c>
      <c r="R102">
        <f t="shared" si="13"/>
        <v>4.0496409999999997E-2</v>
      </c>
      <c r="S102">
        <f t="shared" si="13"/>
        <v>0.40029680000000001</v>
      </c>
      <c r="T102">
        <f t="shared" si="13"/>
        <v>5.3445390000000002E-2</v>
      </c>
      <c r="U102">
        <f t="shared" si="13"/>
        <v>0.87724690000000005</v>
      </c>
      <c r="V102">
        <f t="shared" si="13"/>
        <v>2.16831E-2</v>
      </c>
      <c r="W102">
        <f t="shared" si="13"/>
        <v>3.7476950000000002</v>
      </c>
      <c r="X102">
        <f t="shared" si="13"/>
        <v>1.135452E-2</v>
      </c>
      <c r="Y102">
        <f t="shared" si="13"/>
        <v>0.2517276</v>
      </c>
      <c r="Z102">
        <f t="shared" si="13"/>
        <v>1.0894470000000001</v>
      </c>
      <c r="AA102">
        <f t="shared" si="13"/>
        <v>59.516100000000002</v>
      </c>
      <c r="AB102">
        <f t="shared" si="13"/>
        <v>0.18981029999999999</v>
      </c>
      <c r="AC102">
        <f t="shared" si="13"/>
        <v>0.53981610000000002</v>
      </c>
      <c r="AD102">
        <f t="shared" si="13"/>
        <v>0.17001520000000001</v>
      </c>
      <c r="AE102">
        <f t="shared" si="13"/>
        <v>0.23815649999999999</v>
      </c>
      <c r="AF102">
        <f t="shared" si="13"/>
        <v>0.15989909999999999</v>
      </c>
      <c r="AG102">
        <f t="shared" si="13"/>
        <v>1.1881640000000001E-2</v>
      </c>
      <c r="AH102">
        <f t="shared" si="13"/>
        <v>0.53864440000000002</v>
      </c>
      <c r="AI102">
        <f t="shared" si="13"/>
        <v>1.063288</v>
      </c>
      <c r="AJ102">
        <f t="shared" si="13"/>
        <v>0.43758049999999998</v>
      </c>
      <c r="AK102">
        <f t="shared" si="13"/>
        <v>0.1594505</v>
      </c>
      <c r="AL102">
        <f t="shared" si="13"/>
        <v>2.3479400000000001E-2</v>
      </c>
      <c r="AM102">
        <f t="shared" si="13"/>
        <v>0.3335323</v>
      </c>
      <c r="AN102">
        <f t="shared" si="13"/>
        <v>5.9490729999999999E-2</v>
      </c>
      <c r="AO102">
        <f t="shared" si="13"/>
        <v>0.2324011</v>
      </c>
      <c r="AP102">
        <f t="shared" si="13"/>
        <v>0.13654160000000001</v>
      </c>
      <c r="AQ102">
        <f t="shared" si="13"/>
        <v>4.570656E-2</v>
      </c>
      <c r="AR102">
        <f t="shared" si="13"/>
        <v>7.3313909999999996E-3</v>
      </c>
      <c r="AS102">
        <f t="shared" si="13"/>
        <v>0.1043148</v>
      </c>
      <c r="AT102">
        <f t="shared" si="13"/>
        <v>0.28443659999999998</v>
      </c>
      <c r="AU102">
        <f t="shared" si="13"/>
        <v>0.1739552</v>
      </c>
      <c r="AV102">
        <f>VDFB_CPA!AV102</f>
        <v>6.6477346315518777E-5</v>
      </c>
      <c r="AW102">
        <f t="shared" si="13"/>
        <v>4.8577509999999997E-2</v>
      </c>
      <c r="AX102">
        <f t="shared" si="13"/>
        <v>7.7907189999999998E-3</v>
      </c>
      <c r="AY102">
        <f t="shared" si="13"/>
        <v>2.6390179999999998E-4</v>
      </c>
      <c r="AZ102">
        <f t="shared" si="13"/>
        <v>6.1921089999999998E-2</v>
      </c>
      <c r="BA102">
        <f t="shared" si="13"/>
        <v>4.3530560000000002E-4</v>
      </c>
      <c r="BB102">
        <f t="shared" si="13"/>
        <v>1.4433539999999999E-4</v>
      </c>
      <c r="BC102">
        <f t="shared" si="13"/>
        <v>1.2808993688000001E-6</v>
      </c>
      <c r="BD102">
        <f t="shared" si="13"/>
        <v>0.44256109999999999</v>
      </c>
      <c r="BE102">
        <f t="shared" si="13"/>
        <v>0.89677580000000001</v>
      </c>
      <c r="BF102">
        <f t="shared" si="13"/>
        <v>22.057580000000002</v>
      </c>
      <c r="BG102">
        <f t="shared" si="13"/>
        <v>122.858</v>
      </c>
      <c r="BH102">
        <f t="shared" si="13"/>
        <v>6.6804629999999996</v>
      </c>
      <c r="BI102">
        <f t="shared" si="13"/>
        <v>0.29814099999999999</v>
      </c>
      <c r="BJ102">
        <f t="shared" si="13"/>
        <v>1.526106E-2</v>
      </c>
      <c r="BK102">
        <f t="shared" si="13"/>
        <v>0.60145839999999995</v>
      </c>
      <c r="BL102">
        <f t="shared" si="13"/>
        <v>0.85542560000000001</v>
      </c>
      <c r="BM102">
        <f t="shared" si="13"/>
        <v>1.6514720000000001</v>
      </c>
      <c r="BN102">
        <f t="shared" ref="BN102:BU105" si="14">BN27</f>
        <v>0.21262690000000001</v>
      </c>
      <c r="BO102">
        <f t="shared" si="14"/>
        <v>2.8419859999999999</v>
      </c>
      <c r="BP102">
        <f t="shared" si="14"/>
        <v>6.0547510000000004</v>
      </c>
      <c r="BQ102">
        <f t="shared" si="14"/>
        <v>24.648530000000001</v>
      </c>
      <c r="BR102">
        <f t="shared" si="14"/>
        <v>2.3767149999999999</v>
      </c>
      <c r="BS102">
        <f t="shared" si="14"/>
        <v>6.9419750000000002</v>
      </c>
      <c r="BT102">
        <f t="shared" si="14"/>
        <v>1.067099</v>
      </c>
      <c r="BU102">
        <f t="shared" si="14"/>
        <v>0.13894690000000001</v>
      </c>
    </row>
    <row r="103" spans="1:73" x14ac:dyDescent="0.3">
      <c r="A103" t="s">
        <v>100</v>
      </c>
      <c r="B103">
        <f t="shared" si="2"/>
        <v>1.996543</v>
      </c>
      <c r="C103">
        <f t="shared" ref="C103:BN106" si="15">C28</f>
        <v>1.6754140000000001E-2</v>
      </c>
      <c r="D103">
        <f t="shared" si="15"/>
        <v>0.14526240000000001</v>
      </c>
      <c r="E103">
        <f t="shared" si="15"/>
        <v>5.3600380000000003</v>
      </c>
      <c r="F103">
        <f t="shared" si="15"/>
        <v>3.2166699999999999E-2</v>
      </c>
      <c r="G103">
        <f t="shared" si="15"/>
        <v>1.7999810000000002E-2</v>
      </c>
      <c r="H103">
        <f t="shared" si="15"/>
        <v>8.8944090000000003E-2</v>
      </c>
      <c r="I103">
        <f t="shared" si="15"/>
        <v>3.4878819999999999</v>
      </c>
      <c r="J103">
        <f t="shared" si="15"/>
        <v>0.4121435</v>
      </c>
      <c r="K103">
        <f t="shared" si="15"/>
        <v>9.0402709999999997E-2</v>
      </c>
      <c r="L103">
        <f t="shared" si="15"/>
        <v>0.14261750000000001</v>
      </c>
      <c r="M103">
        <f t="shared" si="15"/>
        <v>6.1329310000000003E-3</v>
      </c>
      <c r="N103">
        <f t="shared" si="15"/>
        <v>0.98247019999999996</v>
      </c>
      <c r="O103">
        <f t="shared" si="15"/>
        <v>169.31110000000001</v>
      </c>
      <c r="P103">
        <f t="shared" si="15"/>
        <v>8.2998100000000005E-2</v>
      </c>
      <c r="Q103">
        <f t="shared" si="15"/>
        <v>1.480832E-2</v>
      </c>
      <c r="R103">
        <f t="shared" si="15"/>
        <v>0.1636638</v>
      </c>
      <c r="S103">
        <f t="shared" si="15"/>
        <v>0.67843160000000002</v>
      </c>
      <c r="T103">
        <f t="shared" si="15"/>
        <v>5.1544060000000003E-2</v>
      </c>
      <c r="U103">
        <f t="shared" si="15"/>
        <v>0.29487809999999998</v>
      </c>
      <c r="V103">
        <f t="shared" si="15"/>
        <v>0.12764600000000001</v>
      </c>
      <c r="W103">
        <f t="shared" si="15"/>
        <v>4.1800999999999998E-2</v>
      </c>
      <c r="X103">
        <f t="shared" si="15"/>
        <v>0.24277550000000001</v>
      </c>
      <c r="Y103">
        <f t="shared" si="15"/>
        <v>6.4286330000000003E-2</v>
      </c>
      <c r="Z103">
        <f t="shared" si="15"/>
        <v>3.74743</v>
      </c>
      <c r="AA103">
        <f t="shared" si="15"/>
        <v>0.40451920000000002</v>
      </c>
      <c r="AB103">
        <f t="shared" si="15"/>
        <v>4217.951</v>
      </c>
      <c r="AC103">
        <f t="shared" si="15"/>
        <v>6488.4520000000002</v>
      </c>
      <c r="AD103">
        <f t="shared" si="15"/>
        <v>1716.2940000000001</v>
      </c>
      <c r="AE103">
        <f t="shared" si="15"/>
        <v>10.90442</v>
      </c>
      <c r="AF103">
        <f t="shared" si="15"/>
        <v>65.771180000000001</v>
      </c>
      <c r="AG103">
        <f t="shared" si="15"/>
        <v>1.8515340000000002E-2</v>
      </c>
      <c r="AH103">
        <f t="shared" si="15"/>
        <v>18.60398</v>
      </c>
      <c r="AI103">
        <f t="shared" si="15"/>
        <v>0.2118997</v>
      </c>
      <c r="AJ103">
        <f t="shared" si="15"/>
        <v>24.442160000000001</v>
      </c>
      <c r="AK103">
        <f t="shared" si="15"/>
        <v>1.775809</v>
      </c>
      <c r="AL103">
        <f t="shared" si="15"/>
        <v>0.45044450000000003</v>
      </c>
      <c r="AM103">
        <f t="shared" si="15"/>
        <v>1.1883779999999999</v>
      </c>
      <c r="AN103">
        <f t="shared" si="15"/>
        <v>1.6542399999999999</v>
      </c>
      <c r="AO103">
        <f t="shared" si="15"/>
        <v>11.8698</v>
      </c>
      <c r="AP103">
        <f t="shared" si="15"/>
        <v>5.7303040000000003</v>
      </c>
      <c r="AQ103">
        <f t="shared" si="15"/>
        <v>1.334657</v>
      </c>
      <c r="AR103">
        <f t="shared" si="15"/>
        <v>0.555643</v>
      </c>
      <c r="AS103">
        <f t="shared" si="15"/>
        <v>81.868399999999994</v>
      </c>
      <c r="AT103">
        <f t="shared" si="15"/>
        <v>246.8066</v>
      </c>
      <c r="AU103">
        <f t="shared" si="15"/>
        <v>0.1228253</v>
      </c>
      <c r="AV103">
        <f>VDFB_CPA!AV103</f>
        <v>2.4965823336942436E-4</v>
      </c>
      <c r="AW103">
        <f t="shared" si="15"/>
        <v>8.2197439999999997E-2</v>
      </c>
      <c r="AX103">
        <f t="shared" si="15"/>
        <v>2.8474170000000001E-3</v>
      </c>
      <c r="AY103">
        <f t="shared" si="15"/>
        <v>9.6453091828000004E-5</v>
      </c>
      <c r="AZ103">
        <f t="shared" si="15"/>
        <v>4.6849179999999997E-2</v>
      </c>
      <c r="BA103">
        <f t="shared" si="15"/>
        <v>4.657464E-3</v>
      </c>
      <c r="BB103">
        <f t="shared" si="15"/>
        <v>1.704966E-3</v>
      </c>
      <c r="BC103">
        <f t="shared" si="15"/>
        <v>5.8893212554000002E-5</v>
      </c>
      <c r="BD103">
        <f t="shared" si="15"/>
        <v>0.33015600000000001</v>
      </c>
      <c r="BE103">
        <f t="shared" si="15"/>
        <v>9.7144919999999999</v>
      </c>
      <c r="BF103">
        <f t="shared" si="15"/>
        <v>19.292590000000001</v>
      </c>
      <c r="BG103">
        <f t="shared" si="15"/>
        <v>87.412540000000007</v>
      </c>
      <c r="BH103">
        <f t="shared" si="15"/>
        <v>1.8944559999999999</v>
      </c>
      <c r="BI103">
        <f t="shared" si="15"/>
        <v>0.3659289</v>
      </c>
      <c r="BJ103">
        <f t="shared" si="15"/>
        <v>0.4916777</v>
      </c>
      <c r="BK103">
        <f t="shared" si="15"/>
        <v>0.63418189999999997</v>
      </c>
      <c r="BL103">
        <f t="shared" si="15"/>
        <v>1.0208090000000001</v>
      </c>
      <c r="BM103">
        <f t="shared" si="15"/>
        <v>0.66676679999999999</v>
      </c>
      <c r="BN103">
        <f t="shared" si="15"/>
        <v>0.3903877</v>
      </c>
      <c r="BO103">
        <f t="shared" si="14"/>
        <v>0.64297870000000001</v>
      </c>
      <c r="BP103">
        <f t="shared" si="14"/>
        <v>8.2590240000000001</v>
      </c>
      <c r="BQ103">
        <f t="shared" si="14"/>
        <v>9.3369400000000002</v>
      </c>
      <c r="BR103">
        <f t="shared" si="14"/>
        <v>3.8532359999999999</v>
      </c>
      <c r="BS103">
        <f t="shared" si="14"/>
        <v>2.5230899999999998</v>
      </c>
      <c r="BT103">
        <f t="shared" si="14"/>
        <v>5.1423319999999997</v>
      </c>
      <c r="BU103">
        <f t="shared" si="14"/>
        <v>0.7692679</v>
      </c>
    </row>
    <row r="104" spans="1:73" x14ac:dyDescent="0.3">
      <c r="A104" t="s">
        <v>101</v>
      </c>
      <c r="B104">
        <f t="shared" si="2"/>
        <v>4.9336520000000004</v>
      </c>
      <c r="C104">
        <f t="shared" si="15"/>
        <v>0.19886880000000001</v>
      </c>
      <c r="D104">
        <f t="shared" si="15"/>
        <v>0.201375</v>
      </c>
      <c r="E104">
        <f t="shared" si="15"/>
        <v>22.833860000000001</v>
      </c>
      <c r="F104">
        <f t="shared" si="15"/>
        <v>9.5267229999999994E-2</v>
      </c>
      <c r="G104">
        <f t="shared" si="15"/>
        <v>0.26241229999999999</v>
      </c>
      <c r="H104">
        <f t="shared" si="15"/>
        <v>0.13640559999999999</v>
      </c>
      <c r="I104">
        <f t="shared" si="15"/>
        <v>8.0655699999999992</v>
      </c>
      <c r="J104">
        <f t="shared" si="15"/>
        <v>0.4952916</v>
      </c>
      <c r="K104">
        <f t="shared" si="15"/>
        <v>1.2512460000000001</v>
      </c>
      <c r="L104">
        <f t="shared" si="15"/>
        <v>0.36274250000000002</v>
      </c>
      <c r="M104">
        <f t="shared" si="15"/>
        <v>7.3449130000000001E-2</v>
      </c>
      <c r="N104">
        <f t="shared" si="15"/>
        <v>19.78134</v>
      </c>
      <c r="O104">
        <f t="shared" si="15"/>
        <v>1.859982</v>
      </c>
      <c r="P104">
        <f t="shared" si="15"/>
        <v>11.767670000000001</v>
      </c>
      <c r="Q104">
        <f t="shared" si="15"/>
        <v>7.5453539999999997</v>
      </c>
      <c r="R104">
        <f t="shared" si="15"/>
        <v>8.8913580000000006E-2</v>
      </c>
      <c r="S104">
        <f t="shared" si="15"/>
        <v>5.2426000000000004</v>
      </c>
      <c r="T104">
        <f t="shared" si="15"/>
        <v>0.40955000000000003</v>
      </c>
      <c r="U104">
        <f t="shared" si="15"/>
        <v>2.6024729999999998</v>
      </c>
      <c r="V104">
        <f t="shared" si="15"/>
        <v>8.2252989999999998E-2</v>
      </c>
      <c r="W104">
        <f t="shared" si="15"/>
        <v>0.52385660000000001</v>
      </c>
      <c r="X104">
        <f t="shared" si="15"/>
        <v>8.2410310000000001E-2</v>
      </c>
      <c r="Y104">
        <f t="shared" si="15"/>
        <v>6.9883059999999997E-2</v>
      </c>
      <c r="Z104">
        <f t="shared" si="15"/>
        <v>4.6431659999999999</v>
      </c>
      <c r="AA104">
        <f t="shared" si="15"/>
        <v>0.88721749999999999</v>
      </c>
      <c r="AB104">
        <f t="shared" si="15"/>
        <v>13.44768</v>
      </c>
      <c r="AC104">
        <f t="shared" si="15"/>
        <v>2990.6610000000001</v>
      </c>
      <c r="AD104">
        <f t="shared" si="15"/>
        <v>295.9221</v>
      </c>
      <c r="AE104">
        <f t="shared" si="15"/>
        <v>1.4117580000000001</v>
      </c>
      <c r="AF104">
        <f t="shared" si="15"/>
        <v>16.525120000000001</v>
      </c>
      <c r="AG104">
        <f t="shared" si="15"/>
        <v>14.45641</v>
      </c>
      <c r="AH104">
        <f t="shared" si="15"/>
        <v>8.2828850000000003</v>
      </c>
      <c r="AI104">
        <f t="shared" si="15"/>
        <v>1.6730160000000001</v>
      </c>
      <c r="AJ104">
        <f t="shared" si="15"/>
        <v>16.605</v>
      </c>
      <c r="AK104">
        <f t="shared" si="15"/>
        <v>52.299799999999998</v>
      </c>
      <c r="AL104">
        <f t="shared" si="15"/>
        <v>4.202674</v>
      </c>
      <c r="AM104">
        <f t="shared" si="15"/>
        <v>1.9666060000000001</v>
      </c>
      <c r="AN104">
        <f t="shared" si="15"/>
        <v>9.4979449999999996</v>
      </c>
      <c r="AO104">
        <f t="shared" si="15"/>
        <v>8.2413969999999992</v>
      </c>
      <c r="AP104">
        <f t="shared" si="15"/>
        <v>3.2150069999999999</v>
      </c>
      <c r="AQ104">
        <f t="shared" si="15"/>
        <v>1.381659</v>
      </c>
      <c r="AR104">
        <f t="shared" si="15"/>
        <v>0.57363359999999997</v>
      </c>
      <c r="AS104">
        <f t="shared" si="15"/>
        <v>3.628978</v>
      </c>
      <c r="AT104">
        <f t="shared" si="15"/>
        <v>29.581009999999999</v>
      </c>
      <c r="AU104">
        <f t="shared" si="15"/>
        <v>17.497409999999999</v>
      </c>
      <c r="AV104">
        <f>VDFB_CPA!AV104</f>
        <v>1.1144800802153302E-4</v>
      </c>
      <c r="AW104">
        <f t="shared" si="15"/>
        <v>5.7925000000000004</v>
      </c>
      <c r="AX104">
        <f t="shared" si="15"/>
        <v>0.73981209999999997</v>
      </c>
      <c r="AY104">
        <f t="shared" si="15"/>
        <v>2.5060309999999999E-2</v>
      </c>
      <c r="AZ104">
        <f t="shared" si="15"/>
        <v>6.1904430000000001</v>
      </c>
      <c r="BA104">
        <f t="shared" si="15"/>
        <v>0.13457640000000001</v>
      </c>
      <c r="BB104">
        <f t="shared" si="15"/>
        <v>4.7116350000000001E-2</v>
      </c>
      <c r="BC104">
        <f t="shared" si="15"/>
        <v>1.298464E-3</v>
      </c>
      <c r="BD104">
        <f t="shared" si="15"/>
        <v>14.86084</v>
      </c>
      <c r="BE104">
        <f t="shared" si="15"/>
        <v>27.186789999999998</v>
      </c>
      <c r="BF104">
        <f t="shared" si="15"/>
        <v>70.359530000000007</v>
      </c>
      <c r="BG104">
        <f t="shared" si="15"/>
        <v>31.305630000000001</v>
      </c>
      <c r="BH104">
        <f t="shared" si="15"/>
        <v>11.56237</v>
      </c>
      <c r="BI104">
        <f t="shared" si="15"/>
        <v>1.8960710000000001</v>
      </c>
      <c r="BJ104">
        <f t="shared" si="15"/>
        <v>4.2913969999999999</v>
      </c>
      <c r="BK104">
        <f t="shared" si="15"/>
        <v>6.9134859999999998</v>
      </c>
      <c r="BL104">
        <f t="shared" si="15"/>
        <v>14.435449999999999</v>
      </c>
      <c r="BM104">
        <f t="shared" si="15"/>
        <v>17.659929999999999</v>
      </c>
      <c r="BN104">
        <f t="shared" si="15"/>
        <v>0.33487410000000001</v>
      </c>
      <c r="BO104">
        <f t="shared" si="14"/>
        <v>22.769269999999999</v>
      </c>
      <c r="BP104">
        <f t="shared" si="14"/>
        <v>26.290759999999999</v>
      </c>
      <c r="BQ104">
        <f t="shared" si="14"/>
        <v>103.3176</v>
      </c>
      <c r="BR104">
        <f t="shared" si="14"/>
        <v>31.971499999999999</v>
      </c>
      <c r="BS104">
        <f t="shared" si="14"/>
        <v>30.85303</v>
      </c>
      <c r="BT104">
        <f t="shared" si="14"/>
        <v>13.056649999999999</v>
      </c>
      <c r="BU104">
        <f t="shared" si="14"/>
        <v>0.29136600000000001</v>
      </c>
    </row>
    <row r="105" spans="1:73" x14ac:dyDescent="0.3">
      <c r="A105" t="s">
        <v>102</v>
      </c>
      <c r="B105">
        <f t="shared" si="2"/>
        <v>0.32842710000000003</v>
      </c>
      <c r="C105">
        <f t="shared" si="15"/>
        <v>1.645961E-2</v>
      </c>
      <c r="D105">
        <f t="shared" si="15"/>
        <v>5.5051650000000001E-2</v>
      </c>
      <c r="E105">
        <f t="shared" si="15"/>
        <v>8.1385950000000005</v>
      </c>
      <c r="F105">
        <f t="shared" si="15"/>
        <v>1.996069E-2</v>
      </c>
      <c r="G105">
        <f t="shared" si="15"/>
        <v>2.885716E-2</v>
      </c>
      <c r="H105">
        <f t="shared" si="15"/>
        <v>1.6366889999999999E-2</v>
      </c>
      <c r="I105">
        <f t="shared" si="15"/>
        <v>0.92046430000000001</v>
      </c>
      <c r="J105">
        <f t="shared" si="15"/>
        <v>0.1026277</v>
      </c>
      <c r="K105">
        <f t="shared" si="15"/>
        <v>0.16390940000000001</v>
      </c>
      <c r="L105">
        <f t="shared" si="15"/>
        <v>0.17864969999999999</v>
      </c>
      <c r="M105">
        <f t="shared" si="15"/>
        <v>6.2343629999999997E-3</v>
      </c>
      <c r="N105">
        <f t="shared" si="15"/>
        <v>2.0751599999999999</v>
      </c>
      <c r="O105">
        <f t="shared" si="15"/>
        <v>7.6276899999999995E-2</v>
      </c>
      <c r="P105">
        <f t="shared" si="15"/>
        <v>0.94551130000000005</v>
      </c>
      <c r="Q105">
        <f t="shared" si="15"/>
        <v>6.1126610000000001E-3</v>
      </c>
      <c r="R105">
        <f t="shared" si="15"/>
        <v>6.6641249999999999E-3</v>
      </c>
      <c r="S105">
        <f t="shared" si="15"/>
        <v>0.41264509999999999</v>
      </c>
      <c r="T105">
        <f t="shared" si="15"/>
        <v>1.1920139999999999E-2</v>
      </c>
      <c r="U105">
        <f t="shared" si="15"/>
        <v>8.2190020000000003E-2</v>
      </c>
      <c r="V105">
        <f t="shared" si="15"/>
        <v>1.6569560000000001E-2</v>
      </c>
      <c r="W105">
        <f t="shared" si="15"/>
        <v>1.11724E-3</v>
      </c>
      <c r="X105">
        <f t="shared" si="15"/>
        <v>5.6785730000000001E-3</v>
      </c>
      <c r="Y105">
        <f t="shared" si="15"/>
        <v>5.8956360000000001E-3</v>
      </c>
      <c r="Z105">
        <f t="shared" si="15"/>
        <v>0.38560339999999999</v>
      </c>
      <c r="AA105">
        <f t="shared" si="15"/>
        <v>0.15605959999999999</v>
      </c>
      <c r="AB105">
        <f t="shared" si="15"/>
        <v>248.45249999999999</v>
      </c>
      <c r="AC105">
        <f t="shared" si="15"/>
        <v>99.829570000000004</v>
      </c>
      <c r="AD105">
        <f t="shared" si="15"/>
        <v>6832.5110000000004</v>
      </c>
      <c r="AE105">
        <f t="shared" si="15"/>
        <v>0.39852880000000002</v>
      </c>
      <c r="AF105">
        <f t="shared" si="15"/>
        <v>15.148619999999999</v>
      </c>
      <c r="AG105">
        <f t="shared" si="15"/>
        <v>3.77934E-3</v>
      </c>
      <c r="AH105">
        <f t="shared" si="15"/>
        <v>2.827861</v>
      </c>
      <c r="AI105">
        <f t="shared" si="15"/>
        <v>9.7449499999999994E-2</v>
      </c>
      <c r="AJ105">
        <f t="shared" si="15"/>
        <v>13.540480000000001</v>
      </c>
      <c r="AK105">
        <f t="shared" si="15"/>
        <v>7.3458009999999998</v>
      </c>
      <c r="AL105">
        <f t="shared" si="15"/>
        <v>0.53755050000000004</v>
      </c>
      <c r="AM105">
        <f t="shared" si="15"/>
        <v>0.25442720000000002</v>
      </c>
      <c r="AN105">
        <f t="shared" si="15"/>
        <v>1.3349580000000001</v>
      </c>
      <c r="AO105">
        <f t="shared" si="15"/>
        <v>1.599591</v>
      </c>
      <c r="AP105">
        <f t="shared" si="15"/>
        <v>0.33274310000000001</v>
      </c>
      <c r="AQ105">
        <f t="shared" si="15"/>
        <v>0.28653309999999999</v>
      </c>
      <c r="AR105">
        <f t="shared" si="15"/>
        <v>0.47648560000000001</v>
      </c>
      <c r="AS105">
        <f t="shared" si="15"/>
        <v>19.692689999999999</v>
      </c>
      <c r="AT105">
        <f t="shared" si="15"/>
        <v>152.435</v>
      </c>
      <c r="AU105">
        <f t="shared" si="15"/>
        <v>2.264265</v>
      </c>
      <c r="AV105">
        <f>VDFB_CPA!AV105</f>
        <v>1.9902870745451608E-4</v>
      </c>
      <c r="AW105">
        <f t="shared" si="15"/>
        <v>1.0949</v>
      </c>
      <c r="AX105">
        <f t="shared" si="15"/>
        <v>7.6875940000000004E-2</v>
      </c>
      <c r="AY105">
        <f t="shared" si="15"/>
        <v>2.6040870000000002E-3</v>
      </c>
      <c r="AZ105">
        <f t="shared" si="15"/>
        <v>0.8195308</v>
      </c>
      <c r="BA105">
        <f t="shared" si="15"/>
        <v>4.913472E-2</v>
      </c>
      <c r="BB105">
        <f t="shared" si="15"/>
        <v>1.7749879999999999E-2</v>
      </c>
      <c r="BC105">
        <f t="shared" si="15"/>
        <v>5.8915020000000005E-4</v>
      </c>
      <c r="BD105">
        <f t="shared" si="15"/>
        <v>1.064689</v>
      </c>
      <c r="BE105">
        <f t="shared" si="15"/>
        <v>4.1647420000000004</v>
      </c>
      <c r="BF105">
        <f t="shared" si="15"/>
        <v>38.710590000000003</v>
      </c>
      <c r="BG105">
        <f t="shared" si="15"/>
        <v>6.9359830000000002</v>
      </c>
      <c r="BH105">
        <f t="shared" si="15"/>
        <v>2.2157800000000001</v>
      </c>
      <c r="BI105">
        <f t="shared" si="15"/>
        <v>0.15359419999999999</v>
      </c>
      <c r="BJ105">
        <f t="shared" si="15"/>
        <v>9.5270370000000004E-3</v>
      </c>
      <c r="BK105">
        <f t="shared" si="15"/>
        <v>1.113229</v>
      </c>
      <c r="BL105">
        <f t="shared" si="15"/>
        <v>0.85970210000000002</v>
      </c>
      <c r="BM105">
        <f t="shared" si="15"/>
        <v>0.20583499999999999</v>
      </c>
      <c r="BN105">
        <f t="shared" si="15"/>
        <v>0.1467118</v>
      </c>
      <c r="BO105">
        <f t="shared" si="14"/>
        <v>0.61051880000000003</v>
      </c>
      <c r="BP105">
        <f t="shared" si="14"/>
        <v>5.4662639999999998</v>
      </c>
      <c r="BQ105">
        <f t="shared" si="14"/>
        <v>8.9729010000000002</v>
      </c>
      <c r="BR105">
        <f t="shared" si="14"/>
        <v>1.3445199999999999</v>
      </c>
      <c r="BS105">
        <f t="shared" si="14"/>
        <v>1.796802</v>
      </c>
      <c r="BT105">
        <f t="shared" si="14"/>
        <v>0.59567490000000001</v>
      </c>
      <c r="BU105">
        <f t="shared" si="14"/>
        <v>0.46037850000000002</v>
      </c>
    </row>
    <row r="106" spans="1:73" x14ac:dyDescent="0.3">
      <c r="A106" t="s">
        <v>103</v>
      </c>
      <c r="B106">
        <f t="shared" si="2"/>
        <v>30.84656</v>
      </c>
      <c r="C106">
        <f t="shared" si="15"/>
        <v>1.3419210000000001E-2</v>
      </c>
      <c r="D106">
        <f t="shared" si="15"/>
        <v>0.60271030000000003</v>
      </c>
      <c r="E106">
        <f t="shared" si="15"/>
        <v>138.4682</v>
      </c>
      <c r="F106">
        <f t="shared" si="15"/>
        <v>0.80379520000000004</v>
      </c>
      <c r="G106">
        <f t="shared" si="15"/>
        <v>0.72135629999999995</v>
      </c>
      <c r="H106">
        <f t="shared" si="15"/>
        <v>0.71595359999999997</v>
      </c>
      <c r="I106">
        <f t="shared" si="15"/>
        <v>45.282409999999999</v>
      </c>
      <c r="J106">
        <f t="shared" si="15"/>
        <v>4.844462</v>
      </c>
      <c r="K106">
        <f t="shared" si="15"/>
        <v>2.8100149999999999</v>
      </c>
      <c r="L106">
        <f t="shared" si="15"/>
        <v>20.688369999999999</v>
      </c>
      <c r="M106">
        <f t="shared" si="15"/>
        <v>1.261756E-2</v>
      </c>
      <c r="N106">
        <f t="shared" si="15"/>
        <v>32.73677</v>
      </c>
      <c r="O106">
        <f t="shared" si="15"/>
        <v>39.761310000000002</v>
      </c>
      <c r="P106">
        <f t="shared" si="15"/>
        <v>0.30102879999999999</v>
      </c>
      <c r="Q106">
        <f t="shared" si="15"/>
        <v>3.7815429999999997E-2</v>
      </c>
      <c r="R106">
        <f t="shared" si="15"/>
        <v>0.30801869999999998</v>
      </c>
      <c r="S106">
        <f t="shared" si="15"/>
        <v>4.107348</v>
      </c>
      <c r="T106">
        <f t="shared" si="15"/>
        <v>2.426015</v>
      </c>
      <c r="U106">
        <f t="shared" si="15"/>
        <v>15.55874</v>
      </c>
      <c r="V106">
        <f t="shared" si="15"/>
        <v>0.64900709999999995</v>
      </c>
      <c r="W106">
        <f t="shared" si="15"/>
        <v>0.28755969999999997</v>
      </c>
      <c r="X106">
        <f t="shared" si="15"/>
        <v>0.1952258</v>
      </c>
      <c r="Y106">
        <f t="shared" si="15"/>
        <v>0.20209820000000001</v>
      </c>
      <c r="Z106">
        <f t="shared" si="15"/>
        <v>10.77966</v>
      </c>
      <c r="AA106">
        <f t="shared" si="15"/>
        <v>9.4917099999999994</v>
      </c>
      <c r="AB106">
        <f t="shared" si="15"/>
        <v>37.657490000000003</v>
      </c>
      <c r="AC106">
        <f t="shared" si="15"/>
        <v>145.15430000000001</v>
      </c>
      <c r="AD106">
        <f t="shared" si="15"/>
        <v>15.176450000000001</v>
      </c>
      <c r="AE106">
        <f t="shared" si="15"/>
        <v>2417.0120000000002</v>
      </c>
      <c r="AF106">
        <f t="shared" si="15"/>
        <v>589.58659999999998</v>
      </c>
      <c r="AG106">
        <f t="shared" si="15"/>
        <v>0.258303</v>
      </c>
      <c r="AH106">
        <f t="shared" si="15"/>
        <v>193.62700000000001</v>
      </c>
      <c r="AI106">
        <f t="shared" si="15"/>
        <v>1.727832</v>
      </c>
      <c r="AJ106">
        <f t="shared" si="15"/>
        <v>36.89573</v>
      </c>
      <c r="AK106">
        <f t="shared" si="15"/>
        <v>74.074569999999994</v>
      </c>
      <c r="AL106">
        <f t="shared" si="15"/>
        <v>10.26402</v>
      </c>
      <c r="AM106">
        <f t="shared" si="15"/>
        <v>6.0518289999999997</v>
      </c>
      <c r="AN106">
        <f t="shared" si="15"/>
        <v>31.376460000000002</v>
      </c>
      <c r="AO106">
        <f t="shared" si="15"/>
        <v>24.22447</v>
      </c>
      <c r="AP106">
        <f t="shared" si="15"/>
        <v>25.774170000000002</v>
      </c>
      <c r="AQ106">
        <f t="shared" si="15"/>
        <v>12.188029999999999</v>
      </c>
      <c r="AR106">
        <f t="shared" si="15"/>
        <v>3.6132379999999999</v>
      </c>
      <c r="AS106">
        <f t="shared" si="15"/>
        <v>7.6988690000000002</v>
      </c>
      <c r="AT106">
        <f t="shared" si="15"/>
        <v>4688.71</v>
      </c>
      <c r="AU106">
        <f t="shared" si="15"/>
        <v>3.050414</v>
      </c>
      <c r="AV106">
        <f>VDFB_CPA!AV106</f>
        <v>2.2547841141652635E-4</v>
      </c>
      <c r="AW106">
        <f t="shared" si="15"/>
        <v>0.96607969999999999</v>
      </c>
      <c r="AX106">
        <f t="shared" si="15"/>
        <v>0.1236339</v>
      </c>
      <c r="AY106">
        <f t="shared" si="15"/>
        <v>4.1879589999999998E-3</v>
      </c>
      <c r="AZ106">
        <f t="shared" si="15"/>
        <v>1.1945110000000001</v>
      </c>
      <c r="BA106">
        <f t="shared" si="15"/>
        <v>9.1701690000000006E-3</v>
      </c>
      <c r="BB106">
        <f t="shared" si="15"/>
        <v>3.9925819999999997E-3</v>
      </c>
      <c r="BC106">
        <f t="shared" si="15"/>
        <v>8.5321051301000007E-5</v>
      </c>
      <c r="BD106">
        <f t="shared" si="15"/>
        <v>4.0564539999999996</v>
      </c>
      <c r="BE106">
        <f t="shared" si="15"/>
        <v>662.54169999999999</v>
      </c>
      <c r="BF106">
        <f t="shared" si="15"/>
        <v>104.0701</v>
      </c>
      <c r="BG106">
        <f t="shared" si="15"/>
        <v>33.073009999999996</v>
      </c>
      <c r="BH106">
        <f t="shared" si="15"/>
        <v>1.3410340000000001</v>
      </c>
      <c r="BI106">
        <f t="shared" si="15"/>
        <v>6.1688929999999997</v>
      </c>
      <c r="BJ106">
        <f t="shared" si="15"/>
        <v>0.59654280000000004</v>
      </c>
      <c r="BK106">
        <f t="shared" si="15"/>
        <v>4.0972879999999998</v>
      </c>
      <c r="BL106">
        <f t="shared" si="15"/>
        <v>12.01812</v>
      </c>
      <c r="BM106">
        <f t="shared" si="15"/>
        <v>5.7036129999999998</v>
      </c>
      <c r="BN106">
        <f t="shared" ref="BN106:BU109" si="16">BN31</f>
        <v>0.1894602</v>
      </c>
      <c r="BO106">
        <f t="shared" si="16"/>
        <v>32.031140000000001</v>
      </c>
      <c r="BP106">
        <f t="shared" si="16"/>
        <v>30.577269999999999</v>
      </c>
      <c r="BQ106">
        <f t="shared" si="16"/>
        <v>32.727040000000002</v>
      </c>
      <c r="BR106">
        <f t="shared" si="16"/>
        <v>22.56467</v>
      </c>
      <c r="BS106">
        <f t="shared" si="16"/>
        <v>15.78614</v>
      </c>
      <c r="BT106">
        <f t="shared" si="16"/>
        <v>3.4536790000000002</v>
      </c>
      <c r="BU106">
        <f t="shared" si="16"/>
        <v>9.2105139999999999</v>
      </c>
    </row>
    <row r="107" spans="1:73" x14ac:dyDescent="0.3">
      <c r="A107" t="s">
        <v>104</v>
      </c>
      <c r="B107">
        <f t="shared" si="2"/>
        <v>8.3695160000000008</v>
      </c>
      <c r="C107">
        <f t="shared" ref="C107:BN110" si="17">C32</f>
        <v>5.3677109999999998E-3</v>
      </c>
      <c r="D107">
        <f t="shared" si="17"/>
        <v>0.29306500000000002</v>
      </c>
      <c r="E107">
        <f t="shared" si="17"/>
        <v>321.86250000000001</v>
      </c>
      <c r="F107">
        <f t="shared" si="17"/>
        <v>1.665791</v>
      </c>
      <c r="G107">
        <f t="shared" si="17"/>
        <v>0.37786910000000001</v>
      </c>
      <c r="H107">
        <f t="shared" si="17"/>
        <v>0.307838</v>
      </c>
      <c r="I107">
        <f t="shared" si="17"/>
        <v>19.668279999999999</v>
      </c>
      <c r="J107">
        <f t="shared" si="17"/>
        <v>1.927007E-2</v>
      </c>
      <c r="K107">
        <f t="shared" si="17"/>
        <v>1.2741929999999999</v>
      </c>
      <c r="L107">
        <f t="shared" si="17"/>
        <v>0.24943319999999999</v>
      </c>
      <c r="M107">
        <f t="shared" si="17"/>
        <v>5.8889559999999999E-3</v>
      </c>
      <c r="N107">
        <f t="shared" si="17"/>
        <v>12.39964</v>
      </c>
      <c r="O107">
        <f t="shared" si="17"/>
        <v>9.0872320000000002</v>
      </c>
      <c r="P107">
        <f t="shared" si="17"/>
        <v>3.1890860000000001</v>
      </c>
      <c r="Q107">
        <f t="shared" si="17"/>
        <v>0.84211369999999997</v>
      </c>
      <c r="R107">
        <f t="shared" si="17"/>
        <v>1.681997</v>
      </c>
      <c r="S107">
        <f t="shared" si="17"/>
        <v>2.6007039999999999</v>
      </c>
      <c r="T107">
        <f t="shared" si="17"/>
        <v>5.5230920000000001</v>
      </c>
      <c r="U107">
        <f t="shared" si="17"/>
        <v>34.235720000000001</v>
      </c>
      <c r="V107">
        <f t="shared" si="17"/>
        <v>1.985752</v>
      </c>
      <c r="W107">
        <f t="shared" si="17"/>
        <v>302.84800000000001</v>
      </c>
      <c r="X107">
        <f t="shared" si="17"/>
        <v>0.4372413</v>
      </c>
      <c r="Y107">
        <f t="shared" si="17"/>
        <v>2.2116709999999999</v>
      </c>
      <c r="Z107">
        <f t="shared" si="17"/>
        <v>155.6747</v>
      </c>
      <c r="AA107">
        <f t="shared" si="17"/>
        <v>97.640320000000003</v>
      </c>
      <c r="AB107">
        <f t="shared" si="17"/>
        <v>88.427250000000001</v>
      </c>
      <c r="AC107">
        <f t="shared" si="17"/>
        <v>323.30439999999999</v>
      </c>
      <c r="AD107">
        <f t="shared" si="17"/>
        <v>585.63679999999999</v>
      </c>
      <c r="AE107">
        <f t="shared" si="17"/>
        <v>52.716749999999998</v>
      </c>
      <c r="AF107">
        <f t="shared" si="17"/>
        <v>3110.8890000000001</v>
      </c>
      <c r="AG107">
        <f t="shared" si="17"/>
        <v>0.65295890000000001</v>
      </c>
      <c r="AH107">
        <f t="shared" si="17"/>
        <v>194.98589999999999</v>
      </c>
      <c r="AI107">
        <f t="shared" si="17"/>
        <v>66.277370000000005</v>
      </c>
      <c r="AJ107">
        <f t="shared" si="17"/>
        <v>198.2998</v>
      </c>
      <c r="AK107">
        <f t="shared" si="17"/>
        <v>253.09030000000001</v>
      </c>
      <c r="AL107">
        <f t="shared" si="17"/>
        <v>5.5853089999999996</v>
      </c>
      <c r="AM107">
        <f t="shared" si="17"/>
        <v>6.8122980000000002</v>
      </c>
      <c r="AN107">
        <f t="shared" si="17"/>
        <v>59.721559999999997</v>
      </c>
      <c r="AO107">
        <f t="shared" si="17"/>
        <v>317.37939999999998</v>
      </c>
      <c r="AP107">
        <f t="shared" si="17"/>
        <v>552.15229999999997</v>
      </c>
      <c r="AQ107">
        <f t="shared" si="17"/>
        <v>10.232430000000001</v>
      </c>
      <c r="AR107">
        <f t="shared" si="17"/>
        <v>3.4470779999999999</v>
      </c>
      <c r="AS107">
        <f t="shared" si="17"/>
        <v>19.28877</v>
      </c>
      <c r="AT107">
        <f t="shared" si="17"/>
        <v>631.72950000000003</v>
      </c>
      <c r="AU107">
        <f t="shared" si="17"/>
        <v>20.36403</v>
      </c>
      <c r="AV107">
        <f>VDFB_CPA!AV107</f>
        <v>1.4502760138777391E-4</v>
      </c>
      <c r="AW107">
        <f t="shared" si="17"/>
        <v>7.979705</v>
      </c>
      <c r="AX107">
        <f t="shared" si="17"/>
        <v>0.79412879999999997</v>
      </c>
      <c r="AY107">
        <f t="shared" si="17"/>
        <v>2.6900230000000001E-2</v>
      </c>
      <c r="AZ107">
        <f t="shared" si="17"/>
        <v>7.2595460000000003</v>
      </c>
      <c r="BA107">
        <f t="shared" si="17"/>
        <v>0.2713448</v>
      </c>
      <c r="BB107">
        <f t="shared" si="17"/>
        <v>9.6881549999999997E-2</v>
      </c>
      <c r="BC107">
        <f t="shared" si="17"/>
        <v>3.029604E-3</v>
      </c>
      <c r="BD107">
        <f t="shared" si="17"/>
        <v>4.8721769999999998</v>
      </c>
      <c r="BE107">
        <f t="shared" si="17"/>
        <v>40.137390000000003</v>
      </c>
      <c r="BF107">
        <f t="shared" si="17"/>
        <v>435.88139999999999</v>
      </c>
      <c r="BG107">
        <f t="shared" si="17"/>
        <v>147.46639999999999</v>
      </c>
      <c r="BH107">
        <f t="shared" si="17"/>
        <v>16.112829999999999</v>
      </c>
      <c r="BI107">
        <f t="shared" si="17"/>
        <v>1.756675</v>
      </c>
      <c r="BJ107">
        <f t="shared" si="17"/>
        <v>2.194175</v>
      </c>
      <c r="BK107">
        <f t="shared" si="17"/>
        <v>10.17404</v>
      </c>
      <c r="BL107">
        <f t="shared" si="17"/>
        <v>349.00020000000001</v>
      </c>
      <c r="BM107">
        <f t="shared" si="17"/>
        <v>108.5401</v>
      </c>
      <c r="BN107">
        <f t="shared" si="17"/>
        <v>33.325569999999999</v>
      </c>
      <c r="BO107">
        <f t="shared" si="16"/>
        <v>36.393590000000003</v>
      </c>
      <c r="BP107">
        <f t="shared" si="16"/>
        <v>233.61080000000001</v>
      </c>
      <c r="BQ107">
        <f t="shared" si="16"/>
        <v>412.3965</v>
      </c>
      <c r="BR107">
        <f t="shared" si="16"/>
        <v>206.10980000000001</v>
      </c>
      <c r="BS107">
        <f t="shared" si="16"/>
        <v>125.3292</v>
      </c>
      <c r="BT107">
        <f t="shared" si="16"/>
        <v>29.28999</v>
      </c>
      <c r="BU107">
        <f t="shared" si="16"/>
        <v>6.5368789999999999</v>
      </c>
    </row>
    <row r="108" spans="1:73" x14ac:dyDescent="0.3">
      <c r="A108" t="s">
        <v>105</v>
      </c>
      <c r="B108">
        <f t="shared" si="2"/>
        <v>5.3749010000000004</v>
      </c>
      <c r="C108">
        <f t="shared" si="17"/>
        <v>6.0639864386999999E-5</v>
      </c>
      <c r="D108">
        <f t="shared" si="17"/>
        <v>7.4565919999999994E-2</v>
      </c>
      <c r="E108">
        <f t="shared" si="17"/>
        <v>10.265940000000001</v>
      </c>
      <c r="F108">
        <f t="shared" si="17"/>
        <v>7.4741650000000007E-2</v>
      </c>
      <c r="G108">
        <f t="shared" si="17"/>
        <v>0.34839999999999999</v>
      </c>
      <c r="H108">
        <f t="shared" si="17"/>
        <v>9.336498E-2</v>
      </c>
      <c r="I108">
        <f t="shared" si="17"/>
        <v>5.815823</v>
      </c>
      <c r="J108">
        <f t="shared" si="17"/>
        <v>0.1399782</v>
      </c>
      <c r="K108">
        <f t="shared" si="17"/>
        <v>0.98906479999999997</v>
      </c>
      <c r="L108">
        <f t="shared" si="17"/>
        <v>0.1615422</v>
      </c>
      <c r="M108">
        <f t="shared" si="17"/>
        <v>3.755169E-3</v>
      </c>
      <c r="N108">
        <f t="shared" si="17"/>
        <v>8.7521749999999994</v>
      </c>
      <c r="O108">
        <f t="shared" si="17"/>
        <v>81.101929999999996</v>
      </c>
      <c r="P108">
        <f t="shared" si="17"/>
        <v>1.3238190000000001</v>
      </c>
      <c r="Q108">
        <f t="shared" si="17"/>
        <v>1.1289450000000001</v>
      </c>
      <c r="R108">
        <f t="shared" si="17"/>
        <v>0.2953248</v>
      </c>
      <c r="S108">
        <f t="shared" si="17"/>
        <v>109.5228</v>
      </c>
      <c r="T108">
        <f t="shared" si="17"/>
        <v>0.84118749999999998</v>
      </c>
      <c r="U108">
        <f t="shared" si="17"/>
        <v>5.4179190000000004</v>
      </c>
      <c r="V108">
        <f t="shared" si="17"/>
        <v>1.0001739999999999</v>
      </c>
      <c r="W108">
        <f t="shared" si="17"/>
        <v>10.889620000000001</v>
      </c>
      <c r="X108">
        <f t="shared" si="17"/>
        <v>1.0447329999999999</v>
      </c>
      <c r="Y108">
        <f t="shared" si="17"/>
        <v>0.8542594</v>
      </c>
      <c r="Z108">
        <f t="shared" si="17"/>
        <v>53.926360000000003</v>
      </c>
      <c r="AA108">
        <f t="shared" si="17"/>
        <v>25.756049999999998</v>
      </c>
      <c r="AB108">
        <f t="shared" si="17"/>
        <v>18.862030000000001</v>
      </c>
      <c r="AC108">
        <f t="shared" si="17"/>
        <v>28.033829999999998</v>
      </c>
      <c r="AD108">
        <f t="shared" si="17"/>
        <v>23.090229999999998</v>
      </c>
      <c r="AE108">
        <f t="shared" si="17"/>
        <v>33.830030000000001</v>
      </c>
      <c r="AF108">
        <f t="shared" si="17"/>
        <v>20.581029999999998</v>
      </c>
      <c r="AG108">
        <f t="shared" si="17"/>
        <v>13.963419999999999</v>
      </c>
      <c r="AH108">
        <f t="shared" si="17"/>
        <v>68.834760000000003</v>
      </c>
      <c r="AI108">
        <f t="shared" si="17"/>
        <v>5.9890350000000003</v>
      </c>
      <c r="AJ108">
        <f t="shared" si="17"/>
        <v>60.136420000000001</v>
      </c>
      <c r="AK108">
        <f t="shared" si="17"/>
        <v>85.197220000000002</v>
      </c>
      <c r="AL108">
        <f t="shared" si="17"/>
        <v>62.625399999999999</v>
      </c>
      <c r="AM108">
        <f t="shared" si="17"/>
        <v>2.5645229999999999</v>
      </c>
      <c r="AN108">
        <f t="shared" si="17"/>
        <v>39.833210000000001</v>
      </c>
      <c r="AO108">
        <f t="shared" si="17"/>
        <v>14.81488</v>
      </c>
      <c r="AP108">
        <f t="shared" si="17"/>
        <v>28.528289999999998</v>
      </c>
      <c r="AQ108">
        <f t="shared" si="17"/>
        <v>7.1817070000000003</v>
      </c>
      <c r="AR108">
        <f t="shared" si="17"/>
        <v>5.2774739999999998</v>
      </c>
      <c r="AS108">
        <f t="shared" si="17"/>
        <v>20.076070000000001</v>
      </c>
      <c r="AT108">
        <f t="shared" si="17"/>
        <v>20.715299999999999</v>
      </c>
      <c r="AU108">
        <f t="shared" si="17"/>
        <v>4.7237410000000004</v>
      </c>
      <c r="AV108">
        <f>VDFB_CPA!AV108</f>
        <v>0</v>
      </c>
      <c r="AW108">
        <f t="shared" si="17"/>
        <v>0</v>
      </c>
      <c r="AX108">
        <f t="shared" si="17"/>
        <v>63.051490000000001</v>
      </c>
      <c r="AY108">
        <f t="shared" si="17"/>
        <v>0</v>
      </c>
      <c r="AZ108">
        <f t="shared" si="17"/>
        <v>0</v>
      </c>
      <c r="BA108">
        <f t="shared" si="17"/>
        <v>28.522500000000001</v>
      </c>
      <c r="BB108">
        <f t="shared" si="17"/>
        <v>1.128809</v>
      </c>
      <c r="BC108">
        <f t="shared" si="17"/>
        <v>0</v>
      </c>
      <c r="BD108">
        <f t="shared" si="17"/>
        <v>9.2914019999999997</v>
      </c>
      <c r="BE108">
        <f t="shared" si="17"/>
        <v>145.54509999999999</v>
      </c>
      <c r="BF108">
        <f t="shared" si="17"/>
        <v>63.176139999999997</v>
      </c>
      <c r="BG108">
        <f t="shared" si="17"/>
        <v>129.161</v>
      </c>
      <c r="BH108">
        <f t="shared" si="17"/>
        <v>1372.3019999999999</v>
      </c>
      <c r="BI108">
        <f t="shared" si="17"/>
        <v>236.2021</v>
      </c>
      <c r="BJ108">
        <f t="shared" si="17"/>
        <v>396.13400000000001</v>
      </c>
      <c r="BK108">
        <f t="shared" si="17"/>
        <v>14.21813</v>
      </c>
      <c r="BL108">
        <f t="shared" si="17"/>
        <v>10.781499999999999</v>
      </c>
      <c r="BM108">
        <f t="shared" si="17"/>
        <v>11.470409999999999</v>
      </c>
      <c r="BN108">
        <f t="shared" si="17"/>
        <v>0.81026290000000001</v>
      </c>
      <c r="BO108">
        <f t="shared" si="16"/>
        <v>4.8239080000000003</v>
      </c>
      <c r="BP108">
        <f t="shared" si="16"/>
        <v>19.447240000000001</v>
      </c>
      <c r="BQ108">
        <f t="shared" si="16"/>
        <v>4.3714060000000003</v>
      </c>
      <c r="BR108">
        <f t="shared" si="16"/>
        <v>15.47025</v>
      </c>
      <c r="BS108">
        <f t="shared" si="16"/>
        <v>11.02064</v>
      </c>
      <c r="BT108">
        <f t="shared" si="16"/>
        <v>1.419163</v>
      </c>
      <c r="BU108">
        <f t="shared" si="16"/>
        <v>1.0126759999999999E-3</v>
      </c>
    </row>
    <row r="109" spans="1:73" x14ac:dyDescent="0.3">
      <c r="A109" t="s">
        <v>106</v>
      </c>
      <c r="B109">
        <f t="shared" si="2"/>
        <v>1037.373</v>
      </c>
      <c r="C109">
        <f t="shared" si="17"/>
        <v>1.356256E-2</v>
      </c>
      <c r="D109">
        <f t="shared" si="17"/>
        <v>11.03772</v>
      </c>
      <c r="E109">
        <f t="shared" si="17"/>
        <v>1771.5319999999999</v>
      </c>
      <c r="F109">
        <f t="shared" si="17"/>
        <v>7.2709789999999996</v>
      </c>
      <c r="G109">
        <f t="shared" si="17"/>
        <v>126.4692</v>
      </c>
      <c r="H109">
        <f t="shared" si="17"/>
        <v>12.12541</v>
      </c>
      <c r="I109">
        <f t="shared" si="17"/>
        <v>759.31179999999995</v>
      </c>
      <c r="J109">
        <f t="shared" si="17"/>
        <v>1.3816919999999999</v>
      </c>
      <c r="K109">
        <f t="shared" si="17"/>
        <v>10.029350000000001</v>
      </c>
      <c r="L109">
        <f t="shared" si="17"/>
        <v>10.352830000000001</v>
      </c>
      <c r="M109">
        <f t="shared" si="17"/>
        <v>5.1579270000000003E-2</v>
      </c>
      <c r="N109">
        <f t="shared" si="17"/>
        <v>99.965159999999997</v>
      </c>
      <c r="O109">
        <f t="shared" si="17"/>
        <v>60.861660000000001</v>
      </c>
      <c r="P109">
        <f t="shared" si="17"/>
        <v>2.544705</v>
      </c>
      <c r="Q109">
        <f t="shared" si="17"/>
        <v>60.702010000000001</v>
      </c>
      <c r="R109">
        <f t="shared" si="17"/>
        <v>1.445786</v>
      </c>
      <c r="S109">
        <f t="shared" si="17"/>
        <v>105.40940000000001</v>
      </c>
      <c r="T109">
        <f t="shared" si="17"/>
        <v>0.301728</v>
      </c>
      <c r="U109">
        <f t="shared" si="17"/>
        <v>1.6959139999999999</v>
      </c>
      <c r="V109">
        <f t="shared" si="17"/>
        <v>6.4315939999999996</v>
      </c>
      <c r="W109">
        <f t="shared" si="17"/>
        <v>6.427384</v>
      </c>
      <c r="X109">
        <f t="shared" si="17"/>
        <v>0.70573039999999998</v>
      </c>
      <c r="Y109">
        <f t="shared" si="17"/>
        <v>1.1506099999999999</v>
      </c>
      <c r="Z109">
        <f t="shared" si="17"/>
        <v>75.197850000000003</v>
      </c>
      <c r="AA109">
        <f t="shared" si="17"/>
        <v>48.4099</v>
      </c>
      <c r="AB109">
        <f t="shared" si="17"/>
        <v>742.91790000000003</v>
      </c>
      <c r="AC109">
        <f t="shared" si="17"/>
        <v>173.24459999999999</v>
      </c>
      <c r="AD109">
        <f t="shared" si="17"/>
        <v>627.1413</v>
      </c>
      <c r="AE109">
        <f t="shared" si="17"/>
        <v>107.74590000000001</v>
      </c>
      <c r="AF109">
        <f t="shared" si="17"/>
        <v>364.57220000000001</v>
      </c>
      <c r="AG109">
        <f t="shared" si="17"/>
        <v>147.91820000000001</v>
      </c>
      <c r="AH109">
        <f t="shared" si="17"/>
        <v>4348.0060000000003</v>
      </c>
      <c r="AI109">
        <f t="shared" si="17"/>
        <v>105.3323</v>
      </c>
      <c r="AJ109">
        <f t="shared" si="17"/>
        <v>1048.0909999999999</v>
      </c>
      <c r="AK109">
        <f t="shared" si="17"/>
        <v>486.40519999999998</v>
      </c>
      <c r="AL109">
        <f t="shared" si="17"/>
        <v>98.869510000000005</v>
      </c>
      <c r="AM109">
        <f t="shared" si="17"/>
        <v>142.3459</v>
      </c>
      <c r="AN109">
        <f t="shared" si="17"/>
        <v>371.89830000000001</v>
      </c>
      <c r="AO109">
        <f t="shared" si="17"/>
        <v>369.68119999999999</v>
      </c>
      <c r="AP109">
        <f t="shared" si="17"/>
        <v>284.49270000000001</v>
      </c>
      <c r="AQ109">
        <f t="shared" si="17"/>
        <v>18.603000000000002</v>
      </c>
      <c r="AR109">
        <f t="shared" si="17"/>
        <v>23.731729999999999</v>
      </c>
      <c r="AS109">
        <f t="shared" si="17"/>
        <v>173.45570000000001</v>
      </c>
      <c r="AT109">
        <f t="shared" si="17"/>
        <v>919.74490000000003</v>
      </c>
      <c r="AU109">
        <f t="shared" si="17"/>
        <v>10.192880000000001</v>
      </c>
      <c r="AV109">
        <f>VDFB_CPA!AV109</f>
        <v>1.230414381892444E-2</v>
      </c>
      <c r="AW109">
        <f t="shared" si="17"/>
        <v>3.4326439999999998</v>
      </c>
      <c r="AX109">
        <f t="shared" si="17"/>
        <v>0.40351900000000002</v>
      </c>
      <c r="AY109">
        <f t="shared" si="17"/>
        <v>1.366876E-2</v>
      </c>
      <c r="AZ109">
        <f t="shared" si="17"/>
        <v>3.9784700000000002</v>
      </c>
      <c r="BA109">
        <f t="shared" si="17"/>
        <v>5.1513549999999998E-2</v>
      </c>
      <c r="BB109">
        <f t="shared" si="17"/>
        <v>2.07998E-2</v>
      </c>
      <c r="BC109">
        <f t="shared" si="17"/>
        <v>5.5231180000000005E-4</v>
      </c>
      <c r="BD109">
        <f t="shared" si="17"/>
        <v>52.14528</v>
      </c>
      <c r="BE109">
        <f t="shared" si="17"/>
        <v>290.06360000000001</v>
      </c>
      <c r="BF109">
        <f t="shared" si="17"/>
        <v>81.186570000000003</v>
      </c>
      <c r="BG109">
        <f t="shared" si="17"/>
        <v>69.558920000000001</v>
      </c>
      <c r="BH109">
        <f t="shared" si="17"/>
        <v>19.723500000000001</v>
      </c>
      <c r="BI109">
        <f t="shared" si="17"/>
        <v>4.0846119999999999</v>
      </c>
      <c r="BJ109">
        <f t="shared" si="17"/>
        <v>0.1734591</v>
      </c>
      <c r="BK109">
        <f t="shared" si="17"/>
        <v>1.795666</v>
      </c>
      <c r="BL109">
        <f t="shared" si="17"/>
        <v>17.80472</v>
      </c>
      <c r="BM109">
        <f t="shared" si="17"/>
        <v>14.99146</v>
      </c>
      <c r="BN109">
        <f t="shared" si="17"/>
        <v>3.6882199999999998</v>
      </c>
      <c r="BO109">
        <f t="shared" si="16"/>
        <v>29.25562</v>
      </c>
      <c r="BP109">
        <f t="shared" si="16"/>
        <v>154.85290000000001</v>
      </c>
      <c r="BQ109">
        <f t="shared" si="16"/>
        <v>124.7431</v>
      </c>
      <c r="BR109">
        <f t="shared" si="16"/>
        <v>33.842559999999999</v>
      </c>
      <c r="BS109">
        <f t="shared" si="16"/>
        <v>25.800730000000001</v>
      </c>
      <c r="BT109">
        <f t="shared" si="16"/>
        <v>45.139249999999997</v>
      </c>
      <c r="BU109">
        <f t="shared" si="16"/>
        <v>17.393740000000001</v>
      </c>
    </row>
    <row r="110" spans="1:73" x14ac:dyDescent="0.3">
      <c r="A110" t="s">
        <v>107</v>
      </c>
      <c r="B110">
        <f t="shared" si="2"/>
        <v>0.1192251</v>
      </c>
      <c r="C110">
        <f t="shared" si="17"/>
        <v>6.3781579999999997E-4</v>
      </c>
      <c r="D110">
        <f t="shared" si="17"/>
        <v>2.8987889999999999E-2</v>
      </c>
      <c r="E110">
        <f t="shared" si="17"/>
        <v>6.2510070000000004</v>
      </c>
      <c r="F110">
        <f t="shared" si="17"/>
        <v>5.2147449999999998E-3</v>
      </c>
      <c r="G110">
        <f t="shared" si="17"/>
        <v>2.448316E-2</v>
      </c>
      <c r="H110">
        <f t="shared" si="17"/>
        <v>2.332157E-2</v>
      </c>
      <c r="I110">
        <f t="shared" si="17"/>
        <v>0.57486809999999999</v>
      </c>
      <c r="J110">
        <f t="shared" si="17"/>
        <v>2.0180189999999998</v>
      </c>
      <c r="K110">
        <f t="shared" si="17"/>
        <v>135.7285</v>
      </c>
      <c r="L110">
        <f t="shared" si="17"/>
        <v>3.4138229999999998</v>
      </c>
      <c r="M110">
        <f t="shared" si="17"/>
        <v>0.47193099999999999</v>
      </c>
      <c r="N110">
        <f t="shared" si="17"/>
        <v>0.2299986</v>
      </c>
      <c r="O110">
        <f t="shared" si="17"/>
        <v>19.23948</v>
      </c>
      <c r="P110">
        <f t="shared" si="17"/>
        <v>3.036883</v>
      </c>
      <c r="Q110">
        <f t="shared" si="17"/>
        <v>3.9712910000000001E-3</v>
      </c>
      <c r="R110">
        <f t="shared" si="17"/>
        <v>1.446194E-2</v>
      </c>
      <c r="S110">
        <f t="shared" si="17"/>
        <v>0.46720640000000002</v>
      </c>
      <c r="T110">
        <f t="shared" si="17"/>
        <v>7.5400670000000001E-3</v>
      </c>
      <c r="U110">
        <f t="shared" si="17"/>
        <v>5.3793960000000002E-2</v>
      </c>
      <c r="V110">
        <f t="shared" si="17"/>
        <v>4.1024219999999997E-3</v>
      </c>
      <c r="W110">
        <f t="shared" si="17"/>
        <v>2.1208459999999998E-2</v>
      </c>
      <c r="X110">
        <f t="shared" si="17"/>
        <v>5.1685109999999998E-3</v>
      </c>
      <c r="Y110">
        <f t="shared" si="17"/>
        <v>0.22604279999999999</v>
      </c>
      <c r="Z110">
        <f t="shared" si="17"/>
        <v>15.925689999999999</v>
      </c>
      <c r="AA110">
        <f t="shared" si="17"/>
        <v>69.277979999999999</v>
      </c>
      <c r="AB110">
        <f t="shared" si="17"/>
        <v>0.1667728</v>
      </c>
      <c r="AC110">
        <f t="shared" si="17"/>
        <v>1.5915870000000001</v>
      </c>
      <c r="AD110">
        <f t="shared" si="17"/>
        <v>1.9096120000000001</v>
      </c>
      <c r="AE110">
        <f t="shared" si="17"/>
        <v>0.51415829999999996</v>
      </c>
      <c r="AF110">
        <f t="shared" si="17"/>
        <v>0.24033160000000001</v>
      </c>
      <c r="AG110">
        <f t="shared" si="17"/>
        <v>5.6228470000000003E-2</v>
      </c>
      <c r="AH110">
        <f t="shared" si="17"/>
        <v>4.418342</v>
      </c>
      <c r="AI110">
        <f t="shared" si="17"/>
        <v>1039.0619999999999</v>
      </c>
      <c r="AJ110">
        <f t="shared" si="17"/>
        <v>3.3855219999999999</v>
      </c>
      <c r="AK110">
        <f t="shared" si="17"/>
        <v>8.223706</v>
      </c>
      <c r="AL110">
        <f t="shared" si="17"/>
        <v>0.28194340000000001</v>
      </c>
      <c r="AM110">
        <f t="shared" si="17"/>
        <v>5.2090270000000001E-2</v>
      </c>
      <c r="AN110">
        <f t="shared" si="17"/>
        <v>0.86257079999999997</v>
      </c>
      <c r="AO110">
        <f t="shared" si="17"/>
        <v>0.1380238</v>
      </c>
      <c r="AP110">
        <f t="shared" si="17"/>
        <v>0.58665860000000003</v>
      </c>
      <c r="AQ110">
        <f t="shared" si="17"/>
        <v>5.0407889999999997E-2</v>
      </c>
      <c r="AR110">
        <f t="shared" si="17"/>
        <v>5.1593610000000003E-3</v>
      </c>
      <c r="AS110">
        <f t="shared" si="17"/>
        <v>5.507074E-2</v>
      </c>
      <c r="AT110">
        <f t="shared" si="17"/>
        <v>0.67973189999999994</v>
      </c>
      <c r="AU110">
        <f t="shared" si="17"/>
        <v>0.1114453</v>
      </c>
      <c r="AV110">
        <f>VDFB_CPA!AV110</f>
        <v>8.7932890989807085E-6</v>
      </c>
      <c r="AW110">
        <f t="shared" si="17"/>
        <v>3.2938500000000002E-2</v>
      </c>
      <c r="AX110">
        <f t="shared" si="17"/>
        <v>4.8297410000000002E-3</v>
      </c>
      <c r="AY110">
        <f t="shared" si="17"/>
        <v>1.636021E-4</v>
      </c>
      <c r="AZ110">
        <f t="shared" si="17"/>
        <v>4.0713350000000002E-2</v>
      </c>
      <c r="BA110">
        <f t="shared" si="17"/>
        <v>3.6317180000000003E-4</v>
      </c>
      <c r="BB110">
        <f t="shared" si="17"/>
        <v>1.317085E-4</v>
      </c>
      <c r="BC110">
        <f t="shared" si="17"/>
        <v>2.3312936719000001E-6</v>
      </c>
      <c r="BD110">
        <f t="shared" si="17"/>
        <v>0.70558489999999996</v>
      </c>
      <c r="BE110">
        <f t="shared" si="17"/>
        <v>2.2777780000000001</v>
      </c>
      <c r="BF110">
        <f t="shared" si="17"/>
        <v>10.75675</v>
      </c>
      <c r="BG110">
        <f t="shared" si="17"/>
        <v>0.60010750000000002</v>
      </c>
      <c r="BH110">
        <f t="shared" si="17"/>
        <v>1.111075</v>
      </c>
      <c r="BI110">
        <f t="shared" si="17"/>
        <v>5.3648319999999999E-2</v>
      </c>
      <c r="BJ110">
        <f t="shared" si="17"/>
        <v>0.13561809999999999</v>
      </c>
      <c r="BK110">
        <f t="shared" si="17"/>
        <v>8.1092339999999999E-2</v>
      </c>
      <c r="BL110">
        <f t="shared" si="17"/>
        <v>3.4375140000000002</v>
      </c>
      <c r="BM110">
        <f t="shared" si="17"/>
        <v>2.4712450000000001</v>
      </c>
      <c r="BN110">
        <f t="shared" ref="BN110:BU113" si="18">BN35</f>
        <v>8.6579699999999996E-2</v>
      </c>
      <c r="BO110">
        <f t="shared" si="18"/>
        <v>0.50011070000000002</v>
      </c>
      <c r="BP110">
        <f t="shared" si="18"/>
        <v>13.846299999999999</v>
      </c>
      <c r="BQ110">
        <f t="shared" si="18"/>
        <v>13.127219999999999</v>
      </c>
      <c r="BR110">
        <f t="shared" si="18"/>
        <v>5.2426820000000003</v>
      </c>
      <c r="BS110">
        <f t="shared" si="18"/>
        <v>78.247100000000003</v>
      </c>
      <c r="BT110">
        <f t="shared" si="18"/>
        <v>1606.181</v>
      </c>
      <c r="BU110">
        <f t="shared" si="18"/>
        <v>0.16173650000000001</v>
      </c>
    </row>
    <row r="111" spans="1:73" x14ac:dyDescent="0.3">
      <c r="A111" t="s">
        <v>108</v>
      </c>
      <c r="B111">
        <f t="shared" si="2"/>
        <v>27.448920000000001</v>
      </c>
      <c r="C111">
        <f t="shared" ref="C111:BN114" si="19">C36</f>
        <v>4.0146920000000003E-3</v>
      </c>
      <c r="D111">
        <f t="shared" si="19"/>
        <v>7.0649579999999998</v>
      </c>
      <c r="E111">
        <f t="shared" si="19"/>
        <v>74.039540000000002</v>
      </c>
      <c r="F111">
        <f t="shared" si="19"/>
        <v>5.0985569999999996</v>
      </c>
      <c r="G111">
        <f t="shared" si="19"/>
        <v>0.92938149999999997</v>
      </c>
      <c r="H111">
        <f t="shared" si="19"/>
        <v>0.42933130000000003</v>
      </c>
      <c r="I111">
        <f t="shared" si="19"/>
        <v>26.940180000000002</v>
      </c>
      <c r="J111">
        <f t="shared" si="19"/>
        <v>0.78994640000000005</v>
      </c>
      <c r="K111">
        <f t="shared" si="19"/>
        <v>4.2544589999999998</v>
      </c>
      <c r="L111">
        <f t="shared" si="19"/>
        <v>1.012777</v>
      </c>
      <c r="M111">
        <f t="shared" si="19"/>
        <v>1.6114119999999999E-2</v>
      </c>
      <c r="N111">
        <f t="shared" si="19"/>
        <v>14.39325</v>
      </c>
      <c r="O111">
        <f t="shared" si="19"/>
        <v>26.02439</v>
      </c>
      <c r="P111">
        <f t="shared" si="19"/>
        <v>184.4624</v>
      </c>
      <c r="Q111">
        <f t="shared" si="19"/>
        <v>0.29801</v>
      </c>
      <c r="R111">
        <f t="shared" si="19"/>
        <v>0.19881869999999999</v>
      </c>
      <c r="S111">
        <f t="shared" si="19"/>
        <v>83.721639999999994</v>
      </c>
      <c r="T111">
        <f t="shared" si="19"/>
        <v>2.1139770000000002</v>
      </c>
      <c r="U111">
        <f t="shared" si="19"/>
        <v>13.326309999999999</v>
      </c>
      <c r="V111">
        <f t="shared" si="19"/>
        <v>4.7997930000000002</v>
      </c>
      <c r="W111">
        <f t="shared" si="19"/>
        <v>21.576740000000001</v>
      </c>
      <c r="X111">
        <f t="shared" si="19"/>
        <v>2.0670449999999998</v>
      </c>
      <c r="Y111">
        <f t="shared" si="19"/>
        <v>1.050657</v>
      </c>
      <c r="Z111">
        <f t="shared" si="19"/>
        <v>73.563190000000006</v>
      </c>
      <c r="AA111">
        <f t="shared" si="19"/>
        <v>36.158859999999997</v>
      </c>
      <c r="AB111">
        <f t="shared" si="19"/>
        <v>953.2953</v>
      </c>
      <c r="AC111">
        <f t="shared" si="19"/>
        <v>104.76609999999999</v>
      </c>
      <c r="AD111">
        <f t="shared" si="19"/>
        <v>880.8347</v>
      </c>
      <c r="AE111">
        <f t="shared" si="19"/>
        <v>30.765619999999998</v>
      </c>
      <c r="AF111">
        <f t="shared" si="19"/>
        <v>173.01509999999999</v>
      </c>
      <c r="AG111">
        <f t="shared" si="19"/>
        <v>19.989419999999999</v>
      </c>
      <c r="AH111">
        <f t="shared" si="19"/>
        <v>245.4068</v>
      </c>
      <c r="AI111">
        <f t="shared" si="19"/>
        <v>37.534190000000002</v>
      </c>
      <c r="AJ111">
        <f t="shared" si="19"/>
        <v>4849.6670000000004</v>
      </c>
      <c r="AK111">
        <f t="shared" si="19"/>
        <v>44.911059999999999</v>
      </c>
      <c r="AL111">
        <f t="shared" si="19"/>
        <v>6.7017610000000003</v>
      </c>
      <c r="AM111">
        <f t="shared" si="19"/>
        <v>16.96725</v>
      </c>
      <c r="AN111">
        <f t="shared" si="19"/>
        <v>63.657820000000001</v>
      </c>
      <c r="AO111">
        <f t="shared" si="19"/>
        <v>592.52560000000005</v>
      </c>
      <c r="AP111">
        <f t="shared" si="19"/>
        <v>2350.2620000000002</v>
      </c>
      <c r="AQ111">
        <f t="shared" si="19"/>
        <v>78.688270000000003</v>
      </c>
      <c r="AR111">
        <f t="shared" si="19"/>
        <v>25.043289999999999</v>
      </c>
      <c r="AS111">
        <f t="shared" si="19"/>
        <v>391.71440000000001</v>
      </c>
      <c r="AT111">
        <f t="shared" si="19"/>
        <v>327.31389999999999</v>
      </c>
      <c r="AU111">
        <f t="shared" si="19"/>
        <v>9.6614780000000007</v>
      </c>
      <c r="AV111">
        <f>VDFB_CPA!AV111</f>
        <v>1.8124546707530553E-3</v>
      </c>
      <c r="AW111">
        <f t="shared" si="19"/>
        <v>2.8282370000000001</v>
      </c>
      <c r="AX111">
        <f t="shared" si="19"/>
        <v>0.42367739999999998</v>
      </c>
      <c r="AY111">
        <f t="shared" si="19"/>
        <v>1.4351600000000001E-2</v>
      </c>
      <c r="AZ111">
        <f t="shared" si="19"/>
        <v>3.4750610000000002</v>
      </c>
      <c r="BA111">
        <f t="shared" si="19"/>
        <v>3.3608029999999997E-2</v>
      </c>
      <c r="BB111">
        <f t="shared" si="19"/>
        <v>1.1734670000000001E-2</v>
      </c>
      <c r="BC111">
        <f t="shared" si="19"/>
        <v>2.0835529999999999E-4</v>
      </c>
      <c r="BD111">
        <f t="shared" si="19"/>
        <v>14.88808</v>
      </c>
      <c r="BE111">
        <f t="shared" si="19"/>
        <v>168.06379999999999</v>
      </c>
      <c r="BF111">
        <f t="shared" si="19"/>
        <v>126.8609</v>
      </c>
      <c r="BG111">
        <f t="shared" si="19"/>
        <v>17.733740000000001</v>
      </c>
      <c r="BH111">
        <f t="shared" si="19"/>
        <v>267.99279999999999</v>
      </c>
      <c r="BI111">
        <f t="shared" si="19"/>
        <v>13.48325</v>
      </c>
      <c r="BJ111">
        <f t="shared" si="19"/>
        <v>0.51004340000000004</v>
      </c>
      <c r="BK111">
        <f t="shared" si="19"/>
        <v>7.8330289999999998</v>
      </c>
      <c r="BL111">
        <f t="shared" si="19"/>
        <v>9.2771129999999999</v>
      </c>
      <c r="BM111">
        <f t="shared" si="19"/>
        <v>9.7802380000000007</v>
      </c>
      <c r="BN111">
        <f t="shared" si="19"/>
        <v>0.2393672</v>
      </c>
      <c r="BO111">
        <f t="shared" si="18"/>
        <v>2.9909150000000002</v>
      </c>
      <c r="BP111">
        <f t="shared" si="18"/>
        <v>45.93</v>
      </c>
      <c r="BQ111">
        <f t="shared" si="18"/>
        <v>13.96129</v>
      </c>
      <c r="BR111">
        <f t="shared" si="18"/>
        <v>18.186920000000001</v>
      </c>
      <c r="BS111">
        <f t="shared" si="18"/>
        <v>13.424530000000001</v>
      </c>
      <c r="BT111">
        <f t="shared" si="18"/>
        <v>9.8856300000000008</v>
      </c>
      <c r="BU111">
        <f t="shared" si="18"/>
        <v>2.5225200000000001</v>
      </c>
    </row>
    <row r="112" spans="1:73" x14ac:dyDescent="0.3">
      <c r="A112" t="s">
        <v>109</v>
      </c>
      <c r="B112">
        <f t="shared" si="2"/>
        <v>7.6883090000000003</v>
      </c>
      <c r="C112">
        <f t="shared" si="19"/>
        <v>1.640287E-2</v>
      </c>
      <c r="D112">
        <f t="shared" si="19"/>
        <v>0.23550740000000001</v>
      </c>
      <c r="E112">
        <f t="shared" si="19"/>
        <v>13.07349</v>
      </c>
      <c r="F112">
        <f t="shared" si="19"/>
        <v>9.2907649999999994E-2</v>
      </c>
      <c r="G112">
        <f t="shared" si="19"/>
        <v>0.61443449999999999</v>
      </c>
      <c r="H112">
        <f t="shared" si="19"/>
        <v>0.70007620000000004</v>
      </c>
      <c r="I112">
        <f t="shared" si="19"/>
        <v>42.749389999999998</v>
      </c>
      <c r="J112">
        <f t="shared" si="19"/>
        <v>12.44971</v>
      </c>
      <c r="K112">
        <f t="shared" si="19"/>
        <v>1.9582090000000001</v>
      </c>
      <c r="L112">
        <f t="shared" si="19"/>
        <v>3.6126360000000002</v>
      </c>
      <c r="M112">
        <f t="shared" si="19"/>
        <v>1.4334370000000001E-2</v>
      </c>
      <c r="N112">
        <f t="shared" si="19"/>
        <v>1.1384259999999999</v>
      </c>
      <c r="O112">
        <f t="shared" si="19"/>
        <v>3.111818</v>
      </c>
      <c r="P112">
        <f t="shared" si="19"/>
        <v>3.92387</v>
      </c>
      <c r="Q112">
        <f t="shared" si="19"/>
        <v>0.36693989999999999</v>
      </c>
      <c r="R112">
        <f t="shared" si="19"/>
        <v>0.1205026</v>
      </c>
      <c r="S112">
        <f t="shared" si="19"/>
        <v>10.008620000000001</v>
      </c>
      <c r="T112">
        <f t="shared" si="19"/>
        <v>7.0034360000000004E-2</v>
      </c>
      <c r="U112">
        <f t="shared" si="19"/>
        <v>0.38782109999999997</v>
      </c>
      <c r="V112">
        <f t="shared" si="19"/>
        <v>9.9893300000000004E-2</v>
      </c>
      <c r="W112">
        <f t="shared" si="19"/>
        <v>0.30464140000000001</v>
      </c>
      <c r="X112">
        <f t="shared" si="19"/>
        <v>0.26293670000000002</v>
      </c>
      <c r="Y112">
        <f t="shared" si="19"/>
        <v>0.20636389999999999</v>
      </c>
      <c r="Z112">
        <f t="shared" si="19"/>
        <v>14.52664</v>
      </c>
      <c r="AA112">
        <f t="shared" si="19"/>
        <v>25.858029999999999</v>
      </c>
      <c r="AB112">
        <f t="shared" si="19"/>
        <v>1.7659739999999999</v>
      </c>
      <c r="AC112">
        <f t="shared" si="19"/>
        <v>5.9049899999999997</v>
      </c>
      <c r="AD112">
        <f t="shared" si="19"/>
        <v>3.3715980000000001</v>
      </c>
      <c r="AE112">
        <f t="shared" si="19"/>
        <v>6.4738040000000003</v>
      </c>
      <c r="AF112">
        <f t="shared" si="19"/>
        <v>6.0850379999999999</v>
      </c>
      <c r="AG112">
        <f t="shared" si="19"/>
        <v>0.1239465</v>
      </c>
      <c r="AH112">
        <f t="shared" si="19"/>
        <v>112.5805</v>
      </c>
      <c r="AI112">
        <f t="shared" si="19"/>
        <v>36.500309999999999</v>
      </c>
      <c r="AJ112">
        <f t="shared" si="19"/>
        <v>85.845569999999995</v>
      </c>
      <c r="AK112">
        <f t="shared" si="19"/>
        <v>2936.6219999999998</v>
      </c>
      <c r="AL112">
        <f t="shared" si="19"/>
        <v>35.287170000000003</v>
      </c>
      <c r="AM112">
        <f t="shared" si="19"/>
        <v>101.0711</v>
      </c>
      <c r="AN112">
        <f t="shared" si="19"/>
        <v>90.819410000000005</v>
      </c>
      <c r="AO112">
        <f t="shared" si="19"/>
        <v>570.79</v>
      </c>
      <c r="AP112">
        <f t="shared" si="19"/>
        <v>221.88239999999999</v>
      </c>
      <c r="AQ112">
        <f t="shared" si="19"/>
        <v>3.0611809999999999</v>
      </c>
      <c r="AR112">
        <f t="shared" si="19"/>
        <v>10.087400000000001</v>
      </c>
      <c r="AS112">
        <f t="shared" si="19"/>
        <v>182.52869999999999</v>
      </c>
      <c r="AT112">
        <f t="shared" si="19"/>
        <v>287.27260000000001</v>
      </c>
      <c r="AU112">
        <f t="shared" si="19"/>
        <v>9.4236769999999996</v>
      </c>
      <c r="AV112">
        <f>VDFB_CPA!AV112</f>
        <v>1.2643383682609801E-4</v>
      </c>
      <c r="AW112">
        <f t="shared" si="19"/>
        <v>3.1754730000000002</v>
      </c>
      <c r="AX112">
        <f t="shared" si="19"/>
        <v>0.38631589999999999</v>
      </c>
      <c r="AY112">
        <f t="shared" si="19"/>
        <v>1.308602E-2</v>
      </c>
      <c r="AZ112">
        <f t="shared" si="19"/>
        <v>3.4752019999999999</v>
      </c>
      <c r="BA112">
        <f t="shared" si="19"/>
        <v>6.5535380000000004E-2</v>
      </c>
      <c r="BB112">
        <f t="shared" si="19"/>
        <v>2.403313E-2</v>
      </c>
      <c r="BC112">
        <f t="shared" si="19"/>
        <v>6.6432649999999998E-4</v>
      </c>
      <c r="BD112">
        <f t="shared" si="19"/>
        <v>10.48287</v>
      </c>
      <c r="BE112">
        <f t="shared" si="19"/>
        <v>7748.7389999999996</v>
      </c>
      <c r="BF112">
        <f t="shared" si="19"/>
        <v>52.668239999999997</v>
      </c>
      <c r="BG112">
        <f t="shared" si="19"/>
        <v>44.221670000000003</v>
      </c>
      <c r="BH112">
        <f t="shared" si="19"/>
        <v>13.52694</v>
      </c>
      <c r="BI112">
        <f t="shared" si="19"/>
        <v>6.2493939999999997</v>
      </c>
      <c r="BJ112">
        <f t="shared" si="19"/>
        <v>0.21615789999999999</v>
      </c>
      <c r="BK112">
        <f t="shared" si="19"/>
        <v>10.181559999999999</v>
      </c>
      <c r="BL112">
        <f t="shared" si="19"/>
        <v>147.0992</v>
      </c>
      <c r="BM112">
        <f t="shared" si="19"/>
        <v>22.048359999999999</v>
      </c>
      <c r="BN112">
        <f t="shared" si="19"/>
        <v>0.51598790000000005</v>
      </c>
      <c r="BO112">
        <f t="shared" si="18"/>
        <v>113.02119999999999</v>
      </c>
      <c r="BP112">
        <f t="shared" si="18"/>
        <v>121.2861</v>
      </c>
      <c r="BQ112">
        <f t="shared" si="18"/>
        <v>72.728710000000007</v>
      </c>
      <c r="BR112">
        <f t="shared" si="18"/>
        <v>25.06363</v>
      </c>
      <c r="BS112">
        <f t="shared" si="18"/>
        <v>16.853529999999999</v>
      </c>
      <c r="BT112">
        <f t="shared" si="18"/>
        <v>6.3983670000000004</v>
      </c>
      <c r="BU112">
        <f t="shared" si="18"/>
        <v>322.15019999999998</v>
      </c>
    </row>
    <row r="113" spans="1:73" x14ac:dyDescent="0.3">
      <c r="A113" t="s">
        <v>110</v>
      </c>
      <c r="B113">
        <f t="shared" si="2"/>
        <v>0.93804379999999998</v>
      </c>
      <c r="C113">
        <f t="shared" si="19"/>
        <v>4.8858469999999996E-3</v>
      </c>
      <c r="D113">
        <f t="shared" si="19"/>
        <v>0.1206269</v>
      </c>
      <c r="E113">
        <f t="shared" si="19"/>
        <v>5.2540990000000001</v>
      </c>
      <c r="F113">
        <f t="shared" si="19"/>
        <v>2.9857769999999999E-2</v>
      </c>
      <c r="G113">
        <f t="shared" si="19"/>
        <v>0.1141286</v>
      </c>
      <c r="H113">
        <f t="shared" si="19"/>
        <v>6.6746440000000004E-2</v>
      </c>
      <c r="I113">
        <f t="shared" si="19"/>
        <v>2.71827</v>
      </c>
      <c r="J113">
        <f t="shared" si="19"/>
        <v>0.2436392</v>
      </c>
      <c r="K113">
        <f t="shared" si="19"/>
        <v>0.49388019999999999</v>
      </c>
      <c r="L113">
        <f t="shared" si="19"/>
        <v>0.21001330000000001</v>
      </c>
      <c r="M113">
        <f t="shared" si="19"/>
        <v>5.5849309999999996E-3</v>
      </c>
      <c r="N113">
        <f t="shared" si="19"/>
        <v>0.50577939999999999</v>
      </c>
      <c r="O113">
        <f t="shared" si="19"/>
        <v>2.221425</v>
      </c>
      <c r="P113">
        <f t="shared" si="19"/>
        <v>15.27779</v>
      </c>
      <c r="Q113">
        <f t="shared" si="19"/>
        <v>92.37473</v>
      </c>
      <c r="R113">
        <f t="shared" si="19"/>
        <v>0.56988539999999999</v>
      </c>
      <c r="S113">
        <f t="shared" si="19"/>
        <v>32.96969</v>
      </c>
      <c r="T113">
        <f t="shared" si="19"/>
        <v>2.3454220000000001E-2</v>
      </c>
      <c r="U113">
        <f t="shared" si="19"/>
        <v>9.2295829999999995E-2</v>
      </c>
      <c r="V113">
        <f t="shared" si="19"/>
        <v>7.6494960000000004E-3</v>
      </c>
      <c r="W113">
        <f t="shared" si="19"/>
        <v>7.3865120000000006E-2</v>
      </c>
      <c r="X113">
        <f t="shared" si="19"/>
        <v>9.7131750000000003E-2</v>
      </c>
      <c r="Y113">
        <f t="shared" si="19"/>
        <v>2.7078109999999999E-2</v>
      </c>
      <c r="Z113">
        <f t="shared" si="19"/>
        <v>0.99532319999999996</v>
      </c>
      <c r="AA113">
        <f t="shared" si="19"/>
        <v>0.34702070000000002</v>
      </c>
      <c r="AB113">
        <f t="shared" si="19"/>
        <v>4.9046469999999998</v>
      </c>
      <c r="AC113">
        <f t="shared" si="19"/>
        <v>2.037674</v>
      </c>
      <c r="AD113">
        <f t="shared" si="19"/>
        <v>3.3986070000000002</v>
      </c>
      <c r="AE113">
        <f t="shared" si="19"/>
        <v>14.38175</v>
      </c>
      <c r="AF113">
        <f t="shared" si="19"/>
        <v>8.397316</v>
      </c>
      <c r="AG113">
        <f t="shared" si="19"/>
        <v>2.1509390000000002</v>
      </c>
      <c r="AH113">
        <f t="shared" si="19"/>
        <v>8.6501870000000007</v>
      </c>
      <c r="AI113">
        <f t="shared" si="19"/>
        <v>0.11073089999999999</v>
      </c>
      <c r="AJ113">
        <f t="shared" si="19"/>
        <v>82.902569999999997</v>
      </c>
      <c r="AK113">
        <f t="shared" si="19"/>
        <v>105.2102</v>
      </c>
      <c r="AL113">
        <f t="shared" si="19"/>
        <v>3797.88</v>
      </c>
      <c r="AM113">
        <f t="shared" si="19"/>
        <v>169.4562</v>
      </c>
      <c r="AN113">
        <f t="shared" si="19"/>
        <v>2692.7139999999999</v>
      </c>
      <c r="AO113">
        <f t="shared" si="19"/>
        <v>101.09180000000001</v>
      </c>
      <c r="AP113">
        <f t="shared" si="19"/>
        <v>803.0675</v>
      </c>
      <c r="AQ113">
        <f t="shared" si="19"/>
        <v>193.84020000000001</v>
      </c>
      <c r="AR113">
        <f t="shared" si="19"/>
        <v>58.83182</v>
      </c>
      <c r="AS113">
        <f t="shared" si="19"/>
        <v>693.1454</v>
      </c>
      <c r="AT113">
        <f t="shared" si="19"/>
        <v>344.17380000000003</v>
      </c>
      <c r="AU113">
        <f t="shared" si="19"/>
        <v>46.972450000000002</v>
      </c>
      <c r="AV113">
        <f>VDFB_CPA!AV113</f>
        <v>1.2448713026760366E-3</v>
      </c>
      <c r="AW113">
        <f t="shared" si="19"/>
        <v>15.564730000000001</v>
      </c>
      <c r="AX113">
        <f t="shared" si="19"/>
        <v>1.9173199999999999</v>
      </c>
      <c r="AY113">
        <f t="shared" si="19"/>
        <v>6.4947089999999999E-2</v>
      </c>
      <c r="AZ113">
        <f t="shared" si="19"/>
        <v>17.652989999999999</v>
      </c>
      <c r="BA113">
        <f t="shared" si="19"/>
        <v>0.27234710000000001</v>
      </c>
      <c r="BB113">
        <f t="shared" si="19"/>
        <v>0.10285569999999999</v>
      </c>
      <c r="BC113">
        <f t="shared" si="19"/>
        <v>2.732983E-3</v>
      </c>
      <c r="BD113">
        <f t="shared" si="19"/>
        <v>2.3294959999999998</v>
      </c>
      <c r="BE113">
        <f t="shared" si="19"/>
        <v>1766.6310000000001</v>
      </c>
      <c r="BF113">
        <f t="shared" si="19"/>
        <v>33.690660000000001</v>
      </c>
      <c r="BG113">
        <f t="shared" si="19"/>
        <v>5.8035880000000004</v>
      </c>
      <c r="BH113">
        <f t="shared" si="19"/>
        <v>7.8414789999999996</v>
      </c>
      <c r="BI113">
        <f t="shared" si="19"/>
        <v>5.7933570000000003</v>
      </c>
      <c r="BJ113">
        <f t="shared" si="19"/>
        <v>0.28127600000000003</v>
      </c>
      <c r="BK113">
        <f t="shared" si="19"/>
        <v>7.4401469999999996</v>
      </c>
      <c r="BL113">
        <f t="shared" si="19"/>
        <v>9.6804790000000001</v>
      </c>
      <c r="BM113">
        <f t="shared" si="19"/>
        <v>1.8476889999999999</v>
      </c>
      <c r="BN113">
        <f t="shared" si="19"/>
        <v>7.0932310000000002E-4</v>
      </c>
      <c r="BO113">
        <f t="shared" si="18"/>
        <v>31.198090000000001</v>
      </c>
      <c r="BP113">
        <f t="shared" si="18"/>
        <v>32.046550000000003</v>
      </c>
      <c r="BQ113">
        <f t="shared" si="18"/>
        <v>4.602322</v>
      </c>
      <c r="BR113">
        <f t="shared" si="18"/>
        <v>0.80644760000000004</v>
      </c>
      <c r="BS113">
        <f t="shared" si="18"/>
        <v>1.145958</v>
      </c>
      <c r="BT113">
        <f t="shared" si="18"/>
        <v>0.24684010000000001</v>
      </c>
      <c r="BU113">
        <f t="shared" si="18"/>
        <v>22.28162</v>
      </c>
    </row>
    <row r="114" spans="1:73" x14ac:dyDescent="0.3">
      <c r="A114" t="s">
        <v>111</v>
      </c>
      <c r="B114">
        <f t="shared" si="2"/>
        <v>1.108749</v>
      </c>
      <c r="C114">
        <f t="shared" si="19"/>
        <v>3.3392410000000002E-3</v>
      </c>
      <c r="D114">
        <f t="shared" si="19"/>
        <v>5.9429330000000002E-2</v>
      </c>
      <c r="E114">
        <f t="shared" si="19"/>
        <v>168.02590000000001</v>
      </c>
      <c r="F114">
        <f t="shared" si="19"/>
        <v>3.5134760000000001E-2</v>
      </c>
      <c r="G114">
        <f t="shared" si="19"/>
        <v>4.6202609999999998E-2</v>
      </c>
      <c r="H114">
        <f t="shared" si="19"/>
        <v>1.720903E-2</v>
      </c>
      <c r="I114">
        <f t="shared" si="19"/>
        <v>0.2328596</v>
      </c>
      <c r="J114">
        <f t="shared" si="19"/>
        <v>5.8139700000000002E-2</v>
      </c>
      <c r="K114">
        <f t="shared" si="19"/>
        <v>0.33050190000000002</v>
      </c>
      <c r="L114">
        <f t="shared" si="19"/>
        <v>4.5274799999999997E-2</v>
      </c>
      <c r="M114">
        <f t="shared" si="19"/>
        <v>3.5826289999999999E-3</v>
      </c>
      <c r="N114">
        <f t="shared" si="19"/>
        <v>0.2627217</v>
      </c>
      <c r="O114">
        <f t="shared" si="19"/>
        <v>0.86656619999999995</v>
      </c>
      <c r="P114">
        <f t="shared" si="19"/>
        <v>7.3696709999999999E-2</v>
      </c>
      <c r="Q114">
        <f t="shared" si="19"/>
        <v>1.101229</v>
      </c>
      <c r="R114">
        <f t="shared" si="19"/>
        <v>0.32914320000000002</v>
      </c>
      <c r="S114">
        <f t="shared" si="19"/>
        <v>6.2620820000000004</v>
      </c>
      <c r="T114">
        <f t="shared" si="19"/>
        <v>0.1160992</v>
      </c>
      <c r="U114">
        <f t="shared" si="19"/>
        <v>0.50391719999999995</v>
      </c>
      <c r="V114">
        <f t="shared" si="19"/>
        <v>7.8782149999999992E-3</v>
      </c>
      <c r="W114">
        <f t="shared" si="19"/>
        <v>17.677099999999999</v>
      </c>
      <c r="X114">
        <f t="shared" si="19"/>
        <v>5.2620960000000001E-2</v>
      </c>
      <c r="Y114">
        <f t="shared" si="19"/>
        <v>1.7743800000000001E-2</v>
      </c>
      <c r="Z114">
        <f t="shared" si="19"/>
        <v>1.5730139999999999</v>
      </c>
      <c r="AA114">
        <f t="shared" si="19"/>
        <v>99.311779999999999</v>
      </c>
      <c r="AB114">
        <f t="shared" si="19"/>
        <v>0.59890580000000004</v>
      </c>
      <c r="AC114">
        <f t="shared" si="19"/>
        <v>1.5681970000000001</v>
      </c>
      <c r="AD114">
        <f t="shared" si="19"/>
        <v>0.83299219999999996</v>
      </c>
      <c r="AE114">
        <f t="shared" si="19"/>
        <v>1.337345</v>
      </c>
      <c r="AF114">
        <f t="shared" si="19"/>
        <v>3.6833260000000001</v>
      </c>
      <c r="AG114">
        <f t="shared" si="19"/>
        <v>4.7249109999999997E-2</v>
      </c>
      <c r="AH114">
        <f t="shared" si="19"/>
        <v>62.833559999999999</v>
      </c>
      <c r="AI114">
        <f t="shared" si="19"/>
        <v>1.0384439999999999</v>
      </c>
      <c r="AJ114">
        <f t="shared" si="19"/>
        <v>19.537099999999999</v>
      </c>
      <c r="AK114">
        <f t="shared" si="19"/>
        <v>5.8406419999999999</v>
      </c>
      <c r="AL114">
        <f t="shared" si="19"/>
        <v>18.990310000000001</v>
      </c>
      <c r="AM114">
        <f t="shared" si="19"/>
        <v>952.69399999999996</v>
      </c>
      <c r="AN114">
        <f t="shared" si="19"/>
        <v>505.94420000000002</v>
      </c>
      <c r="AO114">
        <f t="shared" si="19"/>
        <v>229.7139</v>
      </c>
      <c r="AP114">
        <f t="shared" si="19"/>
        <v>2934.962</v>
      </c>
      <c r="AQ114">
        <f t="shared" si="19"/>
        <v>25.199169999999999</v>
      </c>
      <c r="AR114">
        <f t="shared" si="19"/>
        <v>13.493399999999999</v>
      </c>
      <c r="AS114">
        <f t="shared" si="19"/>
        <v>60.973439999999997</v>
      </c>
      <c r="AT114">
        <f t="shared" si="19"/>
        <v>195.39920000000001</v>
      </c>
      <c r="AU114">
        <f t="shared" si="19"/>
        <v>28.81259</v>
      </c>
      <c r="AV114">
        <f>VDFB_CPA!AV114</f>
        <v>4.7868018915776702E-4</v>
      </c>
      <c r="AW114">
        <f t="shared" si="19"/>
        <v>8.5008780000000002</v>
      </c>
      <c r="AX114">
        <f t="shared" si="19"/>
        <v>1.250197</v>
      </c>
      <c r="AY114">
        <f t="shared" si="19"/>
        <v>4.2349020000000001E-2</v>
      </c>
      <c r="AZ114">
        <f t="shared" si="19"/>
        <v>10.514049999999999</v>
      </c>
      <c r="BA114">
        <f t="shared" si="19"/>
        <v>9.348534E-2</v>
      </c>
      <c r="BB114">
        <f t="shared" si="19"/>
        <v>3.3805420000000003E-2</v>
      </c>
      <c r="BC114">
        <f t="shared" si="19"/>
        <v>5.9275820000000005E-4</v>
      </c>
      <c r="BD114">
        <f t="shared" si="19"/>
        <v>18.904769999999999</v>
      </c>
      <c r="BE114">
        <f t="shared" si="19"/>
        <v>136.76560000000001</v>
      </c>
      <c r="BF114">
        <f t="shared" si="19"/>
        <v>1.582633</v>
      </c>
      <c r="BG114">
        <f t="shared" si="19"/>
        <v>1.148647</v>
      </c>
      <c r="BH114">
        <f t="shared" si="19"/>
        <v>0.58748290000000003</v>
      </c>
      <c r="BI114">
        <f t="shared" si="19"/>
        <v>0.13676669999999999</v>
      </c>
      <c r="BJ114">
        <f t="shared" si="19"/>
        <v>1.165997E-2</v>
      </c>
      <c r="BK114">
        <f t="shared" si="19"/>
        <v>1.789504</v>
      </c>
      <c r="BL114">
        <f t="shared" si="19"/>
        <v>54.038809999999998</v>
      </c>
      <c r="BM114">
        <f t="shared" si="19"/>
        <v>32.589219999999997</v>
      </c>
      <c r="BN114">
        <f t="shared" ref="BN114:BU117" si="20">BN39</f>
        <v>6.3769360000000004E-4</v>
      </c>
      <c r="BO114">
        <f t="shared" si="20"/>
        <v>2.2118730000000002</v>
      </c>
      <c r="BP114">
        <f t="shared" si="20"/>
        <v>11.4198</v>
      </c>
      <c r="BQ114">
        <f t="shared" si="20"/>
        <v>4.4192400000000003</v>
      </c>
      <c r="BR114">
        <f t="shared" si="20"/>
        <v>8.71112E-2</v>
      </c>
      <c r="BS114">
        <f t="shared" si="20"/>
        <v>0.53941530000000004</v>
      </c>
      <c r="BT114">
        <f t="shared" si="20"/>
        <v>0.39107540000000002</v>
      </c>
      <c r="BU114">
        <f t="shared" si="20"/>
        <v>1.0011060000000001</v>
      </c>
    </row>
    <row r="115" spans="1:73" x14ac:dyDescent="0.3">
      <c r="A115" t="s">
        <v>112</v>
      </c>
      <c r="B115">
        <f t="shared" si="2"/>
        <v>30.157080000000001</v>
      </c>
      <c r="C115">
        <f t="shared" ref="C115:BN118" si="21">C40</f>
        <v>4.4407029999999998E-3</v>
      </c>
      <c r="D115">
        <f t="shared" si="21"/>
        <v>1.0234529999999999</v>
      </c>
      <c r="E115">
        <f t="shared" si="21"/>
        <v>144.53749999999999</v>
      </c>
      <c r="F115">
        <f t="shared" si="21"/>
        <v>0.71087750000000005</v>
      </c>
      <c r="G115">
        <f t="shared" si="21"/>
        <v>9.1517309999999998</v>
      </c>
      <c r="H115">
        <f t="shared" si="21"/>
        <v>0.37653779999999998</v>
      </c>
      <c r="I115">
        <f t="shared" si="21"/>
        <v>21.080190000000002</v>
      </c>
      <c r="J115">
        <f t="shared" si="21"/>
        <v>2.1932670000000001</v>
      </c>
      <c r="K115">
        <f t="shared" si="21"/>
        <v>2.8043960000000001</v>
      </c>
      <c r="L115">
        <f t="shared" si="21"/>
        <v>1.2784960000000001</v>
      </c>
      <c r="M115">
        <f t="shared" si="21"/>
        <v>1.063382E-2</v>
      </c>
      <c r="N115">
        <f t="shared" si="21"/>
        <v>98.816469999999995</v>
      </c>
      <c r="O115">
        <f t="shared" si="21"/>
        <v>57.342799999999997</v>
      </c>
      <c r="P115">
        <f t="shared" si="21"/>
        <v>234.88749999999999</v>
      </c>
      <c r="Q115">
        <f t="shared" si="21"/>
        <v>160.74709999999999</v>
      </c>
      <c r="R115">
        <f t="shared" si="21"/>
        <v>6.767423</v>
      </c>
      <c r="S115">
        <f t="shared" si="21"/>
        <v>30.395790000000002</v>
      </c>
      <c r="T115">
        <f t="shared" si="21"/>
        <v>1.17011</v>
      </c>
      <c r="U115">
        <f t="shared" si="21"/>
        <v>4.5046419999999996</v>
      </c>
      <c r="V115">
        <f t="shared" si="21"/>
        <v>0.88005730000000004</v>
      </c>
      <c r="W115">
        <f t="shared" si="21"/>
        <v>0.97348769999999996</v>
      </c>
      <c r="X115">
        <f t="shared" si="21"/>
        <v>0.4794967</v>
      </c>
      <c r="Y115">
        <f t="shared" si="21"/>
        <v>0.71574539999999998</v>
      </c>
      <c r="Z115">
        <f t="shared" si="21"/>
        <v>49.146479999999997</v>
      </c>
      <c r="AA115">
        <f t="shared" si="21"/>
        <v>56.934980000000003</v>
      </c>
      <c r="AB115">
        <f t="shared" si="21"/>
        <v>55.023580000000003</v>
      </c>
      <c r="AC115">
        <f t="shared" si="21"/>
        <v>91.579260000000005</v>
      </c>
      <c r="AD115">
        <f t="shared" si="21"/>
        <v>537.97410000000002</v>
      </c>
      <c r="AE115">
        <f t="shared" si="21"/>
        <v>67.577330000000003</v>
      </c>
      <c r="AF115">
        <f t="shared" si="21"/>
        <v>58.400239999999997</v>
      </c>
      <c r="AG115">
        <f t="shared" si="21"/>
        <v>1.9986250000000001</v>
      </c>
      <c r="AH115">
        <f t="shared" si="21"/>
        <v>102.3515</v>
      </c>
      <c r="AI115">
        <f t="shared" si="21"/>
        <v>6.3898599999999997</v>
      </c>
      <c r="AJ115">
        <f t="shared" si="21"/>
        <v>196.11580000000001</v>
      </c>
      <c r="AK115">
        <f t="shared" si="21"/>
        <v>178.6652</v>
      </c>
      <c r="AL115">
        <f t="shared" si="21"/>
        <v>245.04169999999999</v>
      </c>
      <c r="AM115">
        <f t="shared" si="21"/>
        <v>1286.7860000000001</v>
      </c>
      <c r="AN115">
        <f t="shared" si="21"/>
        <v>1196.2860000000001</v>
      </c>
      <c r="AO115">
        <f t="shared" si="21"/>
        <v>1504.354</v>
      </c>
      <c r="AP115">
        <f t="shared" si="21"/>
        <v>1155.421</v>
      </c>
      <c r="AQ115">
        <f t="shared" si="21"/>
        <v>412.22800000000001</v>
      </c>
      <c r="AR115">
        <f t="shared" si="21"/>
        <v>175.39080000000001</v>
      </c>
      <c r="AS115">
        <f t="shared" si="21"/>
        <v>342.5548</v>
      </c>
      <c r="AT115">
        <f t="shared" si="21"/>
        <v>1101.2719999999999</v>
      </c>
      <c r="AU115">
        <f t="shared" si="21"/>
        <v>63.554070000000003</v>
      </c>
      <c r="AV115">
        <f>VDFB_CPA!AV115</f>
        <v>3.6187886947250899E-3</v>
      </c>
      <c r="AW115">
        <f t="shared" si="21"/>
        <v>19.08999</v>
      </c>
      <c r="AX115">
        <f t="shared" si="21"/>
        <v>2.7356020000000001</v>
      </c>
      <c r="AY115">
        <f t="shared" si="21"/>
        <v>9.266547E-2</v>
      </c>
      <c r="AZ115">
        <f t="shared" si="21"/>
        <v>23.263539999999999</v>
      </c>
      <c r="BA115">
        <f t="shared" si="21"/>
        <v>0.23264679999999999</v>
      </c>
      <c r="BB115">
        <f t="shared" si="21"/>
        <v>8.4750489999999998E-2</v>
      </c>
      <c r="BC115">
        <f t="shared" si="21"/>
        <v>1.680775E-3</v>
      </c>
      <c r="BD115">
        <f t="shared" si="21"/>
        <v>16.976379999999999</v>
      </c>
      <c r="BE115">
        <f t="shared" si="21"/>
        <v>1215.079</v>
      </c>
      <c r="BF115">
        <f t="shared" si="21"/>
        <v>192.56899999999999</v>
      </c>
      <c r="BG115">
        <f t="shared" si="21"/>
        <v>17.22673</v>
      </c>
      <c r="BH115">
        <f t="shared" si="21"/>
        <v>67.541929999999994</v>
      </c>
      <c r="BI115">
        <f t="shared" si="21"/>
        <v>28.31644</v>
      </c>
      <c r="BJ115">
        <f t="shared" si="21"/>
        <v>0.36532330000000002</v>
      </c>
      <c r="BK115">
        <f t="shared" si="21"/>
        <v>16.951969999999999</v>
      </c>
      <c r="BL115">
        <f t="shared" si="21"/>
        <v>18.32977</v>
      </c>
      <c r="BM115">
        <f t="shared" si="21"/>
        <v>22.734159999999999</v>
      </c>
      <c r="BN115">
        <f t="shared" si="21"/>
        <v>0.3927776</v>
      </c>
      <c r="BO115">
        <f t="shared" si="20"/>
        <v>22.300909999999998</v>
      </c>
      <c r="BP115">
        <f t="shared" si="20"/>
        <v>117.34229999999999</v>
      </c>
      <c r="BQ115">
        <f t="shared" si="20"/>
        <v>22.894169999999999</v>
      </c>
      <c r="BR115">
        <f t="shared" si="20"/>
        <v>52.686120000000003</v>
      </c>
      <c r="BS115">
        <f t="shared" si="20"/>
        <v>31.17726</v>
      </c>
      <c r="BT115">
        <f t="shared" si="20"/>
        <v>7.9814319999999999</v>
      </c>
      <c r="BU115">
        <f t="shared" si="20"/>
        <v>23.795760000000001</v>
      </c>
    </row>
    <row r="116" spans="1:73" x14ac:dyDescent="0.3">
      <c r="A116" t="s">
        <v>113</v>
      </c>
      <c r="B116">
        <f t="shared" si="2"/>
        <v>1.6894420000000001</v>
      </c>
      <c r="C116">
        <f t="shared" si="21"/>
        <v>1.48538E-2</v>
      </c>
      <c r="D116">
        <f t="shared" si="21"/>
        <v>5.6996100000000001E-2</v>
      </c>
      <c r="E116">
        <f t="shared" si="21"/>
        <v>16.147559999999999</v>
      </c>
      <c r="F116">
        <f t="shared" si="21"/>
        <v>1.3746619999999999E-2</v>
      </c>
      <c r="G116">
        <f t="shared" si="21"/>
        <v>0.35542279999999998</v>
      </c>
      <c r="H116">
        <f t="shared" si="21"/>
        <v>1.7736660000000001E-2</v>
      </c>
      <c r="I116">
        <f t="shared" si="21"/>
        <v>1.0314179999999999</v>
      </c>
      <c r="J116">
        <f t="shared" si="21"/>
        <v>1.566389E-2</v>
      </c>
      <c r="K116">
        <f t="shared" si="21"/>
        <v>0.42149189999999997</v>
      </c>
      <c r="L116">
        <f t="shared" si="21"/>
        <v>0.17450089999999999</v>
      </c>
      <c r="M116">
        <f t="shared" si="21"/>
        <v>6.459528E-3</v>
      </c>
      <c r="N116">
        <f t="shared" si="21"/>
        <v>1.180914</v>
      </c>
      <c r="O116">
        <f t="shared" si="21"/>
        <v>1.4961500000000001</v>
      </c>
      <c r="P116">
        <f t="shared" si="21"/>
        <v>0.38211669999999998</v>
      </c>
      <c r="Q116">
        <f t="shared" si="21"/>
        <v>0.21945819999999999</v>
      </c>
      <c r="R116">
        <f t="shared" si="21"/>
        <v>0.1748931</v>
      </c>
      <c r="S116">
        <f t="shared" si="21"/>
        <v>6.7255229999999999</v>
      </c>
      <c r="T116">
        <f t="shared" si="21"/>
        <v>0.1446085</v>
      </c>
      <c r="U116">
        <f t="shared" si="21"/>
        <v>0.65244880000000005</v>
      </c>
      <c r="V116">
        <f t="shared" si="21"/>
        <v>8.0992460000000002E-2</v>
      </c>
      <c r="W116">
        <f t="shared" si="21"/>
        <v>5.5591580000000002E-2</v>
      </c>
      <c r="X116">
        <f t="shared" si="21"/>
        <v>0.131856</v>
      </c>
      <c r="Y116">
        <f t="shared" si="21"/>
        <v>6.9877880000000003E-2</v>
      </c>
      <c r="Z116">
        <f t="shared" si="21"/>
        <v>1.771722</v>
      </c>
      <c r="AA116">
        <f t="shared" si="21"/>
        <v>0.78945929999999997</v>
      </c>
      <c r="AB116">
        <f t="shared" si="21"/>
        <v>9.4532819999999997</v>
      </c>
      <c r="AC116">
        <f t="shared" si="21"/>
        <v>20.24483</v>
      </c>
      <c r="AD116">
        <f t="shared" si="21"/>
        <v>19.872160000000001</v>
      </c>
      <c r="AE116">
        <f t="shared" si="21"/>
        <v>1.6220049999999999</v>
      </c>
      <c r="AF116">
        <f t="shared" si="21"/>
        <v>3.2579509999999998</v>
      </c>
      <c r="AG116">
        <f t="shared" si="21"/>
        <v>0.26259260000000001</v>
      </c>
      <c r="AH116">
        <f t="shared" si="21"/>
        <v>11.333270000000001</v>
      </c>
      <c r="AI116">
        <f t="shared" si="21"/>
        <v>1.430277</v>
      </c>
      <c r="AJ116">
        <f t="shared" si="21"/>
        <v>4.224488</v>
      </c>
      <c r="AK116">
        <f t="shared" si="21"/>
        <v>3.7821660000000001</v>
      </c>
      <c r="AL116">
        <f t="shared" si="21"/>
        <v>1.2690319999999999</v>
      </c>
      <c r="AM116">
        <f t="shared" si="21"/>
        <v>1.0198419999999999</v>
      </c>
      <c r="AN116">
        <f t="shared" si="21"/>
        <v>4.1466690000000002</v>
      </c>
      <c r="AO116">
        <f t="shared" si="21"/>
        <v>22230</v>
      </c>
      <c r="AP116">
        <f t="shared" si="21"/>
        <v>915.16759999999999</v>
      </c>
      <c r="AQ116">
        <f t="shared" si="21"/>
        <v>77.994780000000006</v>
      </c>
      <c r="AR116">
        <f t="shared" si="21"/>
        <v>31.851959999999998</v>
      </c>
      <c r="AS116">
        <f t="shared" si="21"/>
        <v>13.110290000000001</v>
      </c>
      <c r="AT116">
        <f t="shared" si="21"/>
        <v>60.523090000000003</v>
      </c>
      <c r="AU116">
        <f t="shared" si="21"/>
        <v>27.743500000000001</v>
      </c>
      <c r="AV116">
        <f>VDFB_CPA!AV116</f>
        <v>8.7561100233686127E-4</v>
      </c>
      <c r="AW116">
        <f t="shared" si="21"/>
        <v>23.69473</v>
      </c>
      <c r="AX116">
        <f t="shared" si="21"/>
        <v>0.38541370000000003</v>
      </c>
      <c r="AY116">
        <f t="shared" si="21"/>
        <v>1.305546E-2</v>
      </c>
      <c r="AZ116">
        <f t="shared" si="21"/>
        <v>10.51648</v>
      </c>
      <c r="BA116">
        <f t="shared" si="21"/>
        <v>1.552738</v>
      </c>
      <c r="BB116">
        <f t="shared" si="21"/>
        <v>0.56609089999999995</v>
      </c>
      <c r="BC116">
        <f t="shared" si="21"/>
        <v>1.9809790000000001E-2</v>
      </c>
      <c r="BD116">
        <f t="shared" si="21"/>
        <v>1.9702820000000001</v>
      </c>
      <c r="BE116">
        <f t="shared" si="21"/>
        <v>52.626820000000002</v>
      </c>
      <c r="BF116">
        <f t="shared" si="21"/>
        <v>82.960080000000005</v>
      </c>
      <c r="BG116">
        <f t="shared" si="21"/>
        <v>13.470700000000001</v>
      </c>
      <c r="BH116">
        <f t="shared" si="21"/>
        <v>5.3056570000000001</v>
      </c>
      <c r="BI116">
        <f t="shared" si="21"/>
        <v>1.2001999999999999</v>
      </c>
      <c r="BJ116">
        <f t="shared" si="21"/>
        <v>0.37528109999999998</v>
      </c>
      <c r="BK116">
        <f t="shared" si="21"/>
        <v>6.5449149999999996</v>
      </c>
      <c r="BL116">
        <f t="shared" si="21"/>
        <v>961.48749999999995</v>
      </c>
      <c r="BM116">
        <f t="shared" si="21"/>
        <v>23.509620000000002</v>
      </c>
      <c r="BN116">
        <f t="shared" si="21"/>
        <v>0.80099670000000001</v>
      </c>
      <c r="BO116">
        <f t="shared" si="20"/>
        <v>8.8630999999999993</v>
      </c>
      <c r="BP116">
        <f t="shared" si="20"/>
        <v>43.336350000000003</v>
      </c>
      <c r="BQ116">
        <f t="shared" si="20"/>
        <v>51.091760000000001</v>
      </c>
      <c r="BR116">
        <f t="shared" si="20"/>
        <v>46.283709999999999</v>
      </c>
      <c r="BS116">
        <f t="shared" si="20"/>
        <v>34.852040000000002</v>
      </c>
      <c r="BT116">
        <f t="shared" si="20"/>
        <v>4.4670100000000001</v>
      </c>
      <c r="BU116">
        <f t="shared" si="20"/>
        <v>0.41029270000000001</v>
      </c>
    </row>
    <row r="117" spans="1:73" x14ac:dyDescent="0.3">
      <c r="A117" t="s">
        <v>114</v>
      </c>
      <c r="B117">
        <f t="shared" si="2"/>
        <v>20.66947</v>
      </c>
      <c r="C117">
        <f t="shared" si="21"/>
        <v>2.2374600000000001E-3</v>
      </c>
      <c r="D117">
        <f t="shared" si="21"/>
        <v>0.23902290000000001</v>
      </c>
      <c r="E117">
        <f t="shared" si="21"/>
        <v>162.43790000000001</v>
      </c>
      <c r="F117">
        <f t="shared" si="21"/>
        <v>8.4160189999999996E-2</v>
      </c>
      <c r="G117">
        <f t="shared" si="21"/>
        <v>1.1469780000000001</v>
      </c>
      <c r="H117">
        <f t="shared" si="21"/>
        <v>0.22269920000000001</v>
      </c>
      <c r="I117">
        <f t="shared" si="21"/>
        <v>14.00651</v>
      </c>
      <c r="J117">
        <f t="shared" si="21"/>
        <v>4.4297570000000004</v>
      </c>
      <c r="K117">
        <f t="shared" si="21"/>
        <v>4.476845</v>
      </c>
      <c r="L117">
        <f t="shared" si="21"/>
        <v>2.162175</v>
      </c>
      <c r="M117">
        <f t="shared" si="21"/>
        <v>1.6320669999999999E-2</v>
      </c>
      <c r="N117">
        <f t="shared" si="21"/>
        <v>33.302729999999997</v>
      </c>
      <c r="O117">
        <f t="shared" si="21"/>
        <v>40.760219999999997</v>
      </c>
      <c r="P117">
        <f t="shared" si="21"/>
        <v>96.811310000000006</v>
      </c>
      <c r="Q117">
        <f t="shared" si="21"/>
        <v>7.4229719999999997</v>
      </c>
      <c r="R117">
        <f t="shared" si="21"/>
        <v>0.9101764</v>
      </c>
      <c r="S117">
        <f t="shared" si="21"/>
        <v>33.868450000000003</v>
      </c>
      <c r="T117">
        <f t="shared" si="21"/>
        <v>1.566918</v>
      </c>
      <c r="U117">
        <f t="shared" si="21"/>
        <v>10.03631</v>
      </c>
      <c r="V117">
        <f t="shared" si="21"/>
        <v>7.6708860000000004E-2</v>
      </c>
      <c r="W117">
        <f t="shared" si="21"/>
        <v>0.1029301</v>
      </c>
      <c r="X117">
        <f t="shared" si="21"/>
        <v>1.1457250000000001</v>
      </c>
      <c r="Y117">
        <f t="shared" si="21"/>
        <v>0.18326129999999999</v>
      </c>
      <c r="Z117">
        <f t="shared" si="21"/>
        <v>12.71467</v>
      </c>
      <c r="AA117">
        <f t="shared" si="21"/>
        <v>6.5529570000000001</v>
      </c>
      <c r="AB117">
        <f t="shared" si="21"/>
        <v>22.049759999999999</v>
      </c>
      <c r="AC117">
        <f t="shared" si="21"/>
        <v>82.129540000000006</v>
      </c>
      <c r="AD117">
        <f t="shared" si="21"/>
        <v>80.556979999999996</v>
      </c>
      <c r="AE117">
        <f t="shared" si="21"/>
        <v>8.6515719999999998</v>
      </c>
      <c r="AF117">
        <f t="shared" si="21"/>
        <v>29.378219999999999</v>
      </c>
      <c r="AG117">
        <f t="shared" si="21"/>
        <v>39.509250000000002</v>
      </c>
      <c r="AH117">
        <f t="shared" si="21"/>
        <v>34.864409999999999</v>
      </c>
      <c r="AI117">
        <f t="shared" si="21"/>
        <v>3.6200100000000002</v>
      </c>
      <c r="AJ117">
        <f t="shared" si="21"/>
        <v>88.858509999999995</v>
      </c>
      <c r="AK117">
        <f t="shared" si="21"/>
        <v>63.483879999999999</v>
      </c>
      <c r="AL117">
        <f t="shared" si="21"/>
        <v>14.74531</v>
      </c>
      <c r="AM117">
        <f t="shared" si="21"/>
        <v>355.5</v>
      </c>
      <c r="AN117">
        <f t="shared" si="21"/>
        <v>241.88329999999999</v>
      </c>
      <c r="AO117">
        <f t="shared" si="21"/>
        <v>5641.3540000000003</v>
      </c>
      <c r="AP117">
        <f t="shared" si="21"/>
        <v>3731.2809999999999</v>
      </c>
      <c r="AQ117">
        <f t="shared" si="21"/>
        <v>346.23899999999998</v>
      </c>
      <c r="AR117">
        <f t="shared" si="21"/>
        <v>57.392879999999998</v>
      </c>
      <c r="AS117">
        <f t="shared" si="21"/>
        <v>719.09879999999998</v>
      </c>
      <c r="AT117">
        <f t="shared" si="21"/>
        <v>1155.327</v>
      </c>
      <c r="AU117">
        <f t="shared" si="21"/>
        <v>932.7328</v>
      </c>
      <c r="AV117">
        <f>VDFB_CPA!AV117</f>
        <v>8.5736169551157582E-3</v>
      </c>
      <c r="AW117">
        <f t="shared" si="21"/>
        <v>252.06739999999999</v>
      </c>
      <c r="AX117">
        <f t="shared" si="21"/>
        <v>42.568289999999998</v>
      </c>
      <c r="AY117">
        <f t="shared" si="21"/>
        <v>1.441953</v>
      </c>
      <c r="AZ117">
        <f t="shared" si="21"/>
        <v>326.44970000000001</v>
      </c>
      <c r="BA117">
        <f t="shared" si="21"/>
        <v>2.009185</v>
      </c>
      <c r="BB117">
        <f t="shared" si="21"/>
        <v>0.60981810000000003</v>
      </c>
      <c r="BC117">
        <f t="shared" si="21"/>
        <v>4.3696339999999998E-4</v>
      </c>
      <c r="BD117">
        <f t="shared" si="21"/>
        <v>47.115090000000002</v>
      </c>
      <c r="BE117">
        <f t="shared" si="21"/>
        <v>2809.1190000000001</v>
      </c>
      <c r="BF117">
        <f t="shared" si="21"/>
        <v>412.59230000000002</v>
      </c>
      <c r="BG117">
        <f t="shared" si="21"/>
        <v>70.476479999999995</v>
      </c>
      <c r="BH117">
        <f t="shared" si="21"/>
        <v>146.40870000000001</v>
      </c>
      <c r="BI117">
        <f t="shared" si="21"/>
        <v>18.670339999999999</v>
      </c>
      <c r="BJ117">
        <f t="shared" si="21"/>
        <v>4.9753430000000001E-2</v>
      </c>
      <c r="BK117">
        <f t="shared" si="21"/>
        <v>19.454820000000002</v>
      </c>
      <c r="BL117">
        <f t="shared" si="21"/>
        <v>147.9607</v>
      </c>
      <c r="BM117">
        <f t="shared" si="21"/>
        <v>54.594929999999998</v>
      </c>
      <c r="BN117">
        <f t="shared" si="21"/>
        <v>0.34108680000000002</v>
      </c>
      <c r="BO117">
        <f t="shared" si="20"/>
        <v>49.966259999999998</v>
      </c>
      <c r="BP117">
        <f t="shared" si="20"/>
        <v>544.62030000000004</v>
      </c>
      <c r="BQ117">
        <f t="shared" si="20"/>
        <v>91.499639999999999</v>
      </c>
      <c r="BR117">
        <f t="shared" si="20"/>
        <v>144.4665</v>
      </c>
      <c r="BS117">
        <f t="shared" si="20"/>
        <v>144.48840000000001</v>
      </c>
      <c r="BT117">
        <f t="shared" si="20"/>
        <v>68.253680000000003</v>
      </c>
      <c r="BU117">
        <f t="shared" si="20"/>
        <v>4.4835520000000004</v>
      </c>
    </row>
    <row r="118" spans="1:73" x14ac:dyDescent="0.3">
      <c r="A118" t="s">
        <v>115</v>
      </c>
      <c r="B118">
        <f t="shared" si="2"/>
        <v>11.679970000000001</v>
      </c>
      <c r="C118">
        <f t="shared" si="21"/>
        <v>5.479093E-3</v>
      </c>
      <c r="D118">
        <f t="shared" si="21"/>
        <v>0.1137354</v>
      </c>
      <c r="E118">
        <f t="shared" si="21"/>
        <v>45.593769999999999</v>
      </c>
      <c r="F118">
        <f t="shared" si="21"/>
        <v>0.11508019999999999</v>
      </c>
      <c r="G118">
        <f t="shared" si="21"/>
        <v>0.72055290000000005</v>
      </c>
      <c r="H118">
        <f t="shared" si="21"/>
        <v>8.219224E-2</v>
      </c>
      <c r="I118">
        <f t="shared" si="21"/>
        <v>5.1144109999999996</v>
      </c>
      <c r="J118">
        <f t="shared" si="21"/>
        <v>0.13611100000000001</v>
      </c>
      <c r="K118">
        <f t="shared" si="21"/>
        <v>0.54056289999999996</v>
      </c>
      <c r="L118">
        <f t="shared" si="21"/>
        <v>5.6109300000000001E-2</v>
      </c>
      <c r="M118">
        <f t="shared" si="21"/>
        <v>4.0556439999999997E-3</v>
      </c>
      <c r="N118">
        <f t="shared" si="21"/>
        <v>77.175389999999993</v>
      </c>
      <c r="O118">
        <f t="shared" si="21"/>
        <v>1.1277569999999999</v>
      </c>
      <c r="P118">
        <f t="shared" si="21"/>
        <v>0.57795379999999996</v>
      </c>
      <c r="Q118">
        <f t="shared" si="21"/>
        <v>165.9059</v>
      </c>
      <c r="R118">
        <f t="shared" si="21"/>
        <v>2.5692010000000001</v>
      </c>
      <c r="S118">
        <f t="shared" si="21"/>
        <v>4.788621</v>
      </c>
      <c r="T118">
        <f t="shared" si="21"/>
        <v>8.0550440000000008E-3</v>
      </c>
      <c r="U118">
        <f t="shared" si="21"/>
        <v>8.2779649999999996E-2</v>
      </c>
      <c r="V118">
        <f t="shared" si="21"/>
        <v>7.3416300000000004E-2</v>
      </c>
      <c r="W118">
        <f t="shared" si="21"/>
        <v>1.7543679999999999E-2</v>
      </c>
      <c r="X118">
        <f t="shared" si="21"/>
        <v>6.9824029999999995E-2</v>
      </c>
      <c r="Y118">
        <f t="shared" si="21"/>
        <v>2.84768E-2</v>
      </c>
      <c r="Z118">
        <f t="shared" si="21"/>
        <v>0.90215590000000001</v>
      </c>
      <c r="AA118">
        <f t="shared" si="21"/>
        <v>0.69507410000000003</v>
      </c>
      <c r="AB118">
        <f t="shared" si="21"/>
        <v>1.577267</v>
      </c>
      <c r="AC118">
        <f t="shared" si="21"/>
        <v>16.899090000000001</v>
      </c>
      <c r="AD118">
        <f t="shared" si="21"/>
        <v>15.296110000000001</v>
      </c>
      <c r="AE118">
        <f t="shared" si="21"/>
        <v>4.8536419999999998</v>
      </c>
      <c r="AF118">
        <f t="shared" si="21"/>
        <v>3.4865339999999998</v>
      </c>
      <c r="AG118">
        <f t="shared" si="21"/>
        <v>0.6264132</v>
      </c>
      <c r="AH118">
        <f t="shared" si="21"/>
        <v>1.3235490000000001</v>
      </c>
      <c r="AI118">
        <f t="shared" si="21"/>
        <v>0.39457059999999999</v>
      </c>
      <c r="AJ118">
        <f t="shared" si="21"/>
        <v>15.74024</v>
      </c>
      <c r="AK118">
        <f t="shared" si="21"/>
        <v>5.4115080000000004</v>
      </c>
      <c r="AL118">
        <f t="shared" si="21"/>
        <v>19.51764</v>
      </c>
      <c r="AM118">
        <f t="shared" si="21"/>
        <v>7.0094900000000004</v>
      </c>
      <c r="AN118">
        <f t="shared" si="21"/>
        <v>9.6403770000000009</v>
      </c>
      <c r="AO118">
        <f t="shared" si="21"/>
        <v>21.11825</v>
      </c>
      <c r="AP118">
        <f t="shared" si="21"/>
        <v>15.574579999999999</v>
      </c>
      <c r="AQ118">
        <f t="shared" si="21"/>
        <v>484.39019999999999</v>
      </c>
      <c r="AR118">
        <f t="shared" si="21"/>
        <v>30.719139999999999</v>
      </c>
      <c r="AS118">
        <f t="shared" si="21"/>
        <v>18.73621</v>
      </c>
      <c r="AT118">
        <f t="shared" si="21"/>
        <v>23.921900000000001</v>
      </c>
      <c r="AU118">
        <f t="shared" si="21"/>
        <v>1.0034050000000001</v>
      </c>
      <c r="AV118">
        <f>VDFB_CPA!AV118</f>
        <v>3.7312243927240148E-3</v>
      </c>
      <c r="AW118">
        <f t="shared" si="21"/>
        <v>0.58522830000000003</v>
      </c>
      <c r="AX118">
        <f t="shared" si="21"/>
        <v>2.4525439999999999E-2</v>
      </c>
      <c r="AY118">
        <f t="shared" si="21"/>
        <v>8.3077209999999995E-4</v>
      </c>
      <c r="AZ118">
        <f t="shared" si="21"/>
        <v>0.43058279999999999</v>
      </c>
      <c r="BA118">
        <f t="shared" si="21"/>
        <v>2.554267E-2</v>
      </c>
      <c r="BB118">
        <f t="shared" si="21"/>
        <v>9.7930310000000007E-3</v>
      </c>
      <c r="BC118">
        <f t="shared" si="21"/>
        <v>3.3680279999999998E-4</v>
      </c>
      <c r="BD118">
        <f t="shared" si="21"/>
        <v>5.3522730000000003</v>
      </c>
      <c r="BE118">
        <f t="shared" si="21"/>
        <v>106.87009999999999</v>
      </c>
      <c r="BF118">
        <f t="shared" si="21"/>
        <v>27.844159999999999</v>
      </c>
      <c r="BG118">
        <f t="shared" si="21"/>
        <v>1.137677</v>
      </c>
      <c r="BH118">
        <f t="shared" si="21"/>
        <v>3.7262439999999999</v>
      </c>
      <c r="BI118">
        <f t="shared" si="21"/>
        <v>5.5345959999999996</v>
      </c>
      <c r="BJ118">
        <f t="shared" si="21"/>
        <v>0.51552819999999999</v>
      </c>
      <c r="BK118">
        <f t="shared" si="21"/>
        <v>1.6814709999999999</v>
      </c>
      <c r="BL118">
        <f t="shared" si="21"/>
        <v>2.2847240000000002</v>
      </c>
      <c r="BM118">
        <f t="shared" si="21"/>
        <v>1.329172</v>
      </c>
      <c r="BN118">
        <f t="shared" ref="BN118:BU121" si="22">BN43</f>
        <v>2.2089620000000001E-2</v>
      </c>
      <c r="BO118">
        <f t="shared" si="22"/>
        <v>1.2072130000000001</v>
      </c>
      <c r="BP118">
        <f t="shared" si="22"/>
        <v>22.912579999999998</v>
      </c>
      <c r="BQ118">
        <f t="shared" si="22"/>
        <v>3.2648519999999999</v>
      </c>
      <c r="BR118">
        <f t="shared" si="22"/>
        <v>3.4636209999999998</v>
      </c>
      <c r="BS118">
        <f t="shared" si="22"/>
        <v>6.8622589999999999</v>
      </c>
      <c r="BT118">
        <f t="shared" si="22"/>
        <v>11.787190000000001</v>
      </c>
      <c r="BU118">
        <f t="shared" si="22"/>
        <v>0.1083083</v>
      </c>
    </row>
    <row r="119" spans="1:73" x14ac:dyDescent="0.3">
      <c r="A119" t="s">
        <v>116</v>
      </c>
      <c r="B119">
        <f t="shared" si="2"/>
        <v>0.2780551</v>
      </c>
      <c r="C119">
        <f t="shared" ref="C119:BN122" si="23">C44</f>
        <v>2.7033419999999999E-2</v>
      </c>
      <c r="D119">
        <f t="shared" si="23"/>
        <v>0.14938090000000001</v>
      </c>
      <c r="E119">
        <f t="shared" si="23"/>
        <v>1.437025</v>
      </c>
      <c r="F119">
        <f t="shared" si="23"/>
        <v>6.546536E-2</v>
      </c>
      <c r="G119">
        <f t="shared" si="23"/>
        <v>1.2065729999999999</v>
      </c>
      <c r="H119">
        <f t="shared" si="23"/>
        <v>5.7023289999999999E-3</v>
      </c>
      <c r="I119">
        <f t="shared" si="23"/>
        <v>0.30792510000000001</v>
      </c>
      <c r="J119">
        <f t="shared" si="23"/>
        <v>3.7209100000000002E-2</v>
      </c>
      <c r="K119">
        <f t="shared" si="23"/>
        <v>0.32446520000000001</v>
      </c>
      <c r="L119">
        <f t="shared" si="23"/>
        <v>2.6177079999999998E-2</v>
      </c>
      <c r="M119">
        <f t="shared" si="23"/>
        <v>9.4602869999999995E-3</v>
      </c>
      <c r="N119">
        <f t="shared" si="23"/>
        <v>0.72548159999999995</v>
      </c>
      <c r="O119">
        <f t="shared" si="23"/>
        <v>0.21563109999999999</v>
      </c>
      <c r="P119">
        <f t="shared" si="23"/>
        <v>0.18742809999999999</v>
      </c>
      <c r="Q119">
        <f t="shared" si="23"/>
        <v>1.4696870000000001E-2</v>
      </c>
      <c r="R119">
        <f t="shared" si="23"/>
        <v>4.2780220000000001E-2</v>
      </c>
      <c r="S119">
        <f t="shared" si="23"/>
        <v>2.6157309999999998</v>
      </c>
      <c r="T119">
        <f t="shared" si="23"/>
        <v>0.2480502</v>
      </c>
      <c r="U119">
        <f t="shared" si="23"/>
        <v>0.82198680000000002</v>
      </c>
      <c r="V119">
        <f t="shared" si="23"/>
        <v>7.7185840000000006E-2</v>
      </c>
      <c r="W119">
        <f t="shared" si="23"/>
        <v>8.9119900000000002E-2</v>
      </c>
      <c r="X119">
        <f t="shared" si="23"/>
        <v>1.72614E-2</v>
      </c>
      <c r="Y119">
        <f t="shared" si="23"/>
        <v>1.848383E-2</v>
      </c>
      <c r="Z119">
        <f t="shared" si="23"/>
        <v>0.97445499999999996</v>
      </c>
      <c r="AA119">
        <f t="shared" si="23"/>
        <v>0.68554090000000001</v>
      </c>
      <c r="AB119">
        <f t="shared" si="23"/>
        <v>1.4911350000000001</v>
      </c>
      <c r="AC119">
        <f t="shared" si="23"/>
        <v>7.8847849999999999</v>
      </c>
      <c r="AD119">
        <f t="shared" si="23"/>
        <v>3.81595</v>
      </c>
      <c r="AE119">
        <f t="shared" si="23"/>
        <v>1.7844990000000001</v>
      </c>
      <c r="AF119">
        <f t="shared" si="23"/>
        <v>0.56747899999999996</v>
      </c>
      <c r="AG119">
        <f t="shared" si="23"/>
        <v>5.9137299999999997E-2</v>
      </c>
      <c r="AH119">
        <f t="shared" si="23"/>
        <v>0.51719340000000003</v>
      </c>
      <c r="AI119">
        <f t="shared" si="23"/>
        <v>2.5214810000000001E-2</v>
      </c>
      <c r="AJ119">
        <f t="shared" si="23"/>
        <v>0.9076322</v>
      </c>
      <c r="AK119">
        <f t="shared" si="23"/>
        <v>0.90172070000000004</v>
      </c>
      <c r="AL119">
        <f t="shared" si="23"/>
        <v>0.1332998</v>
      </c>
      <c r="AM119">
        <f t="shared" si="23"/>
        <v>0.3697608</v>
      </c>
      <c r="AN119">
        <f t="shared" si="23"/>
        <v>0.7516853</v>
      </c>
      <c r="AO119">
        <f t="shared" si="23"/>
        <v>1.388782</v>
      </c>
      <c r="AP119">
        <f t="shared" si="23"/>
        <v>0.51521700000000004</v>
      </c>
      <c r="AQ119">
        <f t="shared" si="23"/>
        <v>1.07999</v>
      </c>
      <c r="AR119">
        <f t="shared" si="23"/>
        <v>113.6472</v>
      </c>
      <c r="AS119">
        <f t="shared" si="23"/>
        <v>3.9470040000000002</v>
      </c>
      <c r="AT119">
        <f t="shared" si="23"/>
        <v>1.447249</v>
      </c>
      <c r="AU119">
        <f t="shared" si="23"/>
        <v>0.52817000000000003</v>
      </c>
      <c r="AV119">
        <f>VDFB_CPA!AV119</f>
        <v>1.3599395840116501E-4</v>
      </c>
      <c r="AW119">
        <f t="shared" si="23"/>
        <v>0.55503999999999998</v>
      </c>
      <c r="AX119">
        <f t="shared" si="23"/>
        <v>9.7401699999999998E-4</v>
      </c>
      <c r="AY119">
        <f t="shared" si="23"/>
        <v>3.2993735657999999E-5</v>
      </c>
      <c r="AZ119">
        <f t="shared" si="23"/>
        <v>0.21620149999999999</v>
      </c>
      <c r="BA119">
        <f t="shared" si="23"/>
        <v>3.8197420000000003E-2</v>
      </c>
      <c r="BB119">
        <f t="shared" si="23"/>
        <v>1.404123E-2</v>
      </c>
      <c r="BC119">
        <f t="shared" si="23"/>
        <v>4.9611869999999995E-4</v>
      </c>
      <c r="BD119">
        <f t="shared" si="23"/>
        <v>1.3217239999999999</v>
      </c>
      <c r="BE119">
        <f t="shared" si="23"/>
        <v>5.0222340000000001</v>
      </c>
      <c r="BF119">
        <f t="shared" si="23"/>
        <v>12.34788</v>
      </c>
      <c r="BG119">
        <f t="shared" si="23"/>
        <v>0.22642109999999999</v>
      </c>
      <c r="BH119">
        <f t="shared" si="23"/>
        <v>36.53828</v>
      </c>
      <c r="BI119">
        <f t="shared" si="23"/>
        <v>5.9580149999999996</v>
      </c>
      <c r="BJ119">
        <f t="shared" si="23"/>
        <v>23.548639999999999</v>
      </c>
      <c r="BK119">
        <f t="shared" si="23"/>
        <v>14.26394</v>
      </c>
      <c r="BL119">
        <f t="shared" si="23"/>
        <v>0.56041160000000001</v>
      </c>
      <c r="BM119">
        <f t="shared" si="23"/>
        <v>2.3126000000000002</v>
      </c>
      <c r="BN119">
        <f t="shared" si="23"/>
        <v>0.27923170000000003</v>
      </c>
      <c r="BO119">
        <f t="shared" si="22"/>
        <v>8.0967280000000003E-2</v>
      </c>
      <c r="BP119">
        <f t="shared" si="22"/>
        <v>1.7691159999999999</v>
      </c>
      <c r="BQ119">
        <f t="shared" si="22"/>
        <v>0.58801199999999998</v>
      </c>
      <c r="BR119">
        <f t="shared" si="22"/>
        <v>12.95288</v>
      </c>
      <c r="BS119">
        <f t="shared" si="22"/>
        <v>1.384415</v>
      </c>
      <c r="BT119">
        <f t="shared" si="22"/>
        <v>8.2619589999999992</v>
      </c>
      <c r="BU119">
        <f t="shared" si="22"/>
        <v>1.884763E-3</v>
      </c>
    </row>
    <row r="120" spans="1:73" x14ac:dyDescent="0.3">
      <c r="A120" t="s">
        <v>117</v>
      </c>
      <c r="B120">
        <f t="shared" si="2"/>
        <v>5.0708089999999997</v>
      </c>
      <c r="C120">
        <f t="shared" si="23"/>
        <v>2.826322E-3</v>
      </c>
      <c r="D120">
        <f t="shared" si="23"/>
        <v>6.7165500000000003E-2</v>
      </c>
      <c r="E120">
        <f t="shared" si="23"/>
        <v>9.6405279999999998</v>
      </c>
      <c r="F120">
        <f t="shared" si="23"/>
        <v>3.9069029999999998E-2</v>
      </c>
      <c r="G120">
        <f t="shared" si="23"/>
        <v>8.2070749999999998E-2</v>
      </c>
      <c r="H120">
        <f t="shared" si="23"/>
        <v>2.5561400000000001E-2</v>
      </c>
      <c r="I120">
        <f t="shared" si="23"/>
        <v>1.839051</v>
      </c>
      <c r="J120">
        <f t="shared" si="23"/>
        <v>0.2687097</v>
      </c>
      <c r="K120">
        <f t="shared" si="23"/>
        <v>6.364032E-2</v>
      </c>
      <c r="L120">
        <f t="shared" si="23"/>
        <v>0.70274389999999998</v>
      </c>
      <c r="M120">
        <f t="shared" si="23"/>
        <v>1.1825749999999999E-3</v>
      </c>
      <c r="N120">
        <f t="shared" si="23"/>
        <v>1.9455499999999999</v>
      </c>
      <c r="O120">
        <f t="shared" si="23"/>
        <v>3.805596</v>
      </c>
      <c r="P120">
        <f t="shared" si="23"/>
        <v>17.932939999999999</v>
      </c>
      <c r="Q120">
        <f t="shared" si="23"/>
        <v>3.3483810000000001E-3</v>
      </c>
      <c r="R120">
        <f t="shared" si="23"/>
        <v>1.0389280000000001E-2</v>
      </c>
      <c r="S120">
        <f t="shared" si="23"/>
        <v>2.2573560000000001</v>
      </c>
      <c r="T120">
        <f t="shared" si="23"/>
        <v>4.4895029999999997E-3</v>
      </c>
      <c r="U120">
        <f t="shared" si="23"/>
        <v>2.7107889999999999E-2</v>
      </c>
      <c r="V120">
        <f t="shared" si="23"/>
        <v>3.2425299999999997E-2</v>
      </c>
      <c r="W120">
        <f t="shared" si="23"/>
        <v>7.1634669999999998E-3</v>
      </c>
      <c r="X120">
        <f t="shared" si="23"/>
        <v>9.2457479999999998E-3</v>
      </c>
      <c r="Y120">
        <f t="shared" si="23"/>
        <v>4.6405079999999998E-3</v>
      </c>
      <c r="Z120">
        <f t="shared" si="23"/>
        <v>0.32646629999999999</v>
      </c>
      <c r="AA120">
        <f t="shared" si="23"/>
        <v>0.35661389999999998</v>
      </c>
      <c r="AB120">
        <f t="shared" si="23"/>
        <v>0.51331159999999998</v>
      </c>
      <c r="AC120">
        <f t="shared" si="23"/>
        <v>2.3256570000000001</v>
      </c>
      <c r="AD120">
        <f t="shared" si="23"/>
        <v>17.916429999999998</v>
      </c>
      <c r="AE120">
        <f t="shared" si="23"/>
        <v>0.95826310000000003</v>
      </c>
      <c r="AF120">
        <f t="shared" si="23"/>
        <v>1.788513</v>
      </c>
      <c r="AG120">
        <f t="shared" si="23"/>
        <v>0.1284748</v>
      </c>
      <c r="AH120">
        <f t="shared" si="23"/>
        <v>1.6299680000000001</v>
      </c>
      <c r="AI120">
        <f t="shared" si="23"/>
        <v>5.2406559999999998E-2</v>
      </c>
      <c r="AJ120">
        <f t="shared" si="23"/>
        <v>0.80918619999999997</v>
      </c>
      <c r="AK120">
        <f t="shared" si="23"/>
        <v>1.8655010000000001</v>
      </c>
      <c r="AL120">
        <f t="shared" si="23"/>
        <v>0.40392410000000001</v>
      </c>
      <c r="AM120">
        <f t="shared" si="23"/>
        <v>0.63538159999999999</v>
      </c>
      <c r="AN120">
        <f t="shared" si="23"/>
        <v>0.5985897</v>
      </c>
      <c r="AO120">
        <f t="shared" si="23"/>
        <v>0.49429650000000003</v>
      </c>
      <c r="AP120">
        <f t="shared" si="23"/>
        <v>1.3499840000000001</v>
      </c>
      <c r="AQ120">
        <f t="shared" si="23"/>
        <v>0.59379459999999995</v>
      </c>
      <c r="AR120">
        <f t="shared" si="23"/>
        <v>1608.5940000000001</v>
      </c>
      <c r="AS120">
        <f t="shared" si="23"/>
        <v>2667.7950000000001</v>
      </c>
      <c r="AT120">
        <f t="shared" si="23"/>
        <v>2.0829260000000001</v>
      </c>
      <c r="AU120">
        <f t="shared" si="23"/>
        <v>1.596619</v>
      </c>
      <c r="AV120">
        <f>VDFB_CPA!AV120</f>
        <v>2.1068130153893941E-5</v>
      </c>
      <c r="AW120">
        <f t="shared" si="23"/>
        <v>1.5551790000000001</v>
      </c>
      <c r="AX120">
        <f t="shared" si="23"/>
        <v>1.1340070000000001E-2</v>
      </c>
      <c r="AY120">
        <f t="shared" si="23"/>
        <v>3.8413219999999999E-4</v>
      </c>
      <c r="AZ120">
        <f t="shared" si="23"/>
        <v>0.62119829999999998</v>
      </c>
      <c r="BA120">
        <f t="shared" si="23"/>
        <v>0.1064538</v>
      </c>
      <c r="BB120">
        <f t="shared" si="23"/>
        <v>3.8908430000000001E-2</v>
      </c>
      <c r="BC120">
        <f t="shared" si="23"/>
        <v>1.369374E-3</v>
      </c>
      <c r="BD120">
        <f t="shared" si="23"/>
        <v>7.6464299999999996</v>
      </c>
      <c r="BE120">
        <f t="shared" si="23"/>
        <v>17.889939999999999</v>
      </c>
      <c r="BF120">
        <f t="shared" si="23"/>
        <v>45.235950000000003</v>
      </c>
      <c r="BG120">
        <f t="shared" si="23"/>
        <v>1.8024519999999999</v>
      </c>
      <c r="BH120">
        <f t="shared" si="23"/>
        <v>32.097589999999997</v>
      </c>
      <c r="BI120">
        <f t="shared" si="23"/>
        <v>25.38758</v>
      </c>
      <c r="BJ120">
        <f t="shared" si="23"/>
        <v>5.2239550000000001</v>
      </c>
      <c r="BK120">
        <f t="shared" si="23"/>
        <v>13.577120000000001</v>
      </c>
      <c r="BL120">
        <f t="shared" si="23"/>
        <v>0.33431909999999998</v>
      </c>
      <c r="BM120">
        <f t="shared" si="23"/>
        <v>0.6563542</v>
      </c>
      <c r="BN120">
        <f t="shared" si="23"/>
        <v>7.2530390000000002E-3</v>
      </c>
      <c r="BO120">
        <f t="shared" si="22"/>
        <v>1.180906</v>
      </c>
      <c r="BP120">
        <f t="shared" si="22"/>
        <v>21.308990000000001</v>
      </c>
      <c r="BQ120">
        <f t="shared" si="22"/>
        <v>2.416706</v>
      </c>
      <c r="BR120">
        <f t="shared" si="22"/>
        <v>5.7963909999999998</v>
      </c>
      <c r="BS120">
        <f t="shared" si="22"/>
        <v>0.48973689999999998</v>
      </c>
      <c r="BT120">
        <f t="shared" si="22"/>
        <v>0.4776898</v>
      </c>
      <c r="BU120">
        <f t="shared" si="22"/>
        <v>5.137338E-3</v>
      </c>
    </row>
    <row r="121" spans="1:73" x14ac:dyDescent="0.3">
      <c r="A121" t="s">
        <v>118</v>
      </c>
      <c r="B121">
        <f t="shared" si="2"/>
        <v>9.2258209999999998</v>
      </c>
      <c r="C121">
        <f t="shared" si="23"/>
        <v>1.190686E-2</v>
      </c>
      <c r="D121">
        <f t="shared" si="23"/>
        <v>2.0532659999999998</v>
      </c>
      <c r="E121">
        <f t="shared" si="23"/>
        <v>442.5591</v>
      </c>
      <c r="F121">
        <f t="shared" si="23"/>
        <v>1.220879</v>
      </c>
      <c r="G121">
        <f t="shared" si="23"/>
        <v>1.4869129999999999</v>
      </c>
      <c r="H121">
        <f t="shared" si="23"/>
        <v>2.5829110000000002</v>
      </c>
      <c r="I121">
        <f t="shared" si="23"/>
        <v>162.48330000000001</v>
      </c>
      <c r="J121">
        <f t="shared" si="23"/>
        <v>0.94099409999999994</v>
      </c>
      <c r="K121">
        <f t="shared" si="23"/>
        <v>8.9068930000000002</v>
      </c>
      <c r="L121">
        <f t="shared" si="23"/>
        <v>2.5522809999999998</v>
      </c>
      <c r="M121">
        <f t="shared" si="23"/>
        <v>3.6665030000000001E-2</v>
      </c>
      <c r="N121">
        <f t="shared" si="23"/>
        <v>103.42449999999999</v>
      </c>
      <c r="O121">
        <f t="shared" si="23"/>
        <v>58.882599999999996</v>
      </c>
      <c r="P121">
        <f t="shared" si="23"/>
        <v>14.25136</v>
      </c>
      <c r="Q121">
        <f t="shared" si="23"/>
        <v>53.47974</v>
      </c>
      <c r="R121">
        <f t="shared" si="23"/>
        <v>23.24072</v>
      </c>
      <c r="S121">
        <f t="shared" si="23"/>
        <v>92.675039999999996</v>
      </c>
      <c r="T121">
        <f t="shared" si="23"/>
        <v>1.143848</v>
      </c>
      <c r="U121">
        <f t="shared" si="23"/>
        <v>7.272913</v>
      </c>
      <c r="V121">
        <f t="shared" si="23"/>
        <v>1.1746319999999999</v>
      </c>
      <c r="W121">
        <f t="shared" si="23"/>
        <v>5.8348360000000001</v>
      </c>
      <c r="X121">
        <f t="shared" si="23"/>
        <v>2.0053519999999998</v>
      </c>
      <c r="Y121">
        <f t="shared" si="23"/>
        <v>2.4429850000000002</v>
      </c>
      <c r="Z121">
        <f t="shared" si="23"/>
        <v>169.10570000000001</v>
      </c>
      <c r="AA121">
        <f t="shared" si="23"/>
        <v>20.10164</v>
      </c>
      <c r="AB121">
        <f t="shared" si="23"/>
        <v>59.13514</v>
      </c>
      <c r="AC121">
        <f t="shared" si="23"/>
        <v>831.05460000000005</v>
      </c>
      <c r="AD121">
        <f t="shared" si="23"/>
        <v>340.29079999999999</v>
      </c>
      <c r="AE121">
        <f t="shared" si="23"/>
        <v>29.33259</v>
      </c>
      <c r="AF121">
        <f t="shared" si="23"/>
        <v>56.71161</v>
      </c>
      <c r="AG121">
        <f t="shared" si="23"/>
        <v>32.37585</v>
      </c>
      <c r="AH121">
        <f t="shared" si="23"/>
        <v>142.82249999999999</v>
      </c>
      <c r="AI121">
        <f t="shared" si="23"/>
        <v>22.360440000000001</v>
      </c>
      <c r="AJ121">
        <f t="shared" si="23"/>
        <v>99.25112</v>
      </c>
      <c r="AK121">
        <f t="shared" si="23"/>
        <v>99.549760000000006</v>
      </c>
      <c r="AL121">
        <f t="shared" si="23"/>
        <v>78.63297</v>
      </c>
      <c r="AM121">
        <f t="shared" si="23"/>
        <v>40.163110000000003</v>
      </c>
      <c r="AN121">
        <f t="shared" si="23"/>
        <v>119.4764</v>
      </c>
      <c r="AO121">
        <f t="shared" si="23"/>
        <v>1396.0139999999999</v>
      </c>
      <c r="AP121">
        <f t="shared" si="23"/>
        <v>195.10820000000001</v>
      </c>
      <c r="AQ121">
        <f t="shared" si="23"/>
        <v>15.64803</v>
      </c>
      <c r="AR121">
        <f t="shared" si="23"/>
        <v>58.58408</v>
      </c>
      <c r="AS121">
        <f t="shared" si="23"/>
        <v>119.7868</v>
      </c>
      <c r="AT121">
        <f t="shared" si="23"/>
        <v>613.10440000000006</v>
      </c>
      <c r="AU121">
        <f t="shared" si="23"/>
        <v>514.15239999999994</v>
      </c>
      <c r="AV121">
        <f>VDFB_CPA!AV121</f>
        <v>1.521191110893207E-3</v>
      </c>
      <c r="AW121">
        <f t="shared" si="23"/>
        <v>140.7449</v>
      </c>
      <c r="AX121">
        <f t="shared" si="23"/>
        <v>23.230129999999999</v>
      </c>
      <c r="AY121">
        <f t="shared" si="23"/>
        <v>0.78689469999999995</v>
      </c>
      <c r="AZ121">
        <f t="shared" si="23"/>
        <v>182.126</v>
      </c>
      <c r="BA121">
        <f t="shared" si="23"/>
        <v>1.090956</v>
      </c>
      <c r="BB121">
        <f t="shared" si="23"/>
        <v>0.34825529999999999</v>
      </c>
      <c r="BC121">
        <f t="shared" si="23"/>
        <v>8.819047E-4</v>
      </c>
      <c r="BD121">
        <f t="shared" si="23"/>
        <v>177.1506</v>
      </c>
      <c r="BE121">
        <f t="shared" si="23"/>
        <v>560.75779999999997</v>
      </c>
      <c r="BF121">
        <f t="shared" si="23"/>
        <v>489.18880000000001</v>
      </c>
      <c r="BG121">
        <f t="shared" si="23"/>
        <v>208.71</v>
      </c>
      <c r="BH121">
        <f t="shared" si="23"/>
        <v>40.747979999999998</v>
      </c>
      <c r="BI121">
        <f t="shared" si="23"/>
        <v>84.819370000000006</v>
      </c>
      <c r="BJ121">
        <f t="shared" si="23"/>
        <v>371.5394</v>
      </c>
      <c r="BK121">
        <f t="shared" si="23"/>
        <v>380.31459999999998</v>
      </c>
      <c r="BL121">
        <f t="shared" si="23"/>
        <v>73.296000000000006</v>
      </c>
      <c r="BM121">
        <f t="shared" si="23"/>
        <v>190.2396</v>
      </c>
      <c r="BN121">
        <f t="shared" si="23"/>
        <v>22.51737</v>
      </c>
      <c r="BO121">
        <f t="shared" si="22"/>
        <v>121.5333</v>
      </c>
      <c r="BP121">
        <f t="shared" si="22"/>
        <v>517.81489999999997</v>
      </c>
      <c r="BQ121">
        <f t="shared" si="22"/>
        <v>117.95610000000001</v>
      </c>
      <c r="BR121">
        <f t="shared" si="22"/>
        <v>310.9273</v>
      </c>
      <c r="BS121">
        <f t="shared" si="22"/>
        <v>355.06700000000001</v>
      </c>
      <c r="BT121">
        <f t="shared" si="22"/>
        <v>144.55629999999999</v>
      </c>
      <c r="BU121">
        <f t="shared" si="22"/>
        <v>32.015039999999999</v>
      </c>
    </row>
    <row r="122" spans="1:73" x14ac:dyDescent="0.3">
      <c r="A122" t="s">
        <v>119</v>
      </c>
      <c r="B122">
        <f t="shared" si="2"/>
        <v>28.53762</v>
      </c>
      <c r="C122">
        <f t="shared" si="23"/>
        <v>1.887247E-4</v>
      </c>
      <c r="D122">
        <f t="shared" si="23"/>
        <v>0.4871703</v>
      </c>
      <c r="E122">
        <f t="shared" si="23"/>
        <v>77.789349999999999</v>
      </c>
      <c r="F122">
        <f t="shared" si="23"/>
        <v>0.26637090000000002</v>
      </c>
      <c r="G122">
        <f t="shared" si="23"/>
        <v>7.6636829999999998</v>
      </c>
      <c r="H122">
        <f t="shared" si="23"/>
        <v>0.29724030000000001</v>
      </c>
      <c r="I122">
        <f t="shared" si="23"/>
        <v>18.21874</v>
      </c>
      <c r="J122">
        <f t="shared" si="23"/>
        <v>0.6707052</v>
      </c>
      <c r="K122">
        <f t="shared" si="23"/>
        <v>11.72298</v>
      </c>
      <c r="L122">
        <f t="shared" si="23"/>
        <v>3.198534</v>
      </c>
      <c r="M122">
        <f t="shared" si="23"/>
        <v>4.0387180000000002E-2</v>
      </c>
      <c r="N122">
        <f t="shared" si="23"/>
        <v>31.14499</v>
      </c>
      <c r="O122">
        <f t="shared" si="23"/>
        <v>10.994770000000001</v>
      </c>
      <c r="P122">
        <f t="shared" si="23"/>
        <v>2.143782E-2</v>
      </c>
      <c r="Q122">
        <f t="shared" si="23"/>
        <v>2.08582E-2</v>
      </c>
      <c r="R122">
        <f t="shared" si="23"/>
        <v>0.1138715</v>
      </c>
      <c r="S122">
        <f t="shared" si="23"/>
        <v>188.49549999999999</v>
      </c>
      <c r="T122">
        <f t="shared" si="23"/>
        <v>3.9930880000000002</v>
      </c>
      <c r="U122">
        <f t="shared" si="23"/>
        <v>25.605550000000001</v>
      </c>
      <c r="V122">
        <f t="shared" si="23"/>
        <v>1.217714</v>
      </c>
      <c r="W122">
        <f t="shared" si="23"/>
        <v>17.017340000000001</v>
      </c>
      <c r="X122">
        <f t="shared" si="23"/>
        <v>12.00595</v>
      </c>
      <c r="Y122">
        <f t="shared" si="23"/>
        <v>4.9543809999999997</v>
      </c>
      <c r="Z122">
        <f t="shared" si="23"/>
        <v>312.82589999999999</v>
      </c>
      <c r="AA122">
        <f t="shared" si="23"/>
        <v>44.272030000000001</v>
      </c>
      <c r="AB122">
        <f t="shared" si="23"/>
        <v>183.0076</v>
      </c>
      <c r="AC122">
        <f t="shared" si="23"/>
        <v>124.66889999999999</v>
      </c>
      <c r="AD122">
        <f t="shared" si="23"/>
        <v>135.40520000000001</v>
      </c>
      <c r="AE122">
        <f t="shared" si="23"/>
        <v>246.38740000000001</v>
      </c>
      <c r="AF122">
        <f t="shared" si="23"/>
        <v>359.99189999999999</v>
      </c>
      <c r="AG122">
        <f t="shared" si="23"/>
        <v>9.8973539999999999E-2</v>
      </c>
      <c r="AH122">
        <f t="shared" si="23"/>
        <v>175.98929999999999</v>
      </c>
      <c r="AI122">
        <f t="shared" si="23"/>
        <v>15.533580000000001</v>
      </c>
      <c r="AJ122">
        <f t="shared" si="23"/>
        <v>244.52289999999999</v>
      </c>
      <c r="AK122">
        <f t="shared" si="23"/>
        <v>681.72860000000003</v>
      </c>
      <c r="AL122">
        <f t="shared" si="23"/>
        <v>459.70769999999999</v>
      </c>
      <c r="AM122">
        <f t="shared" si="23"/>
        <v>71.574610000000007</v>
      </c>
      <c r="AN122">
        <f t="shared" si="23"/>
        <v>191.9367</v>
      </c>
      <c r="AO122">
        <f t="shared" si="23"/>
        <v>189.61879999999999</v>
      </c>
      <c r="AP122">
        <f t="shared" si="23"/>
        <v>134.35079999999999</v>
      </c>
      <c r="AQ122">
        <f t="shared" si="23"/>
        <v>19.72513</v>
      </c>
      <c r="AR122">
        <f t="shared" si="23"/>
        <v>17.864529999999998</v>
      </c>
      <c r="AS122">
        <f t="shared" si="23"/>
        <v>130.22280000000001</v>
      </c>
      <c r="AT122">
        <f t="shared" si="23"/>
        <v>42.00318</v>
      </c>
      <c r="AU122">
        <f t="shared" si="23"/>
        <v>66.120630000000006</v>
      </c>
      <c r="AV122">
        <f>VDFB_CPA!AV122</f>
        <v>3.8649214331115973E-3</v>
      </c>
      <c r="AW122">
        <f t="shared" si="23"/>
        <v>60.066360000000003</v>
      </c>
      <c r="AX122">
        <f t="shared" si="23"/>
        <v>20.741140000000001</v>
      </c>
      <c r="AY122">
        <f t="shared" si="23"/>
        <v>0.25571050000000001</v>
      </c>
      <c r="AZ122">
        <f t="shared" si="23"/>
        <v>73.105140000000006</v>
      </c>
      <c r="BA122">
        <f t="shared" si="23"/>
        <v>0.6318338</v>
      </c>
      <c r="BB122">
        <f t="shared" si="23"/>
        <v>0.1078258</v>
      </c>
      <c r="BC122">
        <f t="shared" si="23"/>
        <v>4.1409630000000001E-3</v>
      </c>
      <c r="BD122">
        <f t="shared" si="23"/>
        <v>21.174109999999999</v>
      </c>
      <c r="BE122">
        <f t="shared" si="23"/>
        <v>179.6507</v>
      </c>
      <c r="BF122">
        <f t="shared" si="23"/>
        <v>183.2629</v>
      </c>
      <c r="BG122">
        <f t="shared" si="23"/>
        <v>84.687970000000007</v>
      </c>
      <c r="BH122">
        <f t="shared" si="23"/>
        <v>15.74532</v>
      </c>
      <c r="BI122">
        <f t="shared" si="23"/>
        <v>1.8971990000000001</v>
      </c>
      <c r="BJ122">
        <f t="shared" si="23"/>
        <v>2.5448740000000001</v>
      </c>
      <c r="BK122">
        <f t="shared" si="23"/>
        <v>9.9694090000000006</v>
      </c>
      <c r="BL122">
        <f t="shared" si="23"/>
        <v>32.835709999999999</v>
      </c>
      <c r="BM122">
        <f t="shared" si="23"/>
        <v>32.325960000000002</v>
      </c>
      <c r="BN122">
        <f t="shared" ref="BN122:BU125" si="24">BN47</f>
        <v>4.4622580000000003</v>
      </c>
      <c r="BO122">
        <f t="shared" si="24"/>
        <v>40.770069999999997</v>
      </c>
      <c r="BP122">
        <f t="shared" si="24"/>
        <v>58.361379999999997</v>
      </c>
      <c r="BQ122">
        <f t="shared" si="24"/>
        <v>30.55078</v>
      </c>
      <c r="BR122">
        <f t="shared" si="24"/>
        <v>28.45241</v>
      </c>
      <c r="BS122">
        <f t="shared" si="24"/>
        <v>41.478949999999998</v>
      </c>
      <c r="BT122">
        <f t="shared" si="24"/>
        <v>15.02068</v>
      </c>
      <c r="BU122">
        <f t="shared" si="24"/>
        <v>4.133828E-3</v>
      </c>
    </row>
    <row r="123" spans="1:73" x14ac:dyDescent="0.3">
      <c r="A123" t="s">
        <v>120</v>
      </c>
      <c r="B123">
        <f>VDFB_CPA!B123</f>
        <v>1.9407552043280871E-4</v>
      </c>
      <c r="C123">
        <f>VDFB_CPA!C123</f>
        <v>2.2142877400146274E-5</v>
      </c>
      <c r="D123">
        <f>VDFB_CPA!D123</f>
        <v>1.9224849036116902E-5</v>
      </c>
      <c r="E123">
        <f>VDFB_CPA!E123</f>
        <v>5.3130636852476252E-4</v>
      </c>
      <c r="F123">
        <f>VDFB_CPA!F123</f>
        <v>5.0242256026321079E-5</v>
      </c>
      <c r="G123">
        <f>VDFB_CPA!G123</f>
        <v>2.9599125347606432E-7</v>
      </c>
      <c r="H123">
        <f>VDFB_CPA!H123</f>
        <v>5.5033746476128289E-6</v>
      </c>
      <c r="I123">
        <f>VDFB_CPA!I123</f>
        <v>4.6058225421512042E-5</v>
      </c>
      <c r="J123">
        <f>VDFB_CPA!J123</f>
        <v>2.3892822993085285E-4</v>
      </c>
      <c r="K123">
        <f>VDFB_CPA!K123</f>
        <v>4.716859459272261E-4</v>
      </c>
      <c r="L123">
        <f>VDFB_CPA!L123</f>
        <v>1.2056897684497583E-4</v>
      </c>
      <c r="M123">
        <f>VDFB_CPA!M123</f>
        <v>3.6678797190512814E-6</v>
      </c>
      <c r="N123">
        <f>VDFB_CPA!N123</f>
        <v>1.3778697994932935E-4</v>
      </c>
      <c r="O123">
        <f>VDFB_CPA!O123</f>
        <v>4.0994002269639394E-4</v>
      </c>
      <c r="P123">
        <f>VDFB_CPA!P123</f>
        <v>1.0404292077975061E-7</v>
      </c>
      <c r="Q123">
        <f>VDFB_CPA!Q123</f>
        <v>1.549200850865999E-8</v>
      </c>
      <c r="R123">
        <f>VDFB_CPA!R123</f>
        <v>2.5036611478105244E-7</v>
      </c>
      <c r="S123">
        <f>VDFB_CPA!S123</f>
        <v>2.8695614100235513E-4</v>
      </c>
      <c r="T123">
        <f>VDFB_CPA!T123</f>
        <v>2.5906364523980637E-5</v>
      </c>
      <c r="U123">
        <f>VDFB_CPA!U123</f>
        <v>2.4670347241715035E-4</v>
      </c>
      <c r="V123">
        <f>VDFB_CPA!V123</f>
        <v>3.3178967620577725E-5</v>
      </c>
      <c r="W123">
        <f>VDFB_CPA!W123</f>
        <v>1.464470127056703E-4</v>
      </c>
      <c r="X123">
        <f>VDFB_CPA!X123</f>
        <v>8.1925878064248033E-5</v>
      </c>
      <c r="Y123">
        <f>VDFB_CPA!Y123</f>
        <v>6.2993352665956478E-6</v>
      </c>
      <c r="Z123">
        <f>VDFB_CPA!Z123</f>
        <v>1.1340253508395836E-3</v>
      </c>
      <c r="AA123">
        <f>VDFB_CPA!AA123</f>
        <v>2.7214669043675754E-4</v>
      </c>
      <c r="AB123">
        <f>VDFB_CPA!AB123</f>
        <v>2.1513988557128661E-3</v>
      </c>
      <c r="AC123">
        <f>VDFB_CPA!AC123</f>
        <v>1.5420344765891092E-4</v>
      </c>
      <c r="AD123">
        <f>VDFB_CPA!AD123</f>
        <v>8.1874017978946791E-5</v>
      </c>
      <c r="AE123">
        <f>VDFB_CPA!AE123</f>
        <v>3.1574208260788292E-4</v>
      </c>
      <c r="AF123">
        <f>VDFB_CPA!AF123</f>
        <v>1.9907629236687752E-3</v>
      </c>
      <c r="AG123">
        <f>VDFB_CPA!AG123</f>
        <v>2.2362379795703349E-3</v>
      </c>
      <c r="AH123">
        <f>VDFB_CPA!AH123</f>
        <v>8.4680436984404337E-3</v>
      </c>
      <c r="AI123">
        <f>VDFB_CPA!AI123</f>
        <v>2.7637377884930607E-4</v>
      </c>
      <c r="AJ123">
        <f>VDFB_CPA!AJ123</f>
        <v>2.5622917836371686E-3</v>
      </c>
      <c r="AK123">
        <f>VDFB_CPA!AK123</f>
        <v>2.0065107997156925E-3</v>
      </c>
      <c r="AL123">
        <f>VDFB_CPA!AL123</f>
        <v>8.2815119499349745E-3</v>
      </c>
      <c r="AM123">
        <f>VDFB_CPA!AM123</f>
        <v>1.439936595082176E-3</v>
      </c>
      <c r="AN123">
        <f>VDFB_CPA!AN123</f>
        <v>2.7923894513543841E-3</v>
      </c>
      <c r="AO123">
        <f>VDFB_CPA!AO123</f>
        <v>6.8045856905597302E-3</v>
      </c>
      <c r="AP123">
        <f>VDFB_CPA!AP123</f>
        <v>8.6299232455993734E-4</v>
      </c>
      <c r="AQ123">
        <f>VDFB_CPA!AQ123</f>
        <v>1.7310645608644545E-3</v>
      </c>
      <c r="AR123">
        <f>VDFB_CPA!AR123</f>
        <v>2.9524382128032563E-3</v>
      </c>
      <c r="AS123">
        <f>VDFB_CPA!AS123</f>
        <v>7.6142356262770279E-4</v>
      </c>
      <c r="AT123">
        <f>VDFB_CPA!AT123</f>
        <v>8.36420141090724E-5</v>
      </c>
      <c r="AU123">
        <f>VDFB_CPA!AU123</f>
        <v>1.1324194193098323E-3</v>
      </c>
      <c r="AV123">
        <f>VDFB_CPA!AV123</f>
        <v>1.4575466047418535E-3</v>
      </c>
      <c r="AW123">
        <f>VDFB_CPA!AW123</f>
        <v>1.0412700893729788E-3</v>
      </c>
      <c r="AX123">
        <f>VDFB_CPA!AX123</f>
        <v>4.8588061608698655E-4</v>
      </c>
      <c r="AY123">
        <f>VDFB_CPA!AY123</f>
        <v>9.977997775660059E-6</v>
      </c>
      <c r="AZ123">
        <f>VDFB_CPA!AZ123</f>
        <v>1.3822539205375436E-5</v>
      </c>
      <c r="BA123">
        <f>VDFB_CPA!BA123</f>
        <v>6.9720053178637143E-5</v>
      </c>
      <c r="BB123">
        <f>VDFB_CPA!BB123</f>
        <v>7.1103683188566836E-5</v>
      </c>
      <c r="BC123">
        <f>VDFB_CPA!BC123</f>
        <v>3.5305656561344194E-5</v>
      </c>
      <c r="BD123">
        <f>VDFB_CPA!BD123</f>
        <v>9.7214065434827188E-4</v>
      </c>
      <c r="BE123">
        <f>VDFB_CPA!BE123</f>
        <v>2.4205324385174649E-5</v>
      </c>
      <c r="BF123">
        <f>VDFB_CPA!BF123</f>
        <v>3.7270812119187292E-3</v>
      </c>
      <c r="BG123">
        <f>VDFB_CPA!BG123</f>
        <v>1.3424691076752077E-3</v>
      </c>
      <c r="BH123">
        <f>VDFB_CPA!BH123</f>
        <v>1.2481517940324969E-3</v>
      </c>
      <c r="BI123">
        <f>VDFB_CPA!BI123</f>
        <v>1.0442502764870568E-4</v>
      </c>
      <c r="BJ123">
        <f>VDFB_CPA!BJ123</f>
        <v>6.1951925866701981E-5</v>
      </c>
      <c r="BK123">
        <f>VDFB_CPA!BK123</f>
        <v>7.2885253897738908E-4</v>
      </c>
      <c r="BL123">
        <f>VDFB_CPA!BL123</f>
        <v>1.4373855630106208E-3</v>
      </c>
      <c r="BM123">
        <f>VDFB_CPA!BM123</f>
        <v>4.6797434822961812E-4</v>
      </c>
      <c r="BN123">
        <f>VDFB_CPA!BN123</f>
        <v>5.2750085052557084E-4</v>
      </c>
      <c r="BO123">
        <f>VDFB_CPA!BO123</f>
        <v>1.5834727972914178E-3</v>
      </c>
      <c r="BP123">
        <f>VDFB_CPA!BP123</f>
        <v>6.568664259962117E-3</v>
      </c>
      <c r="BQ123">
        <f>VDFB_CPA!BQ123</f>
        <v>1.649019558643871E-3</v>
      </c>
      <c r="BR123">
        <f>VDFB_CPA!BR123</f>
        <v>1.086482562625434E-3</v>
      </c>
      <c r="BS123">
        <f>VDFB_CPA!BS123</f>
        <v>2.8278252349190165E-3</v>
      </c>
      <c r="BT123">
        <f>VDFB_CPA!BT123</f>
        <v>1.7822501129656795E-3</v>
      </c>
      <c r="BU123">
        <f>VDFB_CPA!BU123</f>
        <v>2.9489096878084704E-7</v>
      </c>
    </row>
    <row r="124" spans="1:73" x14ac:dyDescent="0.3">
      <c r="A124" t="s">
        <v>121</v>
      </c>
      <c r="B124">
        <f t="shared" si="2"/>
        <v>22.10838</v>
      </c>
      <c r="C124">
        <f t="shared" ref="C124:BN126" si="25">C49</f>
        <v>1.591451E-4</v>
      </c>
      <c r="D124">
        <f t="shared" si="25"/>
        <v>0.38984649999999998</v>
      </c>
      <c r="E124">
        <f t="shared" si="25"/>
        <v>60.228200000000001</v>
      </c>
      <c r="F124">
        <f t="shared" si="25"/>
        <v>0.20732049999999999</v>
      </c>
      <c r="G124">
        <f t="shared" si="25"/>
        <v>5.9225130000000004</v>
      </c>
      <c r="H124">
        <f t="shared" si="25"/>
        <v>0.23060919999999999</v>
      </c>
      <c r="I124">
        <f t="shared" si="25"/>
        <v>14.08539</v>
      </c>
      <c r="J124">
        <f t="shared" si="25"/>
        <v>0.52483429999999998</v>
      </c>
      <c r="K124">
        <f t="shared" si="25"/>
        <v>9.0687850000000001</v>
      </c>
      <c r="L124">
        <f t="shared" si="25"/>
        <v>2.4720599999999999</v>
      </c>
      <c r="M124">
        <f t="shared" si="25"/>
        <v>3.120769E-2</v>
      </c>
      <c r="N124">
        <f t="shared" si="25"/>
        <v>24.068259999999999</v>
      </c>
      <c r="O124">
        <f t="shared" si="25"/>
        <v>8.4992780000000003</v>
      </c>
      <c r="P124">
        <f t="shared" si="25"/>
        <v>1.710532E-2</v>
      </c>
      <c r="Q124">
        <f t="shared" si="25"/>
        <v>1.6511049999999999E-2</v>
      </c>
      <c r="R124">
        <f t="shared" si="25"/>
        <v>8.8642369999999998E-2</v>
      </c>
      <c r="S124">
        <f t="shared" si="25"/>
        <v>148.26050000000001</v>
      </c>
      <c r="T124">
        <f t="shared" si="25"/>
        <v>3.261361</v>
      </c>
      <c r="U124">
        <f t="shared" si="25"/>
        <v>20.469169999999998</v>
      </c>
      <c r="V124">
        <f t="shared" si="25"/>
        <v>1.036821</v>
      </c>
      <c r="W124">
        <f t="shared" si="25"/>
        <v>13.204459999999999</v>
      </c>
      <c r="X124">
        <f t="shared" si="25"/>
        <v>9.5575270000000003</v>
      </c>
      <c r="Y124">
        <f t="shared" si="25"/>
        <v>3.904954</v>
      </c>
      <c r="Z124">
        <f t="shared" si="25"/>
        <v>243.61410000000001</v>
      </c>
      <c r="AA124">
        <f t="shared" si="25"/>
        <v>34.574910000000003</v>
      </c>
      <c r="AB124">
        <f t="shared" si="25"/>
        <v>142.39060000000001</v>
      </c>
      <c r="AC124">
        <f t="shared" si="25"/>
        <v>97.611109999999996</v>
      </c>
      <c r="AD124">
        <f t="shared" si="25"/>
        <v>104.94410000000001</v>
      </c>
      <c r="AE124">
        <f t="shared" si="25"/>
        <v>191.23650000000001</v>
      </c>
      <c r="AF124">
        <f t="shared" si="25"/>
        <v>281.17349999999999</v>
      </c>
      <c r="AG124">
        <f t="shared" si="25"/>
        <v>7.6524439999999999E-2</v>
      </c>
      <c r="AH124">
        <f t="shared" si="25"/>
        <v>141.43700000000001</v>
      </c>
      <c r="AI124">
        <f t="shared" si="25"/>
        <v>12.04734</v>
      </c>
      <c r="AJ124">
        <f t="shared" si="25"/>
        <v>196.25129999999999</v>
      </c>
      <c r="AK124">
        <f t="shared" si="25"/>
        <v>530.99869999999999</v>
      </c>
      <c r="AL124">
        <f t="shared" si="25"/>
        <v>362.65159999999997</v>
      </c>
      <c r="AM124">
        <f t="shared" si="25"/>
        <v>62.935169999999999</v>
      </c>
      <c r="AN124">
        <f t="shared" si="25"/>
        <v>149.655</v>
      </c>
      <c r="AO124">
        <f t="shared" si="25"/>
        <v>152.20230000000001</v>
      </c>
      <c r="AP124">
        <f t="shared" si="25"/>
        <v>106.28570000000001</v>
      </c>
      <c r="AQ124">
        <f t="shared" si="25"/>
        <v>16.427910000000001</v>
      </c>
      <c r="AR124">
        <f t="shared" si="25"/>
        <v>14.200379999999999</v>
      </c>
      <c r="AS124">
        <f t="shared" si="25"/>
        <v>102.0752</v>
      </c>
      <c r="AT124">
        <f t="shared" si="25"/>
        <v>36.237830000000002</v>
      </c>
      <c r="AU124">
        <f t="shared" si="25"/>
        <v>53.388689999999997</v>
      </c>
      <c r="AV124">
        <f>VDFB_CPA!AV124</f>
        <v>3.7793290985313199E-3</v>
      </c>
      <c r="AW124">
        <f t="shared" si="25"/>
        <v>51.42295</v>
      </c>
      <c r="AX124">
        <f t="shared" si="25"/>
        <v>16.024889999999999</v>
      </c>
      <c r="AY124">
        <f t="shared" si="25"/>
        <v>0.1975654</v>
      </c>
      <c r="AZ124">
        <f t="shared" si="25"/>
        <v>58.530200000000001</v>
      </c>
      <c r="BA124">
        <f t="shared" si="25"/>
        <v>0.76712139999999995</v>
      </c>
      <c r="BB124">
        <f t="shared" si="25"/>
        <v>0.137881</v>
      </c>
      <c r="BC124">
        <f t="shared" si="25"/>
        <v>7.1623600000000004E-3</v>
      </c>
      <c r="BD124">
        <f t="shared" si="25"/>
        <v>19.555589999999999</v>
      </c>
      <c r="BE124">
        <f t="shared" si="25"/>
        <v>139.3904</v>
      </c>
      <c r="BF124">
        <f t="shared" si="25"/>
        <v>163.3852</v>
      </c>
      <c r="BG124">
        <f t="shared" si="25"/>
        <v>82.987070000000003</v>
      </c>
      <c r="BH124">
        <f t="shared" si="25"/>
        <v>13.34285</v>
      </c>
      <c r="BI124">
        <f t="shared" si="25"/>
        <v>1.7856110000000001</v>
      </c>
      <c r="BJ124">
        <f t="shared" si="25"/>
        <v>2.5566819999999999</v>
      </c>
      <c r="BK124">
        <f t="shared" si="25"/>
        <v>8.2749749999999995</v>
      </c>
      <c r="BL124">
        <f t="shared" si="25"/>
        <v>26.662990000000001</v>
      </c>
      <c r="BM124">
        <f t="shared" si="25"/>
        <v>29.134720000000002</v>
      </c>
      <c r="BN124">
        <f t="shared" si="25"/>
        <v>4.3309860000000002</v>
      </c>
      <c r="BO124">
        <f t="shared" si="24"/>
        <v>35.615209999999998</v>
      </c>
      <c r="BP124">
        <f t="shared" si="24"/>
        <v>45.989539999999998</v>
      </c>
      <c r="BQ124">
        <f t="shared" si="24"/>
        <v>35.511789999999998</v>
      </c>
      <c r="BR124">
        <f t="shared" si="24"/>
        <v>26.244800000000001</v>
      </c>
      <c r="BS124">
        <f t="shared" si="24"/>
        <v>39.40117</v>
      </c>
      <c r="BT124">
        <f t="shared" si="24"/>
        <v>16.248640000000002</v>
      </c>
      <c r="BU124">
        <f t="shared" si="24"/>
        <v>3.2201370000000001E-3</v>
      </c>
    </row>
    <row r="125" spans="1:73" x14ac:dyDescent="0.3">
      <c r="A125" t="s">
        <v>122</v>
      </c>
      <c r="B125">
        <f t="shared" si="2"/>
        <v>9.2208839999999999</v>
      </c>
      <c r="C125">
        <f t="shared" si="25"/>
        <v>5.1526825699999999E-5</v>
      </c>
      <c r="D125">
        <f t="shared" si="25"/>
        <v>0.1349564</v>
      </c>
      <c r="E125">
        <f t="shared" si="25"/>
        <v>25.18486</v>
      </c>
      <c r="F125">
        <f t="shared" si="25"/>
        <v>8.4337040000000002E-2</v>
      </c>
      <c r="G125">
        <f t="shared" si="25"/>
        <v>2.5012970000000001</v>
      </c>
      <c r="H125">
        <f t="shared" si="25"/>
        <v>9.5383949999999995E-2</v>
      </c>
      <c r="I125">
        <f t="shared" si="25"/>
        <v>5.93527</v>
      </c>
      <c r="J125">
        <f t="shared" si="25"/>
        <v>0.2072099</v>
      </c>
      <c r="K125">
        <f t="shared" si="25"/>
        <v>3.8096459999999999</v>
      </c>
      <c r="L125">
        <f t="shared" si="25"/>
        <v>1.043455</v>
      </c>
      <c r="M125">
        <f t="shared" si="25"/>
        <v>1.319175E-2</v>
      </c>
      <c r="N125">
        <f t="shared" si="25"/>
        <v>10.16553</v>
      </c>
      <c r="O125">
        <f t="shared" si="25"/>
        <v>3.5841349999999998</v>
      </c>
      <c r="P125">
        <f t="shared" si="25"/>
        <v>6.0402759999999998E-3</v>
      </c>
      <c r="Q125">
        <f t="shared" si="25"/>
        <v>6.1125179999999999E-3</v>
      </c>
      <c r="R125">
        <f t="shared" si="25"/>
        <v>3.6013709999999997E-2</v>
      </c>
      <c r="S125">
        <f t="shared" si="25"/>
        <v>59.490560000000002</v>
      </c>
      <c r="T125">
        <f t="shared" si="25"/>
        <v>1.233053</v>
      </c>
      <c r="U125">
        <f t="shared" si="25"/>
        <v>7.982011</v>
      </c>
      <c r="V125">
        <f t="shared" si="25"/>
        <v>0.36355470000000001</v>
      </c>
      <c r="W125">
        <f t="shared" si="25"/>
        <v>5.5292839999999996</v>
      </c>
      <c r="X125">
        <f t="shared" si="25"/>
        <v>3.5337580000000002</v>
      </c>
      <c r="Y125">
        <f t="shared" si="25"/>
        <v>1.4840979999999999</v>
      </c>
      <c r="Z125">
        <f t="shared" si="25"/>
        <v>101.04510000000001</v>
      </c>
      <c r="AA125">
        <f t="shared" si="25"/>
        <v>14.04345</v>
      </c>
      <c r="AB125">
        <f t="shared" si="25"/>
        <v>59.315370000000001</v>
      </c>
      <c r="AC125">
        <f t="shared" si="25"/>
        <v>39.796759999999999</v>
      </c>
      <c r="AD125">
        <f t="shared" si="25"/>
        <v>43.924630000000001</v>
      </c>
      <c r="AE125">
        <f t="shared" si="25"/>
        <v>79.878910000000005</v>
      </c>
      <c r="AF125">
        <f t="shared" si="25"/>
        <v>115.9798</v>
      </c>
      <c r="AG125">
        <f t="shared" si="25"/>
        <v>3.2240739999999997E-2</v>
      </c>
      <c r="AH125">
        <f t="shared" si="25"/>
        <v>53.910269999999997</v>
      </c>
      <c r="AI125">
        <f t="shared" si="25"/>
        <v>5.0529409999999997</v>
      </c>
      <c r="AJ125">
        <f t="shared" si="25"/>
        <v>74.636219999999994</v>
      </c>
      <c r="AK125">
        <f t="shared" si="25"/>
        <v>219.7867</v>
      </c>
      <c r="AL125">
        <f t="shared" si="25"/>
        <v>145.60040000000001</v>
      </c>
      <c r="AM125">
        <f t="shared" si="25"/>
        <v>18.022269999999999</v>
      </c>
      <c r="AN125">
        <f t="shared" si="25"/>
        <v>61.672029999999999</v>
      </c>
      <c r="AO125">
        <f t="shared" si="25"/>
        <v>57.297330000000002</v>
      </c>
      <c r="AP125">
        <f t="shared" si="25"/>
        <v>42.849029999999999</v>
      </c>
      <c r="AQ125">
        <f t="shared" si="25"/>
        <v>5.9837860000000003</v>
      </c>
      <c r="AR125">
        <f t="shared" si="25"/>
        <v>5.4593769999999999</v>
      </c>
      <c r="AS125">
        <f t="shared" si="25"/>
        <v>41.826329999999999</v>
      </c>
      <c r="AT125">
        <f t="shared" si="25"/>
        <v>10.973409999999999</v>
      </c>
      <c r="AU125">
        <f t="shared" si="25"/>
        <v>20.81317</v>
      </c>
      <c r="AV125">
        <f>VDFB_CPA!AV125</f>
        <v>2.9835647086416217E-3</v>
      </c>
      <c r="AW125">
        <f t="shared" si="25"/>
        <v>17.909880000000001</v>
      </c>
      <c r="AX125">
        <f t="shared" si="25"/>
        <v>6.7759790000000004</v>
      </c>
      <c r="AY125">
        <f t="shared" si="25"/>
        <v>8.3538730000000005E-2</v>
      </c>
      <c r="AZ125">
        <f t="shared" si="25"/>
        <v>23.181180000000001</v>
      </c>
      <c r="BA125">
        <f t="shared" si="25"/>
        <v>0.1112139</v>
      </c>
      <c r="BB125">
        <f t="shared" si="25"/>
        <v>1.659716E-2</v>
      </c>
      <c r="BC125">
        <f t="shared" si="25"/>
        <v>0</v>
      </c>
      <c r="BD125">
        <f t="shared" si="25"/>
        <v>5.7687850000000003</v>
      </c>
      <c r="BE125">
        <f t="shared" si="25"/>
        <v>57.939529999999998</v>
      </c>
      <c r="BF125">
        <f t="shared" si="25"/>
        <v>47.837139999999998</v>
      </c>
      <c r="BG125">
        <f t="shared" si="25"/>
        <v>18.706800000000001</v>
      </c>
      <c r="BH125">
        <f t="shared" si="25"/>
        <v>4.3160930000000004</v>
      </c>
      <c r="BI125">
        <f t="shared" si="25"/>
        <v>0.50936749999999997</v>
      </c>
      <c r="BJ125">
        <f t="shared" si="25"/>
        <v>0.62665590000000004</v>
      </c>
      <c r="BK125">
        <f t="shared" si="25"/>
        <v>3.0455420000000002</v>
      </c>
      <c r="BL125">
        <f t="shared" si="25"/>
        <v>10.03697</v>
      </c>
      <c r="BM125">
        <f t="shared" si="25"/>
        <v>8.961748</v>
      </c>
      <c r="BN125">
        <f t="shared" si="25"/>
        <v>0.99185659999999998</v>
      </c>
      <c r="BO125">
        <f t="shared" si="24"/>
        <v>11.495329999999999</v>
      </c>
      <c r="BP125">
        <f t="shared" si="24"/>
        <v>18.71848</v>
      </c>
      <c r="BQ125">
        <f t="shared" si="24"/>
        <v>5.5711890000000004</v>
      </c>
      <c r="BR125">
        <f t="shared" si="24"/>
        <v>7.3685559999999999</v>
      </c>
      <c r="BS125">
        <f t="shared" si="24"/>
        <v>6.4712430000000003</v>
      </c>
      <c r="BT125">
        <f t="shared" si="24"/>
        <v>2.7963939999999998</v>
      </c>
      <c r="BU125">
        <f t="shared" si="24"/>
        <v>1.3056260000000001E-3</v>
      </c>
    </row>
    <row r="126" spans="1:73" x14ac:dyDescent="0.3">
      <c r="A126" t="s">
        <v>123</v>
      </c>
      <c r="B126">
        <f t="shared" si="2"/>
        <v>0.137929</v>
      </c>
      <c r="C126">
        <f t="shared" si="25"/>
        <v>7.7075515037000002E-7</v>
      </c>
      <c r="D126">
        <f t="shared" si="25"/>
        <v>2.0187220000000001E-3</v>
      </c>
      <c r="E126">
        <f t="shared" si="25"/>
        <v>0.37672339999999999</v>
      </c>
      <c r="F126">
        <f t="shared" si="25"/>
        <v>1.2615409999999999E-3</v>
      </c>
      <c r="G126">
        <f t="shared" si="25"/>
        <v>3.7415230000000001E-2</v>
      </c>
      <c r="H126">
        <f t="shared" si="25"/>
        <v>1.426784E-3</v>
      </c>
      <c r="I126">
        <f t="shared" si="25"/>
        <v>8.8781719999999995E-2</v>
      </c>
      <c r="J126">
        <f t="shared" si="25"/>
        <v>3.0995150000000002E-3</v>
      </c>
      <c r="K126">
        <f t="shared" si="25"/>
        <v>5.6985929999999997E-2</v>
      </c>
      <c r="L126">
        <f t="shared" si="25"/>
        <v>1.560833E-2</v>
      </c>
      <c r="M126">
        <f t="shared" si="25"/>
        <v>1.9732659999999999E-4</v>
      </c>
      <c r="N126">
        <f t="shared" si="25"/>
        <v>0.15205940000000001</v>
      </c>
      <c r="O126">
        <f t="shared" si="25"/>
        <v>5.3612659999999999E-2</v>
      </c>
      <c r="P126">
        <f t="shared" si="25"/>
        <v>9.0352441474999995E-5</v>
      </c>
      <c r="Q126">
        <f t="shared" si="25"/>
        <v>9.1433052148000006E-5</v>
      </c>
      <c r="R126">
        <f t="shared" si="25"/>
        <v>5.38705E-4</v>
      </c>
      <c r="S126">
        <f t="shared" si="25"/>
        <v>0.88987939999999999</v>
      </c>
      <c r="T126">
        <f t="shared" si="25"/>
        <v>1.8444410000000001E-2</v>
      </c>
      <c r="U126">
        <f t="shared" si="25"/>
        <v>0.1193975</v>
      </c>
      <c r="V126">
        <f t="shared" si="25"/>
        <v>5.4381710000000003E-3</v>
      </c>
      <c r="W126">
        <f t="shared" si="25"/>
        <v>8.2708840000000006E-2</v>
      </c>
      <c r="X126">
        <f t="shared" si="25"/>
        <v>5.2859110000000001E-2</v>
      </c>
      <c r="Y126">
        <f t="shared" si="25"/>
        <v>2.219962E-2</v>
      </c>
      <c r="Z126">
        <f t="shared" si="25"/>
        <v>1.511466</v>
      </c>
      <c r="AA126">
        <f t="shared" si="25"/>
        <v>0.21006659999999999</v>
      </c>
      <c r="AB126">
        <f t="shared" si="25"/>
        <v>0.88725880000000001</v>
      </c>
      <c r="AC126">
        <f t="shared" si="25"/>
        <v>0.59529310000000002</v>
      </c>
      <c r="AD126">
        <f t="shared" si="25"/>
        <v>0.65703909999999999</v>
      </c>
      <c r="AE126">
        <f t="shared" si="25"/>
        <v>1.194855</v>
      </c>
      <c r="AF126">
        <f t="shared" si="25"/>
        <v>1.734864</v>
      </c>
      <c r="AG126">
        <f t="shared" si="25"/>
        <v>4.8226760000000002E-4</v>
      </c>
      <c r="AH126">
        <f t="shared" si="25"/>
        <v>0.80640750000000005</v>
      </c>
      <c r="AI126">
        <f t="shared" si="25"/>
        <v>7.5583549999999999E-2</v>
      </c>
      <c r="AJ126">
        <f t="shared" si="25"/>
        <v>1.116433</v>
      </c>
      <c r="AK126">
        <f t="shared" si="25"/>
        <v>3.287642</v>
      </c>
      <c r="AL126">
        <f t="shared" si="25"/>
        <v>2.1779389999999998</v>
      </c>
      <c r="AM126">
        <f t="shared" si="25"/>
        <v>0.26958300000000002</v>
      </c>
      <c r="AN126">
        <f t="shared" si="25"/>
        <v>0.92251050000000001</v>
      </c>
      <c r="AO126">
        <f t="shared" si="25"/>
        <v>0.85707230000000001</v>
      </c>
      <c r="AP126">
        <f t="shared" si="25"/>
        <v>0.64094980000000001</v>
      </c>
      <c r="AQ126">
        <f t="shared" si="25"/>
        <v>8.9507439999999994E-2</v>
      </c>
      <c r="AR126">
        <f t="shared" si="25"/>
        <v>8.1663159999999999E-2</v>
      </c>
      <c r="AS126">
        <f t="shared" si="25"/>
        <v>0.62565199999999999</v>
      </c>
      <c r="AT126">
        <f t="shared" si="25"/>
        <v>0.16414390000000001</v>
      </c>
      <c r="AU126">
        <f t="shared" si="25"/>
        <v>0.3113302</v>
      </c>
      <c r="AV126">
        <f>VDFB_CPA!AV126</f>
        <v>8.0036930687080887E-5</v>
      </c>
      <c r="AW126">
        <f t="shared" si="25"/>
        <v>0.26790180000000002</v>
      </c>
      <c r="AX126">
        <f t="shared" si="25"/>
        <v>0.1013573</v>
      </c>
      <c r="AY126">
        <f t="shared" si="25"/>
        <v>1.2496E-3</v>
      </c>
      <c r="AZ126">
        <f t="shared" si="25"/>
        <v>0.3467518</v>
      </c>
      <c r="BA126">
        <f t="shared" si="25"/>
        <v>1.6635739999999999E-3</v>
      </c>
      <c r="BB126">
        <f t="shared" si="25"/>
        <v>2.4826580000000001E-4</v>
      </c>
      <c r="BC126">
        <f t="shared" si="25"/>
        <v>0</v>
      </c>
      <c r="BD126">
        <f t="shared" si="25"/>
        <v>8.6291389999999996E-2</v>
      </c>
      <c r="BE126">
        <f t="shared" si="25"/>
        <v>0.86667850000000002</v>
      </c>
      <c r="BF126">
        <f t="shared" si="25"/>
        <v>0.71556370000000002</v>
      </c>
      <c r="BG126">
        <f t="shared" si="25"/>
        <v>0.27982240000000003</v>
      </c>
      <c r="BH126">
        <f t="shared" si="25"/>
        <v>6.4561549999999995E-2</v>
      </c>
      <c r="BI126">
        <f t="shared" si="25"/>
        <v>7.6192860000000003E-3</v>
      </c>
      <c r="BJ126">
        <f t="shared" si="25"/>
        <v>9.3737249999999994E-3</v>
      </c>
      <c r="BK126">
        <f t="shared" si="25"/>
        <v>4.5556220000000001E-2</v>
      </c>
      <c r="BL126">
        <f t="shared" si="25"/>
        <v>0.1501363</v>
      </c>
      <c r="BM126">
        <f t="shared" si="25"/>
        <v>0.1340528</v>
      </c>
      <c r="BN126">
        <f t="shared" ref="BN126:BU129" si="26">BN51</f>
        <v>1.4836520000000001E-2</v>
      </c>
      <c r="BO126">
        <f t="shared" si="26"/>
        <v>0.17195089999999999</v>
      </c>
      <c r="BP126">
        <f t="shared" si="26"/>
        <v>0.2799972</v>
      </c>
      <c r="BQ126">
        <f t="shared" si="26"/>
        <v>8.3335679999999995E-2</v>
      </c>
      <c r="BR126">
        <f t="shared" si="26"/>
        <v>0.11022129999999999</v>
      </c>
      <c r="BS126">
        <f t="shared" si="26"/>
        <v>9.6798980000000007E-2</v>
      </c>
      <c r="BT126">
        <f t="shared" si="26"/>
        <v>4.1829369999999998E-2</v>
      </c>
      <c r="BU126">
        <f t="shared" si="26"/>
        <v>1.9529987185000001E-5</v>
      </c>
    </row>
    <row r="127" spans="1:73" x14ac:dyDescent="0.3">
      <c r="A127" t="s">
        <v>124</v>
      </c>
      <c r="B127">
        <f t="shared" si="2"/>
        <v>42.842550000000003</v>
      </c>
      <c r="C127">
        <f t="shared" ref="C127:BN130" si="27">C52</f>
        <v>2.7708600000000001E-4</v>
      </c>
      <c r="D127">
        <f t="shared" si="27"/>
        <v>0.74231460000000005</v>
      </c>
      <c r="E127">
        <f t="shared" si="27"/>
        <v>116.7697</v>
      </c>
      <c r="F127">
        <f t="shared" si="27"/>
        <v>0.40073409999999998</v>
      </c>
      <c r="G127">
        <f t="shared" si="27"/>
        <v>11.494059999999999</v>
      </c>
      <c r="H127">
        <f t="shared" si="27"/>
        <v>0.4466</v>
      </c>
      <c r="I127">
        <f t="shared" si="27"/>
        <v>27.330300000000001</v>
      </c>
      <c r="J127">
        <f t="shared" si="27"/>
        <v>1.011579</v>
      </c>
      <c r="K127">
        <f t="shared" si="27"/>
        <v>17.590170000000001</v>
      </c>
      <c r="L127">
        <f t="shared" si="27"/>
        <v>4.7974959999999998</v>
      </c>
      <c r="M127">
        <f t="shared" si="27"/>
        <v>6.0565439999999998E-2</v>
      </c>
      <c r="N127">
        <f t="shared" si="27"/>
        <v>46.712060000000001</v>
      </c>
      <c r="O127">
        <f t="shared" si="27"/>
        <v>16.492090000000001</v>
      </c>
      <c r="P127">
        <f t="shared" si="27"/>
        <v>3.2606839999999998E-2</v>
      </c>
      <c r="Q127">
        <f t="shared" si="27"/>
        <v>3.1612429999999997E-2</v>
      </c>
      <c r="R127">
        <f t="shared" si="27"/>
        <v>0.17134060000000001</v>
      </c>
      <c r="S127">
        <f t="shared" si="27"/>
        <v>281.63310000000001</v>
      </c>
      <c r="T127">
        <f t="shared" si="27"/>
        <v>5.8307799999999999</v>
      </c>
      <c r="U127">
        <f t="shared" si="27"/>
        <v>37.919849999999997</v>
      </c>
      <c r="V127">
        <f t="shared" si="27"/>
        <v>1.73445</v>
      </c>
      <c r="W127">
        <f t="shared" si="27"/>
        <v>25.47908</v>
      </c>
      <c r="X127">
        <f t="shared" si="27"/>
        <v>18.100819999999999</v>
      </c>
      <c r="Y127">
        <f t="shared" si="27"/>
        <v>7.491733</v>
      </c>
      <c r="Z127">
        <f t="shared" si="27"/>
        <v>467.8963</v>
      </c>
      <c r="AA127">
        <f t="shared" si="27"/>
        <v>66.405389999999997</v>
      </c>
      <c r="AB127">
        <f t="shared" si="27"/>
        <v>273.64830000000001</v>
      </c>
      <c r="AC127">
        <f t="shared" si="27"/>
        <v>186.32769999999999</v>
      </c>
      <c r="AD127">
        <f t="shared" si="27"/>
        <v>202.99700000000001</v>
      </c>
      <c r="AE127">
        <f t="shared" si="27"/>
        <v>369.05009999999999</v>
      </c>
      <c r="AF127">
        <f t="shared" si="27"/>
        <v>537.6567</v>
      </c>
      <c r="AG127">
        <f t="shared" si="27"/>
        <v>0.14846790000000001</v>
      </c>
      <c r="AH127">
        <f t="shared" si="27"/>
        <v>260.77440000000001</v>
      </c>
      <c r="AI127">
        <f t="shared" si="27"/>
        <v>23.258410000000001</v>
      </c>
      <c r="AJ127">
        <f t="shared" si="27"/>
        <v>363.03590000000003</v>
      </c>
      <c r="AK127">
        <f t="shared" si="27"/>
        <v>1020.053</v>
      </c>
      <c r="AL127">
        <f t="shared" si="27"/>
        <v>684.69759999999997</v>
      </c>
      <c r="AM127">
        <f t="shared" si="27"/>
        <v>103.3805</v>
      </c>
      <c r="AN127">
        <f t="shared" si="27"/>
        <v>287.23430000000002</v>
      </c>
      <c r="AO127">
        <f t="shared" si="27"/>
        <v>282.23320000000001</v>
      </c>
      <c r="AP127">
        <f t="shared" si="27"/>
        <v>199.30680000000001</v>
      </c>
      <c r="AQ127">
        <f t="shared" si="27"/>
        <v>28.49211</v>
      </c>
      <c r="AR127">
        <f t="shared" si="27"/>
        <v>26.708169999999999</v>
      </c>
      <c r="AS127">
        <f t="shared" si="27"/>
        <v>194.1404</v>
      </c>
      <c r="AT127">
        <f t="shared" si="27"/>
        <v>61.144080000000002</v>
      </c>
      <c r="AU127">
        <f t="shared" si="27"/>
        <v>96.916150000000002</v>
      </c>
      <c r="AV127">
        <f>VDFB_CPA!AV127</f>
        <v>9.5761185123598668E-5</v>
      </c>
      <c r="AW127">
        <f t="shared" si="27"/>
        <v>85.19135</v>
      </c>
      <c r="AX127">
        <f t="shared" si="27"/>
        <v>31.105129999999999</v>
      </c>
      <c r="AY127">
        <f t="shared" si="27"/>
        <v>0.38348460000000001</v>
      </c>
      <c r="AZ127">
        <f t="shared" si="27"/>
        <v>107.64019999999999</v>
      </c>
      <c r="BA127">
        <f t="shared" si="27"/>
        <v>0.67545180000000005</v>
      </c>
      <c r="BB127">
        <f t="shared" si="27"/>
        <v>0.10847850000000001</v>
      </c>
      <c r="BC127">
        <f t="shared" si="27"/>
        <v>2.3450260000000001E-3</v>
      </c>
      <c r="BD127">
        <f t="shared" si="27"/>
        <v>28.710149999999999</v>
      </c>
      <c r="BE127">
        <f t="shared" si="27"/>
        <v>269.54020000000003</v>
      </c>
      <c r="BF127">
        <f t="shared" si="27"/>
        <v>259.39940000000001</v>
      </c>
      <c r="BG127">
        <f t="shared" si="27"/>
        <v>113.6409</v>
      </c>
      <c r="BH127">
        <f t="shared" si="27"/>
        <v>23.003509999999999</v>
      </c>
      <c r="BI127">
        <f t="shared" si="27"/>
        <v>2.5348869999999999</v>
      </c>
      <c r="BJ127">
        <f t="shared" si="27"/>
        <v>3.2446259999999998</v>
      </c>
      <c r="BK127">
        <f t="shared" si="27"/>
        <v>14.412839999999999</v>
      </c>
      <c r="BL127">
        <f t="shared" si="27"/>
        <v>48.296320000000001</v>
      </c>
      <c r="BM127">
        <f t="shared" si="27"/>
        <v>44.64902</v>
      </c>
      <c r="BN127">
        <f t="shared" si="27"/>
        <v>6.0386030000000002</v>
      </c>
      <c r="BO127">
        <f t="shared" si="26"/>
        <v>57.658830000000002</v>
      </c>
      <c r="BP127">
        <f t="shared" si="26"/>
        <v>86.698909999999998</v>
      </c>
      <c r="BQ127">
        <f t="shared" si="26"/>
        <v>34.639270000000003</v>
      </c>
      <c r="BR127">
        <f t="shared" si="26"/>
        <v>39.110280000000003</v>
      </c>
      <c r="BS127">
        <f t="shared" si="26"/>
        <v>60.820300000000003</v>
      </c>
      <c r="BT127">
        <f t="shared" si="26"/>
        <v>18.66328</v>
      </c>
      <c r="BU127">
        <f t="shared" si="26"/>
        <v>6.2192580000000001E-3</v>
      </c>
    </row>
    <row r="128" spans="1:73" x14ac:dyDescent="0.3">
      <c r="A128" t="s">
        <v>125</v>
      </c>
      <c r="B128">
        <f t="shared" si="2"/>
        <v>0.3586317</v>
      </c>
      <c r="C128">
        <f t="shared" si="27"/>
        <v>4.7956491470999998E-6</v>
      </c>
      <c r="D128">
        <f t="shared" si="27"/>
        <v>5.2420319999999998E-3</v>
      </c>
      <c r="E128">
        <f t="shared" si="27"/>
        <v>0.97654490000000005</v>
      </c>
      <c r="F128">
        <f t="shared" si="27"/>
        <v>3.2803709999999998E-3</v>
      </c>
      <c r="G128">
        <f t="shared" si="27"/>
        <v>9.7020889999999999E-2</v>
      </c>
      <c r="H128">
        <f t="shared" si="27"/>
        <v>3.6986219999999999E-3</v>
      </c>
      <c r="I128">
        <f t="shared" si="27"/>
        <v>0.2301397</v>
      </c>
      <c r="J128">
        <f t="shared" si="27"/>
        <v>8.0457040000000007E-3</v>
      </c>
      <c r="K128">
        <f t="shared" si="27"/>
        <v>0.1477928</v>
      </c>
      <c r="L128">
        <f t="shared" si="27"/>
        <v>4.0456440000000003E-2</v>
      </c>
      <c r="M128">
        <f t="shared" si="27"/>
        <v>5.1239299999999998E-4</v>
      </c>
      <c r="N128">
        <f t="shared" si="27"/>
        <v>0.3941288</v>
      </c>
      <c r="O128">
        <f t="shared" si="27"/>
        <v>0.13904620000000001</v>
      </c>
      <c r="P128">
        <f t="shared" si="27"/>
        <v>2.369886E-4</v>
      </c>
      <c r="Q128">
        <f t="shared" si="27"/>
        <v>2.3930779999999999E-4</v>
      </c>
      <c r="R128">
        <f t="shared" si="27"/>
        <v>1.3980489999999999E-3</v>
      </c>
      <c r="S128">
        <f t="shared" si="27"/>
        <v>2.838473</v>
      </c>
      <c r="T128">
        <f t="shared" si="27"/>
        <v>9.7346630000000003E-2</v>
      </c>
      <c r="U128">
        <f t="shared" si="27"/>
        <v>0.48115520000000001</v>
      </c>
      <c r="V128">
        <f t="shared" si="27"/>
        <v>4.2016919999999999E-2</v>
      </c>
      <c r="W128">
        <f t="shared" si="27"/>
        <v>0.22883970000000001</v>
      </c>
      <c r="X128">
        <f t="shared" si="27"/>
        <v>0.1609524</v>
      </c>
      <c r="Y128">
        <f t="shared" si="27"/>
        <v>5.8456870000000001E-2</v>
      </c>
      <c r="Z128">
        <f t="shared" si="27"/>
        <v>4.3820209999999999</v>
      </c>
      <c r="AA128">
        <f t="shared" si="27"/>
        <v>0.59406040000000004</v>
      </c>
      <c r="AB128">
        <f t="shared" si="27"/>
        <v>2.5660669999999999</v>
      </c>
      <c r="AC128">
        <f t="shared" si="27"/>
        <v>1.823361</v>
      </c>
      <c r="AD128">
        <f t="shared" si="27"/>
        <v>1.759341</v>
      </c>
      <c r="AE128">
        <f t="shared" si="27"/>
        <v>3.2903449999999999</v>
      </c>
      <c r="AF128">
        <f t="shared" si="27"/>
        <v>5.2712110000000001</v>
      </c>
      <c r="AG128">
        <f t="shared" si="27"/>
        <v>1.2515569999999999E-3</v>
      </c>
      <c r="AH128">
        <f t="shared" si="27"/>
        <v>3.3510369999999998</v>
      </c>
      <c r="AI128">
        <f t="shared" si="27"/>
        <v>0.20816100000000001</v>
      </c>
      <c r="AJ128">
        <f t="shared" si="27"/>
        <v>4.4959809999999996</v>
      </c>
      <c r="AK128">
        <f t="shared" si="27"/>
        <v>9.4860190000000006</v>
      </c>
      <c r="AL128">
        <f t="shared" si="27"/>
        <v>7.4338139999999999</v>
      </c>
      <c r="AM128">
        <f t="shared" si="27"/>
        <v>2.3893879999999998</v>
      </c>
      <c r="AN128">
        <f t="shared" si="27"/>
        <v>2.6772719999999999</v>
      </c>
      <c r="AO128">
        <f t="shared" si="27"/>
        <v>3.353186</v>
      </c>
      <c r="AP128">
        <f t="shared" si="27"/>
        <v>2.3525040000000002</v>
      </c>
      <c r="AQ128">
        <f t="shared" si="27"/>
        <v>0.57023679999999999</v>
      </c>
      <c r="AR128">
        <f t="shared" si="27"/>
        <v>0.28017979999999998</v>
      </c>
      <c r="AS128">
        <f t="shared" si="27"/>
        <v>2.0081380000000002</v>
      </c>
      <c r="AT128">
        <f t="shared" si="27"/>
        <v>1.2453190000000001</v>
      </c>
      <c r="AU128">
        <f t="shared" si="27"/>
        <v>1.483603</v>
      </c>
      <c r="AV128">
        <f>VDFB_CPA!AV128</f>
        <v>8.0825247267001118E-4</v>
      </c>
      <c r="AW128">
        <f t="shared" si="27"/>
        <v>2.16838</v>
      </c>
      <c r="AX128">
        <f t="shared" si="27"/>
        <v>0.26269949999999997</v>
      </c>
      <c r="AY128">
        <f t="shared" si="27"/>
        <v>3.2387319999999998E-3</v>
      </c>
      <c r="AZ128">
        <f t="shared" si="27"/>
        <v>1.5003470000000001</v>
      </c>
      <c r="BA128">
        <f t="shared" si="27"/>
        <v>8.6327600000000004E-2</v>
      </c>
      <c r="BB128">
        <f t="shared" si="27"/>
        <v>1.6687609999999999E-2</v>
      </c>
      <c r="BC128">
        <f t="shared" si="27"/>
        <v>1.1650829999999999E-3</v>
      </c>
      <c r="BD128">
        <f t="shared" si="27"/>
        <v>1.1517120000000001</v>
      </c>
      <c r="BE128">
        <f t="shared" si="27"/>
        <v>2.3090459999999999</v>
      </c>
      <c r="BF128">
        <f t="shared" si="27"/>
        <v>7.3374709999999999</v>
      </c>
      <c r="BG128">
        <f t="shared" si="27"/>
        <v>5.2895399999999997</v>
      </c>
      <c r="BH128">
        <f t="shared" si="27"/>
        <v>0.42793490000000001</v>
      </c>
      <c r="BI128">
        <f t="shared" si="27"/>
        <v>0.11351459999999999</v>
      </c>
      <c r="BJ128">
        <f t="shared" si="27"/>
        <v>0.19725210000000001</v>
      </c>
      <c r="BK128">
        <f t="shared" si="27"/>
        <v>0.28316219999999998</v>
      </c>
      <c r="BL128">
        <f t="shared" si="27"/>
        <v>0.71943310000000005</v>
      </c>
      <c r="BM128">
        <f t="shared" si="27"/>
        <v>1.534184</v>
      </c>
      <c r="BN128">
        <f t="shared" si="27"/>
        <v>0.26508749999999998</v>
      </c>
      <c r="BO128">
        <f t="shared" si="26"/>
        <v>1.571339</v>
      </c>
      <c r="BP128">
        <f t="shared" si="26"/>
        <v>0.98168120000000003</v>
      </c>
      <c r="BQ128">
        <f t="shared" si="26"/>
        <v>3.6474440000000001</v>
      </c>
      <c r="BR128">
        <f t="shared" si="26"/>
        <v>1.4437709999999999</v>
      </c>
      <c r="BS128">
        <f t="shared" si="26"/>
        <v>1.493538</v>
      </c>
      <c r="BT128">
        <f t="shared" si="26"/>
        <v>1.367785</v>
      </c>
      <c r="BU128">
        <f t="shared" si="26"/>
        <v>5.1123824960000002E-5</v>
      </c>
    </row>
    <row r="129" spans="1:73" x14ac:dyDescent="0.3">
      <c r="A129" t="s">
        <v>126</v>
      </c>
      <c r="B129">
        <f t="shared" si="2"/>
        <v>4.8614699999999997E-2</v>
      </c>
      <c r="C129">
        <f t="shared" si="27"/>
        <v>7.7503136707999999E-7</v>
      </c>
      <c r="D129">
        <f t="shared" si="27"/>
        <v>1.110022E-3</v>
      </c>
      <c r="E129">
        <f t="shared" si="27"/>
        <v>0.1315318</v>
      </c>
      <c r="F129">
        <f t="shared" si="27"/>
        <v>4.7545319999999999E-4</v>
      </c>
      <c r="G129">
        <f t="shared" si="27"/>
        <v>1.271018E-2</v>
      </c>
      <c r="H129">
        <f t="shared" si="27"/>
        <v>5.1325109999999998E-4</v>
      </c>
      <c r="I129">
        <f t="shared" si="27"/>
        <v>3.034427E-2</v>
      </c>
      <c r="J129">
        <f t="shared" si="27"/>
        <v>1.259862E-3</v>
      </c>
      <c r="K129">
        <f t="shared" si="27"/>
        <v>1.965244E-2</v>
      </c>
      <c r="L129">
        <f t="shared" si="27"/>
        <v>5.3088509999999998E-3</v>
      </c>
      <c r="M129">
        <f t="shared" si="27"/>
        <v>6.6941145632999998E-5</v>
      </c>
      <c r="N129">
        <f t="shared" si="27"/>
        <v>5.1628760000000003E-2</v>
      </c>
      <c r="O129">
        <f t="shared" si="27"/>
        <v>1.829244E-2</v>
      </c>
      <c r="P129">
        <f t="shared" si="27"/>
        <v>4.7859688493000002E-5</v>
      </c>
      <c r="Q129">
        <f t="shared" si="27"/>
        <v>4.3566418752999997E-5</v>
      </c>
      <c r="R129">
        <f t="shared" si="27"/>
        <v>2.0342029999999999E-4</v>
      </c>
      <c r="S129">
        <f t="shared" si="27"/>
        <v>0.40182309999999999</v>
      </c>
      <c r="T129">
        <f t="shared" si="27"/>
        <v>1.344915E-2</v>
      </c>
      <c r="U129">
        <f t="shared" si="27"/>
        <v>6.7768449999999994E-2</v>
      </c>
      <c r="V129">
        <f t="shared" si="27"/>
        <v>5.79657E-3</v>
      </c>
      <c r="W129">
        <f t="shared" si="27"/>
        <v>3.0260530000000001E-2</v>
      </c>
      <c r="X129">
        <f t="shared" si="27"/>
        <v>2.7599269999999999E-2</v>
      </c>
      <c r="Y129">
        <f t="shared" si="27"/>
        <v>9.9886690000000004E-3</v>
      </c>
      <c r="Z129">
        <f t="shared" si="27"/>
        <v>0.58761079999999999</v>
      </c>
      <c r="AA129">
        <f t="shared" si="27"/>
        <v>8.4437830000000005E-2</v>
      </c>
      <c r="AB129">
        <f t="shared" si="27"/>
        <v>0.34058339999999998</v>
      </c>
      <c r="AC129">
        <f t="shared" si="27"/>
        <v>0.25154130000000002</v>
      </c>
      <c r="AD129">
        <f t="shared" si="27"/>
        <v>0.2346174</v>
      </c>
      <c r="AE129">
        <f t="shared" si="27"/>
        <v>0.4384247</v>
      </c>
      <c r="AF129">
        <f t="shared" si="27"/>
        <v>0.70880869999999996</v>
      </c>
      <c r="AG129">
        <f t="shared" si="27"/>
        <v>1.6505029999999999E-4</v>
      </c>
      <c r="AH129">
        <f t="shared" si="27"/>
        <v>0.4874021</v>
      </c>
      <c r="AI129">
        <f t="shared" si="27"/>
        <v>2.7435899999999999E-2</v>
      </c>
      <c r="AJ129">
        <f t="shared" si="27"/>
        <v>0.66258899999999998</v>
      </c>
      <c r="AK129">
        <f t="shared" si="27"/>
        <v>1.2800849999999999</v>
      </c>
      <c r="AL129">
        <f t="shared" si="27"/>
        <v>1.0325599999999999</v>
      </c>
      <c r="AM129">
        <f t="shared" si="27"/>
        <v>0.3885729</v>
      </c>
      <c r="AN129">
        <f t="shared" si="27"/>
        <v>0.36475360000000001</v>
      </c>
      <c r="AO129">
        <f t="shared" si="27"/>
        <v>0.50777890000000003</v>
      </c>
      <c r="AP129">
        <f t="shared" si="27"/>
        <v>0.31827899999999998</v>
      </c>
      <c r="AQ129">
        <f t="shared" si="27"/>
        <v>7.9011880000000007E-2</v>
      </c>
      <c r="AR129">
        <f t="shared" si="27"/>
        <v>4.2495650000000003E-2</v>
      </c>
      <c r="AS129">
        <f t="shared" si="27"/>
        <v>0.27077299999999999</v>
      </c>
      <c r="AT129">
        <f t="shared" si="27"/>
        <v>0.20236699999999999</v>
      </c>
      <c r="AU129">
        <f t="shared" si="27"/>
        <v>0.2004956</v>
      </c>
      <c r="AV129">
        <f>VDFB_CPA!AV129</f>
        <v>6.9878658456494047E-4</v>
      </c>
      <c r="AW129">
        <f t="shared" si="27"/>
        <v>0.29783359999999998</v>
      </c>
      <c r="AX129">
        <f t="shared" si="27"/>
        <v>3.4303239999999999E-2</v>
      </c>
      <c r="AY129">
        <f t="shared" si="27"/>
        <v>4.2291300000000002E-4</v>
      </c>
      <c r="AZ129">
        <f t="shared" si="27"/>
        <v>0.20195199999999999</v>
      </c>
      <c r="BA129">
        <f t="shared" si="27"/>
        <v>1.2087530000000001E-2</v>
      </c>
      <c r="BB129">
        <f t="shared" si="27"/>
        <v>2.3385680000000001E-3</v>
      </c>
      <c r="BC129">
        <f t="shared" si="27"/>
        <v>1.637198E-4</v>
      </c>
      <c r="BD129">
        <f t="shared" si="27"/>
        <v>0.1608667</v>
      </c>
      <c r="BE129">
        <f t="shared" si="27"/>
        <v>0.31406679999999998</v>
      </c>
      <c r="BF129">
        <f t="shared" si="27"/>
        <v>1.1123149999999999</v>
      </c>
      <c r="BG129">
        <f t="shared" si="27"/>
        <v>0.8004675</v>
      </c>
      <c r="BH129">
        <f t="shared" si="27"/>
        <v>6.7708069999999995E-2</v>
      </c>
      <c r="BI129">
        <f t="shared" si="27"/>
        <v>1.5782359999999999E-2</v>
      </c>
      <c r="BJ129">
        <f t="shared" si="27"/>
        <v>2.7545469999999999E-2</v>
      </c>
      <c r="BK129">
        <f t="shared" si="27"/>
        <v>3.8963110000000002E-2</v>
      </c>
      <c r="BL129">
        <f t="shared" si="27"/>
        <v>0.10262159999999999</v>
      </c>
      <c r="BM129">
        <f t="shared" si="27"/>
        <v>0.21601819999999999</v>
      </c>
      <c r="BN129">
        <f t="shared" si="27"/>
        <v>4.0434919999999999E-2</v>
      </c>
      <c r="BO129">
        <f t="shared" si="26"/>
        <v>0.22546820000000001</v>
      </c>
      <c r="BP129">
        <f t="shared" si="26"/>
        <v>0.1316214</v>
      </c>
      <c r="BQ129">
        <f t="shared" si="26"/>
        <v>0.51787640000000001</v>
      </c>
      <c r="BR129">
        <f t="shared" si="26"/>
        <v>0.21027680000000001</v>
      </c>
      <c r="BS129">
        <f t="shared" si="26"/>
        <v>0.30652360000000001</v>
      </c>
      <c r="BT129">
        <f t="shared" si="26"/>
        <v>0.2025315</v>
      </c>
      <c r="BU129">
        <f t="shared" si="26"/>
        <v>7.4595600380999997E-6</v>
      </c>
    </row>
    <row r="130" spans="1:73" x14ac:dyDescent="0.3">
      <c r="A130" t="s">
        <v>127</v>
      </c>
      <c r="B130">
        <f t="shared" si="2"/>
        <v>8.3898768934999998E-5</v>
      </c>
      <c r="C130">
        <f t="shared" si="27"/>
        <v>1.8943621782E-8</v>
      </c>
      <c r="D130">
        <f t="shared" si="27"/>
        <v>1.8840866686999999E-5</v>
      </c>
      <c r="E130">
        <f t="shared" si="27"/>
        <v>1.780033E-4</v>
      </c>
      <c r="F130">
        <f t="shared" si="27"/>
        <v>2.1280195597E-6</v>
      </c>
      <c r="G130">
        <f t="shared" si="27"/>
        <v>2.030801852E-6</v>
      </c>
      <c r="H130">
        <f t="shared" si="27"/>
        <v>1.3407859569000001E-6</v>
      </c>
      <c r="I130">
        <f t="shared" si="27"/>
        <v>1.3078337361E-5</v>
      </c>
      <c r="J130">
        <f t="shared" si="27"/>
        <v>9.2983564173000008E-6</v>
      </c>
      <c r="K130">
        <f t="shared" si="27"/>
        <v>1.6047215468E-5</v>
      </c>
      <c r="L130">
        <f t="shared" si="27"/>
        <v>1.162152671E-6</v>
      </c>
      <c r="M130">
        <f t="shared" si="27"/>
        <v>5.6957221161999999E-9</v>
      </c>
      <c r="N130">
        <f t="shared" si="27"/>
        <v>7.3061760304000004E-6</v>
      </c>
      <c r="O130">
        <f t="shared" si="27"/>
        <v>6.4066293817000003E-6</v>
      </c>
      <c r="P130">
        <f t="shared" si="27"/>
        <v>7.5959223976999997E-7</v>
      </c>
      <c r="Q130">
        <f t="shared" si="27"/>
        <v>5.5443143765E-7</v>
      </c>
      <c r="R130">
        <f t="shared" si="27"/>
        <v>9.2970390142000005E-7</v>
      </c>
      <c r="S130">
        <f t="shared" si="27"/>
        <v>3.7294210000000001E-3</v>
      </c>
      <c r="T130">
        <f t="shared" si="27"/>
        <v>2.5160679999999998E-4</v>
      </c>
      <c r="U130">
        <f t="shared" si="27"/>
        <v>9.7725809999999998E-4</v>
      </c>
      <c r="V130">
        <f t="shared" si="27"/>
        <v>1.371361E-4</v>
      </c>
      <c r="W130">
        <f t="shared" si="27"/>
        <v>8.0715341028000004E-5</v>
      </c>
      <c r="X130">
        <f t="shared" si="27"/>
        <v>3.9665119999999999E-4</v>
      </c>
      <c r="Y130">
        <f t="shared" si="27"/>
        <v>1.081138E-4</v>
      </c>
      <c r="Z130">
        <f t="shared" si="27"/>
        <v>2.7344880000000002E-3</v>
      </c>
      <c r="AA130">
        <f t="shared" si="27"/>
        <v>5.2259050000000003E-4</v>
      </c>
      <c r="AB130">
        <f t="shared" si="27"/>
        <v>1.4212420000000001E-3</v>
      </c>
      <c r="AC130">
        <f t="shared" si="27"/>
        <v>1.833964E-3</v>
      </c>
      <c r="AD130">
        <f t="shared" si="27"/>
        <v>4.6511959999999999E-4</v>
      </c>
      <c r="AE130">
        <f t="shared" si="27"/>
        <v>1.242958E-3</v>
      </c>
      <c r="AF130">
        <f t="shared" si="27"/>
        <v>4.3305219999999998E-3</v>
      </c>
      <c r="AG130">
        <f t="shared" si="27"/>
        <v>7.8772174561000001E-8</v>
      </c>
      <c r="AH130">
        <f t="shared" si="27"/>
        <v>7.7756509999999997E-3</v>
      </c>
      <c r="AI130">
        <f t="shared" si="27"/>
        <v>6.5443404310000007E-5</v>
      </c>
      <c r="AJ130">
        <f t="shared" si="27"/>
        <v>1.041944E-2</v>
      </c>
      <c r="AK130">
        <f t="shared" si="27"/>
        <v>6.0953810000000004E-3</v>
      </c>
      <c r="AL130">
        <f t="shared" si="27"/>
        <v>1.0641400000000001E-2</v>
      </c>
      <c r="AM130">
        <f t="shared" si="27"/>
        <v>1.085668E-2</v>
      </c>
      <c r="AN130">
        <f t="shared" si="27"/>
        <v>1.935198E-3</v>
      </c>
      <c r="AO130">
        <f t="shared" si="27"/>
        <v>8.0923720000000005E-3</v>
      </c>
      <c r="AP130">
        <f t="shared" si="27"/>
        <v>3.5459659999999998E-3</v>
      </c>
      <c r="AQ130">
        <f t="shared" si="27"/>
        <v>1.6963900000000001E-3</v>
      </c>
      <c r="AR130">
        <f t="shared" si="27"/>
        <v>5.6400389999999997E-4</v>
      </c>
      <c r="AS130">
        <f t="shared" si="27"/>
        <v>2.08669E-3</v>
      </c>
      <c r="AT130">
        <f t="shared" si="27"/>
        <v>5.3807560000000004E-3</v>
      </c>
      <c r="AU130">
        <f t="shared" si="27"/>
        <v>3.2905299999999998E-3</v>
      </c>
      <c r="AV130">
        <f>VDFB_CPA!AV130</f>
        <v>2.1584209400350878E-4</v>
      </c>
      <c r="AW130">
        <f t="shared" si="27"/>
        <v>7.1653430000000002E-3</v>
      </c>
      <c r="AX130">
        <f t="shared" si="27"/>
        <v>0</v>
      </c>
      <c r="AY130">
        <f t="shared" si="27"/>
        <v>0</v>
      </c>
      <c r="AZ130">
        <f t="shared" si="27"/>
        <v>2.926437E-3</v>
      </c>
      <c r="BA130">
        <f t="shared" si="27"/>
        <v>3.9858290000000001E-4</v>
      </c>
      <c r="BB130">
        <f t="shared" si="27"/>
        <v>7.7975790191000006E-5</v>
      </c>
      <c r="BC130">
        <f t="shared" si="27"/>
        <v>5.6624303397000001E-6</v>
      </c>
      <c r="BD130">
        <f t="shared" si="27"/>
        <v>4.5656689999999996E-3</v>
      </c>
      <c r="BE130">
        <f t="shared" si="27"/>
        <v>8.3200760000000005E-4</v>
      </c>
      <c r="BF130">
        <f t="shared" si="27"/>
        <v>3.1050560000000001E-2</v>
      </c>
      <c r="BG130">
        <f t="shared" si="27"/>
        <v>2.5026980000000001E-2</v>
      </c>
      <c r="BH130">
        <f t="shared" si="27"/>
        <v>1.674622E-3</v>
      </c>
      <c r="BI130">
        <f t="shared" si="27"/>
        <v>4.569272E-4</v>
      </c>
      <c r="BJ130">
        <f t="shared" si="27"/>
        <v>8.4362770000000003E-4</v>
      </c>
      <c r="BK130">
        <f t="shared" si="27"/>
        <v>8.1765620000000001E-4</v>
      </c>
      <c r="BL130">
        <f t="shared" si="27"/>
        <v>1.8436170000000001E-3</v>
      </c>
      <c r="BM130">
        <f t="shared" si="27"/>
        <v>5.9393639999999999E-3</v>
      </c>
      <c r="BN130">
        <f t="shared" ref="BN130:BU133" si="28">BN55</f>
        <v>1.2590189999999999E-3</v>
      </c>
      <c r="BO130">
        <f t="shared" si="28"/>
        <v>5.8725080000000002E-3</v>
      </c>
      <c r="BP130">
        <f t="shared" si="28"/>
        <v>1.2833460000000001E-3</v>
      </c>
      <c r="BQ130">
        <f t="shared" si="28"/>
        <v>1.7007560000000001E-2</v>
      </c>
      <c r="BR130">
        <f t="shared" si="28"/>
        <v>6.0806280000000002E-3</v>
      </c>
      <c r="BS130">
        <f t="shared" si="28"/>
        <v>1.0419049999999999E-2</v>
      </c>
      <c r="BT130">
        <f t="shared" si="28"/>
        <v>6.6245119999999999E-3</v>
      </c>
      <c r="BU130">
        <f t="shared" si="28"/>
        <v>3.6860789975999997E-8</v>
      </c>
    </row>
    <row r="131" spans="1:73" x14ac:dyDescent="0.3">
      <c r="A131" t="s">
        <v>128</v>
      </c>
      <c r="B131">
        <f t="shared" si="2"/>
        <v>8.8631589999999996</v>
      </c>
      <c r="C131">
        <f t="shared" ref="C131:BN134" si="29">C56</f>
        <v>7.5725330000000002E-3</v>
      </c>
      <c r="D131">
        <f t="shared" si="29"/>
        <v>0.30292079999999999</v>
      </c>
      <c r="E131">
        <f t="shared" si="29"/>
        <v>34.560049999999997</v>
      </c>
      <c r="F131">
        <f t="shared" si="29"/>
        <v>0.14860999999999999</v>
      </c>
      <c r="G131">
        <f t="shared" si="29"/>
        <v>4.4952680000000003</v>
      </c>
      <c r="H131">
        <f t="shared" si="29"/>
        <v>8.8765810000000001E-2</v>
      </c>
      <c r="I131">
        <f t="shared" si="29"/>
        <v>4.4872860000000001</v>
      </c>
      <c r="J131">
        <f t="shared" si="29"/>
        <v>0.4607444</v>
      </c>
      <c r="K131">
        <f t="shared" si="29"/>
        <v>1.961978</v>
      </c>
      <c r="L131">
        <f t="shared" si="29"/>
        <v>1.0679559999999999</v>
      </c>
      <c r="M131">
        <f t="shared" si="29"/>
        <v>9.6794979999999999E-3</v>
      </c>
      <c r="N131">
        <f t="shared" si="29"/>
        <v>2.2699370000000001</v>
      </c>
      <c r="O131">
        <f t="shared" si="29"/>
        <v>7.2451549999999996</v>
      </c>
      <c r="P131">
        <f t="shared" si="29"/>
        <v>4.6417409999999997</v>
      </c>
      <c r="Q131">
        <f t="shared" si="29"/>
        <v>3.5886719999999999</v>
      </c>
      <c r="R131">
        <f t="shared" si="29"/>
        <v>1.7310399999999999</v>
      </c>
      <c r="S131">
        <f t="shared" si="29"/>
        <v>4.4910439999999996</v>
      </c>
      <c r="T131">
        <f t="shared" si="29"/>
        <v>0.86637839999999999</v>
      </c>
      <c r="U131">
        <f t="shared" si="29"/>
        <v>4.7737259999999999</v>
      </c>
      <c r="V131">
        <f t="shared" si="29"/>
        <v>0.25533610000000001</v>
      </c>
      <c r="W131">
        <f t="shared" si="29"/>
        <v>2.9001709999999998</v>
      </c>
      <c r="X131">
        <f t="shared" si="29"/>
        <v>0.66631249999999997</v>
      </c>
      <c r="Y131">
        <f t="shared" si="29"/>
        <v>0.22962560000000001</v>
      </c>
      <c r="Z131">
        <f t="shared" si="29"/>
        <v>19.66104</v>
      </c>
      <c r="AA131">
        <f t="shared" si="29"/>
        <v>46.443269999999998</v>
      </c>
      <c r="AB131">
        <f t="shared" si="29"/>
        <v>22.50864</v>
      </c>
      <c r="AC131">
        <f t="shared" si="29"/>
        <v>27.78003</v>
      </c>
      <c r="AD131">
        <f t="shared" si="29"/>
        <v>43.032600000000002</v>
      </c>
      <c r="AE131">
        <f t="shared" si="29"/>
        <v>5.4318559999999998</v>
      </c>
      <c r="AF131">
        <f t="shared" si="29"/>
        <v>46.685679999999998</v>
      </c>
      <c r="AG131">
        <f t="shared" si="29"/>
        <v>69.210650000000001</v>
      </c>
      <c r="AH131">
        <f t="shared" si="29"/>
        <v>16.354679999999998</v>
      </c>
      <c r="AI131">
        <f t="shared" si="29"/>
        <v>6.3252800000000002</v>
      </c>
      <c r="AJ131">
        <f t="shared" si="29"/>
        <v>41.58502</v>
      </c>
      <c r="AK131">
        <f t="shared" si="29"/>
        <v>52.186950000000003</v>
      </c>
      <c r="AL131">
        <f t="shared" si="29"/>
        <v>14.6768</v>
      </c>
      <c r="AM131">
        <f t="shared" si="29"/>
        <v>23.045030000000001</v>
      </c>
      <c r="AN131">
        <f t="shared" si="29"/>
        <v>20.926449999999999</v>
      </c>
      <c r="AO131">
        <f t="shared" si="29"/>
        <v>20.284330000000001</v>
      </c>
      <c r="AP131">
        <f t="shared" si="29"/>
        <v>21.48527</v>
      </c>
      <c r="AQ131">
        <f t="shared" si="29"/>
        <v>3.5188410000000001</v>
      </c>
      <c r="AR131">
        <f t="shared" si="29"/>
        <v>1.4128400000000001</v>
      </c>
      <c r="AS131">
        <f t="shared" si="29"/>
        <v>9.5205230000000007</v>
      </c>
      <c r="AT131">
        <f t="shared" si="29"/>
        <v>25.62116</v>
      </c>
      <c r="AU131">
        <f t="shared" si="29"/>
        <v>29.853449999999999</v>
      </c>
      <c r="AV131">
        <f>VDFB_CPA!AV131</f>
        <v>8.2649438838477876E-4</v>
      </c>
      <c r="AW131">
        <f t="shared" si="29"/>
        <v>10.182829999999999</v>
      </c>
      <c r="AX131">
        <f t="shared" si="29"/>
        <v>1.188671</v>
      </c>
      <c r="AY131">
        <f t="shared" si="29"/>
        <v>4.0264910000000001E-2</v>
      </c>
      <c r="AZ131">
        <f t="shared" si="29"/>
        <v>11.44815</v>
      </c>
      <c r="BA131">
        <f t="shared" si="29"/>
        <v>0.18116989999999999</v>
      </c>
      <c r="BB131">
        <f t="shared" si="29"/>
        <v>7.0202630000000002E-2</v>
      </c>
      <c r="BC131">
        <f t="shared" si="29"/>
        <v>1.9324609999999999E-3</v>
      </c>
      <c r="BD131">
        <f t="shared" si="29"/>
        <v>247.64699999999999</v>
      </c>
      <c r="BE131">
        <f t="shared" si="29"/>
        <v>45.512720000000002</v>
      </c>
      <c r="BF131">
        <f t="shared" si="29"/>
        <v>75.151129999999995</v>
      </c>
      <c r="BG131">
        <f t="shared" si="29"/>
        <v>94.851839999999996</v>
      </c>
      <c r="BH131">
        <f t="shared" si="29"/>
        <v>6.2035980000000004</v>
      </c>
      <c r="BI131">
        <f t="shared" si="29"/>
        <v>1.887086</v>
      </c>
      <c r="BJ131">
        <f t="shared" si="29"/>
        <v>0.68475280000000005</v>
      </c>
      <c r="BK131">
        <f t="shared" si="29"/>
        <v>6.5436430000000003</v>
      </c>
      <c r="BL131">
        <f t="shared" si="29"/>
        <v>9.7499249999999993</v>
      </c>
      <c r="BM131">
        <f t="shared" si="29"/>
        <v>8.797777</v>
      </c>
      <c r="BN131">
        <f t="shared" si="29"/>
        <v>1.4313640000000001</v>
      </c>
      <c r="BO131">
        <f t="shared" si="28"/>
        <v>49.82367</v>
      </c>
      <c r="BP131">
        <f t="shared" si="28"/>
        <v>28.321570000000001</v>
      </c>
      <c r="BQ131">
        <f t="shared" si="28"/>
        <v>34.080069999999999</v>
      </c>
      <c r="BR131">
        <f t="shared" si="28"/>
        <v>41.833019999999998</v>
      </c>
      <c r="BS131">
        <f t="shared" si="28"/>
        <v>41.881500000000003</v>
      </c>
      <c r="BT131">
        <f t="shared" si="28"/>
        <v>26.563110000000002</v>
      </c>
      <c r="BU131">
        <f t="shared" si="28"/>
        <v>0.72805790000000004</v>
      </c>
    </row>
    <row r="132" spans="1:73" x14ac:dyDescent="0.3">
      <c r="A132" t="s">
        <v>129</v>
      </c>
      <c r="B132">
        <f t="shared" si="2"/>
        <v>10.75414</v>
      </c>
      <c r="C132">
        <f t="shared" si="29"/>
        <v>7.093998E-2</v>
      </c>
      <c r="D132">
        <f t="shared" si="29"/>
        <v>1.9979629999999999</v>
      </c>
      <c r="E132">
        <f t="shared" si="29"/>
        <v>25.60163</v>
      </c>
      <c r="F132">
        <f t="shared" si="29"/>
        <v>0.24239169999999999</v>
      </c>
      <c r="G132">
        <f t="shared" si="29"/>
        <v>0.52931410000000001</v>
      </c>
      <c r="H132">
        <f t="shared" si="29"/>
        <v>0.1769337</v>
      </c>
      <c r="I132">
        <f t="shared" si="29"/>
        <v>5.8794579999999996</v>
      </c>
      <c r="J132">
        <f t="shared" si="29"/>
        <v>2.0653709999999998</v>
      </c>
      <c r="K132">
        <f t="shared" si="29"/>
        <v>4.3310360000000001</v>
      </c>
      <c r="L132">
        <f t="shared" si="29"/>
        <v>1.1830309999999999</v>
      </c>
      <c r="M132">
        <f t="shared" si="29"/>
        <v>3.3344510000000001E-2</v>
      </c>
      <c r="N132">
        <f t="shared" si="29"/>
        <v>181.1482</v>
      </c>
      <c r="O132">
        <f t="shared" si="29"/>
        <v>12.572010000000001</v>
      </c>
      <c r="P132">
        <f t="shared" si="29"/>
        <v>89.172280000000001</v>
      </c>
      <c r="Q132">
        <f t="shared" si="29"/>
        <v>0.27358850000000001</v>
      </c>
      <c r="R132">
        <f t="shared" si="29"/>
        <v>5.1995449999999996</v>
      </c>
      <c r="S132">
        <f t="shared" si="29"/>
        <v>36.051830000000002</v>
      </c>
      <c r="T132">
        <f t="shared" si="29"/>
        <v>0.1519324</v>
      </c>
      <c r="U132">
        <f t="shared" si="29"/>
        <v>0.7882671</v>
      </c>
      <c r="V132">
        <f t="shared" si="29"/>
        <v>0.10548490000000001</v>
      </c>
      <c r="W132">
        <f t="shared" si="29"/>
        <v>9.5895980000000006E-2</v>
      </c>
      <c r="X132">
        <f t="shared" si="29"/>
        <v>0.22912350000000001</v>
      </c>
      <c r="Y132">
        <f t="shared" si="29"/>
        <v>7.1629680000000001E-2</v>
      </c>
      <c r="Z132">
        <f t="shared" si="29"/>
        <v>5.3778810000000004</v>
      </c>
      <c r="AA132">
        <f t="shared" si="29"/>
        <v>0.48672409999999999</v>
      </c>
      <c r="AB132">
        <f t="shared" si="29"/>
        <v>11.731450000000001</v>
      </c>
      <c r="AC132">
        <f t="shared" si="29"/>
        <v>41.43206</v>
      </c>
      <c r="AD132">
        <f t="shared" si="29"/>
        <v>63.853909999999999</v>
      </c>
      <c r="AE132">
        <f t="shared" si="29"/>
        <v>3.9955470000000002</v>
      </c>
      <c r="AF132">
        <f t="shared" si="29"/>
        <v>7.9367539999999996</v>
      </c>
      <c r="AG132">
        <f t="shared" si="29"/>
        <v>0.28816439999999999</v>
      </c>
      <c r="AH132">
        <f t="shared" si="29"/>
        <v>22.196650000000002</v>
      </c>
      <c r="AI132">
        <f t="shared" si="29"/>
        <v>1.300427</v>
      </c>
      <c r="AJ132">
        <f t="shared" si="29"/>
        <v>11.5169</v>
      </c>
      <c r="AK132">
        <f t="shared" si="29"/>
        <v>7.9753040000000004</v>
      </c>
      <c r="AL132">
        <f t="shared" si="29"/>
        <v>2.2592859999999999</v>
      </c>
      <c r="AM132">
        <f t="shared" si="29"/>
        <v>6.1509289999999996</v>
      </c>
      <c r="AN132">
        <f t="shared" si="29"/>
        <v>11.316599999999999</v>
      </c>
      <c r="AO132">
        <f t="shared" si="29"/>
        <v>13.63034</v>
      </c>
      <c r="AP132">
        <f t="shared" si="29"/>
        <v>7.5176829999999999</v>
      </c>
      <c r="AQ132">
        <f t="shared" si="29"/>
        <v>3.8365649999999998</v>
      </c>
      <c r="AR132">
        <f t="shared" si="29"/>
        <v>0.78819839999999997</v>
      </c>
      <c r="AS132">
        <f t="shared" si="29"/>
        <v>2.665702</v>
      </c>
      <c r="AT132">
        <f t="shared" si="29"/>
        <v>78.559060000000002</v>
      </c>
      <c r="AU132">
        <f t="shared" si="29"/>
        <v>83.992940000000004</v>
      </c>
      <c r="AV132">
        <f>VDFB_CPA!AV132</f>
        <v>2.6596798104190434E-3</v>
      </c>
      <c r="AW132">
        <f t="shared" si="29"/>
        <v>34.813580000000002</v>
      </c>
      <c r="AX132">
        <f t="shared" si="29"/>
        <v>2.621791</v>
      </c>
      <c r="AY132">
        <f t="shared" si="29"/>
        <v>8.8810239999999999E-2</v>
      </c>
      <c r="AZ132">
        <f t="shared" si="29"/>
        <v>38.41037</v>
      </c>
      <c r="BA132">
        <f t="shared" si="29"/>
        <v>0.56324680000000005</v>
      </c>
      <c r="BB132">
        <f t="shared" si="29"/>
        <v>0.2685208</v>
      </c>
      <c r="BC132">
        <f t="shared" si="29"/>
        <v>8.5777189999999993E-3</v>
      </c>
      <c r="BD132">
        <f t="shared" si="29"/>
        <v>9.7311949999999996</v>
      </c>
      <c r="BE132">
        <f t="shared" si="29"/>
        <v>2723.384</v>
      </c>
      <c r="BF132">
        <f t="shared" si="29"/>
        <v>369.94119999999998</v>
      </c>
      <c r="BG132">
        <f t="shared" si="29"/>
        <v>88.505229999999997</v>
      </c>
      <c r="BH132">
        <f t="shared" si="29"/>
        <v>66.506979999999999</v>
      </c>
      <c r="BI132">
        <f t="shared" si="29"/>
        <v>0.44430799999999998</v>
      </c>
      <c r="BJ132">
        <f t="shared" si="29"/>
        <v>0.1319873</v>
      </c>
      <c r="BK132">
        <f t="shared" si="29"/>
        <v>20.25582</v>
      </c>
      <c r="BL132">
        <f t="shared" si="29"/>
        <v>45.740650000000002</v>
      </c>
      <c r="BM132">
        <f t="shared" si="29"/>
        <v>16.507770000000001</v>
      </c>
      <c r="BN132">
        <f t="shared" si="29"/>
        <v>0.82209279999999996</v>
      </c>
      <c r="BO132">
        <f t="shared" si="28"/>
        <v>449.45119999999997</v>
      </c>
      <c r="BP132">
        <f t="shared" si="28"/>
        <v>160.51730000000001</v>
      </c>
      <c r="BQ132">
        <f t="shared" si="28"/>
        <v>49.248550000000002</v>
      </c>
      <c r="BR132">
        <f t="shared" si="28"/>
        <v>179.85429999999999</v>
      </c>
      <c r="BS132">
        <f t="shared" si="28"/>
        <v>466.35019999999997</v>
      </c>
      <c r="BT132">
        <f t="shared" si="28"/>
        <v>63.641419999999997</v>
      </c>
      <c r="BU132">
        <f t="shared" si="28"/>
        <v>864.21439999999996</v>
      </c>
    </row>
    <row r="133" spans="1:73" x14ac:dyDescent="0.3">
      <c r="A133" t="s">
        <v>130</v>
      </c>
      <c r="B133">
        <f t="shared" si="2"/>
        <v>437.10180000000003</v>
      </c>
      <c r="C133">
        <f t="shared" si="29"/>
        <v>0.11152339999999999</v>
      </c>
      <c r="D133">
        <f t="shared" si="29"/>
        <v>27.224879999999999</v>
      </c>
      <c r="E133">
        <f t="shared" si="29"/>
        <v>771.71360000000004</v>
      </c>
      <c r="F133">
        <f t="shared" si="29"/>
        <v>11.550599999999999</v>
      </c>
      <c r="G133">
        <f t="shared" si="29"/>
        <v>44.85642</v>
      </c>
      <c r="H133">
        <f t="shared" si="29"/>
        <v>4.4793260000000004</v>
      </c>
      <c r="I133">
        <f t="shared" si="29"/>
        <v>178.29519999999999</v>
      </c>
      <c r="J133">
        <f t="shared" si="29"/>
        <v>64.732979999999998</v>
      </c>
      <c r="K133">
        <f t="shared" si="29"/>
        <v>459.71820000000002</v>
      </c>
      <c r="L133">
        <f t="shared" si="29"/>
        <v>54.96011</v>
      </c>
      <c r="M133">
        <f t="shared" si="29"/>
        <v>1.6710499999999999</v>
      </c>
      <c r="N133">
        <f t="shared" si="29"/>
        <v>112.98990000000001</v>
      </c>
      <c r="O133">
        <f t="shared" si="29"/>
        <v>568.21730000000002</v>
      </c>
      <c r="P133">
        <f t="shared" si="29"/>
        <v>255.42070000000001</v>
      </c>
      <c r="Q133">
        <f t="shared" si="29"/>
        <v>39.646700000000003</v>
      </c>
      <c r="R133">
        <f t="shared" si="29"/>
        <v>41.33126</v>
      </c>
      <c r="S133">
        <f t="shared" si="29"/>
        <v>166.49789999999999</v>
      </c>
      <c r="T133">
        <f t="shared" si="29"/>
        <v>43.039349999999999</v>
      </c>
      <c r="U133">
        <f t="shared" si="29"/>
        <v>244.1627</v>
      </c>
      <c r="V133">
        <f t="shared" si="29"/>
        <v>14.6995</v>
      </c>
      <c r="W133">
        <f t="shared" si="29"/>
        <v>191.21789999999999</v>
      </c>
      <c r="X133">
        <f t="shared" si="29"/>
        <v>226.42859999999999</v>
      </c>
      <c r="Y133">
        <f t="shared" si="29"/>
        <v>18.999469999999999</v>
      </c>
      <c r="Z133">
        <f t="shared" si="29"/>
        <v>1112.7280000000001</v>
      </c>
      <c r="AA133">
        <f t="shared" si="29"/>
        <v>124.3648</v>
      </c>
      <c r="AB133">
        <f t="shared" si="29"/>
        <v>755.64390000000003</v>
      </c>
      <c r="AC133">
        <f t="shared" si="29"/>
        <v>1446.367</v>
      </c>
      <c r="AD133">
        <f t="shared" si="29"/>
        <v>1065.5509999999999</v>
      </c>
      <c r="AE133">
        <f t="shared" si="29"/>
        <v>270.80959999999999</v>
      </c>
      <c r="AF133">
        <f t="shared" si="29"/>
        <v>412.03089999999997</v>
      </c>
      <c r="AG133">
        <f t="shared" si="29"/>
        <v>445.29140000000001</v>
      </c>
      <c r="AH133">
        <f t="shared" si="29"/>
        <v>787.58479999999997</v>
      </c>
      <c r="AI133">
        <f t="shared" si="29"/>
        <v>116.94119999999999</v>
      </c>
      <c r="AJ133">
        <f t="shared" si="29"/>
        <v>901.42150000000004</v>
      </c>
      <c r="AK133">
        <f t="shared" si="29"/>
        <v>858.24400000000003</v>
      </c>
      <c r="AL133">
        <f t="shared" si="29"/>
        <v>385.48419999999999</v>
      </c>
      <c r="AM133">
        <f t="shared" si="29"/>
        <v>392.54149999999998</v>
      </c>
      <c r="AN133">
        <f t="shared" si="29"/>
        <v>440.44549999999998</v>
      </c>
      <c r="AO133">
        <f t="shared" si="29"/>
        <v>2740.0720000000001</v>
      </c>
      <c r="AP133">
        <f t="shared" si="29"/>
        <v>1504.636</v>
      </c>
      <c r="AQ133">
        <f t="shared" si="29"/>
        <v>143.13849999999999</v>
      </c>
      <c r="AR133">
        <f t="shared" si="29"/>
        <v>180.64420000000001</v>
      </c>
      <c r="AS133">
        <f t="shared" si="29"/>
        <v>585.52859999999998</v>
      </c>
      <c r="AT133">
        <f t="shared" si="29"/>
        <v>927.25369999999998</v>
      </c>
      <c r="AU133">
        <f t="shared" si="29"/>
        <v>744.5806</v>
      </c>
      <c r="AV133">
        <f>VDFB_CPA!AV133</f>
        <v>6.3544176681130764E-3</v>
      </c>
      <c r="AW133">
        <f t="shared" si="29"/>
        <v>215.38149999999999</v>
      </c>
      <c r="AX133">
        <f t="shared" si="29"/>
        <v>32.510959999999997</v>
      </c>
      <c r="AY133">
        <f t="shared" si="29"/>
        <v>1.101272</v>
      </c>
      <c r="AZ133">
        <f t="shared" si="29"/>
        <v>271.959</v>
      </c>
      <c r="BA133">
        <f t="shared" si="29"/>
        <v>1.978755</v>
      </c>
      <c r="BB133">
        <f t="shared" si="29"/>
        <v>0.71724619999999994</v>
      </c>
      <c r="BC133">
        <f t="shared" si="29"/>
        <v>9.7146660000000003E-3</v>
      </c>
      <c r="BD133">
        <f t="shared" si="29"/>
        <v>76.974329999999995</v>
      </c>
      <c r="BE133">
        <f t="shared" si="29"/>
        <v>1912.37</v>
      </c>
      <c r="BF133">
        <f t="shared" si="29"/>
        <v>473.85739999999998</v>
      </c>
      <c r="BG133">
        <f t="shared" si="29"/>
        <v>763.87649999999996</v>
      </c>
      <c r="BH133">
        <f t="shared" si="29"/>
        <v>387.39789999999999</v>
      </c>
      <c r="BI133">
        <f t="shared" si="29"/>
        <v>33.329250000000002</v>
      </c>
      <c r="BJ133">
        <f t="shared" si="29"/>
        <v>42.354700000000001</v>
      </c>
      <c r="BK133">
        <f t="shared" si="29"/>
        <v>148.75059999999999</v>
      </c>
      <c r="BL133">
        <f t="shared" si="29"/>
        <v>267.9984</v>
      </c>
      <c r="BM133">
        <f t="shared" si="29"/>
        <v>74.185680000000005</v>
      </c>
      <c r="BN133">
        <f t="shared" si="29"/>
        <v>11.19727</v>
      </c>
      <c r="BO133">
        <f t="shared" si="28"/>
        <v>118.75239999999999</v>
      </c>
      <c r="BP133">
        <f t="shared" si="28"/>
        <v>254.0016</v>
      </c>
      <c r="BQ133">
        <f t="shared" si="28"/>
        <v>233.96029999999999</v>
      </c>
      <c r="BR133">
        <f t="shared" si="28"/>
        <v>215.5292</v>
      </c>
      <c r="BS133">
        <f t="shared" si="28"/>
        <v>199.95650000000001</v>
      </c>
      <c r="BT133">
        <f t="shared" si="28"/>
        <v>160.3614</v>
      </c>
      <c r="BU133">
        <f t="shared" si="28"/>
        <v>40.129170000000002</v>
      </c>
    </row>
    <row r="134" spans="1:73" x14ac:dyDescent="0.3">
      <c r="A134" t="s">
        <v>131</v>
      </c>
      <c r="B134">
        <f t="shared" si="2"/>
        <v>9.0975210000000004</v>
      </c>
      <c r="C134">
        <f t="shared" si="29"/>
        <v>1.8236740000000001E-2</v>
      </c>
      <c r="D134">
        <f t="shared" si="29"/>
        <v>2.0959099999999999</v>
      </c>
      <c r="E134">
        <f t="shared" si="29"/>
        <v>254.17869999999999</v>
      </c>
      <c r="F134">
        <f t="shared" si="29"/>
        <v>0.20133880000000001</v>
      </c>
      <c r="G134">
        <f t="shared" si="29"/>
        <v>1.9323589999999999</v>
      </c>
      <c r="H134">
        <f t="shared" si="29"/>
        <v>0.36420609999999998</v>
      </c>
      <c r="I134">
        <f t="shared" si="29"/>
        <v>16.39359</v>
      </c>
      <c r="J134">
        <f t="shared" si="29"/>
        <v>0.2258049</v>
      </c>
      <c r="K134">
        <f t="shared" si="29"/>
        <v>2.997595</v>
      </c>
      <c r="L134">
        <f t="shared" si="29"/>
        <v>5.256729</v>
      </c>
      <c r="M134">
        <f t="shared" si="29"/>
        <v>1.598461E-2</v>
      </c>
      <c r="N134">
        <f t="shared" si="29"/>
        <v>67.386690000000002</v>
      </c>
      <c r="O134">
        <f t="shared" si="29"/>
        <v>13.93333</v>
      </c>
      <c r="P134">
        <f t="shared" si="29"/>
        <v>3.4621270000000002</v>
      </c>
      <c r="Q134">
        <f t="shared" si="29"/>
        <v>10.64207</v>
      </c>
      <c r="R134">
        <f t="shared" si="29"/>
        <v>0.53269049999999996</v>
      </c>
      <c r="S134">
        <f t="shared" si="29"/>
        <v>18.92427</v>
      </c>
      <c r="T134">
        <f t="shared" si="29"/>
        <v>0.56724110000000005</v>
      </c>
      <c r="U134">
        <f t="shared" si="29"/>
        <v>2.0906069999999999</v>
      </c>
      <c r="V134">
        <f t="shared" si="29"/>
        <v>5.0533269999999998E-2</v>
      </c>
      <c r="W134">
        <f t="shared" si="29"/>
        <v>4.4666069999999998</v>
      </c>
      <c r="X134">
        <f t="shared" si="29"/>
        <v>0.56322819999999996</v>
      </c>
      <c r="Y134">
        <f t="shared" si="29"/>
        <v>0.15978819999999999</v>
      </c>
      <c r="Z134">
        <f t="shared" si="29"/>
        <v>13.11899</v>
      </c>
      <c r="AA134">
        <f t="shared" si="29"/>
        <v>17.909179999999999</v>
      </c>
      <c r="AB134">
        <f t="shared" si="29"/>
        <v>29.153379999999999</v>
      </c>
      <c r="AC134">
        <f t="shared" si="29"/>
        <v>67.833789999999993</v>
      </c>
      <c r="AD134">
        <f t="shared" si="29"/>
        <v>40.40916</v>
      </c>
      <c r="AE134">
        <f t="shared" si="29"/>
        <v>10.0009</v>
      </c>
      <c r="AF134">
        <f t="shared" si="29"/>
        <v>23.970549999999999</v>
      </c>
      <c r="AG134">
        <f t="shared" si="29"/>
        <v>4.5387459999999997</v>
      </c>
      <c r="AH134">
        <f t="shared" si="29"/>
        <v>25.908380000000001</v>
      </c>
      <c r="AI134">
        <f t="shared" si="29"/>
        <v>17.287310000000002</v>
      </c>
      <c r="AJ134">
        <f t="shared" si="29"/>
        <v>32.624499999999998</v>
      </c>
      <c r="AK134">
        <f t="shared" si="29"/>
        <v>35.428069999999998</v>
      </c>
      <c r="AL134">
        <f t="shared" si="29"/>
        <v>13.98884</v>
      </c>
      <c r="AM134">
        <f t="shared" si="29"/>
        <v>6.6053189999999997</v>
      </c>
      <c r="AN134">
        <f t="shared" si="29"/>
        <v>34.603430000000003</v>
      </c>
      <c r="AO134">
        <f t="shared" si="29"/>
        <v>92.902000000000001</v>
      </c>
      <c r="AP134">
        <f t="shared" si="29"/>
        <v>28.753499999999999</v>
      </c>
      <c r="AQ134">
        <f t="shared" si="29"/>
        <v>8.4667250000000003</v>
      </c>
      <c r="AR134">
        <f t="shared" si="29"/>
        <v>7.2729910000000002</v>
      </c>
      <c r="AS134">
        <f t="shared" si="29"/>
        <v>18.051500000000001</v>
      </c>
      <c r="AT134">
        <f t="shared" si="29"/>
        <v>49.97222</v>
      </c>
      <c r="AU134">
        <f t="shared" si="29"/>
        <v>35.727789999999999</v>
      </c>
      <c r="AV134">
        <f>VDFB_CPA!AV134</f>
        <v>1.5541430881669436E-3</v>
      </c>
      <c r="AW134">
        <f t="shared" si="29"/>
        <v>10.172180000000001</v>
      </c>
      <c r="AX134">
        <f t="shared" si="29"/>
        <v>1.5853200000000001</v>
      </c>
      <c r="AY134">
        <f t="shared" si="29"/>
        <v>5.3700949999999997E-2</v>
      </c>
      <c r="AZ134">
        <f t="shared" si="29"/>
        <v>12.790800000000001</v>
      </c>
      <c r="BA134">
        <f t="shared" si="29"/>
        <v>0.10184989999999999</v>
      </c>
      <c r="BB134">
        <f t="shared" si="29"/>
        <v>3.4764419999999997E-2</v>
      </c>
      <c r="BC134">
        <f t="shared" si="29"/>
        <v>4.5425080000000001E-4</v>
      </c>
      <c r="BD134">
        <f t="shared" si="29"/>
        <v>10.7258</v>
      </c>
      <c r="BE134">
        <f t="shared" si="29"/>
        <v>126.8278</v>
      </c>
      <c r="BF134">
        <f t="shared" si="29"/>
        <v>345.34359999999998</v>
      </c>
      <c r="BG134">
        <f t="shared" si="29"/>
        <v>80.393540000000002</v>
      </c>
      <c r="BH134">
        <f t="shared" si="29"/>
        <v>43.914769999999997</v>
      </c>
      <c r="BI134">
        <f t="shared" si="29"/>
        <v>7.9832330000000002</v>
      </c>
      <c r="BJ134">
        <f t="shared" si="29"/>
        <v>13.61769</v>
      </c>
      <c r="BK134">
        <f t="shared" si="29"/>
        <v>19.465710000000001</v>
      </c>
      <c r="BL134">
        <f t="shared" si="29"/>
        <v>85.119320000000002</v>
      </c>
      <c r="BM134">
        <f t="shared" si="29"/>
        <v>153.58600000000001</v>
      </c>
      <c r="BN134">
        <f t="shared" ref="BN134:BU137" si="30">BN59</f>
        <v>66.19059</v>
      </c>
      <c r="BO134">
        <f t="shared" si="30"/>
        <v>75.439089999999993</v>
      </c>
      <c r="BP134">
        <f t="shared" si="30"/>
        <v>299.33280000000002</v>
      </c>
      <c r="BQ134">
        <f t="shared" si="30"/>
        <v>85.359570000000005</v>
      </c>
      <c r="BR134">
        <f t="shared" si="30"/>
        <v>384.25940000000003</v>
      </c>
      <c r="BS134">
        <f t="shared" si="30"/>
        <v>144.74770000000001</v>
      </c>
      <c r="BT134">
        <f t="shared" si="30"/>
        <v>18.342890000000001</v>
      </c>
      <c r="BU134">
        <f t="shared" si="30"/>
        <v>0.90136050000000001</v>
      </c>
    </row>
    <row r="135" spans="1:73" x14ac:dyDescent="0.3">
      <c r="A135" t="s">
        <v>132</v>
      </c>
      <c r="B135">
        <f t="shared" si="2"/>
        <v>71.886600000000001</v>
      </c>
      <c r="C135">
        <f t="shared" ref="C135:BN138" si="31">C60</f>
        <v>3.9229680000000003E-2</v>
      </c>
      <c r="D135">
        <f t="shared" si="31"/>
        <v>3.4752299999999998</v>
      </c>
      <c r="E135">
        <f t="shared" si="31"/>
        <v>155.3681</v>
      </c>
      <c r="F135">
        <f t="shared" si="31"/>
        <v>2.12765</v>
      </c>
      <c r="G135">
        <f t="shared" si="31"/>
        <v>18.0138</v>
      </c>
      <c r="H135">
        <f t="shared" si="31"/>
        <v>0.78874279999999997</v>
      </c>
      <c r="I135">
        <f t="shared" si="31"/>
        <v>37.224330000000002</v>
      </c>
      <c r="J135">
        <f t="shared" si="31"/>
        <v>11.597799999999999</v>
      </c>
      <c r="K135">
        <f t="shared" si="31"/>
        <v>89.087479999999999</v>
      </c>
      <c r="L135">
        <f t="shared" si="31"/>
        <v>11.0815</v>
      </c>
      <c r="M135">
        <f t="shared" si="31"/>
        <v>0.33727030000000002</v>
      </c>
      <c r="N135">
        <f t="shared" si="31"/>
        <v>35.802439999999997</v>
      </c>
      <c r="O135">
        <f t="shared" si="31"/>
        <v>112.7165</v>
      </c>
      <c r="P135">
        <f t="shared" si="31"/>
        <v>90.137330000000006</v>
      </c>
      <c r="Q135">
        <f t="shared" si="31"/>
        <v>18.430530000000001</v>
      </c>
      <c r="R135">
        <f t="shared" si="31"/>
        <v>6.006996</v>
      </c>
      <c r="S135">
        <f t="shared" si="31"/>
        <v>33.427199999999999</v>
      </c>
      <c r="T135">
        <f t="shared" si="31"/>
        <v>7.1132929999999996</v>
      </c>
      <c r="U135">
        <f t="shared" si="31"/>
        <v>42.8962</v>
      </c>
      <c r="V135">
        <f t="shared" si="31"/>
        <v>2.5891950000000001</v>
      </c>
      <c r="W135">
        <f t="shared" si="31"/>
        <v>71.783959999999993</v>
      </c>
      <c r="X135">
        <f t="shared" si="31"/>
        <v>42.981299999999997</v>
      </c>
      <c r="Y135">
        <f t="shared" si="31"/>
        <v>3.2016460000000002</v>
      </c>
      <c r="Z135">
        <f t="shared" si="31"/>
        <v>212.63300000000001</v>
      </c>
      <c r="AA135">
        <f t="shared" si="31"/>
        <v>23.722650000000002</v>
      </c>
      <c r="AB135">
        <f t="shared" si="31"/>
        <v>149.96680000000001</v>
      </c>
      <c r="AC135">
        <f t="shared" si="31"/>
        <v>265.20159999999998</v>
      </c>
      <c r="AD135">
        <f t="shared" si="31"/>
        <v>262.46050000000002</v>
      </c>
      <c r="AE135">
        <f t="shared" si="31"/>
        <v>61.116909999999997</v>
      </c>
      <c r="AF135">
        <f t="shared" si="31"/>
        <v>89.260829999999999</v>
      </c>
      <c r="AG135">
        <f t="shared" si="31"/>
        <v>89.780680000000004</v>
      </c>
      <c r="AH135">
        <f t="shared" si="31"/>
        <v>176.89269999999999</v>
      </c>
      <c r="AI135">
        <f t="shared" si="31"/>
        <v>26.997910000000001</v>
      </c>
      <c r="AJ135">
        <f t="shared" si="31"/>
        <v>185.45480000000001</v>
      </c>
      <c r="AK135">
        <f t="shared" si="31"/>
        <v>173.1277</v>
      </c>
      <c r="AL135">
        <f t="shared" si="31"/>
        <v>81.063860000000005</v>
      </c>
      <c r="AM135">
        <f t="shared" si="31"/>
        <v>80.919039999999995</v>
      </c>
      <c r="AN135">
        <f t="shared" si="31"/>
        <v>90.216329999999999</v>
      </c>
      <c r="AO135">
        <f t="shared" si="31"/>
        <v>588.33780000000002</v>
      </c>
      <c r="AP135">
        <f t="shared" si="31"/>
        <v>297.3775</v>
      </c>
      <c r="AQ135">
        <f t="shared" si="31"/>
        <v>31.7468</v>
      </c>
      <c r="AR135">
        <f t="shared" si="31"/>
        <v>35.376910000000002</v>
      </c>
      <c r="AS135">
        <f t="shared" si="31"/>
        <v>115.6563</v>
      </c>
      <c r="AT135">
        <f t="shared" si="31"/>
        <v>181.7816</v>
      </c>
      <c r="AU135">
        <f t="shared" si="31"/>
        <v>140.07990000000001</v>
      </c>
      <c r="AV135">
        <f>VDFB_CPA!AV135</f>
        <v>1.5533345593177657E-3</v>
      </c>
      <c r="AW135">
        <f t="shared" si="31"/>
        <v>26.484719999999999</v>
      </c>
      <c r="AX135">
        <f t="shared" si="31"/>
        <v>7.7731630000000003</v>
      </c>
      <c r="AY135">
        <f t="shared" si="31"/>
        <v>0.26330720000000002</v>
      </c>
      <c r="AZ135">
        <f t="shared" si="31"/>
        <v>63.30198</v>
      </c>
      <c r="BA135">
        <f t="shared" si="31"/>
        <v>0.76258400000000004</v>
      </c>
      <c r="BB135">
        <f t="shared" si="31"/>
        <v>0.26350030000000002</v>
      </c>
      <c r="BC135">
        <f t="shared" si="31"/>
        <v>5.4974459999999996E-3</v>
      </c>
      <c r="BD135">
        <f t="shared" si="31"/>
        <v>15.89669</v>
      </c>
      <c r="BE135">
        <f t="shared" si="31"/>
        <v>400.89010000000002</v>
      </c>
      <c r="BF135">
        <f t="shared" si="31"/>
        <v>313.70319999999998</v>
      </c>
      <c r="BG135">
        <f t="shared" si="31"/>
        <v>139.20910000000001</v>
      </c>
      <c r="BH135">
        <f t="shared" si="31"/>
        <v>42.992080000000001</v>
      </c>
      <c r="BI135">
        <f t="shared" si="31"/>
        <v>8.7562250000000006</v>
      </c>
      <c r="BJ135">
        <f t="shared" si="31"/>
        <v>15.34197</v>
      </c>
      <c r="BK135">
        <f t="shared" si="31"/>
        <v>17.949249999999999</v>
      </c>
      <c r="BL135">
        <f t="shared" si="31"/>
        <v>85.047330000000002</v>
      </c>
      <c r="BM135">
        <f t="shared" si="31"/>
        <v>42.79786</v>
      </c>
      <c r="BN135">
        <f t="shared" si="31"/>
        <v>23.458069999999999</v>
      </c>
      <c r="BO135">
        <f t="shared" si="30"/>
        <v>46.820680000000003</v>
      </c>
      <c r="BP135">
        <f t="shared" si="30"/>
        <v>150.31970000000001</v>
      </c>
      <c r="BQ135">
        <f t="shared" si="30"/>
        <v>57.350940000000001</v>
      </c>
      <c r="BR135">
        <f t="shared" si="30"/>
        <v>155.92519999999999</v>
      </c>
      <c r="BS135">
        <f t="shared" si="30"/>
        <v>117.4798</v>
      </c>
      <c r="BT135">
        <f t="shared" si="30"/>
        <v>39.429870000000001</v>
      </c>
      <c r="BU135">
        <f t="shared" si="30"/>
        <v>14.955719999999999</v>
      </c>
    </row>
    <row r="136" spans="1:73" x14ac:dyDescent="0.3">
      <c r="A136" t="s">
        <v>133</v>
      </c>
      <c r="B136">
        <f t="shared" si="2"/>
        <v>28.236049999999999</v>
      </c>
      <c r="C136">
        <f t="shared" si="31"/>
        <v>7.225258E-3</v>
      </c>
      <c r="D136">
        <f t="shared" si="31"/>
        <v>1.1769289999999999</v>
      </c>
      <c r="E136">
        <f t="shared" si="31"/>
        <v>61.01153</v>
      </c>
      <c r="F136">
        <f t="shared" si="31"/>
        <v>0.91370910000000005</v>
      </c>
      <c r="G136">
        <f t="shared" si="31"/>
        <v>5.7404989999999998</v>
      </c>
      <c r="H136">
        <f t="shared" si="31"/>
        <v>0.27904580000000001</v>
      </c>
      <c r="I136">
        <f t="shared" si="31"/>
        <v>16.508030000000002</v>
      </c>
      <c r="J136">
        <f t="shared" si="31"/>
        <v>5.2717599999999996</v>
      </c>
      <c r="K136">
        <f t="shared" si="31"/>
        <v>41.79486</v>
      </c>
      <c r="L136">
        <f t="shared" si="31"/>
        <v>5.2373810000000001</v>
      </c>
      <c r="M136">
        <f t="shared" si="31"/>
        <v>0.14682539999999999</v>
      </c>
      <c r="N136">
        <f t="shared" si="31"/>
        <v>9.464931</v>
      </c>
      <c r="O136">
        <f t="shared" si="31"/>
        <v>54.62632</v>
      </c>
      <c r="P136">
        <f t="shared" si="31"/>
        <v>22.15278</v>
      </c>
      <c r="Q136">
        <f t="shared" si="31"/>
        <v>2.9873460000000001</v>
      </c>
      <c r="R136">
        <f t="shared" si="31"/>
        <v>2.4217949999999999</v>
      </c>
      <c r="S136">
        <f t="shared" si="31"/>
        <v>14.25596</v>
      </c>
      <c r="T136">
        <f t="shared" si="31"/>
        <v>3.2178399999999998</v>
      </c>
      <c r="U136">
        <f t="shared" si="31"/>
        <v>20.005019999999998</v>
      </c>
      <c r="V136">
        <f t="shared" si="31"/>
        <v>0.90919360000000005</v>
      </c>
      <c r="W136">
        <f t="shared" si="31"/>
        <v>17.496189999999999</v>
      </c>
      <c r="X136">
        <f t="shared" si="31"/>
        <v>20.46856</v>
      </c>
      <c r="Y136">
        <f t="shared" si="31"/>
        <v>1.438288</v>
      </c>
      <c r="Z136">
        <f t="shared" si="31"/>
        <v>100.759</v>
      </c>
      <c r="AA136">
        <f t="shared" si="31"/>
        <v>9.2590459999999997</v>
      </c>
      <c r="AB136">
        <f t="shared" si="31"/>
        <v>63.841099999999997</v>
      </c>
      <c r="AC136">
        <f t="shared" si="31"/>
        <v>118.3995</v>
      </c>
      <c r="AD136">
        <f t="shared" si="31"/>
        <v>123.4374</v>
      </c>
      <c r="AE136">
        <f t="shared" si="31"/>
        <v>21.949670000000001</v>
      </c>
      <c r="AF136">
        <f t="shared" si="31"/>
        <v>38.069360000000003</v>
      </c>
      <c r="AG136">
        <f t="shared" si="31"/>
        <v>40.33914</v>
      </c>
      <c r="AH136">
        <f t="shared" si="31"/>
        <v>171.9828</v>
      </c>
      <c r="AI136">
        <f t="shared" si="31"/>
        <v>10.57389</v>
      </c>
      <c r="AJ136">
        <f t="shared" si="31"/>
        <v>77.4649</v>
      </c>
      <c r="AK136">
        <f t="shared" si="31"/>
        <v>81.211119999999994</v>
      </c>
      <c r="AL136">
        <f t="shared" si="31"/>
        <v>32.758279999999999</v>
      </c>
      <c r="AM136">
        <f t="shared" si="31"/>
        <v>35.139629999999997</v>
      </c>
      <c r="AN136">
        <f t="shared" si="31"/>
        <v>36.408700000000003</v>
      </c>
      <c r="AO136">
        <f t="shared" si="31"/>
        <v>267.20960000000002</v>
      </c>
      <c r="AP136">
        <f t="shared" si="31"/>
        <v>133.59960000000001</v>
      </c>
      <c r="AQ136">
        <f t="shared" si="31"/>
        <v>11.30025</v>
      </c>
      <c r="AR136">
        <f t="shared" si="31"/>
        <v>14.46279</v>
      </c>
      <c r="AS136">
        <f t="shared" si="31"/>
        <v>53.037120000000002</v>
      </c>
      <c r="AT136">
        <f t="shared" si="31"/>
        <v>72.605090000000004</v>
      </c>
      <c r="AU136">
        <f t="shared" si="31"/>
        <v>2.8906265945000002E-20</v>
      </c>
      <c r="AV136">
        <f>VDFB_CPA!AV136</f>
        <v>0</v>
      </c>
      <c r="AW136">
        <f t="shared" si="31"/>
        <v>107.1404</v>
      </c>
      <c r="AX136">
        <f t="shared" si="31"/>
        <v>1.8587202344000001E-20</v>
      </c>
      <c r="AY136">
        <f t="shared" si="31"/>
        <v>9.2936011720000006E-21</v>
      </c>
      <c r="AZ136">
        <f t="shared" si="31"/>
        <v>4.8518928295E-20</v>
      </c>
      <c r="BA136">
        <f t="shared" si="31"/>
        <v>1.9198711768000001E-20</v>
      </c>
      <c r="BB136">
        <f t="shared" si="31"/>
        <v>2.8906265945000002E-20</v>
      </c>
      <c r="BC136">
        <f t="shared" si="31"/>
        <v>1.9612663966E-20</v>
      </c>
      <c r="BD136">
        <f t="shared" si="31"/>
        <v>5.0189050000000002</v>
      </c>
      <c r="BE136">
        <f t="shared" si="31"/>
        <v>154.20849999999999</v>
      </c>
      <c r="BF136">
        <f t="shared" si="31"/>
        <v>67.013159999999999</v>
      </c>
      <c r="BG136">
        <f t="shared" si="31"/>
        <v>60.794240000000002</v>
      </c>
      <c r="BH136">
        <f t="shared" si="31"/>
        <v>13.642379999999999</v>
      </c>
      <c r="BI136">
        <f t="shared" si="31"/>
        <v>45.78895</v>
      </c>
      <c r="BJ136">
        <f t="shared" si="31"/>
        <v>4.6227970000000003</v>
      </c>
      <c r="BK136">
        <f t="shared" si="31"/>
        <v>2.723033</v>
      </c>
      <c r="BL136">
        <f t="shared" si="31"/>
        <v>23.125409999999999</v>
      </c>
      <c r="BM136">
        <f t="shared" si="31"/>
        <v>5.9040369999999998</v>
      </c>
      <c r="BN136">
        <f t="shared" si="31"/>
        <v>1.4173370000000001</v>
      </c>
      <c r="BO136">
        <f t="shared" si="30"/>
        <v>10.11115</v>
      </c>
      <c r="BP136">
        <f t="shared" si="30"/>
        <v>28.632909999999999</v>
      </c>
      <c r="BQ136">
        <f t="shared" si="30"/>
        <v>18.22147</v>
      </c>
      <c r="BR136">
        <f t="shared" si="30"/>
        <v>18.75178</v>
      </c>
      <c r="BS136">
        <f t="shared" si="30"/>
        <v>19.400919999999999</v>
      </c>
      <c r="BT136">
        <f t="shared" si="30"/>
        <v>12.66944</v>
      </c>
      <c r="BU136">
        <f t="shared" si="30"/>
        <v>2.9230200000000002</v>
      </c>
    </row>
    <row r="137" spans="1:73" x14ac:dyDescent="0.3">
      <c r="A137" t="s">
        <v>134</v>
      </c>
      <c r="B137">
        <f t="shared" si="2"/>
        <v>6.988461</v>
      </c>
      <c r="C137">
        <f t="shared" si="31"/>
        <v>1.667799E-2</v>
      </c>
      <c r="D137">
        <f t="shared" si="31"/>
        <v>0.34568939999999998</v>
      </c>
      <c r="E137">
        <f t="shared" si="31"/>
        <v>72.828699999999998</v>
      </c>
      <c r="F137">
        <f t="shared" si="31"/>
        <v>0.34574120000000003</v>
      </c>
      <c r="G137">
        <f t="shared" si="31"/>
        <v>2.3819940000000002</v>
      </c>
      <c r="H137">
        <f t="shared" si="31"/>
        <v>0.1492047</v>
      </c>
      <c r="I137">
        <f t="shared" si="31"/>
        <v>8.0639819999999993</v>
      </c>
      <c r="J137">
        <f t="shared" si="31"/>
        <v>0.69842890000000002</v>
      </c>
      <c r="K137">
        <f t="shared" si="31"/>
        <v>6.2652429999999999</v>
      </c>
      <c r="L137">
        <f t="shared" si="31"/>
        <v>0.69611659999999997</v>
      </c>
      <c r="M137">
        <f t="shared" si="31"/>
        <v>2.7367820000000001E-2</v>
      </c>
      <c r="N137">
        <f t="shared" si="31"/>
        <v>4.3427990000000003</v>
      </c>
      <c r="O137">
        <f t="shared" si="31"/>
        <v>9.091132</v>
      </c>
      <c r="P137">
        <f t="shared" si="31"/>
        <v>5.0049250000000001</v>
      </c>
      <c r="Q137">
        <f t="shared" si="31"/>
        <v>38.226840000000003</v>
      </c>
      <c r="R137">
        <f t="shared" si="31"/>
        <v>0.60849109999999995</v>
      </c>
      <c r="S137">
        <f t="shared" si="31"/>
        <v>10.03575</v>
      </c>
      <c r="T137">
        <f t="shared" si="31"/>
        <v>0.56806089999999998</v>
      </c>
      <c r="U137">
        <f t="shared" si="31"/>
        <v>3.2583190000000002</v>
      </c>
      <c r="V137">
        <f t="shared" si="31"/>
        <v>0.57430630000000005</v>
      </c>
      <c r="W137">
        <f t="shared" si="31"/>
        <v>5.593674</v>
      </c>
      <c r="X137">
        <f t="shared" si="31"/>
        <v>2.7065220000000001</v>
      </c>
      <c r="Y137">
        <f t="shared" si="31"/>
        <v>0.29507739999999999</v>
      </c>
      <c r="Z137">
        <f t="shared" si="31"/>
        <v>27.575150000000001</v>
      </c>
      <c r="AA137">
        <f t="shared" si="31"/>
        <v>3.1038329999999998</v>
      </c>
      <c r="AB137">
        <f t="shared" si="31"/>
        <v>27.303090000000001</v>
      </c>
      <c r="AC137">
        <f t="shared" si="31"/>
        <v>111.99630000000001</v>
      </c>
      <c r="AD137">
        <f t="shared" si="31"/>
        <v>113.37779999999999</v>
      </c>
      <c r="AE137">
        <f t="shared" si="31"/>
        <v>10.695119999999999</v>
      </c>
      <c r="AF137">
        <f t="shared" si="31"/>
        <v>9.9602789999999999</v>
      </c>
      <c r="AG137">
        <f t="shared" si="31"/>
        <v>5.824929</v>
      </c>
      <c r="AH137">
        <f t="shared" si="31"/>
        <v>25.360330000000001</v>
      </c>
      <c r="AI137">
        <f t="shared" si="31"/>
        <v>5.8855469999999999</v>
      </c>
      <c r="AJ137">
        <f t="shared" si="31"/>
        <v>23.115490000000001</v>
      </c>
      <c r="AK137">
        <f t="shared" si="31"/>
        <v>22.72287</v>
      </c>
      <c r="AL137">
        <f t="shared" si="31"/>
        <v>7.6838829999999998</v>
      </c>
      <c r="AM137">
        <f t="shared" si="31"/>
        <v>13.771190000000001</v>
      </c>
      <c r="AN137">
        <f t="shared" si="31"/>
        <v>16.087389999999999</v>
      </c>
      <c r="AO137">
        <f t="shared" si="31"/>
        <v>63.025190000000002</v>
      </c>
      <c r="AP137">
        <f t="shared" si="31"/>
        <v>29.955950000000001</v>
      </c>
      <c r="AQ137">
        <f t="shared" si="31"/>
        <v>6.2229539999999997</v>
      </c>
      <c r="AR137">
        <f t="shared" si="31"/>
        <v>10.865600000000001</v>
      </c>
      <c r="AS137">
        <f t="shared" si="31"/>
        <v>12.479290000000001</v>
      </c>
      <c r="AT137">
        <f t="shared" si="31"/>
        <v>25.241700000000002</v>
      </c>
      <c r="AU137">
        <f t="shared" si="31"/>
        <v>13.995760000000001</v>
      </c>
      <c r="AV137">
        <f>VDFB_CPA!AV137</f>
        <v>3.916297762011956E-4</v>
      </c>
      <c r="AW137">
        <f t="shared" si="31"/>
        <v>4.5666099999999998</v>
      </c>
      <c r="AX137">
        <f t="shared" si="31"/>
        <v>0.59016760000000001</v>
      </c>
      <c r="AY137">
        <f t="shared" si="31"/>
        <v>1.9991269999999998E-2</v>
      </c>
      <c r="AZ137">
        <f t="shared" si="31"/>
        <v>5.0276310000000004</v>
      </c>
      <c r="BA137">
        <f t="shared" si="31"/>
        <v>9.4568949999999999E-2</v>
      </c>
      <c r="BB137">
        <f t="shared" si="31"/>
        <v>3.3579860000000003E-2</v>
      </c>
      <c r="BC137">
        <f t="shared" si="31"/>
        <v>8.9796380000000005E-4</v>
      </c>
      <c r="BD137">
        <f t="shared" si="31"/>
        <v>5.3866709999999998</v>
      </c>
      <c r="BE137">
        <f t="shared" si="31"/>
        <v>60.395150000000001</v>
      </c>
      <c r="BF137">
        <f t="shared" si="31"/>
        <v>151.72389999999999</v>
      </c>
      <c r="BG137">
        <f t="shared" si="31"/>
        <v>37.435940000000002</v>
      </c>
      <c r="BH137">
        <f t="shared" si="31"/>
        <v>12.155559999999999</v>
      </c>
      <c r="BI137">
        <f t="shared" si="31"/>
        <v>3.6108419999999999</v>
      </c>
      <c r="BJ137">
        <f t="shared" si="31"/>
        <v>24.329170000000001</v>
      </c>
      <c r="BK137">
        <f t="shared" si="31"/>
        <v>15.05284</v>
      </c>
      <c r="BL137">
        <f t="shared" si="31"/>
        <v>37.492899999999999</v>
      </c>
      <c r="BM137">
        <f t="shared" si="31"/>
        <v>36.783079999999998</v>
      </c>
      <c r="BN137">
        <f t="shared" si="31"/>
        <v>20.661919999999999</v>
      </c>
      <c r="BO137">
        <f t="shared" si="30"/>
        <v>33.662489999999998</v>
      </c>
      <c r="BP137">
        <f t="shared" si="30"/>
        <v>97.341099999999997</v>
      </c>
      <c r="BQ137">
        <f t="shared" si="30"/>
        <v>16.22062</v>
      </c>
      <c r="BR137">
        <f t="shared" si="30"/>
        <v>77.228539999999995</v>
      </c>
      <c r="BS137">
        <f t="shared" si="30"/>
        <v>42.754190000000001</v>
      </c>
      <c r="BT137">
        <f t="shared" si="30"/>
        <v>8.1848279999999995</v>
      </c>
      <c r="BU137">
        <f t="shared" si="30"/>
        <v>1.548851</v>
      </c>
    </row>
    <row r="138" spans="1:73" x14ac:dyDescent="0.3">
      <c r="A138" t="s">
        <v>135</v>
      </c>
      <c r="B138">
        <f t="shared" si="2"/>
        <v>2.4404819999999998</v>
      </c>
      <c r="C138">
        <f t="shared" si="31"/>
        <v>2.1452470000000001E-2</v>
      </c>
      <c r="D138">
        <f t="shared" si="31"/>
        <v>0.51373259999999998</v>
      </c>
      <c r="E138">
        <f t="shared" si="31"/>
        <v>8.848058</v>
      </c>
      <c r="F138">
        <f t="shared" si="31"/>
        <v>0.33991349999999998</v>
      </c>
      <c r="G138">
        <f t="shared" si="31"/>
        <v>0.73831829999999998</v>
      </c>
      <c r="H138">
        <f t="shared" si="31"/>
        <v>1.1735059999999999</v>
      </c>
      <c r="I138">
        <f t="shared" si="31"/>
        <v>67.085589999999996</v>
      </c>
      <c r="J138">
        <f t="shared" si="31"/>
        <v>0.43467600000000001</v>
      </c>
      <c r="K138">
        <f t="shared" si="31"/>
        <v>13.23845</v>
      </c>
      <c r="L138">
        <f t="shared" si="31"/>
        <v>0.31556459999999997</v>
      </c>
      <c r="M138">
        <f t="shared" si="31"/>
        <v>6.2772649999999999E-2</v>
      </c>
      <c r="N138">
        <f t="shared" si="31"/>
        <v>45.643129999999999</v>
      </c>
      <c r="O138">
        <f t="shared" si="31"/>
        <v>5.1066479999999999</v>
      </c>
      <c r="P138">
        <f t="shared" si="31"/>
        <v>9.5746920000000006</v>
      </c>
      <c r="Q138">
        <f t="shared" si="31"/>
        <v>0.56953169999999997</v>
      </c>
      <c r="R138">
        <f t="shared" si="31"/>
        <v>2.3370160000000002</v>
      </c>
      <c r="S138">
        <f t="shared" si="31"/>
        <v>19.555810000000001</v>
      </c>
      <c r="T138">
        <f t="shared" si="31"/>
        <v>0.3129904</v>
      </c>
      <c r="U138">
        <f t="shared" si="31"/>
        <v>1.4905310000000001</v>
      </c>
      <c r="V138">
        <f t="shared" si="31"/>
        <v>0.65209010000000001</v>
      </c>
      <c r="W138">
        <f t="shared" si="31"/>
        <v>8.4550920000000005</v>
      </c>
      <c r="X138">
        <f t="shared" si="31"/>
        <v>1.368147</v>
      </c>
      <c r="Y138">
        <f t="shared" si="31"/>
        <v>0.55556810000000001</v>
      </c>
      <c r="Z138">
        <f t="shared" si="31"/>
        <v>36.912640000000003</v>
      </c>
      <c r="AA138">
        <f t="shared" si="31"/>
        <v>4.7122859999999998</v>
      </c>
      <c r="AB138">
        <f t="shared" si="31"/>
        <v>27.375910000000001</v>
      </c>
      <c r="AC138">
        <f t="shared" si="31"/>
        <v>132.42160000000001</v>
      </c>
      <c r="AD138">
        <f t="shared" si="31"/>
        <v>154.49700000000001</v>
      </c>
      <c r="AE138">
        <f t="shared" si="31"/>
        <v>34.147750000000002</v>
      </c>
      <c r="AF138">
        <f t="shared" si="31"/>
        <v>46.50365</v>
      </c>
      <c r="AG138">
        <f t="shared" si="31"/>
        <v>5.9817970000000003</v>
      </c>
      <c r="AH138">
        <f t="shared" si="31"/>
        <v>133.77930000000001</v>
      </c>
      <c r="AI138">
        <f t="shared" si="31"/>
        <v>2.147643</v>
      </c>
      <c r="AJ138">
        <f t="shared" si="31"/>
        <v>47.103349999999999</v>
      </c>
      <c r="AK138">
        <f t="shared" si="31"/>
        <v>30.012879999999999</v>
      </c>
      <c r="AL138">
        <f t="shared" si="31"/>
        <v>25.37124</v>
      </c>
      <c r="AM138">
        <f t="shared" si="31"/>
        <v>4.2486240000000004</v>
      </c>
      <c r="AN138">
        <f t="shared" si="31"/>
        <v>47.977229999999999</v>
      </c>
      <c r="AO138">
        <f t="shared" si="31"/>
        <v>51.856099999999998</v>
      </c>
      <c r="AP138">
        <f t="shared" si="31"/>
        <v>85.492410000000007</v>
      </c>
      <c r="AQ138">
        <f t="shared" si="31"/>
        <v>16.856539999999999</v>
      </c>
      <c r="AR138">
        <f t="shared" si="31"/>
        <v>2.9428260000000002</v>
      </c>
      <c r="AS138">
        <f t="shared" si="31"/>
        <v>116.4254</v>
      </c>
      <c r="AT138">
        <f t="shared" si="31"/>
        <v>110.8828</v>
      </c>
      <c r="AU138">
        <f t="shared" si="31"/>
        <v>2.726575</v>
      </c>
      <c r="AV138">
        <f>VDFB_CPA!AV138</f>
        <v>2.5394237386932699E-4</v>
      </c>
      <c r="AW138">
        <f t="shared" si="31"/>
        <v>1.6419360000000001</v>
      </c>
      <c r="AX138">
        <f t="shared" si="31"/>
        <v>4.5308870000000001E-2</v>
      </c>
      <c r="AY138">
        <f t="shared" si="31"/>
        <v>1.534788E-3</v>
      </c>
      <c r="AZ138">
        <f t="shared" si="31"/>
        <v>1.6166199999999999</v>
      </c>
      <c r="BA138">
        <f t="shared" si="31"/>
        <v>0.20148940000000001</v>
      </c>
      <c r="BB138">
        <f t="shared" si="31"/>
        <v>7.4723789999999998E-2</v>
      </c>
      <c r="BC138">
        <f t="shared" si="31"/>
        <v>2.6245880000000002E-3</v>
      </c>
      <c r="BD138">
        <f t="shared" si="31"/>
        <v>2.7343449999999998</v>
      </c>
      <c r="BE138">
        <f t="shared" si="31"/>
        <v>48.375480000000003</v>
      </c>
      <c r="BF138">
        <f t="shared" si="31"/>
        <v>537.99659999999994</v>
      </c>
      <c r="BG138">
        <f t="shared" si="31"/>
        <v>8.5836030000000001</v>
      </c>
      <c r="BH138">
        <f t="shared" si="31"/>
        <v>432.05829999999997</v>
      </c>
      <c r="BI138">
        <f t="shared" si="31"/>
        <v>319.5299</v>
      </c>
      <c r="BJ138">
        <f t="shared" si="31"/>
        <v>312.87700000000001</v>
      </c>
      <c r="BK138">
        <f t="shared" si="31"/>
        <v>973.32650000000001</v>
      </c>
      <c r="BL138">
        <f t="shared" si="31"/>
        <v>22.003810000000001</v>
      </c>
      <c r="BM138">
        <f t="shared" si="31"/>
        <v>2.4662709999999999</v>
      </c>
      <c r="BN138">
        <f t="shared" ref="BN138:BU145" si="32">BN63</f>
        <v>0.13355310000000001</v>
      </c>
      <c r="BO138">
        <f t="shared" si="32"/>
        <v>2.1677979999999999</v>
      </c>
      <c r="BP138">
        <f t="shared" si="32"/>
        <v>11.9613</v>
      </c>
      <c r="BQ138">
        <f t="shared" si="32"/>
        <v>6.3914660000000003</v>
      </c>
      <c r="BR138">
        <f t="shared" si="32"/>
        <v>5.3586410000000004</v>
      </c>
      <c r="BS138">
        <f t="shared" si="32"/>
        <v>8.275722</v>
      </c>
      <c r="BT138">
        <f t="shared" si="32"/>
        <v>1.785876</v>
      </c>
      <c r="BU138">
        <f t="shared" si="32"/>
        <v>0.16052839999999999</v>
      </c>
    </row>
    <row r="139" spans="1:73" x14ac:dyDescent="0.3">
      <c r="A139" t="s">
        <v>136</v>
      </c>
      <c r="B139">
        <f t="shared" si="2"/>
        <v>22.603840000000002</v>
      </c>
      <c r="C139">
        <f t="shared" ref="C139:BN142" si="33">C64</f>
        <v>1.154438E-2</v>
      </c>
      <c r="D139">
        <f t="shared" si="33"/>
        <v>1.045625</v>
      </c>
      <c r="E139">
        <f t="shared" si="33"/>
        <v>135.07480000000001</v>
      </c>
      <c r="F139">
        <f t="shared" si="33"/>
        <v>0.32496839999999999</v>
      </c>
      <c r="G139">
        <f t="shared" si="33"/>
        <v>2.459813</v>
      </c>
      <c r="H139">
        <f t="shared" si="33"/>
        <v>0.29337449999999998</v>
      </c>
      <c r="I139">
        <f t="shared" si="33"/>
        <v>13.16963</v>
      </c>
      <c r="J139">
        <f t="shared" si="33"/>
        <v>1.2355449999999999</v>
      </c>
      <c r="K139">
        <f t="shared" si="33"/>
        <v>2.5219520000000002</v>
      </c>
      <c r="L139">
        <f t="shared" si="33"/>
        <v>2.4665889999999999</v>
      </c>
      <c r="M139">
        <f t="shared" si="33"/>
        <v>1.192329E-2</v>
      </c>
      <c r="N139">
        <f t="shared" si="33"/>
        <v>30.659890000000001</v>
      </c>
      <c r="O139">
        <f t="shared" si="33"/>
        <v>8.8356490000000001</v>
      </c>
      <c r="P139">
        <f t="shared" si="33"/>
        <v>4.4276910000000003</v>
      </c>
      <c r="Q139">
        <f t="shared" si="33"/>
        <v>0.98467400000000005</v>
      </c>
      <c r="R139">
        <f t="shared" si="33"/>
        <v>34.899270000000001</v>
      </c>
      <c r="S139">
        <f t="shared" si="33"/>
        <v>23.117170000000002</v>
      </c>
      <c r="T139">
        <f t="shared" si="33"/>
        <v>0.59756229999999999</v>
      </c>
      <c r="U139">
        <f t="shared" si="33"/>
        <v>3.1511330000000002</v>
      </c>
      <c r="V139">
        <f t="shared" si="33"/>
        <v>0.37581419999999999</v>
      </c>
      <c r="W139">
        <f t="shared" si="33"/>
        <v>1.4671510000000001</v>
      </c>
      <c r="X139">
        <f t="shared" si="33"/>
        <v>0.29487790000000003</v>
      </c>
      <c r="Y139">
        <f t="shared" si="33"/>
        <v>0.2839448</v>
      </c>
      <c r="Z139">
        <f t="shared" si="33"/>
        <v>16.479769999999998</v>
      </c>
      <c r="AA139">
        <f t="shared" si="33"/>
        <v>4.2425269999999999</v>
      </c>
      <c r="AB139">
        <f t="shared" si="33"/>
        <v>21.17597</v>
      </c>
      <c r="AC139">
        <f t="shared" si="33"/>
        <v>60.934289999999997</v>
      </c>
      <c r="AD139">
        <f t="shared" si="33"/>
        <v>53.327680000000001</v>
      </c>
      <c r="AE139">
        <f t="shared" si="33"/>
        <v>8.6546040000000009</v>
      </c>
      <c r="AF139">
        <f t="shared" si="33"/>
        <v>35.202959999999997</v>
      </c>
      <c r="AG139">
        <f t="shared" si="33"/>
        <v>3.0689899999999999</v>
      </c>
      <c r="AH139">
        <f t="shared" si="33"/>
        <v>49.301079999999999</v>
      </c>
      <c r="AI139">
        <f t="shared" si="33"/>
        <v>8.9093400000000003</v>
      </c>
      <c r="AJ139">
        <f t="shared" si="33"/>
        <v>31.711469999999998</v>
      </c>
      <c r="AK139">
        <f t="shared" si="33"/>
        <v>19.82629</v>
      </c>
      <c r="AL139">
        <f t="shared" si="33"/>
        <v>10.52887</v>
      </c>
      <c r="AM139">
        <f t="shared" si="33"/>
        <v>6.9883730000000002</v>
      </c>
      <c r="AN139">
        <f t="shared" si="33"/>
        <v>29.487660000000002</v>
      </c>
      <c r="AO139">
        <f t="shared" si="33"/>
        <v>113.1854</v>
      </c>
      <c r="AP139">
        <f t="shared" si="33"/>
        <v>32.974060000000001</v>
      </c>
      <c r="AQ139">
        <f t="shared" si="33"/>
        <v>7.2364459999999999</v>
      </c>
      <c r="AR139">
        <f t="shared" si="33"/>
        <v>27.12416</v>
      </c>
      <c r="AS139">
        <f t="shared" si="33"/>
        <v>19.540199999999999</v>
      </c>
      <c r="AT139">
        <f t="shared" si="33"/>
        <v>35.509329999999999</v>
      </c>
      <c r="AU139">
        <f t="shared" si="33"/>
        <v>36.716700000000003</v>
      </c>
      <c r="AV139">
        <f>VDFB_CPA!AV139</f>
        <v>7.5256454839760462E-4</v>
      </c>
      <c r="AW139">
        <f t="shared" si="33"/>
        <v>5.7178930000000001</v>
      </c>
      <c r="AX139">
        <f t="shared" si="33"/>
        <v>0.76585979999999998</v>
      </c>
      <c r="AY139">
        <f t="shared" si="33"/>
        <v>2.5942650000000001E-2</v>
      </c>
      <c r="AZ139">
        <f t="shared" si="33"/>
        <v>6.5884640000000001</v>
      </c>
      <c r="BA139">
        <f t="shared" si="33"/>
        <v>9.6511830000000007E-2</v>
      </c>
      <c r="BB139">
        <f t="shared" si="33"/>
        <v>3.4845130000000002E-2</v>
      </c>
      <c r="BC139">
        <f t="shared" si="33"/>
        <v>8.61468E-4</v>
      </c>
      <c r="BD139">
        <f t="shared" si="33"/>
        <v>10.47653</v>
      </c>
      <c r="BE139">
        <f t="shared" si="33"/>
        <v>59.719299999999997</v>
      </c>
      <c r="BF139">
        <f t="shared" si="33"/>
        <v>560.57460000000003</v>
      </c>
      <c r="BG139">
        <f t="shared" si="33"/>
        <v>80.449039999999997</v>
      </c>
      <c r="BH139">
        <f t="shared" si="33"/>
        <v>40.113700000000001</v>
      </c>
      <c r="BI139">
        <f t="shared" si="33"/>
        <v>11.21876</v>
      </c>
      <c r="BJ139">
        <f t="shared" si="33"/>
        <v>13.58844</v>
      </c>
      <c r="BK139">
        <f t="shared" si="33"/>
        <v>23.71942</v>
      </c>
      <c r="BL139">
        <f t="shared" si="33"/>
        <v>2652.864</v>
      </c>
      <c r="BM139">
        <f t="shared" si="33"/>
        <v>221.58609999999999</v>
      </c>
      <c r="BN139">
        <f t="shared" si="33"/>
        <v>125.3638</v>
      </c>
      <c r="BO139">
        <f t="shared" si="32"/>
        <v>80.762780000000006</v>
      </c>
      <c r="BP139">
        <f t="shared" si="32"/>
        <v>852.42420000000004</v>
      </c>
      <c r="BQ139">
        <f t="shared" si="32"/>
        <v>178.01910000000001</v>
      </c>
      <c r="BR139">
        <f t="shared" si="32"/>
        <v>287.5197</v>
      </c>
      <c r="BS139">
        <f t="shared" si="32"/>
        <v>191.4049</v>
      </c>
      <c r="BT139">
        <f t="shared" si="32"/>
        <v>20.966950000000001</v>
      </c>
      <c r="BU139">
        <f t="shared" si="32"/>
        <v>0.30761719999999998</v>
      </c>
    </row>
    <row r="140" spans="1:73" x14ac:dyDescent="0.3">
      <c r="A140" t="s">
        <v>137</v>
      </c>
      <c r="B140">
        <f t="shared" si="2"/>
        <v>20.952649999999998</v>
      </c>
      <c r="C140">
        <f t="shared" si="33"/>
        <v>2.000948E-2</v>
      </c>
      <c r="D140">
        <f t="shared" si="33"/>
        <v>12.9557</v>
      </c>
      <c r="E140">
        <f t="shared" si="33"/>
        <v>307.80090000000001</v>
      </c>
      <c r="F140">
        <f t="shared" si="33"/>
        <v>0.85442209999999996</v>
      </c>
      <c r="G140">
        <f t="shared" si="33"/>
        <v>4.1210079999999998</v>
      </c>
      <c r="H140">
        <f t="shared" si="33"/>
        <v>1.71566</v>
      </c>
      <c r="I140">
        <f t="shared" si="33"/>
        <v>83.182230000000004</v>
      </c>
      <c r="J140">
        <f t="shared" si="33"/>
        <v>5.2896390000000002</v>
      </c>
      <c r="K140">
        <f t="shared" si="33"/>
        <v>20.25787</v>
      </c>
      <c r="L140">
        <f t="shared" si="33"/>
        <v>1.7730360000000001</v>
      </c>
      <c r="M140">
        <f t="shared" si="33"/>
        <v>0.12035609999999999</v>
      </c>
      <c r="N140">
        <f t="shared" si="33"/>
        <v>16.497879999999999</v>
      </c>
      <c r="O140">
        <f t="shared" si="33"/>
        <v>12.240600000000001</v>
      </c>
      <c r="P140">
        <f t="shared" si="33"/>
        <v>14.876760000000001</v>
      </c>
      <c r="Q140">
        <f t="shared" si="33"/>
        <v>27.80565</v>
      </c>
      <c r="R140">
        <f t="shared" si="33"/>
        <v>85.578360000000004</v>
      </c>
      <c r="S140">
        <f t="shared" si="33"/>
        <v>23.090689999999999</v>
      </c>
      <c r="T140">
        <f t="shared" si="33"/>
        <v>1.6939930000000001</v>
      </c>
      <c r="U140">
        <f t="shared" si="33"/>
        <v>8.8980200000000007</v>
      </c>
      <c r="V140">
        <f t="shared" si="33"/>
        <v>0.82927779999999995</v>
      </c>
      <c r="W140">
        <f t="shared" si="33"/>
        <v>5.1246720000000003</v>
      </c>
      <c r="X140">
        <f t="shared" si="33"/>
        <v>2.6605530000000002</v>
      </c>
      <c r="Y140">
        <f t="shared" si="33"/>
        <v>0.92623529999999998</v>
      </c>
      <c r="Z140">
        <f t="shared" si="33"/>
        <v>57.423290000000001</v>
      </c>
      <c r="AA140">
        <f t="shared" si="33"/>
        <v>10.11769</v>
      </c>
      <c r="AB140">
        <f t="shared" si="33"/>
        <v>160.1848</v>
      </c>
      <c r="AC140">
        <f t="shared" si="33"/>
        <v>223.02780000000001</v>
      </c>
      <c r="AD140">
        <f t="shared" si="33"/>
        <v>175.50360000000001</v>
      </c>
      <c r="AE140">
        <f t="shared" si="33"/>
        <v>45.341479999999997</v>
      </c>
      <c r="AF140">
        <f t="shared" si="33"/>
        <v>204.1165</v>
      </c>
      <c r="AG140">
        <f t="shared" si="33"/>
        <v>56.790219999999998</v>
      </c>
      <c r="AH140">
        <f t="shared" si="33"/>
        <v>360.63740000000001</v>
      </c>
      <c r="AI140">
        <f t="shared" si="33"/>
        <v>17.251380000000001</v>
      </c>
      <c r="AJ140">
        <f t="shared" si="33"/>
        <v>136.24680000000001</v>
      </c>
      <c r="AK140">
        <f t="shared" si="33"/>
        <v>100.09229999999999</v>
      </c>
      <c r="AL140">
        <f t="shared" si="33"/>
        <v>53.573819999999998</v>
      </c>
      <c r="AM140">
        <f t="shared" si="33"/>
        <v>21.66649</v>
      </c>
      <c r="AN140">
        <f t="shared" si="33"/>
        <v>120.15349999999999</v>
      </c>
      <c r="AO140">
        <f t="shared" si="33"/>
        <v>113.3372</v>
      </c>
      <c r="AP140">
        <f t="shared" si="33"/>
        <v>121.1631</v>
      </c>
      <c r="AQ140">
        <f t="shared" si="33"/>
        <v>33.83287</v>
      </c>
      <c r="AR140">
        <f t="shared" si="33"/>
        <v>14.39729</v>
      </c>
      <c r="AS140">
        <f t="shared" si="33"/>
        <v>321.2133</v>
      </c>
      <c r="AT140">
        <f t="shared" si="33"/>
        <v>161.50290000000001</v>
      </c>
      <c r="AU140">
        <f t="shared" si="33"/>
        <v>54.82199</v>
      </c>
      <c r="AV140">
        <f>VDFB_CPA!AV140</f>
        <v>3.4555203199889339E-3</v>
      </c>
      <c r="AW140">
        <f t="shared" si="33"/>
        <v>12.185280000000001</v>
      </c>
      <c r="AX140">
        <f t="shared" si="33"/>
        <v>0.89360209999999995</v>
      </c>
      <c r="AY140">
        <f t="shared" si="33"/>
        <v>3.026978E-2</v>
      </c>
      <c r="AZ140">
        <f t="shared" si="33"/>
        <v>10.8033</v>
      </c>
      <c r="BA140">
        <f t="shared" si="33"/>
        <v>0.41185300000000002</v>
      </c>
      <c r="BB140">
        <f t="shared" si="33"/>
        <v>0.15713250000000001</v>
      </c>
      <c r="BC140">
        <f t="shared" si="33"/>
        <v>5.160141E-3</v>
      </c>
      <c r="BD140">
        <f t="shared" si="33"/>
        <v>12.360239999999999</v>
      </c>
      <c r="BE140">
        <f t="shared" si="33"/>
        <v>411.04109999999997</v>
      </c>
      <c r="BF140">
        <f t="shared" si="33"/>
        <v>1440.309</v>
      </c>
      <c r="BG140">
        <f t="shared" si="33"/>
        <v>306.70620000000002</v>
      </c>
      <c r="BH140">
        <f t="shared" si="33"/>
        <v>65.379519999999999</v>
      </c>
      <c r="BI140">
        <f t="shared" si="33"/>
        <v>21.644020000000001</v>
      </c>
      <c r="BJ140">
        <f t="shared" si="33"/>
        <v>87.944599999999994</v>
      </c>
      <c r="BK140">
        <f t="shared" si="33"/>
        <v>27.231000000000002</v>
      </c>
      <c r="BL140">
        <f t="shared" si="33"/>
        <v>52.930500000000002</v>
      </c>
      <c r="BM140">
        <f t="shared" si="33"/>
        <v>4182.2730000000001</v>
      </c>
      <c r="BN140">
        <f t="shared" si="33"/>
        <v>254.54259999999999</v>
      </c>
      <c r="BO140">
        <f t="shared" si="32"/>
        <v>114.4448</v>
      </c>
      <c r="BP140">
        <f t="shared" si="32"/>
        <v>133.39250000000001</v>
      </c>
      <c r="BQ140">
        <f t="shared" si="32"/>
        <v>55.4377</v>
      </c>
      <c r="BR140">
        <f t="shared" si="32"/>
        <v>81.498130000000003</v>
      </c>
      <c r="BS140">
        <f t="shared" si="32"/>
        <v>96.502440000000007</v>
      </c>
      <c r="BT140">
        <f t="shared" si="32"/>
        <v>30.61712</v>
      </c>
      <c r="BU140">
        <f t="shared" si="32"/>
        <v>107.3963</v>
      </c>
    </row>
    <row r="141" spans="1:73" x14ac:dyDescent="0.3">
      <c r="A141" t="s">
        <v>138</v>
      </c>
      <c r="B141">
        <f t="shared" si="2"/>
        <v>7.9738199999999999</v>
      </c>
      <c r="C141">
        <f t="shared" si="33"/>
        <v>3.0010319999999998E-3</v>
      </c>
      <c r="D141">
        <f t="shared" si="33"/>
        <v>0.2967438</v>
      </c>
      <c r="E141">
        <f t="shared" si="33"/>
        <v>30.56259</v>
      </c>
      <c r="F141">
        <f t="shared" si="33"/>
        <v>0.163241</v>
      </c>
      <c r="G141">
        <f t="shared" si="33"/>
        <v>2.1358470000000001</v>
      </c>
      <c r="H141">
        <f t="shared" si="33"/>
        <v>0.10246710000000001</v>
      </c>
      <c r="I141">
        <f t="shared" si="33"/>
        <v>3.4866350000000002</v>
      </c>
      <c r="J141">
        <f t="shared" si="33"/>
        <v>0.1904584</v>
      </c>
      <c r="K141">
        <f t="shared" si="33"/>
        <v>2.292341</v>
      </c>
      <c r="L141">
        <f t="shared" si="33"/>
        <v>0.1556092</v>
      </c>
      <c r="M141">
        <f t="shared" si="33"/>
        <v>1.1680950000000001E-2</v>
      </c>
      <c r="N141">
        <f t="shared" si="33"/>
        <v>6.1743449999999998</v>
      </c>
      <c r="O141">
        <f t="shared" si="33"/>
        <v>14.57673</v>
      </c>
      <c r="P141">
        <f t="shared" si="33"/>
        <v>26.678290000000001</v>
      </c>
      <c r="Q141">
        <f t="shared" si="33"/>
        <v>33.474620000000002</v>
      </c>
      <c r="R141">
        <f t="shared" si="33"/>
        <v>9.3289150000000003</v>
      </c>
      <c r="S141">
        <f t="shared" si="33"/>
        <v>5.0722860000000001</v>
      </c>
      <c r="T141">
        <f t="shared" si="33"/>
        <v>0.1290135</v>
      </c>
      <c r="U141">
        <f t="shared" si="33"/>
        <v>0.55445460000000002</v>
      </c>
      <c r="V141">
        <f t="shared" si="33"/>
        <v>0.15792310000000001</v>
      </c>
      <c r="W141">
        <f t="shared" si="33"/>
        <v>1.8391169999999999</v>
      </c>
      <c r="X141">
        <f t="shared" si="33"/>
        <v>0.25966430000000001</v>
      </c>
      <c r="Y141">
        <f t="shared" si="33"/>
        <v>0.1053756</v>
      </c>
      <c r="Z141">
        <f t="shared" si="33"/>
        <v>5.551812</v>
      </c>
      <c r="AA141">
        <f t="shared" si="33"/>
        <v>1.5692219999999999</v>
      </c>
      <c r="AB141">
        <f t="shared" si="33"/>
        <v>13.30504</v>
      </c>
      <c r="AC141">
        <f t="shared" si="33"/>
        <v>28.09355</v>
      </c>
      <c r="AD141">
        <f t="shared" si="33"/>
        <v>17.144600000000001</v>
      </c>
      <c r="AE141">
        <f t="shared" si="33"/>
        <v>11.39161</v>
      </c>
      <c r="AF141">
        <f t="shared" si="33"/>
        <v>11.160729999999999</v>
      </c>
      <c r="AG141">
        <f t="shared" si="33"/>
        <v>5.0767990000000003</v>
      </c>
      <c r="AH141">
        <f t="shared" si="33"/>
        <v>21.092369999999999</v>
      </c>
      <c r="AI141">
        <f t="shared" si="33"/>
        <v>3.3762300000000001</v>
      </c>
      <c r="AJ141">
        <f t="shared" si="33"/>
        <v>22.642440000000001</v>
      </c>
      <c r="AK141">
        <f t="shared" si="33"/>
        <v>27.86421</v>
      </c>
      <c r="AL141">
        <f t="shared" si="33"/>
        <v>5.2020059999999999</v>
      </c>
      <c r="AM141">
        <f t="shared" si="33"/>
        <v>3.9508070000000002</v>
      </c>
      <c r="AN141">
        <f t="shared" si="33"/>
        <v>13.657719999999999</v>
      </c>
      <c r="AO141">
        <f t="shared" si="33"/>
        <v>20.611899999999999</v>
      </c>
      <c r="AP141">
        <f t="shared" si="33"/>
        <v>16.610569999999999</v>
      </c>
      <c r="AQ141">
        <f t="shared" si="33"/>
        <v>3.0261809999999998</v>
      </c>
      <c r="AR141">
        <f t="shared" si="33"/>
        <v>1.6316250000000001</v>
      </c>
      <c r="AS141">
        <f t="shared" si="33"/>
        <v>7.0350169999999999</v>
      </c>
      <c r="AT141">
        <f t="shared" si="33"/>
        <v>21.661429999999999</v>
      </c>
      <c r="AU141">
        <f t="shared" si="33"/>
        <v>15.73847</v>
      </c>
      <c r="AV141">
        <f>VDFB_CPA!AV141</f>
        <v>2.9298697186874652E-4</v>
      </c>
      <c r="AW141">
        <f t="shared" si="33"/>
        <v>4.8662919999999996</v>
      </c>
      <c r="AX141">
        <f t="shared" si="33"/>
        <v>0.68059420000000004</v>
      </c>
      <c r="AY141">
        <f t="shared" si="33"/>
        <v>2.3054370000000001E-2</v>
      </c>
      <c r="AZ141">
        <f t="shared" si="33"/>
        <v>5.6050209999999998</v>
      </c>
      <c r="BA141">
        <f t="shared" si="33"/>
        <v>8.4632499999999999E-2</v>
      </c>
      <c r="BB141">
        <f t="shared" si="33"/>
        <v>2.9485290000000001E-2</v>
      </c>
      <c r="BC141">
        <f t="shared" si="33"/>
        <v>7.0733959999999996E-4</v>
      </c>
      <c r="BD141">
        <f t="shared" si="33"/>
        <v>8.9138769999999994</v>
      </c>
      <c r="BE141">
        <f t="shared" si="33"/>
        <v>33.22475</v>
      </c>
      <c r="BF141">
        <f t="shared" si="33"/>
        <v>162.22409999999999</v>
      </c>
      <c r="BG141">
        <f t="shared" si="33"/>
        <v>265.83819999999997</v>
      </c>
      <c r="BH141">
        <f t="shared" si="33"/>
        <v>89.026920000000004</v>
      </c>
      <c r="BI141">
        <f t="shared" si="33"/>
        <v>46.725110000000001</v>
      </c>
      <c r="BJ141">
        <f t="shared" si="33"/>
        <v>34.93967</v>
      </c>
      <c r="BK141">
        <f t="shared" si="33"/>
        <v>8.8040179999999992</v>
      </c>
      <c r="BL141">
        <f t="shared" si="33"/>
        <v>6.5975020000000004</v>
      </c>
      <c r="BM141">
        <f t="shared" si="33"/>
        <v>69.545379999999994</v>
      </c>
      <c r="BN141">
        <f t="shared" si="33"/>
        <v>13.48466</v>
      </c>
      <c r="BO141">
        <f t="shared" si="32"/>
        <v>28.777640000000002</v>
      </c>
      <c r="BP141">
        <f t="shared" si="32"/>
        <v>21.41911</v>
      </c>
      <c r="BQ141">
        <f t="shared" si="32"/>
        <v>7.2135530000000001</v>
      </c>
      <c r="BR141">
        <f t="shared" si="32"/>
        <v>21.462129999999998</v>
      </c>
      <c r="BS141">
        <f t="shared" si="32"/>
        <v>22.326979999999999</v>
      </c>
      <c r="BT141">
        <f t="shared" si="32"/>
        <v>3.7014170000000002</v>
      </c>
      <c r="BU141">
        <f t="shared" si="32"/>
        <v>7.5696029999999999</v>
      </c>
    </row>
    <row r="142" spans="1:73" x14ac:dyDescent="0.3">
      <c r="A142" t="s">
        <v>139</v>
      </c>
      <c r="B142">
        <f t="shared" ref="B142:Q148" si="34">B67</f>
        <v>29.775569999999998</v>
      </c>
      <c r="C142">
        <f t="shared" si="34"/>
        <v>8.3232150000000001E-3</v>
      </c>
      <c r="D142">
        <f t="shared" si="34"/>
        <v>1.2857499999999999</v>
      </c>
      <c r="E142">
        <f t="shared" si="34"/>
        <v>109.29300000000001</v>
      </c>
      <c r="F142">
        <f t="shared" si="34"/>
        <v>0.47565940000000001</v>
      </c>
      <c r="G142">
        <f t="shared" si="34"/>
        <v>4.4126019999999997</v>
      </c>
      <c r="H142">
        <f t="shared" si="34"/>
        <v>0.2874526</v>
      </c>
      <c r="I142">
        <f t="shared" si="34"/>
        <v>23.873419999999999</v>
      </c>
      <c r="J142">
        <f t="shared" si="34"/>
        <v>0.22401219999999999</v>
      </c>
      <c r="K142">
        <f t="shared" si="34"/>
        <v>0.57973300000000005</v>
      </c>
      <c r="L142">
        <f t="shared" si="34"/>
        <v>7.7201279999999997E-2</v>
      </c>
      <c r="M142">
        <f t="shared" si="34"/>
        <v>4.0920460000000002E-3</v>
      </c>
      <c r="N142">
        <f t="shared" si="34"/>
        <v>9.6651009999999999</v>
      </c>
      <c r="O142">
        <f t="shared" si="34"/>
        <v>10.908340000000001</v>
      </c>
      <c r="P142">
        <f t="shared" si="34"/>
        <v>0.45598149999999998</v>
      </c>
      <c r="Q142">
        <f t="shared" si="34"/>
        <v>5.7051439999999998</v>
      </c>
      <c r="R142">
        <f t="shared" si="33"/>
        <v>1.05233</v>
      </c>
      <c r="S142">
        <f t="shared" si="33"/>
        <v>8.0630570000000006</v>
      </c>
      <c r="T142">
        <f t="shared" si="33"/>
        <v>0.75263400000000003</v>
      </c>
      <c r="U142">
        <f t="shared" si="33"/>
        <v>4.7517319999999996</v>
      </c>
      <c r="V142">
        <f t="shared" si="33"/>
        <v>0.55619969999999996</v>
      </c>
      <c r="W142">
        <f t="shared" si="33"/>
        <v>1.7220420000000001</v>
      </c>
      <c r="X142">
        <f t="shared" si="33"/>
        <v>0.41126580000000001</v>
      </c>
      <c r="Y142">
        <f t="shared" si="33"/>
        <v>0.34803139999999999</v>
      </c>
      <c r="Z142">
        <f t="shared" si="33"/>
        <v>17.492069999999998</v>
      </c>
      <c r="AA142">
        <f t="shared" si="33"/>
        <v>2.6522329999999998</v>
      </c>
      <c r="AB142">
        <f t="shared" si="33"/>
        <v>21.836549999999999</v>
      </c>
      <c r="AC142">
        <f t="shared" si="33"/>
        <v>63.147880000000001</v>
      </c>
      <c r="AD142">
        <f t="shared" si="33"/>
        <v>39.472580000000001</v>
      </c>
      <c r="AE142">
        <f t="shared" si="33"/>
        <v>9.0723020000000005</v>
      </c>
      <c r="AF142">
        <f t="shared" si="33"/>
        <v>38.48075</v>
      </c>
      <c r="AG142">
        <f t="shared" si="33"/>
        <v>0.74088379999999998</v>
      </c>
      <c r="AH142">
        <f t="shared" si="33"/>
        <v>47.444270000000003</v>
      </c>
      <c r="AI142">
        <f t="shared" si="33"/>
        <v>7.1085760000000002</v>
      </c>
      <c r="AJ142">
        <f t="shared" si="33"/>
        <v>43.852930000000001</v>
      </c>
      <c r="AK142">
        <f t="shared" si="33"/>
        <v>26.193819999999999</v>
      </c>
      <c r="AL142">
        <f t="shared" si="33"/>
        <v>4.5807960000000003</v>
      </c>
      <c r="AM142">
        <f t="shared" si="33"/>
        <v>6.6762059999999996</v>
      </c>
      <c r="AN142">
        <f t="shared" si="33"/>
        <v>27.98141</v>
      </c>
      <c r="AO142">
        <f t="shared" si="33"/>
        <v>25.63439</v>
      </c>
      <c r="AP142">
        <f t="shared" si="33"/>
        <v>41.914790000000004</v>
      </c>
      <c r="AQ142">
        <f t="shared" si="33"/>
        <v>12.64601</v>
      </c>
      <c r="AR142">
        <f t="shared" si="33"/>
        <v>18.381</v>
      </c>
      <c r="AS142">
        <f t="shared" si="33"/>
        <v>8.4281860000000002</v>
      </c>
      <c r="AT142">
        <f t="shared" si="33"/>
        <v>60.851889999999997</v>
      </c>
      <c r="AU142">
        <f t="shared" si="33"/>
        <v>5.2003690000000002</v>
      </c>
      <c r="AV142">
        <f>VDFB_CPA!AV142</f>
        <v>5.0320690970323361E-4</v>
      </c>
      <c r="AW142">
        <f t="shared" si="33"/>
        <v>1.1367480000000001</v>
      </c>
      <c r="AX142">
        <f t="shared" si="33"/>
        <v>7.0262759999999994E-2</v>
      </c>
      <c r="AY142">
        <f t="shared" si="33"/>
        <v>2.3800729999999999E-3</v>
      </c>
      <c r="AZ142">
        <f t="shared" si="33"/>
        <v>1.260356</v>
      </c>
      <c r="BA142">
        <f t="shared" si="33"/>
        <v>1.6651869999999999E-2</v>
      </c>
      <c r="BB142">
        <f t="shared" si="33"/>
        <v>8.739307E-3</v>
      </c>
      <c r="BC142">
        <f t="shared" si="33"/>
        <v>2.8980189999999999E-4</v>
      </c>
      <c r="BD142">
        <f t="shared" si="33"/>
        <v>14.0488</v>
      </c>
      <c r="BE142">
        <f t="shared" si="33"/>
        <v>96.726669999999999</v>
      </c>
      <c r="BF142">
        <f t="shared" si="33"/>
        <v>2365.2460000000001</v>
      </c>
      <c r="BG142">
        <f t="shared" si="33"/>
        <v>539.80079999999998</v>
      </c>
      <c r="BH142">
        <f t="shared" si="33"/>
        <v>42.156280000000002</v>
      </c>
      <c r="BI142">
        <f t="shared" si="33"/>
        <v>19.02319</v>
      </c>
      <c r="BJ142">
        <f t="shared" si="33"/>
        <v>21.095690000000001</v>
      </c>
      <c r="BK142">
        <f t="shared" si="33"/>
        <v>58.314169999999997</v>
      </c>
      <c r="BL142">
        <f t="shared" si="33"/>
        <v>155.64840000000001</v>
      </c>
      <c r="BM142">
        <f t="shared" si="33"/>
        <v>575.52250000000004</v>
      </c>
      <c r="BN142">
        <f t="shared" si="33"/>
        <v>203.61590000000001</v>
      </c>
      <c r="BO142">
        <f t="shared" si="32"/>
        <v>711.55650000000003</v>
      </c>
      <c r="BP142">
        <f t="shared" si="32"/>
        <v>317.7962</v>
      </c>
      <c r="BQ142">
        <f t="shared" si="32"/>
        <v>128.08179999999999</v>
      </c>
      <c r="BR142">
        <f t="shared" si="32"/>
        <v>100.593</v>
      </c>
      <c r="BS142">
        <f t="shared" si="32"/>
        <v>648.83010000000002</v>
      </c>
      <c r="BT142">
        <f t="shared" si="32"/>
        <v>24.284320000000001</v>
      </c>
      <c r="BU142">
        <f t="shared" si="32"/>
        <v>53.258290000000002</v>
      </c>
    </row>
    <row r="143" spans="1:73" x14ac:dyDescent="0.3">
      <c r="A143" t="s">
        <v>140</v>
      </c>
      <c r="B143">
        <f t="shared" si="34"/>
        <v>812.1191</v>
      </c>
      <c r="C143">
        <f t="shared" ref="C143:BN146" si="35">C68</f>
        <v>1.6515709999999999E-2</v>
      </c>
      <c r="D143">
        <f t="shared" si="35"/>
        <v>24.394449999999999</v>
      </c>
      <c r="E143">
        <f t="shared" si="35"/>
        <v>803.62660000000005</v>
      </c>
      <c r="F143">
        <f t="shared" si="35"/>
        <v>5.7004299999999999</v>
      </c>
      <c r="G143">
        <f t="shared" si="35"/>
        <v>113.5514</v>
      </c>
      <c r="H143">
        <f t="shared" si="35"/>
        <v>1.586573</v>
      </c>
      <c r="I143">
        <f t="shared" si="35"/>
        <v>80.123279999999994</v>
      </c>
      <c r="J143">
        <f t="shared" si="35"/>
        <v>21.020569999999999</v>
      </c>
      <c r="K143">
        <f t="shared" si="35"/>
        <v>20.625959999999999</v>
      </c>
      <c r="L143">
        <f t="shared" si="35"/>
        <v>36.354930000000003</v>
      </c>
      <c r="M143">
        <f t="shared" si="35"/>
        <v>9.2331670000000005E-2</v>
      </c>
      <c r="N143">
        <f t="shared" si="35"/>
        <v>35.199370000000002</v>
      </c>
      <c r="O143">
        <f t="shared" si="35"/>
        <v>18.895479999999999</v>
      </c>
      <c r="P143">
        <f t="shared" si="35"/>
        <v>7.0314870000000003</v>
      </c>
      <c r="Q143">
        <f t="shared" si="35"/>
        <v>40.938589999999998</v>
      </c>
      <c r="R143">
        <f t="shared" si="35"/>
        <v>56.064500000000002</v>
      </c>
      <c r="S143">
        <f t="shared" si="35"/>
        <v>186.16460000000001</v>
      </c>
      <c r="T143">
        <f t="shared" si="35"/>
        <v>4.8223710000000004</v>
      </c>
      <c r="U143">
        <f t="shared" si="35"/>
        <v>28.99071</v>
      </c>
      <c r="V143">
        <f t="shared" si="35"/>
        <v>5.4642629999999999</v>
      </c>
      <c r="W143">
        <f t="shared" si="35"/>
        <v>62.594520000000003</v>
      </c>
      <c r="X143">
        <f t="shared" si="35"/>
        <v>0.88468720000000001</v>
      </c>
      <c r="Y143">
        <f t="shared" si="35"/>
        <v>1.847512</v>
      </c>
      <c r="Z143">
        <f t="shared" si="35"/>
        <v>121.4136</v>
      </c>
      <c r="AA143">
        <f t="shared" si="35"/>
        <v>166.17959999999999</v>
      </c>
      <c r="AB143">
        <f t="shared" si="35"/>
        <v>84.005430000000004</v>
      </c>
      <c r="AC143">
        <f t="shared" si="35"/>
        <v>587.73339999999996</v>
      </c>
      <c r="AD143">
        <f t="shared" si="35"/>
        <v>67.568380000000005</v>
      </c>
      <c r="AE143">
        <f t="shared" si="35"/>
        <v>19.470289999999999</v>
      </c>
      <c r="AF143">
        <f t="shared" si="35"/>
        <v>110.7539</v>
      </c>
      <c r="AG143">
        <f t="shared" si="35"/>
        <v>3.279636</v>
      </c>
      <c r="AH143">
        <f t="shared" si="35"/>
        <v>424.33030000000002</v>
      </c>
      <c r="AI143">
        <f t="shared" si="35"/>
        <v>79.353650000000002</v>
      </c>
      <c r="AJ143">
        <f t="shared" si="35"/>
        <v>85.225560000000002</v>
      </c>
      <c r="AK143">
        <f t="shared" si="35"/>
        <v>83.000950000000003</v>
      </c>
      <c r="AL143">
        <f t="shared" si="35"/>
        <v>39.289639999999999</v>
      </c>
      <c r="AM143">
        <f t="shared" si="35"/>
        <v>18.086110000000001</v>
      </c>
      <c r="AN143">
        <f t="shared" si="35"/>
        <v>110.9119</v>
      </c>
      <c r="AO143">
        <f t="shared" si="35"/>
        <v>314.99619999999999</v>
      </c>
      <c r="AP143">
        <f t="shared" si="35"/>
        <v>147.64250000000001</v>
      </c>
      <c r="AQ143">
        <f t="shared" si="35"/>
        <v>14.97866</v>
      </c>
      <c r="AR143">
        <f t="shared" si="35"/>
        <v>53.424909999999997</v>
      </c>
      <c r="AS143">
        <f t="shared" si="35"/>
        <v>172.38059999999999</v>
      </c>
      <c r="AT143">
        <f t="shared" si="35"/>
        <v>99.031360000000006</v>
      </c>
      <c r="AU143">
        <f t="shared" si="35"/>
        <v>46.705829999999999</v>
      </c>
      <c r="AV143">
        <f>VDFB_CPA!AV143</f>
        <v>1.0254699910338947E-2</v>
      </c>
      <c r="AW143">
        <f t="shared" si="35"/>
        <v>8.2314089999999993</v>
      </c>
      <c r="AX143">
        <f t="shared" si="35"/>
        <v>0.92974679999999998</v>
      </c>
      <c r="AY143">
        <f t="shared" si="35"/>
        <v>3.1494130000000002E-2</v>
      </c>
      <c r="AZ143">
        <f t="shared" si="35"/>
        <v>8.3127370000000003</v>
      </c>
      <c r="BA143">
        <f t="shared" si="35"/>
        <v>0.2211825</v>
      </c>
      <c r="BB143">
        <f t="shared" si="35"/>
        <v>7.9435099999999995E-2</v>
      </c>
      <c r="BC143">
        <f t="shared" si="35"/>
        <v>2.353005E-3</v>
      </c>
      <c r="BD143">
        <f t="shared" si="35"/>
        <v>27.14611</v>
      </c>
      <c r="BE143">
        <f t="shared" si="35"/>
        <v>378.21100000000001</v>
      </c>
      <c r="BF143">
        <f t="shared" si="35"/>
        <v>1080.7239999999999</v>
      </c>
      <c r="BG143">
        <f t="shared" si="35"/>
        <v>229.9975</v>
      </c>
      <c r="BH143">
        <f t="shared" si="35"/>
        <v>90.669820000000001</v>
      </c>
      <c r="BI143">
        <f t="shared" si="35"/>
        <v>28.003740000000001</v>
      </c>
      <c r="BJ143">
        <f t="shared" si="35"/>
        <v>150.04130000000001</v>
      </c>
      <c r="BK143">
        <f t="shared" si="35"/>
        <v>164.41050000000001</v>
      </c>
      <c r="BL143">
        <f t="shared" si="35"/>
        <v>223.17619999999999</v>
      </c>
      <c r="BM143">
        <f t="shared" si="35"/>
        <v>418.3304</v>
      </c>
      <c r="BN143">
        <f t="shared" si="35"/>
        <v>112.6939</v>
      </c>
      <c r="BO143">
        <f t="shared" si="32"/>
        <v>412.37990000000002</v>
      </c>
      <c r="BP143">
        <f t="shared" si="32"/>
        <v>1425.575</v>
      </c>
      <c r="BQ143">
        <f t="shared" si="32"/>
        <v>61.3521</v>
      </c>
      <c r="BR143">
        <f t="shared" si="32"/>
        <v>1272.249</v>
      </c>
      <c r="BS143">
        <f t="shared" si="32"/>
        <v>220.61240000000001</v>
      </c>
      <c r="BT143">
        <f t="shared" si="32"/>
        <v>38.682969999999997</v>
      </c>
      <c r="BU143">
        <f t="shared" si="32"/>
        <v>8.4129319999999996</v>
      </c>
    </row>
    <row r="144" spans="1:73" x14ac:dyDescent="0.3">
      <c r="A144" t="s">
        <v>141</v>
      </c>
      <c r="B144">
        <f t="shared" si="34"/>
        <v>12.359540000000001</v>
      </c>
      <c r="C144">
        <f t="shared" si="35"/>
        <v>6.3846529999999999E-2</v>
      </c>
      <c r="D144">
        <f t="shared" si="35"/>
        <v>1.713911</v>
      </c>
      <c r="E144">
        <f t="shared" si="35"/>
        <v>10.772220000000001</v>
      </c>
      <c r="F144">
        <f t="shared" si="35"/>
        <v>0.29541319999999999</v>
      </c>
      <c r="G144">
        <f t="shared" si="35"/>
        <v>4.8321209999999999</v>
      </c>
      <c r="H144">
        <f t="shared" si="35"/>
        <v>3.5545180000000003E-2</v>
      </c>
      <c r="I144">
        <f t="shared" si="35"/>
        <v>1.790084</v>
      </c>
      <c r="J144">
        <f t="shared" si="35"/>
        <v>2.724087E-2</v>
      </c>
      <c r="K144">
        <f t="shared" si="35"/>
        <v>0.45584350000000001</v>
      </c>
      <c r="L144">
        <f t="shared" si="35"/>
        <v>0.21955530000000001</v>
      </c>
      <c r="M144">
        <f t="shared" si="35"/>
        <v>2.3062639999999999E-2</v>
      </c>
      <c r="N144">
        <f t="shared" si="35"/>
        <v>1.533212</v>
      </c>
      <c r="O144">
        <f t="shared" si="35"/>
        <v>2.7011289999999999</v>
      </c>
      <c r="P144">
        <f t="shared" si="35"/>
        <v>0.1551408</v>
      </c>
      <c r="Q144">
        <f t="shared" si="35"/>
        <v>0.13006780000000001</v>
      </c>
      <c r="R144">
        <f t="shared" si="35"/>
        <v>0.1023838</v>
      </c>
      <c r="S144">
        <f t="shared" si="35"/>
        <v>1.3508519999999999</v>
      </c>
      <c r="T144">
        <f t="shared" si="35"/>
        <v>0.4113773</v>
      </c>
      <c r="U144">
        <f t="shared" si="35"/>
        <v>0.97823000000000004</v>
      </c>
      <c r="V144">
        <f t="shared" si="35"/>
        <v>0.1687235</v>
      </c>
      <c r="W144">
        <f t="shared" si="35"/>
        <v>0.69926469999999996</v>
      </c>
      <c r="X144">
        <f t="shared" si="35"/>
        <v>8.0440769999999995E-2</v>
      </c>
      <c r="Y144">
        <f t="shared" si="35"/>
        <v>3.0461990000000001E-2</v>
      </c>
      <c r="Z144">
        <f t="shared" si="35"/>
        <v>2.1444719999999999</v>
      </c>
      <c r="AA144">
        <f t="shared" si="35"/>
        <v>1.646916</v>
      </c>
      <c r="AB144">
        <f t="shared" si="35"/>
        <v>37.627079999999999</v>
      </c>
      <c r="AC144">
        <f t="shared" si="35"/>
        <v>64.424580000000006</v>
      </c>
      <c r="AD144">
        <f t="shared" si="35"/>
        <v>30.435839999999999</v>
      </c>
      <c r="AE144">
        <f t="shared" si="35"/>
        <v>2.2573340000000002</v>
      </c>
      <c r="AF144">
        <f t="shared" si="35"/>
        <v>2.0650629999999999</v>
      </c>
      <c r="AG144">
        <f t="shared" si="35"/>
        <v>0.59521299999999999</v>
      </c>
      <c r="AH144">
        <f t="shared" si="35"/>
        <v>4.2474889999999998</v>
      </c>
      <c r="AI144">
        <f t="shared" si="35"/>
        <v>0.43344549999999998</v>
      </c>
      <c r="AJ144">
        <f t="shared" si="35"/>
        <v>4.5940539999999999</v>
      </c>
      <c r="AK144">
        <f t="shared" si="35"/>
        <v>3.6665220000000001</v>
      </c>
      <c r="AL144">
        <f t="shared" si="35"/>
        <v>0.412742</v>
      </c>
      <c r="AM144">
        <f t="shared" si="35"/>
        <v>0.69986760000000003</v>
      </c>
      <c r="AN144">
        <f t="shared" si="35"/>
        <v>3.2727219999999999</v>
      </c>
      <c r="AO144">
        <f t="shared" si="35"/>
        <v>38.787480000000002</v>
      </c>
      <c r="AP144">
        <f t="shared" si="35"/>
        <v>7.8975929999999996</v>
      </c>
      <c r="AQ144">
        <f t="shared" si="35"/>
        <v>2.656479</v>
      </c>
      <c r="AR144">
        <f t="shared" si="35"/>
        <v>3.5165359999999999</v>
      </c>
      <c r="AS144">
        <f t="shared" si="35"/>
        <v>3.5771320000000002</v>
      </c>
      <c r="AT144">
        <f t="shared" si="35"/>
        <v>5.3856149999999996</v>
      </c>
      <c r="AU144">
        <f t="shared" si="35"/>
        <v>2.0951499999999998</v>
      </c>
      <c r="AV144">
        <f>VDFB_CPA!AV144</f>
        <v>9.9845339156068736E-4</v>
      </c>
      <c r="AW144">
        <f t="shared" si="35"/>
        <v>1.2634350000000001</v>
      </c>
      <c r="AX144">
        <f t="shared" si="35"/>
        <v>5.7092839999999999E-2</v>
      </c>
      <c r="AY144">
        <f t="shared" si="35"/>
        <v>1.9339559999999999E-3</v>
      </c>
      <c r="AZ144">
        <f t="shared" si="35"/>
        <v>0.77732950000000001</v>
      </c>
      <c r="BA144">
        <f t="shared" si="35"/>
        <v>6.7965919999999999E-2</v>
      </c>
      <c r="BB144">
        <f t="shared" si="35"/>
        <v>2.4739520000000001E-2</v>
      </c>
      <c r="BC144">
        <f t="shared" si="35"/>
        <v>8.4620919999999996E-4</v>
      </c>
      <c r="BD144">
        <f t="shared" si="35"/>
        <v>3.9139740000000001</v>
      </c>
      <c r="BE144">
        <f t="shared" si="35"/>
        <v>15.51951</v>
      </c>
      <c r="BF144">
        <f t="shared" si="35"/>
        <v>81.148539999999997</v>
      </c>
      <c r="BG144">
        <f t="shared" si="35"/>
        <v>88.272880000000001</v>
      </c>
      <c r="BH144">
        <f t="shared" si="35"/>
        <v>3.1924679999999999</v>
      </c>
      <c r="BI144">
        <f t="shared" si="35"/>
        <v>2.988051</v>
      </c>
      <c r="BJ144">
        <f t="shared" si="35"/>
        <v>21.818670000000001</v>
      </c>
      <c r="BK144">
        <f t="shared" si="35"/>
        <v>2.8112059999999999</v>
      </c>
      <c r="BL144">
        <f t="shared" si="35"/>
        <v>19.179200000000002</v>
      </c>
      <c r="BM144">
        <f t="shared" si="35"/>
        <v>27.00217</v>
      </c>
      <c r="BN144">
        <f t="shared" si="35"/>
        <v>12.68013</v>
      </c>
      <c r="BO144">
        <f t="shared" si="32"/>
        <v>25.429790000000001</v>
      </c>
      <c r="BP144">
        <f t="shared" si="32"/>
        <v>194.43129999999999</v>
      </c>
      <c r="BQ144">
        <f t="shared" si="32"/>
        <v>510.74400000000003</v>
      </c>
      <c r="BR144">
        <f t="shared" si="32"/>
        <v>89.095830000000007</v>
      </c>
      <c r="BS144">
        <f t="shared" si="32"/>
        <v>88.490570000000005</v>
      </c>
      <c r="BT144">
        <f t="shared" si="32"/>
        <v>113.461</v>
      </c>
      <c r="BU144">
        <f t="shared" si="32"/>
        <v>8.9777149999999999</v>
      </c>
    </row>
    <row r="145" spans="1:73" x14ac:dyDescent="0.3">
      <c r="A145" t="s">
        <v>142</v>
      </c>
      <c r="B145">
        <f t="shared" si="34"/>
        <v>0.56441540000000001</v>
      </c>
      <c r="C145">
        <f t="shared" si="35"/>
        <v>1.0255139999999999E-2</v>
      </c>
      <c r="D145">
        <f t="shared" si="35"/>
        <v>3.6623670000000002</v>
      </c>
      <c r="E145">
        <f t="shared" si="35"/>
        <v>17.10107</v>
      </c>
      <c r="F145">
        <f t="shared" si="35"/>
        <v>1.450128E-2</v>
      </c>
      <c r="G145">
        <f t="shared" si="35"/>
        <v>0.27046920000000002</v>
      </c>
      <c r="H145">
        <f t="shared" si="35"/>
        <v>1.111702E-2</v>
      </c>
      <c r="I145">
        <f t="shared" si="35"/>
        <v>0.44270520000000002</v>
      </c>
      <c r="J145">
        <f t="shared" si="35"/>
        <v>5.4192119999999996E-4</v>
      </c>
      <c r="K145">
        <f t="shared" si="35"/>
        <v>0.188723</v>
      </c>
      <c r="L145">
        <f t="shared" si="35"/>
        <v>1.7745830000000001E-2</v>
      </c>
      <c r="M145">
        <f t="shared" si="35"/>
        <v>4.1689129999999998E-3</v>
      </c>
      <c r="N145">
        <f t="shared" si="35"/>
        <v>5.5514830000000002</v>
      </c>
      <c r="O145">
        <f t="shared" si="35"/>
        <v>0.41364069999999997</v>
      </c>
      <c r="P145">
        <f t="shared" si="35"/>
        <v>1.380414</v>
      </c>
      <c r="Q145">
        <f t="shared" si="35"/>
        <v>2.720682E-2</v>
      </c>
      <c r="R145">
        <f t="shared" si="35"/>
        <v>0.1047844</v>
      </c>
      <c r="S145">
        <f t="shared" si="35"/>
        <v>1.470529</v>
      </c>
      <c r="T145">
        <f t="shared" si="35"/>
        <v>1.205283E-2</v>
      </c>
      <c r="U145">
        <f t="shared" si="35"/>
        <v>9.1899410000000001E-2</v>
      </c>
      <c r="V145">
        <f t="shared" si="35"/>
        <v>1.9106330000000001E-2</v>
      </c>
      <c r="W145">
        <f t="shared" si="35"/>
        <v>0.25212040000000002</v>
      </c>
      <c r="X145">
        <f t="shared" si="35"/>
        <v>0.1078023</v>
      </c>
      <c r="Y145">
        <f t="shared" si="35"/>
        <v>0.19255420000000001</v>
      </c>
      <c r="Z145">
        <f t="shared" si="35"/>
        <v>13.299670000000001</v>
      </c>
      <c r="AA145">
        <f t="shared" si="35"/>
        <v>0.97941509999999998</v>
      </c>
      <c r="AB145">
        <f t="shared" si="35"/>
        <v>17.398959999999999</v>
      </c>
      <c r="AC145">
        <f t="shared" si="35"/>
        <v>17.014970000000002</v>
      </c>
      <c r="AD145">
        <f t="shared" si="35"/>
        <v>2.875397</v>
      </c>
      <c r="AE145">
        <f t="shared" si="35"/>
        <v>3.1569120000000002</v>
      </c>
      <c r="AF145">
        <f t="shared" si="35"/>
        <v>2.1578369999999998</v>
      </c>
      <c r="AG145">
        <f t="shared" si="35"/>
        <v>0.2626928</v>
      </c>
      <c r="AH145">
        <f t="shared" si="35"/>
        <v>8.6712419999999995</v>
      </c>
      <c r="AI145">
        <f t="shared" si="35"/>
        <v>4.29718</v>
      </c>
      <c r="AJ145">
        <f t="shared" si="35"/>
        <v>19.928719999999998</v>
      </c>
      <c r="AK145">
        <f t="shared" si="35"/>
        <v>5.6435630000000003</v>
      </c>
      <c r="AL145">
        <f t="shared" si="35"/>
        <v>1.0121039999999999</v>
      </c>
      <c r="AM145">
        <f t="shared" si="35"/>
        <v>0.34868260000000001</v>
      </c>
      <c r="AN145">
        <f t="shared" si="35"/>
        <v>19.851600000000001</v>
      </c>
      <c r="AO145">
        <f t="shared" si="35"/>
        <v>15.28262</v>
      </c>
      <c r="AP145">
        <f t="shared" si="35"/>
        <v>8.4937070000000006</v>
      </c>
      <c r="AQ145">
        <f t="shared" si="35"/>
        <v>2.5666000000000002</v>
      </c>
      <c r="AR145">
        <f t="shared" si="35"/>
        <v>9.569509</v>
      </c>
      <c r="AS145">
        <f t="shared" si="35"/>
        <v>2.4819439999999999</v>
      </c>
      <c r="AT145">
        <f t="shared" si="35"/>
        <v>4.6534190000000004</v>
      </c>
      <c r="AU145">
        <f t="shared" si="35"/>
        <v>4.1865899999999998</v>
      </c>
      <c r="AV145">
        <f>VDFB_CPA!AV145</f>
        <v>1.5139400925731738E-6</v>
      </c>
      <c r="AW145">
        <f t="shared" si="35"/>
        <v>1.154083</v>
      </c>
      <c r="AX145">
        <f t="shared" si="35"/>
        <v>0.18982589999999999</v>
      </c>
      <c r="AY145">
        <f t="shared" si="35"/>
        <v>6.43014E-3</v>
      </c>
      <c r="AZ145">
        <f t="shared" si="35"/>
        <v>1.4665539999999999</v>
      </c>
      <c r="BA145">
        <f t="shared" si="35"/>
        <v>1.109517E-2</v>
      </c>
      <c r="BB145">
        <f t="shared" si="35"/>
        <v>3.5007469999999998E-3</v>
      </c>
      <c r="BC145">
        <f t="shared" si="35"/>
        <v>2.9562550479999999E-5</v>
      </c>
      <c r="BD145">
        <f t="shared" si="35"/>
        <v>0.94775259999999995</v>
      </c>
      <c r="BE145">
        <f t="shared" si="35"/>
        <v>233.1926</v>
      </c>
      <c r="BF145">
        <f t="shared" si="35"/>
        <v>115.1056</v>
      </c>
      <c r="BG145">
        <f t="shared" si="35"/>
        <v>9.970262</v>
      </c>
      <c r="BH145">
        <f t="shared" si="35"/>
        <v>5.0172249999999998</v>
      </c>
      <c r="BI145">
        <f t="shared" si="35"/>
        <v>0.4510094</v>
      </c>
      <c r="BJ145">
        <f t="shared" si="35"/>
        <v>1.5933120000000001</v>
      </c>
      <c r="BK145">
        <f t="shared" si="35"/>
        <v>13.5495</v>
      </c>
      <c r="BL145">
        <f t="shared" si="35"/>
        <v>18.08944</v>
      </c>
      <c r="BM145">
        <f t="shared" si="35"/>
        <v>16.844280000000001</v>
      </c>
      <c r="BN145">
        <f t="shared" si="35"/>
        <v>4.6317250000000003</v>
      </c>
      <c r="BO145">
        <f t="shared" si="32"/>
        <v>35.52534</v>
      </c>
      <c r="BP145">
        <f t="shared" si="32"/>
        <v>48.56653</v>
      </c>
      <c r="BQ145">
        <f t="shared" si="32"/>
        <v>8.9099190000000004</v>
      </c>
      <c r="BR145">
        <f t="shared" si="32"/>
        <v>74.139020000000002</v>
      </c>
      <c r="BS145">
        <f t="shared" si="32"/>
        <v>25.158049999999999</v>
      </c>
      <c r="BT145">
        <f t="shared" si="32"/>
        <v>4.6675399999999998</v>
      </c>
      <c r="BU145">
        <f t="shared" si="32"/>
        <v>0.37928030000000001</v>
      </c>
    </row>
    <row r="146" spans="1:73" x14ac:dyDescent="0.3">
      <c r="A146" t="s">
        <v>143</v>
      </c>
      <c r="B146">
        <f t="shared" si="34"/>
        <v>4.3929160000000002E-3</v>
      </c>
      <c r="C146">
        <f t="shared" si="35"/>
        <v>7.2051069999999997E-3</v>
      </c>
      <c r="D146">
        <f t="shared" si="35"/>
        <v>3.4115689999999997E-2</v>
      </c>
      <c r="E146">
        <f t="shared" si="35"/>
        <v>3.1525370000000001</v>
      </c>
      <c r="F146">
        <f t="shared" si="35"/>
        <v>2.145177E-4</v>
      </c>
      <c r="G146">
        <f t="shared" si="35"/>
        <v>4.4388040000000002E-3</v>
      </c>
      <c r="H146">
        <f t="shared" si="35"/>
        <v>1.6491700000000001E-2</v>
      </c>
      <c r="I146">
        <f t="shared" si="35"/>
        <v>1.0212110000000001</v>
      </c>
      <c r="J146">
        <f t="shared" si="35"/>
        <v>4.6623630000000001E-3</v>
      </c>
      <c r="K146">
        <f t="shared" si="35"/>
        <v>1.4970910000000001E-3</v>
      </c>
      <c r="L146">
        <f t="shared" si="35"/>
        <v>6.5781010000000003E-3</v>
      </c>
      <c r="M146">
        <f t="shared" si="35"/>
        <v>2.5253250000000001E-3</v>
      </c>
      <c r="N146">
        <f t="shared" si="35"/>
        <v>4.2302710000000001</v>
      </c>
      <c r="O146">
        <f t="shared" si="35"/>
        <v>0.26825959999999999</v>
      </c>
      <c r="P146">
        <f t="shared" si="35"/>
        <v>7.6180029999999999</v>
      </c>
      <c r="Q146">
        <f t="shared" si="35"/>
        <v>8.9157930000000007</v>
      </c>
      <c r="R146">
        <f t="shared" si="35"/>
        <v>25.214739999999999</v>
      </c>
      <c r="S146">
        <f t="shared" si="35"/>
        <v>6.564432</v>
      </c>
      <c r="T146">
        <f t="shared" si="35"/>
        <v>6.0443010000000002E-3</v>
      </c>
      <c r="U146">
        <f t="shared" si="35"/>
        <v>4.0695429999999998E-2</v>
      </c>
      <c r="V146">
        <f t="shared" si="35"/>
        <v>1.110834E-2</v>
      </c>
      <c r="W146">
        <f t="shared" si="35"/>
        <v>7.4707869999999996E-2</v>
      </c>
      <c r="X146">
        <f t="shared" si="35"/>
        <v>9.2772440000000005E-3</v>
      </c>
      <c r="Y146">
        <f t="shared" si="35"/>
        <v>2.6294270000000002E-2</v>
      </c>
      <c r="Z146">
        <f t="shared" si="35"/>
        <v>1.608498</v>
      </c>
      <c r="AA146">
        <f t="shared" si="35"/>
        <v>0.29096</v>
      </c>
      <c r="AB146">
        <f t="shared" si="35"/>
        <v>2.5081060000000002</v>
      </c>
      <c r="AC146">
        <f t="shared" si="35"/>
        <v>7.8185419999999999</v>
      </c>
      <c r="AD146">
        <f t="shared" si="35"/>
        <v>2.2033960000000001</v>
      </c>
      <c r="AE146">
        <f t="shared" si="35"/>
        <v>0.75382130000000003</v>
      </c>
      <c r="AF146">
        <f t="shared" si="35"/>
        <v>1.5598240000000001</v>
      </c>
      <c r="AG146">
        <f t="shared" si="35"/>
        <v>0.19683819999999999</v>
      </c>
      <c r="AH146">
        <f t="shared" si="35"/>
        <v>3.413141</v>
      </c>
      <c r="AI146">
        <f t="shared" si="35"/>
        <v>1.980121</v>
      </c>
      <c r="AJ146">
        <f t="shared" si="35"/>
        <v>4.3670790000000004</v>
      </c>
      <c r="AK146">
        <f t="shared" si="35"/>
        <v>2.6896059999999999</v>
      </c>
      <c r="AL146">
        <f t="shared" si="35"/>
        <v>0.39138390000000001</v>
      </c>
      <c r="AM146">
        <f t="shared" si="35"/>
        <v>0.44551289999999999</v>
      </c>
      <c r="AN146">
        <f t="shared" si="35"/>
        <v>5.399254</v>
      </c>
      <c r="AO146">
        <f t="shared" si="35"/>
        <v>19.164490000000001</v>
      </c>
      <c r="AP146">
        <f t="shared" si="35"/>
        <v>4.2351340000000004</v>
      </c>
      <c r="AQ146">
        <f t="shared" si="35"/>
        <v>0.55343430000000005</v>
      </c>
      <c r="AR146">
        <f t="shared" si="35"/>
        <v>0.85671960000000003</v>
      </c>
      <c r="AS146">
        <f t="shared" si="35"/>
        <v>1.1293139999999999</v>
      </c>
      <c r="AT146">
        <f t="shared" si="35"/>
        <v>5.793285</v>
      </c>
      <c r="AU146">
        <f t="shared" si="35"/>
        <v>10.6098</v>
      </c>
      <c r="AV146">
        <f>VDFB_CPA!AV146</f>
        <v>1.3562958160288961E-4</v>
      </c>
      <c r="AW146">
        <f t="shared" si="35"/>
        <v>2.956423</v>
      </c>
      <c r="AX146">
        <f t="shared" si="35"/>
        <v>0.47939989999999999</v>
      </c>
      <c r="AY146">
        <f t="shared" si="35"/>
        <v>1.6239139999999999E-2</v>
      </c>
      <c r="AZ146">
        <f t="shared" si="35"/>
        <v>3.7172510000000001</v>
      </c>
      <c r="BA146">
        <f t="shared" si="35"/>
        <v>3.112061E-2</v>
      </c>
      <c r="BB146">
        <f t="shared" si="35"/>
        <v>9.9657900000000004E-3</v>
      </c>
      <c r="BC146">
        <f t="shared" si="35"/>
        <v>1.1435589999999999E-4</v>
      </c>
      <c r="BD146">
        <f t="shared" si="35"/>
        <v>0.2167442</v>
      </c>
      <c r="BE146">
        <f t="shared" si="35"/>
        <v>5.8181649999999996</v>
      </c>
      <c r="BF146">
        <f t="shared" si="35"/>
        <v>40.541159999999998</v>
      </c>
      <c r="BG146">
        <f t="shared" si="35"/>
        <v>2.2441279999999999</v>
      </c>
      <c r="BH146">
        <f t="shared" si="35"/>
        <v>3.1813410000000002</v>
      </c>
      <c r="BI146">
        <f t="shared" si="35"/>
        <v>0.13433719999999999</v>
      </c>
      <c r="BJ146">
        <f t="shared" si="35"/>
        <v>5.3529489999999997</v>
      </c>
      <c r="BK146">
        <f t="shared" si="35"/>
        <v>1.872716</v>
      </c>
      <c r="BL146">
        <f t="shared" si="35"/>
        <v>33.112369999999999</v>
      </c>
      <c r="BM146">
        <f t="shared" si="35"/>
        <v>20.056560000000001</v>
      </c>
      <c r="BN146">
        <f t="shared" ref="BN146:BU148" si="36">BN71</f>
        <v>5.1372439999999999</v>
      </c>
      <c r="BO146">
        <f t="shared" si="36"/>
        <v>14.52979</v>
      </c>
      <c r="BP146">
        <f t="shared" si="36"/>
        <v>27.955500000000001</v>
      </c>
      <c r="BQ146">
        <f t="shared" si="36"/>
        <v>5.5048969999999997</v>
      </c>
      <c r="BR146">
        <f t="shared" si="36"/>
        <v>43.898650000000004</v>
      </c>
      <c r="BS146">
        <f t="shared" si="36"/>
        <v>212.79470000000001</v>
      </c>
      <c r="BT146">
        <f t="shared" si="36"/>
        <v>5.8769850000000003</v>
      </c>
      <c r="BU146">
        <f t="shared" si="36"/>
        <v>1.1998040000000001</v>
      </c>
    </row>
    <row r="147" spans="1:73" x14ac:dyDescent="0.3">
      <c r="A147" t="s">
        <v>144</v>
      </c>
      <c r="B147">
        <f t="shared" si="34"/>
        <v>6.4656149999999996E-2</v>
      </c>
      <c r="C147">
        <f t="shared" ref="C147:BN148" si="37">C72</f>
        <v>1.310221E-2</v>
      </c>
      <c r="D147">
        <f t="shared" si="37"/>
        <v>0.116407</v>
      </c>
      <c r="E147">
        <f t="shared" si="37"/>
        <v>2.4782869999999999</v>
      </c>
      <c r="F147">
        <f t="shared" si="37"/>
        <v>2.138549E-3</v>
      </c>
      <c r="G147">
        <f t="shared" si="37"/>
        <v>1.779758E-2</v>
      </c>
      <c r="H147">
        <f t="shared" si="37"/>
        <v>2.7753380000000001E-2</v>
      </c>
      <c r="I147">
        <f t="shared" si="37"/>
        <v>1.5651120000000001</v>
      </c>
      <c r="J147">
        <f t="shared" si="37"/>
        <v>3.0933749999999999E-2</v>
      </c>
      <c r="K147">
        <f t="shared" si="37"/>
        <v>0.11530990000000001</v>
      </c>
      <c r="L147">
        <f t="shared" si="37"/>
        <v>2.0604790000000001E-2</v>
      </c>
      <c r="M147">
        <f t="shared" si="37"/>
        <v>4.9554940000000004E-3</v>
      </c>
      <c r="N147">
        <f t="shared" si="37"/>
        <v>9.9258849999999996E-2</v>
      </c>
      <c r="O147">
        <f t="shared" si="37"/>
        <v>0.2092937</v>
      </c>
      <c r="P147">
        <f t="shared" si="37"/>
        <v>6.9064249999999994E-2</v>
      </c>
      <c r="Q147">
        <f t="shared" si="37"/>
        <v>2.8481469999999998E-2</v>
      </c>
      <c r="R147">
        <f t="shared" si="37"/>
        <v>0.12179470000000001</v>
      </c>
      <c r="S147">
        <f t="shared" si="37"/>
        <v>0.33258450000000001</v>
      </c>
      <c r="T147">
        <f t="shared" si="37"/>
        <v>1.26646E-2</v>
      </c>
      <c r="U147">
        <f t="shared" si="37"/>
        <v>9.2273820000000006E-2</v>
      </c>
      <c r="V147">
        <f t="shared" si="37"/>
        <v>1.2223120000000001E-2</v>
      </c>
      <c r="W147">
        <f t="shared" si="37"/>
        <v>3.4332260000000003E-2</v>
      </c>
      <c r="X147">
        <f t="shared" si="37"/>
        <v>1.377813E-2</v>
      </c>
      <c r="Y147">
        <f t="shared" si="37"/>
        <v>1.36609E-2</v>
      </c>
      <c r="Z147">
        <f t="shared" si="37"/>
        <v>0.92205599999999999</v>
      </c>
      <c r="AA147">
        <f t="shared" si="37"/>
        <v>0.19919290000000001</v>
      </c>
      <c r="AB147">
        <f t="shared" si="37"/>
        <v>1.9621850000000001</v>
      </c>
      <c r="AC147">
        <f t="shared" si="37"/>
        <v>1.7246840000000001</v>
      </c>
      <c r="AD147">
        <f t="shared" si="37"/>
        <v>2.0685579999999999</v>
      </c>
      <c r="AE147">
        <f t="shared" si="37"/>
        <v>0.48816540000000003</v>
      </c>
      <c r="AF147">
        <f t="shared" si="37"/>
        <v>0.35060439999999998</v>
      </c>
      <c r="AG147">
        <f t="shared" si="37"/>
        <v>8.6192699999999997E-2</v>
      </c>
      <c r="AH147">
        <f t="shared" si="37"/>
        <v>2.0837889999999999</v>
      </c>
      <c r="AI147">
        <f t="shared" si="37"/>
        <v>0.80453439999999998</v>
      </c>
      <c r="AJ147">
        <f t="shared" si="37"/>
        <v>2.0061779999999998</v>
      </c>
      <c r="AK147">
        <f t="shared" si="37"/>
        <v>1.0360499999999999</v>
      </c>
      <c r="AL147">
        <f t="shared" si="37"/>
        <v>0.81771530000000003</v>
      </c>
      <c r="AM147">
        <f t="shared" si="37"/>
        <v>0.14128660000000001</v>
      </c>
      <c r="AN147">
        <f t="shared" si="37"/>
        <v>1.5850919999999999</v>
      </c>
      <c r="AO147">
        <f t="shared" si="37"/>
        <v>1.002804</v>
      </c>
      <c r="AP147">
        <f t="shared" si="37"/>
        <v>2.7130200000000002</v>
      </c>
      <c r="AQ147">
        <f t="shared" si="37"/>
        <v>0.14917430000000001</v>
      </c>
      <c r="AR147">
        <f t="shared" si="37"/>
        <v>0.30257279999999998</v>
      </c>
      <c r="AS147">
        <f t="shared" si="37"/>
        <v>0.45488489999999998</v>
      </c>
      <c r="AT147">
        <f t="shared" si="37"/>
        <v>1.9024300000000001</v>
      </c>
      <c r="AU147">
        <f t="shared" si="37"/>
        <v>5.2794869999999996</v>
      </c>
      <c r="AV147">
        <f>VDFB_CPA!AV147</f>
        <v>3.8348386613319826E-4</v>
      </c>
      <c r="AW147">
        <f t="shared" si="37"/>
        <v>1.4270160000000001</v>
      </c>
      <c r="AX147">
        <f t="shared" si="37"/>
        <v>0.2409453</v>
      </c>
      <c r="AY147">
        <f t="shared" si="37"/>
        <v>8.1617530000000008E-3</v>
      </c>
      <c r="AZ147">
        <f t="shared" si="37"/>
        <v>1.847602</v>
      </c>
      <c r="BA147">
        <f t="shared" si="37"/>
        <v>1.141291E-2</v>
      </c>
      <c r="BB147">
        <f t="shared" si="37"/>
        <v>3.4648769999999999E-3</v>
      </c>
      <c r="BC147">
        <f t="shared" si="37"/>
        <v>2.9300258575000002E-6</v>
      </c>
      <c r="BD147">
        <f t="shared" si="37"/>
        <v>0.37881989999999999</v>
      </c>
      <c r="BE147">
        <f t="shared" si="37"/>
        <v>4.0531290000000002</v>
      </c>
      <c r="BF147">
        <f t="shared" si="37"/>
        <v>6.8135510000000004</v>
      </c>
      <c r="BG147">
        <f t="shared" si="37"/>
        <v>1.245754</v>
      </c>
      <c r="BH147">
        <f t="shared" si="37"/>
        <v>1.8184610000000001</v>
      </c>
      <c r="BI147">
        <f t="shared" si="37"/>
        <v>0.25911260000000003</v>
      </c>
      <c r="BJ147">
        <f t="shared" si="37"/>
        <v>3.4536619999999997E-2</v>
      </c>
      <c r="BK147">
        <f t="shared" si="37"/>
        <v>0.77039489999999999</v>
      </c>
      <c r="BL147">
        <f t="shared" si="37"/>
        <v>1.56386</v>
      </c>
      <c r="BM147">
        <f t="shared" si="37"/>
        <v>4.8335850000000002</v>
      </c>
      <c r="BN147">
        <f t="shared" si="37"/>
        <v>4.1723179999999997</v>
      </c>
      <c r="BO147">
        <f t="shared" si="36"/>
        <v>2.4303089999999998</v>
      </c>
      <c r="BP147">
        <f t="shared" si="36"/>
        <v>2.8815460000000002</v>
      </c>
      <c r="BQ147">
        <f t="shared" si="36"/>
        <v>4.4762409999999999</v>
      </c>
      <c r="BR147">
        <f t="shared" si="36"/>
        <v>21.25489</v>
      </c>
      <c r="BS147">
        <f t="shared" si="36"/>
        <v>13.97664</v>
      </c>
      <c r="BT147">
        <f t="shared" si="36"/>
        <v>39.386740000000003</v>
      </c>
      <c r="BU147">
        <f t="shared" si="36"/>
        <v>9.4981389999999992E-3</v>
      </c>
    </row>
    <row r="148" spans="1:73" x14ac:dyDescent="0.3">
      <c r="A148" t="s">
        <v>145</v>
      </c>
      <c r="B148">
        <f t="shared" si="34"/>
        <v>0.60583109999999996</v>
      </c>
      <c r="C148">
        <f t="shared" si="37"/>
        <v>2.962383E-2</v>
      </c>
      <c r="D148">
        <f t="shared" si="37"/>
        <v>6.2899899999999995E-2</v>
      </c>
      <c r="E148">
        <f t="shared" si="37"/>
        <v>6.0414219999999998</v>
      </c>
      <c r="F148">
        <f t="shared" si="37"/>
        <v>1.2566560000000001E-3</v>
      </c>
      <c r="G148">
        <f t="shared" si="37"/>
        <v>0.85439670000000001</v>
      </c>
      <c r="H148">
        <f t="shared" si="37"/>
        <v>0.15216160000000001</v>
      </c>
      <c r="I148">
        <f t="shared" si="37"/>
        <v>2.6118869999999999E-2</v>
      </c>
      <c r="J148">
        <f t="shared" si="37"/>
        <v>2.6071340000000001E-3</v>
      </c>
      <c r="K148">
        <f t="shared" si="37"/>
        <v>6.3102439999999996E-3</v>
      </c>
      <c r="L148">
        <f t="shared" si="37"/>
        <v>2.79943E-2</v>
      </c>
      <c r="M148">
        <f t="shared" si="37"/>
        <v>1.033219E-2</v>
      </c>
      <c r="N148">
        <f t="shared" si="37"/>
        <v>3.72888E-3</v>
      </c>
      <c r="O148">
        <f t="shared" si="37"/>
        <v>2.1352510000000002E-2</v>
      </c>
      <c r="P148">
        <f t="shared" si="37"/>
        <v>3.6290549999999998E-2</v>
      </c>
      <c r="Q148">
        <f t="shared" si="37"/>
        <v>1.129289E-2</v>
      </c>
      <c r="R148">
        <f t="shared" si="37"/>
        <v>1.238849E-2</v>
      </c>
      <c r="S148">
        <f t="shared" si="37"/>
        <v>5.2835219999999997E-3</v>
      </c>
      <c r="T148">
        <f t="shared" si="37"/>
        <v>6.8211349999999999E-3</v>
      </c>
      <c r="U148">
        <f t="shared" si="37"/>
        <v>8.3889700000000008E-3</v>
      </c>
      <c r="V148">
        <f t="shared" si="37"/>
        <v>2.8984639999999999E-3</v>
      </c>
      <c r="W148">
        <f t="shared" si="37"/>
        <v>3.180539E-3</v>
      </c>
      <c r="X148">
        <f t="shared" si="37"/>
        <v>5.4920819999999997E-3</v>
      </c>
      <c r="Y148">
        <f t="shared" si="37"/>
        <v>7.0972660000000003E-4</v>
      </c>
      <c r="Z148">
        <f t="shared" si="37"/>
        <v>2.9781760000000001E-2</v>
      </c>
      <c r="AA148">
        <f t="shared" si="37"/>
        <v>1.8477919999999998E-2</v>
      </c>
      <c r="AB148">
        <f t="shared" si="37"/>
        <v>0.34776400000000002</v>
      </c>
      <c r="AC148">
        <f t="shared" si="37"/>
        <v>1.459883</v>
      </c>
      <c r="AD148">
        <f t="shared" si="37"/>
        <v>0.25660899999999998</v>
      </c>
      <c r="AE148">
        <f t="shared" si="37"/>
        <v>3.7635139999999997E-2</v>
      </c>
      <c r="AF148">
        <f t="shared" si="37"/>
        <v>0.3850806</v>
      </c>
      <c r="AG148">
        <f t="shared" si="37"/>
        <v>4.6658280000000003E-3</v>
      </c>
      <c r="AH148">
        <f t="shared" si="37"/>
        <v>0.41011809999999999</v>
      </c>
      <c r="AI148">
        <f t="shared" si="37"/>
        <v>1.276506E-2</v>
      </c>
      <c r="AJ148">
        <f t="shared" si="37"/>
        <v>0.3353912</v>
      </c>
      <c r="AK148">
        <f t="shared" si="37"/>
        <v>0.13793849999999999</v>
      </c>
      <c r="AL148">
        <f t="shared" si="37"/>
        <v>1.6188000000000001E-2</v>
      </c>
      <c r="AM148">
        <f t="shared" si="37"/>
        <v>1.9137439999999999E-2</v>
      </c>
      <c r="AN148">
        <f t="shared" si="37"/>
        <v>0.41343679999999999</v>
      </c>
      <c r="AO148">
        <f t="shared" si="37"/>
        <v>0.2167975</v>
      </c>
      <c r="AP148">
        <f t="shared" si="37"/>
        <v>0.17833109999999999</v>
      </c>
      <c r="AQ148">
        <f t="shared" si="37"/>
        <v>2.8639970000000001E-2</v>
      </c>
      <c r="AR148">
        <f t="shared" si="37"/>
        <v>8.1629989999999999E-2</v>
      </c>
      <c r="AS148">
        <f t="shared" si="37"/>
        <v>3.0033210000000001E-2</v>
      </c>
      <c r="AT148">
        <f t="shared" si="37"/>
        <v>0.72638939999999996</v>
      </c>
      <c r="AU148">
        <f t="shared" si="37"/>
        <v>5.8555389999999999E-3</v>
      </c>
      <c r="AV148">
        <f>VDFB_CPA!AV148</f>
        <v>2.8749554049317024E-8</v>
      </c>
      <c r="AW148">
        <f t="shared" si="37"/>
        <v>1.9567009999999999E-3</v>
      </c>
      <c r="AX148">
        <f t="shared" si="37"/>
        <v>5.2089839300999999E-5</v>
      </c>
      <c r="AY148">
        <f t="shared" si="37"/>
        <v>1.7644853187E-6</v>
      </c>
      <c r="AZ148">
        <f t="shared" si="37"/>
        <v>1.3041190000000001E-3</v>
      </c>
      <c r="BA148">
        <f t="shared" si="37"/>
        <v>9.4114177044999999E-5</v>
      </c>
      <c r="BB148">
        <f t="shared" si="37"/>
        <v>3.6204633942999997E-5</v>
      </c>
      <c r="BC148">
        <f t="shared" si="37"/>
        <v>1.2643014315000001E-6</v>
      </c>
      <c r="BD148">
        <f t="shared" si="37"/>
        <v>8.4149669999999996E-2</v>
      </c>
      <c r="BE148">
        <f t="shared" si="37"/>
        <v>0.2839353</v>
      </c>
      <c r="BF148">
        <f t="shared" si="37"/>
        <v>9.3283559999999994</v>
      </c>
      <c r="BG148">
        <f t="shared" si="37"/>
        <v>4.9128889999999998</v>
      </c>
      <c r="BH148">
        <f t="shared" si="37"/>
        <v>0.10765189999999999</v>
      </c>
      <c r="BI148">
        <f t="shared" si="37"/>
        <v>1.3179669999999999E-2</v>
      </c>
      <c r="BJ148">
        <f t="shared" si="37"/>
        <v>0.1206436</v>
      </c>
      <c r="BK148">
        <f t="shared" si="37"/>
        <v>7.067975E-2</v>
      </c>
      <c r="BL148">
        <f t="shared" si="37"/>
        <v>0.20643590000000001</v>
      </c>
      <c r="BM148">
        <f t="shared" si="37"/>
        <v>3.7538330000000002</v>
      </c>
      <c r="BN148">
        <f t="shared" si="37"/>
        <v>1.160687</v>
      </c>
      <c r="BO148">
        <f t="shared" si="36"/>
        <v>1.129329</v>
      </c>
      <c r="BP148">
        <f t="shared" si="36"/>
        <v>0.99862790000000001</v>
      </c>
      <c r="BQ148">
        <f t="shared" si="36"/>
        <v>0.45075579999999998</v>
      </c>
      <c r="BR148">
        <f t="shared" si="36"/>
        <v>0.61401799999999995</v>
      </c>
      <c r="BS148">
        <f t="shared" si="36"/>
        <v>4.5042549999999997</v>
      </c>
      <c r="BT148">
        <f t="shared" si="36"/>
        <v>0.1110324</v>
      </c>
      <c r="BU148">
        <f t="shared" si="36"/>
        <v>2.7803089999999999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405F-A8F0-4C73-88BB-2C8F5240216F}">
  <dimension ref="A1:BV148"/>
  <sheetViews>
    <sheetView topLeftCell="AY124" workbookViewId="0">
      <selection activeCell="B77" sqref="B77:BU148"/>
    </sheetView>
  </sheetViews>
  <sheetFormatPr defaultRowHeight="14.4" x14ac:dyDescent="0.3"/>
  <cols>
    <col min="48" max="48" width="12" bestFit="1" customWidth="1"/>
  </cols>
  <sheetData>
    <row r="1" spans="1:74" x14ac:dyDescent="0.3">
      <c r="A1" t="s">
        <v>172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 t="s">
        <v>119</v>
      </c>
      <c r="AV1" t="s">
        <v>120</v>
      </c>
      <c r="AW1" t="s">
        <v>121</v>
      </c>
      <c r="AX1" t="s">
        <v>122</v>
      </c>
      <c r="AY1" t="s">
        <v>123</v>
      </c>
      <c r="AZ1" t="s">
        <v>124</v>
      </c>
      <c r="BA1" t="s">
        <v>125</v>
      </c>
      <c r="BB1" t="s">
        <v>126</v>
      </c>
      <c r="BC1" t="s">
        <v>127</v>
      </c>
      <c r="BD1" t="s">
        <v>128</v>
      </c>
      <c r="BE1" t="s">
        <v>129</v>
      </c>
      <c r="BF1" t="s">
        <v>130</v>
      </c>
      <c r="BG1" t="s">
        <v>131</v>
      </c>
      <c r="BH1" t="s">
        <v>132</v>
      </c>
      <c r="BI1" t="s">
        <v>133</v>
      </c>
      <c r="BJ1" t="s">
        <v>134</v>
      </c>
      <c r="BK1" t="s">
        <v>135</v>
      </c>
      <c r="BL1" t="s">
        <v>136</v>
      </c>
      <c r="BM1" t="s">
        <v>137</v>
      </c>
      <c r="BN1" t="s">
        <v>138</v>
      </c>
      <c r="BO1" t="s">
        <v>139</v>
      </c>
      <c r="BP1" t="s">
        <v>140</v>
      </c>
      <c r="BQ1" t="s">
        <v>141</v>
      </c>
      <c r="BR1" t="s">
        <v>142</v>
      </c>
      <c r="BS1" t="s">
        <v>143</v>
      </c>
      <c r="BT1" t="s">
        <v>144</v>
      </c>
      <c r="BU1" t="s">
        <v>145</v>
      </c>
      <c r="BV1" t="s">
        <v>73</v>
      </c>
    </row>
    <row r="2" spans="1:74" x14ac:dyDescent="0.3">
      <c r="A2" t="s">
        <v>74</v>
      </c>
      <c r="B2">
        <v>0.41737990000000003</v>
      </c>
      <c r="C2">
        <v>0.51333790000000001</v>
      </c>
      <c r="D2">
        <v>0.2491428</v>
      </c>
      <c r="E2">
        <v>0.31824200000000002</v>
      </c>
      <c r="F2">
        <v>0.23178860000000001</v>
      </c>
      <c r="G2">
        <v>1.3890020000000001E-3</v>
      </c>
      <c r="H2">
        <v>0.23285249999999999</v>
      </c>
      <c r="I2">
        <v>0.2892981</v>
      </c>
      <c r="J2">
        <v>1.697233</v>
      </c>
      <c r="K2">
        <v>0.347858</v>
      </c>
      <c r="L2">
        <v>0.4908844</v>
      </c>
      <c r="M2">
        <v>0.37260159999999998</v>
      </c>
      <c r="N2">
        <v>0.13664399999999999</v>
      </c>
      <c r="O2">
        <v>1.8693620000000001E-2</v>
      </c>
      <c r="P2" s="24">
        <v>6.5514628659000003E-5</v>
      </c>
      <c r="Q2" s="24">
        <v>6.8008914241000007E-5</v>
      </c>
      <c r="R2">
        <v>5.6131519999999997E-3</v>
      </c>
      <c r="S2">
        <v>5.6126220000000005E-4</v>
      </c>
      <c r="T2">
        <v>0.4980251</v>
      </c>
      <c r="U2">
        <v>0.37818170000000001</v>
      </c>
      <c r="V2">
        <v>0.1115656</v>
      </c>
      <c r="W2">
        <v>0.62149290000000001</v>
      </c>
      <c r="X2">
        <v>146.65600000000001</v>
      </c>
      <c r="Y2">
        <v>1.5833489999999999E-2</v>
      </c>
      <c r="Z2">
        <v>1.4530479999999999</v>
      </c>
      <c r="AA2">
        <v>0.28111419999999998</v>
      </c>
      <c r="AB2">
        <v>4.4614429999999998E-3</v>
      </c>
      <c r="AC2">
        <v>5.9451160000000003E-3</v>
      </c>
      <c r="AD2">
        <v>6.280323E-3</v>
      </c>
      <c r="AE2">
        <v>5.3352399999999998E-3</v>
      </c>
      <c r="AF2">
        <v>4.6203850000000003E-3</v>
      </c>
      <c r="AG2" s="24">
        <v>3.1811530788999997E-5</v>
      </c>
      <c r="AH2">
        <v>5.0107400000000003E-2</v>
      </c>
      <c r="AI2">
        <v>2.3646230000000001E-2</v>
      </c>
      <c r="AJ2">
        <v>8.7884309999999993E-3</v>
      </c>
      <c r="AK2">
        <v>3.7657329999999998E-3</v>
      </c>
      <c r="AL2">
        <v>1.2111979999999999E-3</v>
      </c>
      <c r="AM2">
        <v>6.235177E-4</v>
      </c>
      <c r="AN2">
        <v>2.0824110000000002E-3</v>
      </c>
      <c r="AO2">
        <v>5.2087119999999999E-3</v>
      </c>
      <c r="AP2">
        <v>7.2404030000000003E-3</v>
      </c>
      <c r="AQ2">
        <v>2.4395050000000001E-2</v>
      </c>
      <c r="AR2">
        <v>6.7827290000000004E-4</v>
      </c>
      <c r="AS2" s="24">
        <v>2.8707316232999999E-5</v>
      </c>
      <c r="AT2">
        <v>9.693177E-2</v>
      </c>
      <c r="AU2">
        <v>9.7465869999999993E-3</v>
      </c>
      <c r="AV2">
        <v>0</v>
      </c>
      <c r="AW2">
        <v>2.188354E-3</v>
      </c>
      <c r="AX2">
        <v>4.6224249999999998E-4</v>
      </c>
      <c r="AY2">
        <v>1.6501560000000001E-4</v>
      </c>
      <c r="AZ2">
        <v>3.9801049999999997E-4</v>
      </c>
      <c r="BA2">
        <v>1.414416E-4</v>
      </c>
      <c r="BB2">
        <v>1.9913029999999999E-4</v>
      </c>
      <c r="BC2" s="24">
        <v>8.8874279753999998E-5</v>
      </c>
      <c r="BD2">
        <v>8.8672119999999993E-3</v>
      </c>
      <c r="BE2">
        <v>5.271112E-2</v>
      </c>
      <c r="BF2">
        <v>0.27533940000000001</v>
      </c>
      <c r="BG2">
        <v>21.964670000000002</v>
      </c>
      <c r="BH2">
        <v>2.3063699999999999E-2</v>
      </c>
      <c r="BI2">
        <v>4.1179650000000003E-3</v>
      </c>
      <c r="BJ2">
        <v>2.1296600000000001E-4</v>
      </c>
      <c r="BK2">
        <v>0.3408216</v>
      </c>
      <c r="BL2">
        <v>9.2220610000000001E-3</v>
      </c>
      <c r="BM2">
        <v>5.3109390000000004E-4</v>
      </c>
      <c r="BN2">
        <v>5.5129940000000002E-4</v>
      </c>
      <c r="BO2">
        <v>0.25677369999999999</v>
      </c>
      <c r="BP2">
        <v>1.113523</v>
      </c>
      <c r="BQ2">
        <v>0.42510769999999998</v>
      </c>
      <c r="BR2">
        <v>20.737490000000001</v>
      </c>
      <c r="BS2">
        <v>0.3408929</v>
      </c>
      <c r="BT2">
        <v>0.132604</v>
      </c>
      <c r="BU2">
        <v>7.0847690000000005E-2</v>
      </c>
      <c r="BV2">
        <v>201.36109999999999</v>
      </c>
    </row>
    <row r="3" spans="1:74" x14ac:dyDescent="0.3">
      <c r="A3" t="s">
        <v>75</v>
      </c>
      <c r="B3">
        <v>1.5941590000000001</v>
      </c>
      <c r="C3">
        <v>56.181289999999997</v>
      </c>
      <c r="D3">
        <v>23.5366</v>
      </c>
      <c r="E3">
        <v>6.0937299999999999</v>
      </c>
      <c r="F3">
        <v>21.072849999999999</v>
      </c>
      <c r="G3">
        <v>2.03768E-3</v>
      </c>
      <c r="H3">
        <v>0.55908530000000001</v>
      </c>
      <c r="I3">
        <v>0.41122029999999998</v>
      </c>
      <c r="J3">
        <v>72.722430000000003</v>
      </c>
      <c r="K3">
        <v>19.46631</v>
      </c>
      <c r="L3">
        <v>41.865349999999999</v>
      </c>
      <c r="M3">
        <v>23.694310000000002</v>
      </c>
      <c r="N3">
        <v>1.8151980000000001</v>
      </c>
      <c r="O3">
        <v>0.35533429999999999</v>
      </c>
      <c r="P3">
        <v>1.079662E-4</v>
      </c>
      <c r="Q3" s="24">
        <v>3.6452292989000001E-6</v>
      </c>
      <c r="R3">
        <v>3.537678E-4</v>
      </c>
      <c r="S3">
        <v>7.2871899999999998E-3</v>
      </c>
      <c r="T3">
        <v>12.6197</v>
      </c>
      <c r="U3">
        <v>2.0384869999999999</v>
      </c>
      <c r="V3">
        <v>0.59982809999999998</v>
      </c>
      <c r="W3">
        <v>0.69933509999999999</v>
      </c>
      <c r="X3">
        <v>7.4913639999999999E-4</v>
      </c>
      <c r="Y3">
        <v>2.7994889999999999</v>
      </c>
      <c r="Z3">
        <v>280.2527</v>
      </c>
      <c r="AA3">
        <v>57.409990000000001</v>
      </c>
      <c r="AB3">
        <v>4.4686329999999997E-4</v>
      </c>
      <c r="AC3">
        <v>9.4408649999999997E-3</v>
      </c>
      <c r="AD3">
        <v>1.8986240000000001E-4</v>
      </c>
      <c r="AE3">
        <v>7.7534079999999998E-3</v>
      </c>
      <c r="AF3">
        <v>2.5495969999999998E-3</v>
      </c>
      <c r="AG3" s="24">
        <v>1.1314610674E-5</v>
      </c>
      <c r="AH3">
        <v>19.466429999999999</v>
      </c>
      <c r="AI3">
        <v>2.8536440000000001</v>
      </c>
      <c r="AJ3">
        <v>9.5546250000000006E-3</v>
      </c>
      <c r="AK3">
        <v>1.7851840000000001E-2</v>
      </c>
      <c r="AL3">
        <v>9.8437510000000006E-2</v>
      </c>
      <c r="AM3">
        <v>4.4960380000000001E-2</v>
      </c>
      <c r="AN3">
        <v>4.2968269999999999E-4</v>
      </c>
      <c r="AO3">
        <v>1.7398669999999999E-4</v>
      </c>
      <c r="AP3">
        <v>1.8604289999999999E-4</v>
      </c>
      <c r="AQ3">
        <v>6.4562209999999995E-2</v>
      </c>
      <c r="AR3">
        <v>5.0446530000000003E-2</v>
      </c>
      <c r="AS3" s="24">
        <v>1.9460027033000001E-5</v>
      </c>
      <c r="AT3">
        <v>6.1394819999999999E-3</v>
      </c>
      <c r="AU3">
        <v>2.62327E-3</v>
      </c>
      <c r="AV3">
        <v>0</v>
      </c>
      <c r="AW3">
        <v>5.34408E-4</v>
      </c>
      <c r="AX3">
        <v>1.1794630000000001E-4</v>
      </c>
      <c r="AY3" s="24">
        <v>4.2817617214000002E-5</v>
      </c>
      <c r="AZ3">
        <v>1.3784830000000001E-4</v>
      </c>
      <c r="BA3" s="24">
        <v>3.4454704290999997E-5</v>
      </c>
      <c r="BB3" s="24">
        <v>5.4828429711000003E-5</v>
      </c>
      <c r="BC3" s="24">
        <v>2.1800056856999999E-5</v>
      </c>
      <c r="BD3">
        <v>1.0962299999999999E-3</v>
      </c>
      <c r="BE3">
        <v>0.13071579999999999</v>
      </c>
      <c r="BF3">
        <v>2.858371</v>
      </c>
      <c r="BG3">
        <v>2.3590610000000001</v>
      </c>
      <c r="BH3">
        <v>6.1185900000000001E-3</v>
      </c>
      <c r="BI3">
        <v>4.5057589999999998E-3</v>
      </c>
      <c r="BJ3">
        <v>3.475784E-4</v>
      </c>
      <c r="BK3">
        <v>2.5574489999999998E-2</v>
      </c>
      <c r="BL3">
        <v>2.585646E-3</v>
      </c>
      <c r="BM3">
        <v>1.004305E-3</v>
      </c>
      <c r="BN3">
        <v>1.361102E-2</v>
      </c>
      <c r="BO3">
        <v>0.46172449999999998</v>
      </c>
      <c r="BP3">
        <v>1.262837</v>
      </c>
      <c r="BQ3">
        <v>2.3208289999999999E-2</v>
      </c>
      <c r="BR3">
        <v>2.2754720000000002</v>
      </c>
      <c r="BS3">
        <v>1.5524990000000001E-2</v>
      </c>
      <c r="BT3">
        <v>8.6324109999999996E-3</v>
      </c>
      <c r="BU3">
        <v>4.646631E-3</v>
      </c>
      <c r="BV3">
        <v>657.88980000000004</v>
      </c>
    </row>
    <row r="4" spans="1:74" x14ac:dyDescent="0.3">
      <c r="A4" t="s">
        <v>76</v>
      </c>
      <c r="B4">
        <v>0.90806589999999998</v>
      </c>
      <c r="C4">
        <v>26.888310000000001</v>
      </c>
      <c r="D4">
        <v>16.220410000000001</v>
      </c>
      <c r="E4">
        <v>3.9186169999999998</v>
      </c>
      <c r="F4">
        <v>11.984999999999999</v>
      </c>
      <c r="G4">
        <v>1.4874119999999999E-2</v>
      </c>
      <c r="H4">
        <v>2.6315100000000001E-2</v>
      </c>
      <c r="I4">
        <v>2.151979E-2</v>
      </c>
      <c r="J4">
        <v>52.903840000000002</v>
      </c>
      <c r="K4">
        <v>49.780720000000002</v>
      </c>
      <c r="L4">
        <v>63.529820000000001</v>
      </c>
      <c r="M4">
        <v>14.532640000000001</v>
      </c>
      <c r="N4">
        <v>1.1753499999999999</v>
      </c>
      <c r="O4">
        <v>0.15259139999999999</v>
      </c>
      <c r="P4">
        <v>1.213057E-4</v>
      </c>
      <c r="Q4" s="24">
        <v>9.0778758021999998E-6</v>
      </c>
      <c r="R4">
        <v>1.0189590000000001E-3</v>
      </c>
      <c r="S4">
        <v>4.97416E-3</v>
      </c>
      <c r="T4">
        <v>8.2159949999999995</v>
      </c>
      <c r="U4">
        <v>1.3904939999999999</v>
      </c>
      <c r="V4">
        <v>0.46327849999999998</v>
      </c>
      <c r="W4">
        <v>0.47727819999999999</v>
      </c>
      <c r="X4">
        <v>0.14520559999999999</v>
      </c>
      <c r="Y4">
        <v>0.61618320000000004</v>
      </c>
      <c r="Z4">
        <v>312.10550000000001</v>
      </c>
      <c r="AA4">
        <v>181.58600000000001</v>
      </c>
      <c r="AB4">
        <v>1.273365E-3</v>
      </c>
      <c r="AC4">
        <v>6.5463179999999998E-3</v>
      </c>
      <c r="AD4">
        <v>9.9370069999999994E-4</v>
      </c>
      <c r="AE4">
        <v>1.85273E-2</v>
      </c>
      <c r="AF4">
        <v>5.7871060000000002E-3</v>
      </c>
      <c r="AG4" s="24">
        <v>1.8130647731999999E-5</v>
      </c>
      <c r="AH4">
        <v>0.13548009999999999</v>
      </c>
      <c r="AI4">
        <v>0.62321550000000003</v>
      </c>
      <c r="AJ4">
        <v>7.7853519999999997E-3</v>
      </c>
      <c r="AK4">
        <v>1.167938E-2</v>
      </c>
      <c r="AL4">
        <v>6.3370220000000005E-2</v>
      </c>
      <c r="AM4">
        <v>2.8979959999999999E-2</v>
      </c>
      <c r="AN4">
        <v>6.6255049999999998E-4</v>
      </c>
      <c r="AO4">
        <v>5.6506500000000001E-4</v>
      </c>
      <c r="AP4">
        <v>7.0212319999999999E-4</v>
      </c>
      <c r="AQ4">
        <v>4.353394E-2</v>
      </c>
      <c r="AR4">
        <v>3.2526010000000001E-2</v>
      </c>
      <c r="AS4">
        <v>1.157412E-4</v>
      </c>
      <c r="AT4">
        <v>1.9984410000000001E-2</v>
      </c>
      <c r="AU4">
        <v>2.2061609999999999E-3</v>
      </c>
      <c r="AV4">
        <v>0</v>
      </c>
      <c r="AW4">
        <v>4.9660489999999997E-4</v>
      </c>
      <c r="AX4">
        <v>1.047798E-4</v>
      </c>
      <c r="AY4" s="24">
        <v>3.7388705096000001E-5</v>
      </c>
      <c r="AZ4" s="24">
        <v>8.9378590927999998E-5</v>
      </c>
      <c r="BA4" s="24">
        <v>3.2095304049999998E-5</v>
      </c>
      <c r="BB4" s="24">
        <v>4.5044940634000003E-5</v>
      </c>
      <c r="BC4" s="24">
        <v>2.0166169633999999E-5</v>
      </c>
      <c r="BD4">
        <v>8.3627179999999999E-3</v>
      </c>
      <c r="BE4">
        <v>0.1048084</v>
      </c>
      <c r="BF4">
        <v>1.880655</v>
      </c>
      <c r="BG4">
        <v>2.9399829999999998</v>
      </c>
      <c r="BH4">
        <v>6.4418829999999998E-3</v>
      </c>
      <c r="BI4">
        <v>3.684451E-3</v>
      </c>
      <c r="BJ4">
        <v>1.984099E-3</v>
      </c>
      <c r="BK4">
        <v>1.9607079999999999E-2</v>
      </c>
      <c r="BL4">
        <v>1.8837840000000002E-2</v>
      </c>
      <c r="BM4">
        <v>1.8235110000000001E-3</v>
      </c>
      <c r="BN4">
        <v>9.6911489999999996E-3</v>
      </c>
      <c r="BO4">
        <v>0.30254890000000001</v>
      </c>
      <c r="BP4">
        <v>0.87266730000000003</v>
      </c>
      <c r="BQ4">
        <v>2.641862E-2</v>
      </c>
      <c r="BR4">
        <v>0.86544900000000002</v>
      </c>
      <c r="BS4">
        <v>3.5664840000000003E-2</v>
      </c>
      <c r="BT4">
        <v>0.1448139</v>
      </c>
      <c r="BU4">
        <v>4.0831230000000001E-3</v>
      </c>
      <c r="BV4">
        <v>755.31640000000004</v>
      </c>
    </row>
    <row r="5" spans="1:74" x14ac:dyDescent="0.3">
      <c r="A5" t="s">
        <v>77</v>
      </c>
      <c r="B5">
        <v>0.18268419999999999</v>
      </c>
      <c r="C5">
        <v>0.1851294</v>
      </c>
      <c r="D5">
        <v>0.21774460000000001</v>
      </c>
      <c r="E5">
        <v>112.6224</v>
      </c>
      <c r="F5">
        <v>9.0729359999999995E-2</v>
      </c>
      <c r="G5">
        <v>6.1841799999999996</v>
      </c>
      <c r="H5">
        <v>20.636520000000001</v>
      </c>
      <c r="I5">
        <v>10.96875</v>
      </c>
      <c r="J5">
        <v>3.898495</v>
      </c>
      <c r="K5">
        <v>2.6960540000000002</v>
      </c>
      <c r="L5">
        <v>6.7339869999999999</v>
      </c>
      <c r="M5">
        <v>1.0613300000000001</v>
      </c>
      <c r="N5">
        <v>0.37522260000000002</v>
      </c>
      <c r="O5">
        <v>1.686536</v>
      </c>
      <c r="P5">
        <v>2.8306469999999999E-3</v>
      </c>
      <c r="Q5">
        <v>1.603365E-4</v>
      </c>
      <c r="R5">
        <v>1.6949490000000001E-2</v>
      </c>
      <c r="S5">
        <v>3.4116509999999999E-3</v>
      </c>
      <c r="T5">
        <v>7.3582200000000002</v>
      </c>
      <c r="U5">
        <v>1.4392400000000001</v>
      </c>
      <c r="V5">
        <v>12.10716</v>
      </c>
      <c r="W5">
        <v>55.867559999999997</v>
      </c>
      <c r="X5">
        <v>9.6202379999999997E-3</v>
      </c>
      <c r="Y5">
        <v>27.525359999999999</v>
      </c>
      <c r="Z5">
        <v>688.43349999999998</v>
      </c>
      <c r="AA5">
        <v>567.68740000000003</v>
      </c>
      <c r="AB5">
        <v>4.1750809999999999E-2</v>
      </c>
      <c r="AC5">
        <v>2.840931E-2</v>
      </c>
      <c r="AD5">
        <v>1.6827970000000001E-2</v>
      </c>
      <c r="AE5">
        <v>4.7824999999999999E-2</v>
      </c>
      <c r="AF5">
        <v>2.1049200000000001E-2</v>
      </c>
      <c r="AG5">
        <v>6.5186539999999998E-4</v>
      </c>
      <c r="AH5">
        <v>0.46505249999999998</v>
      </c>
      <c r="AI5">
        <v>4.0796599999999996</v>
      </c>
      <c r="AJ5">
        <v>2.305722E-2</v>
      </c>
      <c r="AK5">
        <v>7.7624899999999997E-2</v>
      </c>
      <c r="AL5">
        <v>2.0009550000000001E-2</v>
      </c>
      <c r="AM5">
        <v>9.6444889999999991E-3</v>
      </c>
      <c r="AN5">
        <v>4.8432120000000002E-2</v>
      </c>
      <c r="AO5">
        <v>3.7615270000000002E-3</v>
      </c>
      <c r="AP5">
        <v>3.574537E-3</v>
      </c>
      <c r="AQ5">
        <v>0.4585342</v>
      </c>
      <c r="AR5">
        <v>0.36645640000000002</v>
      </c>
      <c r="AS5">
        <v>2.0233199999999999E-3</v>
      </c>
      <c r="AT5">
        <v>0.1011401</v>
      </c>
      <c r="AU5">
        <v>3.289396E-2</v>
      </c>
      <c r="AV5">
        <v>0</v>
      </c>
      <c r="AW5">
        <v>6.1753750000000003E-3</v>
      </c>
      <c r="AX5">
        <v>1.4167019999999999E-3</v>
      </c>
      <c r="AY5">
        <v>5.2153319999999998E-4</v>
      </c>
      <c r="AZ5">
        <v>2.0244180000000001E-3</v>
      </c>
      <c r="BA5">
        <v>3.9723010000000002E-4</v>
      </c>
      <c r="BB5">
        <v>6.9937839999999999E-4</v>
      </c>
      <c r="BC5">
        <v>2.529357E-4</v>
      </c>
      <c r="BD5">
        <v>4.2729669999999997E-2</v>
      </c>
      <c r="BE5">
        <v>0.92210420000000004</v>
      </c>
      <c r="BF5">
        <v>221.6405</v>
      </c>
      <c r="BG5">
        <v>514.41210000000001</v>
      </c>
      <c r="BH5">
        <v>0.54548989999999997</v>
      </c>
      <c r="BI5">
        <v>0.20942659999999999</v>
      </c>
      <c r="BJ5">
        <v>5.364906E-3</v>
      </c>
      <c r="BK5">
        <v>0.41243429999999998</v>
      </c>
      <c r="BL5">
        <v>8.5934090000000005E-2</v>
      </c>
      <c r="BM5">
        <v>9.651771E-3</v>
      </c>
      <c r="BN5">
        <v>9.2282039999999996E-2</v>
      </c>
      <c r="BO5">
        <v>0.32716210000000001</v>
      </c>
      <c r="BP5">
        <v>7.6967129999999999</v>
      </c>
      <c r="BQ5">
        <v>0.94710689999999997</v>
      </c>
      <c r="BR5">
        <v>18.21604</v>
      </c>
      <c r="BS5">
        <v>43.312440000000002</v>
      </c>
      <c r="BT5">
        <v>114.6653</v>
      </c>
      <c r="BU5">
        <v>0.12988810000000001</v>
      </c>
      <c r="BV5">
        <v>2457.5239999999999</v>
      </c>
    </row>
    <row r="6" spans="1:74" x14ac:dyDescent="0.3">
      <c r="A6" t="s">
        <v>78</v>
      </c>
      <c r="B6">
        <v>1.7471699999999999</v>
      </c>
      <c r="C6">
        <v>51.737749999999998</v>
      </c>
      <c r="D6">
        <v>25.75433</v>
      </c>
      <c r="E6">
        <v>12.61904</v>
      </c>
      <c r="F6">
        <v>38.20187</v>
      </c>
      <c r="G6">
        <v>0.80828990000000001</v>
      </c>
      <c r="H6">
        <v>3.748799</v>
      </c>
      <c r="I6">
        <v>2.0353159999999999</v>
      </c>
      <c r="J6">
        <v>72.796080000000003</v>
      </c>
      <c r="K6">
        <v>15.40226</v>
      </c>
      <c r="L6">
        <v>34.043550000000003</v>
      </c>
      <c r="M6">
        <v>25.249500000000001</v>
      </c>
      <c r="N6">
        <v>0.12762870000000001</v>
      </c>
      <c r="O6">
        <v>3.5742490000000002E-2</v>
      </c>
      <c r="P6">
        <v>1.4263810000000001E-4</v>
      </c>
      <c r="Q6" s="24">
        <v>7.2971538429999997E-6</v>
      </c>
      <c r="R6">
        <v>2.060807E-3</v>
      </c>
      <c r="S6">
        <v>4.3954600000000002E-4</v>
      </c>
      <c r="T6">
        <v>0.54912079999999996</v>
      </c>
      <c r="U6">
        <v>9.975657</v>
      </c>
      <c r="V6">
        <v>92.985100000000003</v>
      </c>
      <c r="W6">
        <v>219.24359999999999</v>
      </c>
      <c r="X6">
        <v>9.9597409999999998E-4</v>
      </c>
      <c r="Y6">
        <v>4.3758020000000002</v>
      </c>
      <c r="Z6">
        <v>274.3664</v>
      </c>
      <c r="AA6">
        <v>9.0346460000000004</v>
      </c>
      <c r="AB6">
        <v>2.3342479999999999E-2</v>
      </c>
      <c r="AC6">
        <v>0.1183384</v>
      </c>
      <c r="AD6">
        <v>1.2448509999999999E-3</v>
      </c>
      <c r="AE6">
        <v>0.19837659999999999</v>
      </c>
      <c r="AF6">
        <v>0.92324229999999996</v>
      </c>
      <c r="AG6" s="24">
        <v>2.2533935406999999E-5</v>
      </c>
      <c r="AH6">
        <v>12.36525</v>
      </c>
      <c r="AI6">
        <v>33.081380000000003</v>
      </c>
      <c r="AJ6">
        <v>5.8139880000000002</v>
      </c>
      <c r="AK6">
        <v>2.526958E-2</v>
      </c>
      <c r="AL6">
        <v>0.14320540000000001</v>
      </c>
      <c r="AM6">
        <v>2.2675429999999999</v>
      </c>
      <c r="AN6">
        <v>4.1426280000000002</v>
      </c>
      <c r="AO6">
        <v>2.135088E-4</v>
      </c>
      <c r="AP6">
        <v>2.267933E-4</v>
      </c>
      <c r="AQ6">
        <v>3.7764550000000002E-3</v>
      </c>
      <c r="AR6">
        <v>0.28565960000000001</v>
      </c>
      <c r="AS6">
        <v>0.1160571</v>
      </c>
      <c r="AT6">
        <v>2.325949</v>
      </c>
      <c r="AU6">
        <v>7.1699159999999997</v>
      </c>
      <c r="AV6">
        <v>0</v>
      </c>
      <c r="AW6">
        <v>1.7401740000000001</v>
      </c>
      <c r="AX6">
        <v>0.35548190000000002</v>
      </c>
      <c r="AY6">
        <v>0.1252026</v>
      </c>
      <c r="AZ6">
        <v>0.21942339999999999</v>
      </c>
      <c r="BA6">
        <v>0.11268019999999999</v>
      </c>
      <c r="BB6">
        <v>0.14354230000000001</v>
      </c>
      <c r="BC6">
        <v>7.0442939999999996E-2</v>
      </c>
      <c r="BD6">
        <v>2.9758139999999998E-3</v>
      </c>
      <c r="BE6">
        <v>4.1762579999999998</v>
      </c>
      <c r="BF6">
        <v>57.579689999999999</v>
      </c>
      <c r="BG6">
        <v>1.988194</v>
      </c>
      <c r="BH6">
        <v>31.547989999999999</v>
      </c>
      <c r="BI6">
        <v>6.1618489999999996E-4</v>
      </c>
      <c r="BJ6">
        <v>1.0978730000000001E-4</v>
      </c>
      <c r="BK6">
        <v>2.6136510000000002E-2</v>
      </c>
      <c r="BL6">
        <v>3.23742E-3</v>
      </c>
      <c r="BM6" s="24">
        <v>8.2403414126000003E-5</v>
      </c>
      <c r="BN6">
        <v>6.4051509999999996E-4</v>
      </c>
      <c r="BO6">
        <v>36.303870000000003</v>
      </c>
      <c r="BP6">
        <v>40.049259999999997</v>
      </c>
      <c r="BQ6">
        <v>3.5264209999999997E-2</v>
      </c>
      <c r="BR6">
        <v>1.867683</v>
      </c>
      <c r="BS6">
        <v>3.058841E-2</v>
      </c>
      <c r="BT6">
        <v>3.953723E-2</v>
      </c>
      <c r="BU6">
        <v>8.0469730000000007E-3</v>
      </c>
      <c r="BV6">
        <v>1140.2739999999999</v>
      </c>
    </row>
    <row r="7" spans="1:74" x14ac:dyDescent="0.3">
      <c r="A7" t="s">
        <v>79</v>
      </c>
      <c r="B7" s="24">
        <v>5.9880749177000001E-5</v>
      </c>
      <c r="C7">
        <v>1.102329E-3</v>
      </c>
      <c r="D7">
        <v>4.6038369999999999E-4</v>
      </c>
      <c r="E7">
        <v>37.531660000000002</v>
      </c>
      <c r="F7">
        <v>4.321376E-3</v>
      </c>
      <c r="G7">
        <v>2.8849849999999999</v>
      </c>
      <c r="H7">
        <v>8.1933240000000005</v>
      </c>
      <c r="I7">
        <v>4.2365899999999996</v>
      </c>
      <c r="J7">
        <v>2.9625450000000001E-2</v>
      </c>
      <c r="K7">
        <v>3.3324230000000003E-2</v>
      </c>
      <c r="L7">
        <v>7.6779979999999998E-2</v>
      </c>
      <c r="M7">
        <v>5.2841249999999998E-3</v>
      </c>
      <c r="N7">
        <v>3.8851649999999999E-3</v>
      </c>
      <c r="O7">
        <v>6.9364329999999997E-4</v>
      </c>
      <c r="P7" s="24">
        <v>6.2779894505999995E-5</v>
      </c>
      <c r="Q7" s="24">
        <v>7.9685532910000003E-6</v>
      </c>
      <c r="R7">
        <v>1.118598E-2</v>
      </c>
      <c r="S7">
        <v>1.5812580000000001E-4</v>
      </c>
      <c r="T7">
        <v>0.59642220000000001</v>
      </c>
      <c r="U7">
        <v>0.51774629999999999</v>
      </c>
      <c r="V7">
        <v>0.1028969</v>
      </c>
      <c r="W7">
        <v>0.39993420000000002</v>
      </c>
      <c r="X7">
        <v>2.3322289999999999E-3</v>
      </c>
      <c r="Y7">
        <v>1064.029</v>
      </c>
      <c r="Z7">
        <v>85.425439999999995</v>
      </c>
      <c r="AA7">
        <v>1.0278529999999999</v>
      </c>
      <c r="AB7">
        <v>8.1509319999999998E-4</v>
      </c>
      <c r="AC7">
        <v>3.3199370000000001E-4</v>
      </c>
      <c r="AD7">
        <v>1.1526119999999999E-4</v>
      </c>
      <c r="AE7">
        <v>3.5328170000000002E-3</v>
      </c>
      <c r="AF7">
        <v>1.329874E-3</v>
      </c>
      <c r="AG7" s="24">
        <v>4.6035829655000004E-6</v>
      </c>
      <c r="AH7">
        <v>0.2225779</v>
      </c>
      <c r="AI7">
        <v>4.1373159999999999E-2</v>
      </c>
      <c r="AJ7">
        <v>7.1700619999999996E-3</v>
      </c>
      <c r="AK7">
        <v>2.271613E-4</v>
      </c>
      <c r="AL7" s="24">
        <v>4.1618481191000003E-5</v>
      </c>
      <c r="AM7" s="24">
        <v>3.2535910576999998E-5</v>
      </c>
      <c r="AN7">
        <v>3.1116189999999999E-4</v>
      </c>
      <c r="AO7">
        <v>2.6002319999999997E-4</v>
      </c>
      <c r="AP7" s="24">
        <v>8.2116312114999994E-5</v>
      </c>
      <c r="AQ7">
        <v>5.3393639999999997E-4</v>
      </c>
      <c r="AR7" s="24">
        <v>3.8543279516E-5</v>
      </c>
      <c r="AS7">
        <v>3.7868089999999998E-4</v>
      </c>
      <c r="AT7">
        <v>9.9421870000000008E-4</v>
      </c>
      <c r="AU7">
        <v>0.33869959999999999</v>
      </c>
      <c r="AV7">
        <v>0</v>
      </c>
      <c r="AW7">
        <v>7.752423E-2</v>
      </c>
      <c r="AX7">
        <v>1.6238260000000001E-2</v>
      </c>
      <c r="AY7">
        <v>5.7775960000000003E-3</v>
      </c>
      <c r="AZ7">
        <v>1.2999449999999999E-2</v>
      </c>
      <c r="BA7">
        <v>5.0130289999999996E-3</v>
      </c>
      <c r="BB7">
        <v>6.8865139999999998E-3</v>
      </c>
      <c r="BC7">
        <v>3.1458620000000001E-3</v>
      </c>
      <c r="BD7">
        <v>0.1044161</v>
      </c>
      <c r="BE7">
        <v>2.161414E-2</v>
      </c>
      <c r="BF7">
        <v>0.22816049999999999</v>
      </c>
      <c r="BG7">
        <v>1.814427</v>
      </c>
      <c r="BH7">
        <v>1.554241E-3</v>
      </c>
      <c r="BI7">
        <v>6.2445960000000002E-2</v>
      </c>
      <c r="BJ7">
        <v>2.3768659999999999E-4</v>
      </c>
      <c r="BK7">
        <v>2.2852819999999999E-2</v>
      </c>
      <c r="BL7">
        <v>2.6855999999999998E-3</v>
      </c>
      <c r="BM7">
        <v>1.7307919999999999E-4</v>
      </c>
      <c r="BN7" s="24">
        <v>7.5974174250999997E-5</v>
      </c>
      <c r="BO7">
        <v>1.107848E-2</v>
      </c>
      <c r="BP7">
        <v>6.6128339999999994E-2</v>
      </c>
      <c r="BQ7">
        <v>2.935393E-2</v>
      </c>
      <c r="BR7">
        <v>1.3118110000000001</v>
      </c>
      <c r="BS7">
        <v>2.20057E-2</v>
      </c>
      <c r="BT7">
        <v>1.135562E-2</v>
      </c>
      <c r="BU7">
        <v>9.4349450000000001E-3</v>
      </c>
      <c r="BV7">
        <v>1209.5809999999999</v>
      </c>
    </row>
    <row r="8" spans="1:74" x14ac:dyDescent="0.3">
      <c r="A8" t="s">
        <v>80</v>
      </c>
      <c r="B8">
        <v>0.72454240000000003</v>
      </c>
      <c r="C8">
        <v>21.483609999999999</v>
      </c>
      <c r="D8">
        <v>10.70237</v>
      </c>
      <c r="E8">
        <v>0.87883389999999995</v>
      </c>
      <c r="F8">
        <v>9.5962309999999995</v>
      </c>
      <c r="G8">
        <v>3.8656129999999997E-2</v>
      </c>
      <c r="H8">
        <v>2069.4580000000001</v>
      </c>
      <c r="I8">
        <v>1368.1130000000001</v>
      </c>
      <c r="J8">
        <v>30.264859999999999</v>
      </c>
      <c r="K8">
        <v>4.3170570000000001</v>
      </c>
      <c r="L8">
        <v>7.4744419999999998</v>
      </c>
      <c r="M8">
        <v>10.54616</v>
      </c>
      <c r="N8">
        <v>0.29907099999999998</v>
      </c>
      <c r="O8">
        <v>3.5643830000000001E-2</v>
      </c>
      <c r="P8">
        <v>1.185578E-4</v>
      </c>
      <c r="Q8" s="24">
        <v>5.9612706535999998E-5</v>
      </c>
      <c r="R8">
        <v>4.9734269999999999E-3</v>
      </c>
      <c r="S8">
        <v>1.2769750000000001E-3</v>
      </c>
      <c r="T8">
        <v>1.6694150000000001</v>
      </c>
      <c r="U8">
        <v>0.27860790000000002</v>
      </c>
      <c r="V8">
        <v>0.50234909999999999</v>
      </c>
      <c r="W8">
        <v>0.12532370000000001</v>
      </c>
      <c r="X8">
        <v>4.2890250000000001E-3</v>
      </c>
      <c r="Y8">
        <v>2.9021400000000001E-3</v>
      </c>
      <c r="Z8">
        <v>9.4073119999999996E-2</v>
      </c>
      <c r="AA8">
        <v>0.23500460000000001</v>
      </c>
      <c r="AB8">
        <v>21.431819999999998</v>
      </c>
      <c r="AC8">
        <v>0.18668770000000001</v>
      </c>
      <c r="AD8">
        <v>4.9196379999999996E-3</v>
      </c>
      <c r="AE8">
        <v>3.5904220000000001E-2</v>
      </c>
      <c r="AF8">
        <v>8.9251309999999993E-3</v>
      </c>
      <c r="AG8" s="24">
        <v>2.8395821572999999E-5</v>
      </c>
      <c r="AH8">
        <v>0.18918779999999999</v>
      </c>
      <c r="AI8">
        <v>0.1369513</v>
      </c>
      <c r="AJ8">
        <v>4.2993910000000003E-2</v>
      </c>
      <c r="AK8">
        <v>5.4087959999999996E-3</v>
      </c>
      <c r="AL8">
        <v>1.276338E-2</v>
      </c>
      <c r="AM8">
        <v>5.9000729999999996E-3</v>
      </c>
      <c r="AN8">
        <v>2.6291560000000001E-3</v>
      </c>
      <c r="AO8">
        <v>5.7953479999999996E-3</v>
      </c>
      <c r="AP8">
        <v>5.9025850000000001E-3</v>
      </c>
      <c r="AQ8">
        <v>2.9059209999999999E-2</v>
      </c>
      <c r="AR8">
        <v>6.6333160000000002E-3</v>
      </c>
      <c r="AS8" s="24">
        <v>7.6933793025000001E-5</v>
      </c>
      <c r="AT8">
        <v>4.1589380000000002E-2</v>
      </c>
      <c r="AU8">
        <v>9.1093879999999995E-3</v>
      </c>
      <c r="AV8">
        <v>0</v>
      </c>
      <c r="AW8">
        <v>2.1392569999999999E-3</v>
      </c>
      <c r="AX8">
        <v>4.4315460000000001E-4</v>
      </c>
      <c r="AY8">
        <v>1.569753E-4</v>
      </c>
      <c r="AZ8">
        <v>3.1909979999999999E-4</v>
      </c>
      <c r="BA8">
        <v>1.384089E-4</v>
      </c>
      <c r="BB8">
        <v>1.839888E-4</v>
      </c>
      <c r="BC8" s="24">
        <v>8.6714717327000002E-5</v>
      </c>
      <c r="BD8">
        <v>2.183175E-2</v>
      </c>
      <c r="BE8">
        <v>0.1792473</v>
      </c>
      <c r="BF8">
        <v>0.480763</v>
      </c>
      <c r="BG8">
        <v>2.040699</v>
      </c>
      <c r="BH8">
        <v>3.2939549999999999E-3</v>
      </c>
      <c r="BI8">
        <v>6.028232E-2</v>
      </c>
      <c r="BJ8">
        <v>8.5475130000000005E-4</v>
      </c>
      <c r="BK8">
        <v>2.9004160000000001E-2</v>
      </c>
      <c r="BL8">
        <v>3.8778430000000002E-3</v>
      </c>
      <c r="BM8">
        <v>3.372716E-3</v>
      </c>
      <c r="BN8">
        <v>4.2432169999999996E-3</v>
      </c>
      <c r="BO8">
        <v>7.2455439999999996E-2</v>
      </c>
      <c r="BP8">
        <v>0.27424389999999998</v>
      </c>
      <c r="BQ8">
        <v>4.0156549999999999E-2</v>
      </c>
      <c r="BR8">
        <v>1.695829</v>
      </c>
      <c r="BS8">
        <v>3.9659119999999999E-2</v>
      </c>
      <c r="BT8">
        <v>2.5993269999999999E-2</v>
      </c>
      <c r="BU8">
        <v>1.465347E-2</v>
      </c>
      <c r="BV8">
        <v>3564.0070000000001</v>
      </c>
    </row>
    <row r="9" spans="1:74" x14ac:dyDescent="0.3">
      <c r="A9" t="s">
        <v>81</v>
      </c>
      <c r="B9">
        <v>6.19651</v>
      </c>
      <c r="C9">
        <v>183.53030000000001</v>
      </c>
      <c r="D9">
        <v>91.282910000000001</v>
      </c>
      <c r="E9">
        <v>328.52159999999998</v>
      </c>
      <c r="F9">
        <v>82.036079999999998</v>
      </c>
      <c r="G9">
        <v>21.35576</v>
      </c>
      <c r="H9">
        <v>77.240939999999995</v>
      </c>
      <c r="I9">
        <v>41.719709999999999</v>
      </c>
      <c r="J9">
        <v>259.83659999999998</v>
      </c>
      <c r="K9">
        <v>70.652230000000003</v>
      </c>
      <c r="L9">
        <v>67.873840000000001</v>
      </c>
      <c r="M9">
        <v>89.882840000000002</v>
      </c>
      <c r="N9">
        <v>149.1815</v>
      </c>
      <c r="O9">
        <v>42.243839999999999</v>
      </c>
      <c r="P9">
        <v>2.1789749999999999</v>
      </c>
      <c r="Q9" s="24">
        <v>7.5469761214000003E-6</v>
      </c>
      <c r="R9">
        <v>7.0371100000000001E-3</v>
      </c>
      <c r="S9">
        <v>20.480429999999998</v>
      </c>
      <c r="T9">
        <v>45.936390000000003</v>
      </c>
      <c r="U9">
        <v>3.0021640000000001</v>
      </c>
      <c r="V9">
        <v>0.54226790000000002</v>
      </c>
      <c r="W9">
        <v>0.59097169999999999</v>
      </c>
      <c r="X9">
        <v>3.2171089999999999E-4</v>
      </c>
      <c r="Y9">
        <v>1.7592350000000001</v>
      </c>
      <c r="Z9">
        <v>75.051479999999998</v>
      </c>
      <c r="AA9">
        <v>6.8930290000000003</v>
      </c>
      <c r="AB9">
        <v>1.2782370000000001</v>
      </c>
      <c r="AC9">
        <v>1.8479229999999999E-2</v>
      </c>
      <c r="AD9">
        <v>6.1520329999999998E-2</v>
      </c>
      <c r="AE9">
        <v>6.2094539999999997E-2</v>
      </c>
      <c r="AF9">
        <v>0.11636730000000001</v>
      </c>
      <c r="AG9">
        <v>4.4617750000000003E-3</v>
      </c>
      <c r="AH9">
        <v>10.176869999999999</v>
      </c>
      <c r="AI9">
        <v>0.99955039999999995</v>
      </c>
      <c r="AJ9">
        <v>56.47016</v>
      </c>
      <c r="AK9">
        <v>1.5832829999999999E-2</v>
      </c>
      <c r="AL9">
        <v>8.1090789999999999E-3</v>
      </c>
      <c r="AM9">
        <v>0.16099859999999999</v>
      </c>
      <c r="AN9">
        <v>1.0313019999999999E-2</v>
      </c>
      <c r="AO9">
        <v>2.0630610000000001E-2</v>
      </c>
      <c r="AP9">
        <v>1.4240630000000001E-2</v>
      </c>
      <c r="AQ9">
        <v>9.7811690000000007E-2</v>
      </c>
      <c r="AR9">
        <v>3.5309630000000002E-2</v>
      </c>
      <c r="AS9">
        <v>9.4469810000000001E-3</v>
      </c>
      <c r="AT9">
        <v>3.3214670000000002</v>
      </c>
      <c r="AU9">
        <v>1.4513959999999999</v>
      </c>
      <c r="AV9">
        <v>0</v>
      </c>
      <c r="AW9">
        <v>0.3451167</v>
      </c>
      <c r="AX9">
        <v>7.111344E-2</v>
      </c>
      <c r="AY9">
        <v>2.5135680000000001E-2</v>
      </c>
      <c r="AZ9">
        <v>4.843886E-2</v>
      </c>
      <c r="BA9">
        <v>2.2336640000000001E-2</v>
      </c>
      <c r="BB9">
        <v>2.9218460000000002E-2</v>
      </c>
      <c r="BC9">
        <v>1.3982130000000001E-2</v>
      </c>
      <c r="BD9">
        <v>2.8463690000000001</v>
      </c>
      <c r="BE9">
        <v>144.76660000000001</v>
      </c>
      <c r="BF9">
        <v>27.990030000000001</v>
      </c>
      <c r="BG9">
        <v>13.083729999999999</v>
      </c>
      <c r="BH9">
        <v>13.29829</v>
      </c>
      <c r="BI9">
        <v>0.71823959999999998</v>
      </c>
      <c r="BJ9">
        <v>2.0835390000000001E-3</v>
      </c>
      <c r="BK9">
        <v>6.6907330000000001E-2</v>
      </c>
      <c r="BL9">
        <v>4.6136889999999999</v>
      </c>
      <c r="BM9">
        <v>6.251815E-3</v>
      </c>
      <c r="BN9">
        <v>2.7605520000000001E-2</v>
      </c>
      <c r="BO9">
        <v>64.673069999999996</v>
      </c>
      <c r="BP9">
        <v>67.965429999999998</v>
      </c>
      <c r="BQ9">
        <v>32.970239999999997</v>
      </c>
      <c r="BR9">
        <v>19.36403</v>
      </c>
      <c r="BS9">
        <v>19.652809999999999</v>
      </c>
      <c r="BT9">
        <v>8.0155609999999999</v>
      </c>
      <c r="BU9">
        <v>1.206024E-2</v>
      </c>
      <c r="BV9">
        <v>2162.9589999999998</v>
      </c>
    </row>
    <row r="10" spans="1:74" x14ac:dyDescent="0.3">
      <c r="A10" t="s">
        <v>82</v>
      </c>
      <c r="B10">
        <v>0.23203560000000001</v>
      </c>
      <c r="C10">
        <v>3.3612000000000002</v>
      </c>
      <c r="D10">
        <v>1.861753</v>
      </c>
      <c r="E10">
        <v>5.3911490000000004</v>
      </c>
      <c r="F10">
        <v>2.080546</v>
      </c>
      <c r="G10">
        <v>0.13110669999999999</v>
      </c>
      <c r="H10">
        <v>0.42339130000000003</v>
      </c>
      <c r="I10">
        <v>8.7108349999999994</v>
      </c>
      <c r="J10">
        <v>387.60789999999997</v>
      </c>
      <c r="K10">
        <v>0.65143010000000001</v>
      </c>
      <c r="L10">
        <v>381.0924</v>
      </c>
      <c r="M10">
        <v>49.16883</v>
      </c>
      <c r="N10">
        <v>28.549479999999999</v>
      </c>
      <c r="O10">
        <v>5.1365360000000004</v>
      </c>
      <c r="P10">
        <v>6.4076590000000004E-4</v>
      </c>
      <c r="Q10" s="24">
        <v>2.6787132811E-5</v>
      </c>
      <c r="R10">
        <v>3.9826799999999997E-3</v>
      </c>
      <c r="S10">
        <v>0.48911199999999999</v>
      </c>
      <c r="T10">
        <v>8679.7070000000003</v>
      </c>
      <c r="U10">
        <v>1.710893</v>
      </c>
      <c r="V10">
        <v>7.8304949999999998E-3</v>
      </c>
      <c r="W10">
        <v>1.7295</v>
      </c>
      <c r="X10">
        <v>0.94794049999999996</v>
      </c>
      <c r="Y10">
        <v>0.45631100000000002</v>
      </c>
      <c r="Z10">
        <v>66.70187</v>
      </c>
      <c r="AA10">
        <v>52.813490000000002</v>
      </c>
      <c r="AB10">
        <v>1.0428200000000001</v>
      </c>
      <c r="AC10">
        <v>2.7480030000000002</v>
      </c>
      <c r="AD10">
        <v>7.0548150000000004E-2</v>
      </c>
      <c r="AE10">
        <v>8.4778060000000002E-2</v>
      </c>
      <c r="AF10">
        <v>0.3591917</v>
      </c>
      <c r="AG10" s="24">
        <v>4.4560554670000001E-5</v>
      </c>
      <c r="AH10">
        <v>0.3465917</v>
      </c>
      <c r="AI10">
        <v>0.4767575</v>
      </c>
      <c r="AJ10">
        <v>2.3978899999999999</v>
      </c>
      <c r="AK10">
        <v>5.3243140000000001E-2</v>
      </c>
      <c r="AL10">
        <v>16.435210000000001</v>
      </c>
      <c r="AM10">
        <v>7.4991289999999999</v>
      </c>
      <c r="AN10">
        <v>5.5076420000000001E-2</v>
      </c>
      <c r="AO10">
        <v>2.8393379999999999E-2</v>
      </c>
      <c r="AP10">
        <v>1.786519E-2</v>
      </c>
      <c r="AQ10">
        <v>3.265835</v>
      </c>
      <c r="AR10">
        <v>1.9450799999999999</v>
      </c>
      <c r="AS10">
        <v>2.746226E-3</v>
      </c>
      <c r="AT10">
        <v>6.8569550000000007E-2</v>
      </c>
      <c r="AU10">
        <v>1.276627E-2</v>
      </c>
      <c r="AV10">
        <v>0</v>
      </c>
      <c r="AW10">
        <v>2.393535E-3</v>
      </c>
      <c r="AX10">
        <v>5.4945199999999997E-4</v>
      </c>
      <c r="AY10">
        <v>2.0231660000000001E-4</v>
      </c>
      <c r="AZ10">
        <v>7.8745340000000005E-4</v>
      </c>
      <c r="BA10">
        <v>1.5395780000000001E-4</v>
      </c>
      <c r="BB10">
        <v>2.7150770000000001E-4</v>
      </c>
      <c r="BC10" s="24">
        <v>9.8042859463000004E-5</v>
      </c>
      <c r="BD10">
        <v>2.119456</v>
      </c>
      <c r="BE10">
        <v>13.228479999999999</v>
      </c>
      <c r="BF10">
        <v>146.22120000000001</v>
      </c>
      <c r="BG10">
        <v>25.934159999999999</v>
      </c>
      <c r="BH10">
        <v>1.3919490000000001</v>
      </c>
      <c r="BI10">
        <v>0.86199020000000004</v>
      </c>
      <c r="BJ10">
        <v>1.438848E-2</v>
      </c>
      <c r="BK10">
        <v>1.0664039999999999</v>
      </c>
      <c r="BL10">
        <v>0.13510169999999999</v>
      </c>
      <c r="BM10">
        <v>0.71757729999999997</v>
      </c>
      <c r="BN10">
        <v>0.36014370000000001</v>
      </c>
      <c r="BO10">
        <v>10.341150000000001</v>
      </c>
      <c r="BP10">
        <v>62.212009999999999</v>
      </c>
      <c r="BQ10">
        <v>17.55724</v>
      </c>
      <c r="BR10">
        <v>84.72466</v>
      </c>
      <c r="BS10">
        <v>1.2218519999999999</v>
      </c>
      <c r="BT10">
        <v>0.4446079</v>
      </c>
      <c r="BU10">
        <v>7.5272350000000002E-2</v>
      </c>
      <c r="BV10">
        <v>10084.51</v>
      </c>
    </row>
    <row r="11" spans="1:74" x14ac:dyDescent="0.3">
      <c r="A11" t="s">
        <v>83</v>
      </c>
      <c r="B11">
        <v>0.54944190000000004</v>
      </c>
      <c r="C11">
        <v>15.97246</v>
      </c>
      <c r="D11">
        <v>8.1132299999999997</v>
      </c>
      <c r="E11">
        <v>18.21977</v>
      </c>
      <c r="F11">
        <v>7.4744419999999998</v>
      </c>
      <c r="G11">
        <v>1.1092029999999999</v>
      </c>
      <c r="H11">
        <v>4.5385869999999997</v>
      </c>
      <c r="I11">
        <v>2.9512010000000002</v>
      </c>
      <c r="J11">
        <v>26.421240000000001</v>
      </c>
      <c r="K11">
        <v>124.1036</v>
      </c>
      <c r="L11">
        <v>8.6964159999999993</v>
      </c>
      <c r="M11">
        <v>8.0958190000000005</v>
      </c>
      <c r="N11">
        <v>1.4224829999999999</v>
      </c>
      <c r="O11">
        <v>1.50684</v>
      </c>
      <c r="P11">
        <v>6.3914090000000005E-4</v>
      </c>
      <c r="Q11" s="24">
        <v>4.9180242058E-5</v>
      </c>
      <c r="R11">
        <v>6.4045049999999996E-3</v>
      </c>
      <c r="S11">
        <v>2.8176619999999999E-3</v>
      </c>
      <c r="T11">
        <v>93.152789999999996</v>
      </c>
      <c r="U11">
        <v>1525.883</v>
      </c>
      <c r="V11">
        <v>1.6989879999999999</v>
      </c>
      <c r="W11">
        <v>28.960799999999999</v>
      </c>
      <c r="X11">
        <v>6.5474729999999995E-2</v>
      </c>
      <c r="Y11">
        <v>3.749263</v>
      </c>
      <c r="Z11">
        <v>58.391889999999997</v>
      </c>
      <c r="AA11">
        <v>1.1286849999999999</v>
      </c>
      <c r="AB11">
        <v>3.378479</v>
      </c>
      <c r="AC11">
        <v>8.5377569999999992</v>
      </c>
      <c r="AD11">
        <v>13.120810000000001</v>
      </c>
      <c r="AE11">
        <v>8.6562609999999998E-2</v>
      </c>
      <c r="AF11">
        <v>0.55244649999999995</v>
      </c>
      <c r="AG11">
        <v>0.1959574</v>
      </c>
      <c r="AH11">
        <v>1.61483</v>
      </c>
      <c r="AI11">
        <v>3.585782</v>
      </c>
      <c r="AJ11">
        <v>0.38101069999999998</v>
      </c>
      <c r="AK11">
        <v>6.1592210000000003E-3</v>
      </c>
      <c r="AL11">
        <v>0.68395810000000001</v>
      </c>
      <c r="AM11">
        <v>1.258928</v>
      </c>
      <c r="AN11">
        <v>4.0106430000000004E-3</v>
      </c>
      <c r="AO11">
        <v>3.2170339999999999</v>
      </c>
      <c r="AP11">
        <v>7.8447819999999998E-4</v>
      </c>
      <c r="AQ11">
        <v>0.27348840000000002</v>
      </c>
      <c r="AR11">
        <v>0.17266670000000001</v>
      </c>
      <c r="AS11">
        <v>5.052106E-2</v>
      </c>
      <c r="AT11">
        <v>0.72923150000000003</v>
      </c>
      <c r="AU11">
        <v>1.0643720000000001</v>
      </c>
      <c r="AV11">
        <v>0</v>
      </c>
      <c r="AW11">
        <v>0.25808439999999999</v>
      </c>
      <c r="AX11">
        <v>5.2742280000000002E-2</v>
      </c>
      <c r="AY11">
        <v>1.8579149999999999E-2</v>
      </c>
      <c r="AZ11">
        <v>3.2710700000000002E-2</v>
      </c>
      <c r="BA11">
        <v>1.6711179999999999E-2</v>
      </c>
      <c r="BB11">
        <v>2.1314320000000001E-2</v>
      </c>
      <c r="BC11">
        <v>1.044776E-2</v>
      </c>
      <c r="BD11">
        <v>0.21736449999999999</v>
      </c>
      <c r="BE11">
        <v>7.0508030000000002</v>
      </c>
      <c r="BF11">
        <v>198.74430000000001</v>
      </c>
      <c r="BG11">
        <v>87.276309999999995</v>
      </c>
      <c r="BH11">
        <v>4.2627249999999997</v>
      </c>
      <c r="BI11">
        <v>3.3749880000000003E-2</v>
      </c>
      <c r="BJ11">
        <v>6.9991189999999998E-3</v>
      </c>
      <c r="BK11">
        <v>1.7805260000000001</v>
      </c>
      <c r="BL11">
        <v>0.49337219999999998</v>
      </c>
      <c r="BM11">
        <v>4.9802010000000001E-3</v>
      </c>
      <c r="BN11">
        <v>1.422491E-2</v>
      </c>
      <c r="BO11">
        <v>22.252669999999998</v>
      </c>
      <c r="BP11">
        <v>71.073710000000005</v>
      </c>
      <c r="BQ11">
        <v>43.930190000000003</v>
      </c>
      <c r="BR11">
        <v>10.39378</v>
      </c>
      <c r="BS11">
        <v>14.26807</v>
      </c>
      <c r="BT11">
        <v>22.963570000000001</v>
      </c>
      <c r="BU11">
        <v>5.5875809999999998E-2</v>
      </c>
      <c r="BV11">
        <v>2466.364</v>
      </c>
    </row>
    <row r="12" spans="1:74" x14ac:dyDescent="0.3">
      <c r="A12" t="s">
        <v>84</v>
      </c>
      <c r="B12">
        <v>5.4558559999999999E-2</v>
      </c>
      <c r="C12">
        <v>1.545817</v>
      </c>
      <c r="D12">
        <v>0.79385819999999996</v>
      </c>
      <c r="E12">
        <v>0.35700379999999998</v>
      </c>
      <c r="F12">
        <v>0.75370289999999995</v>
      </c>
      <c r="G12">
        <v>7.3253979999999996E-2</v>
      </c>
      <c r="H12">
        <v>0.22143460000000001</v>
      </c>
      <c r="I12">
        <v>0.11881319999999999</v>
      </c>
      <c r="J12">
        <v>2.3810669999999998</v>
      </c>
      <c r="K12">
        <v>0.42735649999999997</v>
      </c>
      <c r="L12">
        <v>563.47990000000004</v>
      </c>
      <c r="M12">
        <v>0.73117670000000001</v>
      </c>
      <c r="N12">
        <v>6.159792E-2</v>
      </c>
      <c r="O12">
        <v>2.0275870000000001E-2</v>
      </c>
      <c r="P12">
        <v>2.0424670000000001E-3</v>
      </c>
      <c r="Q12">
        <v>1.056656E-4</v>
      </c>
      <c r="R12">
        <v>1.2442170000000001E-2</v>
      </c>
      <c r="S12">
        <v>3.3192810000000003E-2</v>
      </c>
      <c r="T12">
        <v>18.756209999999999</v>
      </c>
      <c r="U12">
        <v>0.40706179999999997</v>
      </c>
      <c r="V12">
        <v>0.47147250000000002</v>
      </c>
      <c r="W12">
        <v>8887.2099999999991</v>
      </c>
      <c r="X12">
        <v>6.6877329999999997</v>
      </c>
      <c r="Y12">
        <v>3.0577860000000001</v>
      </c>
      <c r="Z12">
        <v>461.4067</v>
      </c>
      <c r="AA12">
        <v>27.787960000000002</v>
      </c>
      <c r="AB12">
        <v>0.19825119999999999</v>
      </c>
      <c r="AC12">
        <v>6.8526489999999995E-2</v>
      </c>
      <c r="AD12">
        <v>5.5533430000000002E-2</v>
      </c>
      <c r="AE12">
        <v>0.108726</v>
      </c>
      <c r="AF12">
        <v>0.15641669999999999</v>
      </c>
      <c r="AG12">
        <v>6.9775210000000004E-2</v>
      </c>
      <c r="AH12">
        <v>228.79050000000001</v>
      </c>
      <c r="AI12">
        <v>0.8658034</v>
      </c>
      <c r="AJ12">
        <v>0.28677760000000002</v>
      </c>
      <c r="AK12">
        <v>4.8264389999999997E-2</v>
      </c>
      <c r="AL12">
        <v>2.4623840000000001E-2</v>
      </c>
      <c r="AM12">
        <v>0.3780039</v>
      </c>
      <c r="AN12">
        <v>0.15891040000000001</v>
      </c>
      <c r="AO12">
        <v>4.6812129999999999E-4</v>
      </c>
      <c r="AP12">
        <v>0.1213984</v>
      </c>
      <c r="AQ12">
        <v>1.4656450000000001</v>
      </c>
      <c r="AR12">
        <v>2.4287109999999998</v>
      </c>
      <c r="AS12">
        <v>0.45258880000000001</v>
      </c>
      <c r="AT12">
        <v>6.7428169999999999E-3</v>
      </c>
      <c r="AU12">
        <v>0.34548400000000001</v>
      </c>
      <c r="AV12">
        <v>0</v>
      </c>
      <c r="AW12">
        <v>8.2193290000000002E-2</v>
      </c>
      <c r="AX12">
        <v>1.693265E-2</v>
      </c>
      <c r="AY12">
        <v>5.984446E-3</v>
      </c>
      <c r="AZ12">
        <v>1.150586E-2</v>
      </c>
      <c r="BA12">
        <v>5.3197729999999999E-3</v>
      </c>
      <c r="BB12">
        <v>6.9540449999999998E-3</v>
      </c>
      <c r="BC12">
        <v>3.32993E-3</v>
      </c>
      <c r="BD12">
        <v>1.54961E-2</v>
      </c>
      <c r="BE12">
        <v>5.5860760000000003</v>
      </c>
      <c r="BF12">
        <v>141.2373</v>
      </c>
      <c r="BG12">
        <v>101.5256</v>
      </c>
      <c r="BH12">
        <v>2.2850869999999999E-2</v>
      </c>
      <c r="BI12">
        <v>2.0234849999999999E-2</v>
      </c>
      <c r="BJ12">
        <v>0.10416069999999999</v>
      </c>
      <c r="BK12">
        <v>1.598419</v>
      </c>
      <c r="BL12">
        <v>2.5664800000000002E-2</v>
      </c>
      <c r="BM12">
        <v>7.6756550000000007E-2</v>
      </c>
      <c r="BN12">
        <v>0.39880549999999998</v>
      </c>
      <c r="BO12">
        <v>6.0867899999999997</v>
      </c>
      <c r="BP12">
        <v>26.67548</v>
      </c>
      <c r="BQ12">
        <v>2.2124579999999998</v>
      </c>
      <c r="BR12">
        <v>16.413360000000001</v>
      </c>
      <c r="BS12">
        <v>16.425270000000001</v>
      </c>
      <c r="BT12">
        <v>92.669759999999997</v>
      </c>
      <c r="BU12">
        <v>5.595108E-2</v>
      </c>
      <c r="BV12">
        <v>10624.17</v>
      </c>
    </row>
    <row r="13" spans="1:74" x14ac:dyDescent="0.3">
      <c r="A13" t="s">
        <v>85</v>
      </c>
      <c r="B13">
        <v>0.1990854</v>
      </c>
      <c r="C13">
        <v>5.9034649999999997</v>
      </c>
      <c r="D13">
        <v>2.9364140000000001</v>
      </c>
      <c r="E13">
        <v>0.27116259999999998</v>
      </c>
      <c r="F13">
        <v>2.635955</v>
      </c>
      <c r="G13">
        <v>4.6734150000000002E-2</v>
      </c>
      <c r="H13">
        <v>0.28792069999999997</v>
      </c>
      <c r="I13">
        <v>0.1830484</v>
      </c>
      <c r="J13">
        <v>8.3023830000000007</v>
      </c>
      <c r="K13">
        <v>9.4866499999999991</v>
      </c>
      <c r="L13">
        <v>2.043965</v>
      </c>
      <c r="M13">
        <v>7.4474429999999998</v>
      </c>
      <c r="N13">
        <v>2.9455810000000001E-3</v>
      </c>
      <c r="O13">
        <v>1.119207E-2</v>
      </c>
      <c r="P13" s="24">
        <v>3.7216974305999999E-5</v>
      </c>
      <c r="Q13" s="24">
        <v>9.8123871338999997E-7</v>
      </c>
      <c r="R13">
        <v>1.0006840000000001E-4</v>
      </c>
      <c r="S13" s="24">
        <v>8.3165059549999996E-6</v>
      </c>
      <c r="T13">
        <v>0.1506159</v>
      </c>
      <c r="U13">
        <v>9.2113100000000003E-3</v>
      </c>
      <c r="V13">
        <v>8.5400600000000004E-4</v>
      </c>
      <c r="W13">
        <v>6.817142E-3</v>
      </c>
      <c r="X13" s="24">
        <v>9.3034257588000006E-5</v>
      </c>
      <c r="Y13">
        <v>2.6930190000000001E-3</v>
      </c>
      <c r="Z13">
        <v>0.64524409999999999</v>
      </c>
      <c r="AA13">
        <v>1.766779E-3</v>
      </c>
      <c r="AB13">
        <v>254.6165</v>
      </c>
      <c r="AC13">
        <v>53.3735</v>
      </c>
      <c r="AD13">
        <v>4.6747990000000001</v>
      </c>
      <c r="AE13">
        <v>4.8539839999999998E-4</v>
      </c>
      <c r="AF13">
        <v>7.4801809999999998E-3</v>
      </c>
      <c r="AG13">
        <v>4.058817E-2</v>
      </c>
      <c r="AH13">
        <v>0.14150879999999999</v>
      </c>
      <c r="AI13">
        <v>2.185981E-2</v>
      </c>
      <c r="AJ13">
        <v>1.1180809999999999E-2</v>
      </c>
      <c r="AK13" s="24">
        <v>5.5367981986000002E-5</v>
      </c>
      <c r="AL13" s="24">
        <v>1.5621860712E-6</v>
      </c>
      <c r="AM13" s="24">
        <v>1.8995167466E-6</v>
      </c>
      <c r="AN13">
        <v>2.2677159999999999E-3</v>
      </c>
      <c r="AO13">
        <v>1.242739</v>
      </c>
      <c r="AP13">
        <v>1.6720750000000001E-3</v>
      </c>
      <c r="AQ13">
        <v>0.22488639999999999</v>
      </c>
      <c r="AR13">
        <v>0.1150371</v>
      </c>
      <c r="AS13" s="24">
        <v>1.5388141037000001E-6</v>
      </c>
      <c r="AT13">
        <v>3.4045189999999999E-3</v>
      </c>
      <c r="AU13">
        <v>3.8089740000000002E-4</v>
      </c>
      <c r="AV13">
        <v>0</v>
      </c>
      <c r="AW13" s="24">
        <v>5.3329484217000003E-5</v>
      </c>
      <c r="AX13" s="24">
        <v>1.4251564608E-5</v>
      </c>
      <c r="AY13" s="24">
        <v>5.5076297939999999E-6</v>
      </c>
      <c r="AZ13" s="24">
        <v>3.3672888093999998E-5</v>
      </c>
      <c r="BA13" s="24">
        <v>3.3920177883999999E-6</v>
      </c>
      <c r="BB13" s="24">
        <v>8.5092951849000008E-6</v>
      </c>
      <c r="BC13" s="24">
        <v>2.2229132810000001E-6</v>
      </c>
      <c r="BD13">
        <v>1.55604E-2</v>
      </c>
      <c r="BE13">
        <v>2.2160739999999999</v>
      </c>
      <c r="BF13">
        <v>34.711860000000001</v>
      </c>
      <c r="BG13">
        <v>2.3801770000000002</v>
      </c>
      <c r="BH13">
        <v>0.20089309999999999</v>
      </c>
      <c r="BI13">
        <v>1.364045E-4</v>
      </c>
      <c r="BJ13">
        <v>1.539814E-4</v>
      </c>
      <c r="BK13">
        <v>0.34278259999999999</v>
      </c>
      <c r="BL13">
        <v>4.3450010000000002E-4</v>
      </c>
      <c r="BM13" s="24">
        <v>6.6949134634000006E-5</v>
      </c>
      <c r="BN13">
        <v>5.372628E-4</v>
      </c>
      <c r="BO13">
        <v>4.6479929999999996</v>
      </c>
      <c r="BP13">
        <v>24.084769999999999</v>
      </c>
      <c r="BQ13">
        <v>1.500979E-2</v>
      </c>
      <c r="BR13">
        <v>0.71532609999999996</v>
      </c>
      <c r="BS13">
        <v>6.8324220000000005E-2</v>
      </c>
      <c r="BT13">
        <v>2.3087810000000002</v>
      </c>
      <c r="BU13">
        <v>2.3753509999999999E-3</v>
      </c>
      <c r="BV13">
        <v>426.76560000000001</v>
      </c>
    </row>
    <row r="14" spans="1:74" x14ac:dyDescent="0.3">
      <c r="A14" t="s">
        <v>86</v>
      </c>
      <c r="B14">
        <v>0.20341239999999999</v>
      </c>
      <c r="C14">
        <v>6.46469</v>
      </c>
      <c r="D14">
        <v>3.6785800000000002</v>
      </c>
      <c r="E14">
        <v>7.323779</v>
      </c>
      <c r="F14">
        <v>2.6825600000000001</v>
      </c>
      <c r="G14">
        <v>0.46515010000000001</v>
      </c>
      <c r="H14">
        <v>1.836139</v>
      </c>
      <c r="I14">
        <v>1.287892</v>
      </c>
      <c r="J14">
        <v>32.134729999999998</v>
      </c>
      <c r="K14">
        <v>7.2033529999999999</v>
      </c>
      <c r="L14">
        <v>3.1287479999999999</v>
      </c>
      <c r="M14">
        <v>2.8897620000000002</v>
      </c>
      <c r="N14">
        <v>1618.1130000000001</v>
      </c>
      <c r="O14">
        <v>3.3063760000000002</v>
      </c>
      <c r="P14">
        <v>3.7797809999999998</v>
      </c>
      <c r="Q14">
        <v>0.77177240000000003</v>
      </c>
      <c r="R14">
        <v>3.2291629999999998</v>
      </c>
      <c r="S14">
        <v>2.2762889999999998</v>
      </c>
      <c r="T14">
        <v>0.79575419999999997</v>
      </c>
      <c r="U14">
        <v>0.130164</v>
      </c>
      <c r="V14">
        <v>3.4535290000000003E-2</v>
      </c>
      <c r="W14">
        <v>0.35933900000000002</v>
      </c>
      <c r="X14">
        <v>9.463015E-3</v>
      </c>
      <c r="Y14">
        <v>0.34899540000000001</v>
      </c>
      <c r="Z14">
        <v>2.7765749999999998</v>
      </c>
      <c r="AA14">
        <v>0.4695781</v>
      </c>
      <c r="AB14">
        <v>0.37628529999999999</v>
      </c>
      <c r="AC14">
        <v>5.6277479999999998E-2</v>
      </c>
      <c r="AD14">
        <v>6.5368910000000002E-2</v>
      </c>
      <c r="AE14">
        <v>2293.6869999999999</v>
      </c>
      <c r="AF14">
        <v>136.78100000000001</v>
      </c>
      <c r="AG14">
        <v>1.3128660000000001</v>
      </c>
      <c r="AH14">
        <v>155.24930000000001</v>
      </c>
      <c r="AI14">
        <v>20.269549999999999</v>
      </c>
      <c r="AJ14">
        <v>27.159590000000001</v>
      </c>
      <c r="AK14">
        <v>1.873675</v>
      </c>
      <c r="AL14">
        <v>5.4475360000000004</v>
      </c>
      <c r="AM14">
        <v>1.458072</v>
      </c>
      <c r="AN14">
        <v>5.2220250000000004</v>
      </c>
      <c r="AO14">
        <v>0.4142866</v>
      </c>
      <c r="AP14">
        <v>0.1596931</v>
      </c>
      <c r="AQ14">
        <v>2.4207329999999998</v>
      </c>
      <c r="AR14">
        <v>1.4699359999999999</v>
      </c>
      <c r="AS14">
        <v>6.4170900000000003E-2</v>
      </c>
      <c r="AT14">
        <v>6.2154569999999998</v>
      </c>
      <c r="AU14">
        <v>4.893116</v>
      </c>
      <c r="AV14">
        <v>0</v>
      </c>
      <c r="AW14">
        <v>1.1869080000000001</v>
      </c>
      <c r="AX14">
        <v>0.24251880000000001</v>
      </c>
      <c r="AY14">
        <v>8.5424819999999999E-2</v>
      </c>
      <c r="AZ14">
        <v>0.15012629999999999</v>
      </c>
      <c r="BA14">
        <v>7.6853889999999994E-2</v>
      </c>
      <c r="BB14">
        <v>9.7975839999999995E-2</v>
      </c>
      <c r="BC14">
        <v>4.8047569999999998E-2</v>
      </c>
      <c r="BD14">
        <v>4.2439900000000003E-2</v>
      </c>
      <c r="BE14">
        <v>31.08437</v>
      </c>
      <c r="BF14">
        <v>40.973039999999997</v>
      </c>
      <c r="BG14">
        <v>5.5034660000000004</v>
      </c>
      <c r="BH14">
        <v>12.452</v>
      </c>
      <c r="BI14">
        <v>0.32802140000000002</v>
      </c>
      <c r="BJ14">
        <v>4.7718379999999998E-2</v>
      </c>
      <c r="BK14">
        <v>0.33407880000000001</v>
      </c>
      <c r="BL14">
        <v>0.13855300000000001</v>
      </c>
      <c r="BM14">
        <v>1.472602</v>
      </c>
      <c r="BN14">
        <v>0.2928673</v>
      </c>
      <c r="BO14">
        <v>7.6609680000000004</v>
      </c>
      <c r="BP14">
        <v>62.134500000000003</v>
      </c>
      <c r="BQ14">
        <v>3.4683060000000002E-2</v>
      </c>
      <c r="BR14">
        <v>6.3891720000000003</v>
      </c>
      <c r="BS14">
        <v>0.65589109999999995</v>
      </c>
      <c r="BT14">
        <v>0.12595500000000001</v>
      </c>
      <c r="BU14">
        <v>3.4114159999999998E-2</v>
      </c>
      <c r="BV14">
        <v>4541.8890000000001</v>
      </c>
    </row>
    <row r="15" spans="1:74" x14ac:dyDescent="0.3">
      <c r="A15" t="s">
        <v>87</v>
      </c>
      <c r="B15">
        <v>0.1304749</v>
      </c>
      <c r="C15">
        <v>4.240113</v>
      </c>
      <c r="D15">
        <v>2.4976959999999999</v>
      </c>
      <c r="E15">
        <v>10.46702</v>
      </c>
      <c r="F15">
        <v>1.711419</v>
      </c>
      <c r="G15">
        <v>0.60901019999999995</v>
      </c>
      <c r="H15">
        <v>2.2741859999999998</v>
      </c>
      <c r="I15">
        <v>1.495859</v>
      </c>
      <c r="J15">
        <v>38.049480000000003</v>
      </c>
      <c r="K15">
        <v>5.7173879999999997</v>
      </c>
      <c r="L15">
        <v>2.922679</v>
      </c>
      <c r="M15">
        <v>1.834697</v>
      </c>
      <c r="N15">
        <v>17.31954</v>
      </c>
      <c r="O15">
        <v>103.7653</v>
      </c>
      <c r="P15">
        <v>1.976696E-3</v>
      </c>
      <c r="Q15" s="24">
        <v>7.0840460466999997E-6</v>
      </c>
      <c r="R15">
        <v>1.0575269999999999E-2</v>
      </c>
      <c r="S15">
        <v>2.1059709999999999E-2</v>
      </c>
      <c r="T15">
        <v>2.584632</v>
      </c>
      <c r="U15">
        <v>560.1404</v>
      </c>
      <c r="V15">
        <v>63.65889</v>
      </c>
      <c r="W15">
        <v>5.2652340000000004</v>
      </c>
      <c r="X15">
        <v>0.78782799999999997</v>
      </c>
      <c r="Y15">
        <v>6.7759799999999997</v>
      </c>
      <c r="Z15">
        <v>383.94279999999998</v>
      </c>
      <c r="AA15">
        <v>3.3548779999999998</v>
      </c>
      <c r="AB15">
        <v>1.359518</v>
      </c>
      <c r="AC15">
        <v>0.16000310000000001</v>
      </c>
      <c r="AD15">
        <v>8.3564159999999994</v>
      </c>
      <c r="AE15">
        <v>0.2692466</v>
      </c>
      <c r="AF15">
        <v>0.1842674</v>
      </c>
      <c r="AG15">
        <v>6.7471420000000004E-2</v>
      </c>
      <c r="AH15">
        <v>1.259199</v>
      </c>
      <c r="AI15">
        <v>1.7995019999999999</v>
      </c>
      <c r="AJ15">
        <v>1.0753159999999999</v>
      </c>
      <c r="AK15">
        <v>2.9112209999999999E-2</v>
      </c>
      <c r="AL15">
        <v>4.6761240000000003E-2</v>
      </c>
      <c r="AM15">
        <v>0.63906200000000002</v>
      </c>
      <c r="AN15">
        <v>5.4441169999999997E-2</v>
      </c>
      <c r="AO15">
        <v>0.23718649999999999</v>
      </c>
      <c r="AP15">
        <v>1.444202E-2</v>
      </c>
      <c r="AQ15">
        <v>0.56678450000000002</v>
      </c>
      <c r="AR15">
        <v>0.68793280000000001</v>
      </c>
      <c r="AS15">
        <v>9.2360559999999994E-2</v>
      </c>
      <c r="AT15">
        <v>3.8636560000000002</v>
      </c>
      <c r="AU15">
        <v>0.14950459999999999</v>
      </c>
      <c r="AV15">
        <v>0</v>
      </c>
      <c r="AW15">
        <v>3.5889789999999998E-2</v>
      </c>
      <c r="AX15">
        <v>7.3655079999999998E-3</v>
      </c>
      <c r="AY15">
        <v>2.5991059999999999E-3</v>
      </c>
      <c r="AZ15">
        <v>4.7980760000000001E-3</v>
      </c>
      <c r="BA15">
        <v>2.3233640000000001E-3</v>
      </c>
      <c r="BB15">
        <v>3.0020289999999998E-3</v>
      </c>
      <c r="BC15">
        <v>1.453483E-3</v>
      </c>
      <c r="BD15">
        <v>7.0987400000000001E-3</v>
      </c>
      <c r="BE15">
        <v>3.2004830000000002</v>
      </c>
      <c r="BF15">
        <v>521.00350000000003</v>
      </c>
      <c r="BG15">
        <v>256.4203</v>
      </c>
      <c r="BH15">
        <v>5.3313819999999996</v>
      </c>
      <c r="BI15">
        <v>6.9630619999999999E-3</v>
      </c>
      <c r="BJ15">
        <v>2.4727059999999999E-3</v>
      </c>
      <c r="BK15">
        <v>1.0224690000000001</v>
      </c>
      <c r="BL15">
        <v>6.2687599999999996E-2</v>
      </c>
      <c r="BM15">
        <v>7.1451479999999996E-3</v>
      </c>
      <c r="BN15">
        <v>3.5210390000000001E-2</v>
      </c>
      <c r="BO15">
        <v>30.259930000000001</v>
      </c>
      <c r="BP15">
        <v>68.945920000000001</v>
      </c>
      <c r="BQ15">
        <v>8.9309429999999992</v>
      </c>
      <c r="BR15">
        <v>5.2356559999999996</v>
      </c>
      <c r="BS15">
        <v>13.94469</v>
      </c>
      <c r="BT15">
        <v>0.38593860000000002</v>
      </c>
      <c r="BU15">
        <v>1.906998E-3</v>
      </c>
      <c r="BV15">
        <v>2155.3530000000001</v>
      </c>
    </row>
    <row r="16" spans="1:74" x14ac:dyDescent="0.3">
      <c r="A16" t="s">
        <v>88</v>
      </c>
      <c r="B16">
        <v>1.104471E-4</v>
      </c>
      <c r="C16">
        <v>7.6524690000000006E-2</v>
      </c>
      <c r="D16">
        <v>0.1007719</v>
      </c>
      <c r="E16">
        <v>7.5939709999999998</v>
      </c>
      <c r="F16">
        <v>5.1841999999999999E-3</v>
      </c>
      <c r="G16">
        <v>7.7975359999999994E-2</v>
      </c>
      <c r="H16">
        <v>0.11029659999999999</v>
      </c>
      <c r="I16">
        <v>0.1051034</v>
      </c>
      <c r="J16">
        <v>0.90723100000000001</v>
      </c>
      <c r="K16">
        <v>0.28034759999999997</v>
      </c>
      <c r="L16">
        <v>1.262138</v>
      </c>
      <c r="M16">
        <v>0.13438159999999999</v>
      </c>
      <c r="N16">
        <v>2.0404129999999999E-2</v>
      </c>
      <c r="O16">
        <v>2.0093939999999999E-3</v>
      </c>
      <c r="P16">
        <v>11.49183</v>
      </c>
      <c r="Q16" s="24">
        <v>2.6799380066E-6</v>
      </c>
      <c r="R16">
        <v>2.0029990000000001E-2</v>
      </c>
      <c r="S16">
        <v>11.07865</v>
      </c>
      <c r="T16">
        <v>21.394950000000001</v>
      </c>
      <c r="U16">
        <v>2.968118</v>
      </c>
      <c r="V16">
        <v>2.0242249999999999</v>
      </c>
      <c r="W16">
        <v>35.513840000000002</v>
      </c>
      <c r="X16">
        <v>0.65088559999999995</v>
      </c>
      <c r="Y16">
        <v>5.0361760000000002</v>
      </c>
      <c r="Z16">
        <v>13.23962</v>
      </c>
      <c r="AA16">
        <v>0.29587989999999997</v>
      </c>
      <c r="AB16">
        <v>1.6561920000000001</v>
      </c>
      <c r="AC16">
        <v>3.9105870000000001E-2</v>
      </c>
      <c r="AD16">
        <v>1.249814E-2</v>
      </c>
      <c r="AE16">
        <v>2.4569890000000001</v>
      </c>
      <c r="AF16">
        <v>7.6936280000000004</v>
      </c>
      <c r="AG16">
        <v>539.62070000000006</v>
      </c>
      <c r="AH16">
        <v>20.349959999999999</v>
      </c>
      <c r="AI16">
        <v>0.1268735</v>
      </c>
      <c r="AJ16">
        <v>1.877632</v>
      </c>
      <c r="AK16">
        <v>66.016909999999996</v>
      </c>
      <c r="AL16">
        <v>8.0859660000000009</v>
      </c>
      <c r="AM16">
        <v>225.61019999999999</v>
      </c>
      <c r="AN16">
        <v>0.62371370000000004</v>
      </c>
      <c r="AO16">
        <v>0.12525849999999999</v>
      </c>
      <c r="AP16">
        <v>2.803363E-2</v>
      </c>
      <c r="AQ16">
        <v>0.104143</v>
      </c>
      <c r="AR16">
        <v>7.4381039999999995E-2</v>
      </c>
      <c r="AS16">
        <v>1.022751E-4</v>
      </c>
      <c r="AT16">
        <v>0.65352060000000001</v>
      </c>
      <c r="AU16">
        <v>0</v>
      </c>
      <c r="AV16">
        <v>0</v>
      </c>
      <c r="AW16">
        <v>6175.4430000000002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0.17961360000000001</v>
      </c>
      <c r="BE16">
        <v>0.2619901</v>
      </c>
      <c r="BF16">
        <v>0.84590220000000005</v>
      </c>
      <c r="BG16">
        <v>8.3725880000000003E-2</v>
      </c>
      <c r="BH16">
        <v>0.27859040000000002</v>
      </c>
      <c r="BI16">
        <v>8.5442850000000001E-2</v>
      </c>
      <c r="BJ16">
        <v>1.549019E-3</v>
      </c>
      <c r="BK16">
        <v>8.4706199999999999E-3</v>
      </c>
      <c r="BL16">
        <v>7.6931700000000006E-2</v>
      </c>
      <c r="BM16">
        <v>5.0261589999999997E-3</v>
      </c>
      <c r="BN16">
        <v>3.2744739999999999E-3</v>
      </c>
      <c r="BO16">
        <v>9.4569929999999996E-2</v>
      </c>
      <c r="BP16">
        <v>3.4880339999999999</v>
      </c>
      <c r="BQ16">
        <v>3.0417710000000001E-2</v>
      </c>
      <c r="BR16">
        <v>8.8908959999999995E-2</v>
      </c>
      <c r="BS16">
        <v>0.86262360000000005</v>
      </c>
      <c r="BT16">
        <v>1.719141</v>
      </c>
      <c r="BU16">
        <v>3.4200920000000001E-4</v>
      </c>
      <c r="BV16">
        <v>7173.1040000000003</v>
      </c>
    </row>
    <row r="17" spans="1:74" x14ac:dyDescent="0.3">
      <c r="A17" t="s">
        <v>89</v>
      </c>
      <c r="B17" s="24">
        <v>1.9181511560999998E-6</v>
      </c>
      <c r="C17" s="24">
        <v>6.1111619288999996E-5</v>
      </c>
      <c r="D17" s="24">
        <v>4.6720902900999999E-5</v>
      </c>
      <c r="E17">
        <v>5.8372510000000003E-4</v>
      </c>
      <c r="F17" s="24">
        <v>3.3172083931000002E-5</v>
      </c>
      <c r="G17" s="24">
        <v>7.2629911301000006E-5</v>
      </c>
      <c r="H17">
        <v>2.1070849999999999E-3</v>
      </c>
      <c r="I17">
        <v>1.3350129999999999E-3</v>
      </c>
      <c r="J17">
        <v>1.15646E-4</v>
      </c>
      <c r="K17" s="24">
        <v>4.2900799599000001E-5</v>
      </c>
      <c r="L17" s="24">
        <v>7.4187235441000002E-5</v>
      </c>
      <c r="M17" s="24">
        <v>3.3453412470000002E-5</v>
      </c>
      <c r="N17">
        <v>1.4185099999999999E-4</v>
      </c>
      <c r="O17">
        <v>1.112546E-4</v>
      </c>
      <c r="P17">
        <v>6.9334030000000005E-2</v>
      </c>
      <c r="Q17">
        <v>13.96111</v>
      </c>
      <c r="R17">
        <v>0.37654359999999998</v>
      </c>
      <c r="S17">
        <v>0.46063140000000002</v>
      </c>
      <c r="T17">
        <v>3.8638350000000002E-2</v>
      </c>
      <c r="U17">
        <v>1.1864459999999999</v>
      </c>
      <c r="V17">
        <v>4.8570469999999998E-3</v>
      </c>
      <c r="W17">
        <v>2.053147E-2</v>
      </c>
      <c r="X17" s="24">
        <v>6.6764288931000002E-5</v>
      </c>
      <c r="Y17">
        <v>2.724528E-2</v>
      </c>
      <c r="Z17">
        <v>5.629265E-2</v>
      </c>
      <c r="AA17">
        <v>4.5450490000000003E-2</v>
      </c>
      <c r="AB17">
        <v>1.2989539999999999</v>
      </c>
      <c r="AC17">
        <v>0.64428510000000005</v>
      </c>
      <c r="AD17">
        <v>1.1189530000000001</v>
      </c>
      <c r="AE17">
        <v>3.6543270000000002E-3</v>
      </c>
      <c r="AF17">
        <v>1.7213300000000001E-3</v>
      </c>
      <c r="AG17">
        <v>4555.3370000000004</v>
      </c>
      <c r="AH17">
        <v>8.1278069999999994E-2</v>
      </c>
      <c r="AI17">
        <v>5.2226520000000002E-4</v>
      </c>
      <c r="AJ17">
        <v>1.902235E-2</v>
      </c>
      <c r="AK17">
        <v>4.5930459999999999E-2</v>
      </c>
      <c r="AL17">
        <v>4.2197339999999999E-4</v>
      </c>
      <c r="AM17">
        <v>3.2688649999999998E-4</v>
      </c>
      <c r="AN17">
        <v>9.0088370000000002E-4</v>
      </c>
      <c r="AO17">
        <v>2.0010969999999999E-3</v>
      </c>
      <c r="AP17">
        <v>3.3676140000000001E-4</v>
      </c>
      <c r="AQ17">
        <v>5.2653229999999997E-3</v>
      </c>
      <c r="AR17">
        <v>1.3434180000000001E-3</v>
      </c>
      <c r="AS17">
        <v>1.117404E-3</v>
      </c>
      <c r="AT17" s="24">
        <v>9.5710289314999993E-5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8.1787259999999993</v>
      </c>
      <c r="BB17">
        <v>0</v>
      </c>
      <c r="BC17">
        <v>0</v>
      </c>
      <c r="BD17">
        <v>0.1139008</v>
      </c>
      <c r="BE17">
        <v>0.3811428</v>
      </c>
      <c r="BF17">
        <v>2.6666720000000002</v>
      </c>
      <c r="BG17">
        <v>1.1363300000000001E-3</v>
      </c>
      <c r="BH17">
        <v>0.11121590000000001</v>
      </c>
      <c r="BI17">
        <v>1.0663829999999999E-2</v>
      </c>
      <c r="BJ17">
        <v>2.9815519999999999E-4</v>
      </c>
      <c r="BK17">
        <v>1.886062E-3</v>
      </c>
      <c r="BL17">
        <v>6.3220579999999998E-2</v>
      </c>
      <c r="BM17">
        <v>0.1113647</v>
      </c>
      <c r="BN17">
        <v>7.3042850000000004E-4</v>
      </c>
      <c r="BO17">
        <v>2.1884439999999999E-3</v>
      </c>
      <c r="BP17">
        <v>0.31814229999999999</v>
      </c>
      <c r="BQ17">
        <v>1.3859930000000001E-4</v>
      </c>
      <c r="BR17">
        <v>5.1236429999999996E-4</v>
      </c>
      <c r="BS17">
        <v>4.2419179999999998E-4</v>
      </c>
      <c r="BT17">
        <v>1.144211E-3</v>
      </c>
      <c r="BU17" s="24">
        <v>2.3147861156999999E-6</v>
      </c>
      <c r="BV17">
        <v>4586.7780000000002</v>
      </c>
    </row>
    <row r="18" spans="1:74" x14ac:dyDescent="0.3">
      <c r="A18" t="s">
        <v>90</v>
      </c>
      <c r="B18">
        <v>2.8587359999999999E-2</v>
      </c>
      <c r="C18">
        <v>0.98888299999999996</v>
      </c>
      <c r="D18">
        <v>0.51807619999999999</v>
      </c>
      <c r="E18">
        <v>1.8569119999999999</v>
      </c>
      <c r="F18">
        <v>0.4182535</v>
      </c>
      <c r="G18">
        <v>8.2290559999999999E-2</v>
      </c>
      <c r="H18">
        <v>0.11474040000000001</v>
      </c>
      <c r="I18">
        <v>8.9243429999999999E-2</v>
      </c>
      <c r="J18">
        <v>1.969673</v>
      </c>
      <c r="K18">
        <v>2.6056189999999999</v>
      </c>
      <c r="L18">
        <v>3.4297430000000002</v>
      </c>
      <c r="M18">
        <v>0.53334979999999999</v>
      </c>
      <c r="N18">
        <v>0.43466709999999997</v>
      </c>
      <c r="O18">
        <v>0.96333029999999997</v>
      </c>
      <c r="P18">
        <v>0.2287197</v>
      </c>
      <c r="Q18">
        <v>0.21054220000000001</v>
      </c>
      <c r="R18">
        <v>419.34269999999998</v>
      </c>
      <c r="S18">
        <v>38.890210000000003</v>
      </c>
      <c r="T18">
        <v>47.296280000000003</v>
      </c>
      <c r="U18">
        <v>4.2176739999999997</v>
      </c>
      <c r="V18">
        <v>16.731020000000001</v>
      </c>
      <c r="W18">
        <v>96.18862</v>
      </c>
      <c r="X18">
        <v>1.958942</v>
      </c>
      <c r="Y18">
        <v>9.3390170000000001</v>
      </c>
      <c r="Z18">
        <v>70.644130000000004</v>
      </c>
      <c r="AA18">
        <v>27.087199999999999</v>
      </c>
      <c r="AB18">
        <v>21.56681</v>
      </c>
      <c r="AC18">
        <v>5.3718190000000003</v>
      </c>
      <c r="AD18">
        <v>8.9844220000000002E-2</v>
      </c>
      <c r="AE18">
        <v>22.735530000000001</v>
      </c>
      <c r="AF18">
        <v>70.709959999999995</v>
      </c>
      <c r="AG18">
        <v>1702.0730000000001</v>
      </c>
      <c r="AH18">
        <v>800.96910000000003</v>
      </c>
      <c r="AI18">
        <v>1.494159</v>
      </c>
      <c r="AJ18">
        <v>192.25800000000001</v>
      </c>
      <c r="AK18">
        <v>286.18450000000001</v>
      </c>
      <c r="AL18">
        <v>64.141530000000003</v>
      </c>
      <c r="AM18">
        <v>668.91219999999998</v>
      </c>
      <c r="AN18">
        <v>11.037269999999999</v>
      </c>
      <c r="AO18">
        <v>1.834894</v>
      </c>
      <c r="AP18">
        <v>0.83401170000000002</v>
      </c>
      <c r="AQ18">
        <v>2.0717089999999998</v>
      </c>
      <c r="AR18">
        <v>0.22660739999999999</v>
      </c>
      <c r="AS18">
        <v>8.518386E-2</v>
      </c>
      <c r="AT18">
        <v>0.24463370000000001</v>
      </c>
      <c r="AU18">
        <v>0</v>
      </c>
      <c r="AV18">
        <v>0</v>
      </c>
      <c r="AW18">
        <v>0</v>
      </c>
      <c r="AX18">
        <v>3410.6120000000001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2.7060420000000001</v>
      </c>
      <c r="BE18">
        <v>20.79616</v>
      </c>
      <c r="BF18">
        <v>30.940059999999999</v>
      </c>
      <c r="BG18">
        <v>70.525319999999994</v>
      </c>
      <c r="BH18">
        <v>96.435230000000004</v>
      </c>
      <c r="BI18">
        <v>4.211487</v>
      </c>
      <c r="BJ18">
        <v>2.7928039999999998</v>
      </c>
      <c r="BK18">
        <v>12.89841</v>
      </c>
      <c r="BL18">
        <v>4.1519560000000002</v>
      </c>
      <c r="BM18">
        <v>0.13849449999999999</v>
      </c>
      <c r="BN18">
        <v>0.16659879999999999</v>
      </c>
      <c r="BO18">
        <v>16.791219999999999</v>
      </c>
      <c r="BP18">
        <v>78.438559999999995</v>
      </c>
      <c r="BQ18">
        <v>2.343439</v>
      </c>
      <c r="BR18">
        <v>10.32898</v>
      </c>
      <c r="BS18">
        <v>23.873570000000001</v>
      </c>
      <c r="BT18">
        <v>38.310580000000002</v>
      </c>
      <c r="BU18">
        <v>2.5432150000000001E-2</v>
      </c>
      <c r="BV18">
        <v>8425.4950000000008</v>
      </c>
    </row>
    <row r="19" spans="1:74" x14ac:dyDescent="0.3">
      <c r="A19" t="s">
        <v>91</v>
      </c>
      <c r="B19">
        <v>2.9327229999999999E-3</v>
      </c>
      <c r="C19">
        <v>0.15744330000000001</v>
      </c>
      <c r="D19">
        <v>0.39636749999999998</v>
      </c>
      <c r="E19">
        <v>3.4512999999999998</v>
      </c>
      <c r="F19">
        <v>0.14118620000000001</v>
      </c>
      <c r="G19">
        <v>0.133045</v>
      </c>
      <c r="H19">
        <v>6.5186599999999997E-2</v>
      </c>
      <c r="I19">
        <v>0.1512233</v>
      </c>
      <c r="J19">
        <v>1.37009</v>
      </c>
      <c r="K19">
        <v>0.12795599999999999</v>
      </c>
      <c r="L19">
        <v>7.2534450000000001</v>
      </c>
      <c r="M19">
        <v>9.027375E-2</v>
      </c>
      <c r="N19">
        <v>0.39135639999999999</v>
      </c>
      <c r="O19">
        <v>0.53107570000000004</v>
      </c>
      <c r="P19">
        <v>5369.9369999999999</v>
      </c>
      <c r="Q19">
        <v>271.26010000000002</v>
      </c>
      <c r="R19">
        <v>632.67409999999995</v>
      </c>
      <c r="S19">
        <v>7256.201</v>
      </c>
      <c r="T19">
        <v>0.48980580000000001</v>
      </c>
      <c r="U19">
        <v>9.1461570000000006E-2</v>
      </c>
      <c r="V19">
        <v>1.6924439999999999E-2</v>
      </c>
      <c r="W19">
        <v>0.47370960000000001</v>
      </c>
      <c r="X19">
        <v>1.103896E-2</v>
      </c>
      <c r="Y19">
        <v>0.1190581</v>
      </c>
      <c r="Z19">
        <v>36.657209999999999</v>
      </c>
      <c r="AA19">
        <v>0.1952014</v>
      </c>
      <c r="AB19">
        <v>0.70772029999999997</v>
      </c>
      <c r="AC19">
        <v>6.0374299999999999E-3</v>
      </c>
      <c r="AD19">
        <v>8.9871060000000003E-2</v>
      </c>
      <c r="AE19">
        <v>7.6086229999999997</v>
      </c>
      <c r="AF19">
        <v>0.58370670000000002</v>
      </c>
      <c r="AG19">
        <v>25.093820000000001</v>
      </c>
      <c r="AH19">
        <v>260.58699999999999</v>
      </c>
      <c r="AI19">
        <v>1.174909</v>
      </c>
      <c r="AJ19">
        <v>11.634930000000001</v>
      </c>
      <c r="AK19">
        <v>1303.7370000000001</v>
      </c>
      <c r="AL19">
        <v>1818.268</v>
      </c>
      <c r="AM19">
        <v>22970.59</v>
      </c>
      <c r="AN19">
        <v>50.780630000000002</v>
      </c>
      <c r="AO19">
        <v>3.2917290000000001</v>
      </c>
      <c r="AP19">
        <v>1.264848</v>
      </c>
      <c r="AQ19">
        <v>10.10812</v>
      </c>
      <c r="AR19">
        <v>592.32579999999996</v>
      </c>
      <c r="AS19">
        <v>0.42524580000000001</v>
      </c>
      <c r="AT19">
        <v>547.77470000000005</v>
      </c>
      <c r="AU19">
        <v>97.293589999999995</v>
      </c>
      <c r="AV19">
        <v>0</v>
      </c>
      <c r="AW19">
        <v>23.254200000000001</v>
      </c>
      <c r="AX19">
        <v>4.7812039999999998</v>
      </c>
      <c r="AY19">
        <v>1.6884509999999999</v>
      </c>
      <c r="AZ19">
        <v>3.1798280000000001</v>
      </c>
      <c r="BA19">
        <v>1.505236</v>
      </c>
      <c r="BB19">
        <v>1.955946</v>
      </c>
      <c r="BC19">
        <v>0.94192600000000004</v>
      </c>
      <c r="BD19">
        <v>21.533629999999999</v>
      </c>
      <c r="BE19">
        <v>2329.8249999999998</v>
      </c>
      <c r="BF19">
        <v>93.770060000000001</v>
      </c>
      <c r="BG19">
        <v>3.1625999999999999</v>
      </c>
      <c r="BH19">
        <v>147.69499999999999</v>
      </c>
      <c r="BI19">
        <v>0.14443329999999999</v>
      </c>
      <c r="BJ19">
        <v>0.48613440000000002</v>
      </c>
      <c r="BK19">
        <v>0.53704549999999995</v>
      </c>
      <c r="BL19">
        <v>0.81875849999999994</v>
      </c>
      <c r="BM19">
        <v>0.18718029999999999</v>
      </c>
      <c r="BN19">
        <v>0.28628409999999999</v>
      </c>
      <c r="BO19">
        <v>62.473529999999997</v>
      </c>
      <c r="BP19">
        <v>1042.5129999999999</v>
      </c>
      <c r="BQ19">
        <v>9.9548850000000009</v>
      </c>
      <c r="BR19">
        <v>1.9770430000000001</v>
      </c>
      <c r="BS19">
        <v>2.1024250000000002</v>
      </c>
      <c r="BT19">
        <v>2.8840919999999999</v>
      </c>
      <c r="BU19">
        <v>4.1379799999999998</v>
      </c>
      <c r="BV19">
        <v>45047.53</v>
      </c>
    </row>
    <row r="20" spans="1:74" x14ac:dyDescent="0.3">
      <c r="A20" t="s">
        <v>92</v>
      </c>
      <c r="B20">
        <v>0.43410799999999999</v>
      </c>
      <c r="C20">
        <v>11.702769999999999</v>
      </c>
      <c r="D20">
        <v>5.8439940000000004</v>
      </c>
      <c r="E20">
        <v>2.1153339999999998</v>
      </c>
      <c r="F20">
        <v>5.2339399999999996</v>
      </c>
      <c r="G20">
        <v>0.1174678</v>
      </c>
      <c r="H20">
        <v>0.60730200000000001</v>
      </c>
      <c r="I20">
        <v>0.44486750000000003</v>
      </c>
      <c r="J20">
        <v>17.231729999999999</v>
      </c>
      <c r="K20">
        <v>20.791589999999999</v>
      </c>
      <c r="L20">
        <v>5.0050949999999998</v>
      </c>
      <c r="M20">
        <v>6.4154299999999997</v>
      </c>
      <c r="N20">
        <v>0.16648250000000001</v>
      </c>
      <c r="O20">
        <v>7.7271329999999999E-2</v>
      </c>
      <c r="P20">
        <v>5.9196259999999999E-3</v>
      </c>
      <c r="Q20">
        <v>0.1654033</v>
      </c>
      <c r="R20">
        <v>0.52617899999999995</v>
      </c>
      <c r="S20">
        <v>3.8418040000000001E-2</v>
      </c>
      <c r="T20">
        <v>830.01390000000004</v>
      </c>
      <c r="U20">
        <v>32.442050000000002</v>
      </c>
      <c r="V20">
        <v>24.745899999999999</v>
      </c>
      <c r="W20">
        <v>14.93233</v>
      </c>
      <c r="X20">
        <v>4.430612</v>
      </c>
      <c r="Y20">
        <v>13.92764</v>
      </c>
      <c r="Z20">
        <v>963.84169999999995</v>
      </c>
      <c r="AA20">
        <v>21.531970000000001</v>
      </c>
      <c r="AB20">
        <v>5.3908050000000003</v>
      </c>
      <c r="AC20">
        <v>0.44713310000000001</v>
      </c>
      <c r="AD20">
        <v>87.966369999999998</v>
      </c>
      <c r="AE20">
        <v>0.64263749999999997</v>
      </c>
      <c r="AF20">
        <v>2.4946890000000002</v>
      </c>
      <c r="AG20">
        <v>1.035517</v>
      </c>
      <c r="AH20">
        <v>52.351649999999999</v>
      </c>
      <c r="AI20">
        <v>10.856400000000001</v>
      </c>
      <c r="AJ20">
        <v>2.06094</v>
      </c>
      <c r="AK20">
        <v>9.2968170000000003E-2</v>
      </c>
      <c r="AL20">
        <v>2.4671280000000002</v>
      </c>
      <c r="AM20">
        <v>6.6147729999999996</v>
      </c>
      <c r="AN20">
        <v>0.19588820000000001</v>
      </c>
      <c r="AO20">
        <v>4.0905459999999998</v>
      </c>
      <c r="AP20">
        <v>0.1256342</v>
      </c>
      <c r="AQ20">
        <v>1.732146</v>
      </c>
      <c r="AR20">
        <v>0.87867309999999998</v>
      </c>
      <c r="AS20">
        <v>0.49490499999999998</v>
      </c>
      <c r="AT20">
        <v>7.8018780000000003</v>
      </c>
      <c r="AU20">
        <v>0.92265969999999997</v>
      </c>
      <c r="AV20">
        <v>0</v>
      </c>
      <c r="AW20">
        <v>0.22327040000000001</v>
      </c>
      <c r="AX20">
        <v>4.5666529999999997E-2</v>
      </c>
      <c r="AY20">
        <v>1.6092269999999999E-2</v>
      </c>
      <c r="AZ20">
        <v>2.8610010000000002E-2</v>
      </c>
      <c r="BA20">
        <v>1.445629E-2</v>
      </c>
      <c r="BB20">
        <v>1.8486720000000002E-2</v>
      </c>
      <c r="BC20">
        <v>9.0391670000000007E-3</v>
      </c>
      <c r="BD20">
        <v>6.7130419999999997</v>
      </c>
      <c r="BE20">
        <v>20.312110000000001</v>
      </c>
      <c r="BF20">
        <v>725.90440000000001</v>
      </c>
      <c r="BG20">
        <v>3974.95</v>
      </c>
      <c r="BH20">
        <v>13.26667</v>
      </c>
      <c r="BI20">
        <v>2.324621</v>
      </c>
      <c r="BJ20">
        <v>2.1842319999999998E-2</v>
      </c>
      <c r="BK20">
        <v>14.74855</v>
      </c>
      <c r="BL20">
        <v>0.2358179</v>
      </c>
      <c r="BM20">
        <v>1.8224440000000001E-2</v>
      </c>
      <c r="BN20">
        <v>0.15776080000000001</v>
      </c>
      <c r="BO20">
        <v>131.07249999999999</v>
      </c>
      <c r="BP20">
        <v>152.62100000000001</v>
      </c>
      <c r="BQ20">
        <v>7.4311170000000004</v>
      </c>
      <c r="BR20">
        <v>17.204689999999999</v>
      </c>
      <c r="BS20">
        <v>107.5879</v>
      </c>
      <c r="BT20">
        <v>290.08589999999998</v>
      </c>
      <c r="BU20">
        <v>1.8267660000000001E-3</v>
      </c>
      <c r="BV20">
        <v>7636.4660000000003</v>
      </c>
    </row>
    <row r="21" spans="1:74" x14ac:dyDescent="0.3">
      <c r="A21" t="s">
        <v>93</v>
      </c>
      <c r="B21">
        <v>9.4435779999999997E-2</v>
      </c>
      <c r="C21">
        <v>2.4930910000000002</v>
      </c>
      <c r="D21">
        <v>1.246013</v>
      </c>
      <c r="E21">
        <v>0.4241318</v>
      </c>
      <c r="F21">
        <v>1.1153390000000001</v>
      </c>
      <c r="G21">
        <v>7.3794100000000001E-2</v>
      </c>
      <c r="H21">
        <v>0.35203499999999999</v>
      </c>
      <c r="I21">
        <v>0.2433747</v>
      </c>
      <c r="J21">
        <v>3.4956900000000002</v>
      </c>
      <c r="K21">
        <v>2.0794769999999998</v>
      </c>
      <c r="L21">
        <v>3.2680180000000001</v>
      </c>
      <c r="M21">
        <v>1.212871</v>
      </c>
      <c r="N21">
        <v>4.6971920000000002E-3</v>
      </c>
      <c r="O21">
        <v>6.0863139999999998</v>
      </c>
      <c r="P21">
        <v>4.9606619999999997E-2</v>
      </c>
      <c r="Q21">
        <v>4.7537200000000002E-2</v>
      </c>
      <c r="R21">
        <v>0.16675329999999999</v>
      </c>
      <c r="S21">
        <v>1.3726370000000001</v>
      </c>
      <c r="T21">
        <v>116.1409</v>
      </c>
      <c r="U21">
        <v>55.683280000000003</v>
      </c>
      <c r="V21">
        <v>3.4672559999999999</v>
      </c>
      <c r="W21">
        <v>46.492649999999998</v>
      </c>
      <c r="X21">
        <v>0.77074330000000002</v>
      </c>
      <c r="Y21">
        <v>3.1023390000000002</v>
      </c>
      <c r="Z21">
        <v>207.73230000000001</v>
      </c>
      <c r="AA21">
        <v>1.84206</v>
      </c>
      <c r="AB21">
        <v>1.180439</v>
      </c>
      <c r="AC21">
        <v>2.001679E-2</v>
      </c>
      <c r="AD21">
        <v>18.761240000000001</v>
      </c>
      <c r="AE21">
        <v>0.18346509999999999</v>
      </c>
      <c r="AF21">
        <v>0.6661764</v>
      </c>
      <c r="AG21">
        <v>0.26887739999999999</v>
      </c>
      <c r="AH21">
        <v>24.2651</v>
      </c>
      <c r="AI21">
        <v>10.475540000000001</v>
      </c>
      <c r="AJ21">
        <v>0.22386400000000001</v>
      </c>
      <c r="AK21">
        <v>0.17962359999999999</v>
      </c>
      <c r="AL21">
        <v>0.1021952</v>
      </c>
      <c r="AM21">
        <v>1.5967560000000001</v>
      </c>
      <c r="AN21">
        <v>5.7904879999999999E-2</v>
      </c>
      <c r="AO21">
        <v>1.046206</v>
      </c>
      <c r="AP21">
        <v>2.7312969999999999E-2</v>
      </c>
      <c r="AQ21">
        <v>0.2705362</v>
      </c>
      <c r="AR21">
        <v>0.10109890000000001</v>
      </c>
      <c r="AS21">
        <v>0.13328899999999999</v>
      </c>
      <c r="AT21">
        <v>1.901106</v>
      </c>
      <c r="AU21">
        <v>0.25297249999999999</v>
      </c>
      <c r="AV21">
        <v>0</v>
      </c>
      <c r="AW21">
        <v>6.0572210000000001E-2</v>
      </c>
      <c r="AX21">
        <v>1.2444500000000001E-2</v>
      </c>
      <c r="AY21">
        <v>4.3933180000000002E-3</v>
      </c>
      <c r="AZ21">
        <v>8.2064400000000006E-3</v>
      </c>
      <c r="BA21">
        <v>3.9209759999999996E-3</v>
      </c>
      <c r="BB21">
        <v>5.083176E-3</v>
      </c>
      <c r="BC21">
        <v>2.45334E-3</v>
      </c>
      <c r="BD21">
        <v>1.4533910000000001</v>
      </c>
      <c r="BE21">
        <v>4.6185400000000003</v>
      </c>
      <c r="BF21">
        <v>145.21780000000001</v>
      </c>
      <c r="BG21">
        <v>972.62120000000004</v>
      </c>
      <c r="BH21">
        <v>2.6459410000000001</v>
      </c>
      <c r="BI21">
        <v>0.64372839999999998</v>
      </c>
      <c r="BJ21">
        <v>7.9739549999999996E-3</v>
      </c>
      <c r="BK21">
        <v>2.324856</v>
      </c>
      <c r="BL21">
        <v>0.1972217</v>
      </c>
      <c r="BM21">
        <v>1.204146E-2</v>
      </c>
      <c r="BN21">
        <v>2.6895849999999999E-2</v>
      </c>
      <c r="BO21">
        <v>31.438859999999998</v>
      </c>
      <c r="BP21">
        <v>33.086709999999997</v>
      </c>
      <c r="BQ21">
        <v>5.0479669999999999</v>
      </c>
      <c r="BR21">
        <v>9.3247970000000002</v>
      </c>
      <c r="BS21">
        <v>33.940350000000002</v>
      </c>
      <c r="BT21">
        <v>97.348370000000003</v>
      </c>
      <c r="BU21">
        <v>3.0098899999999999E-3</v>
      </c>
      <c r="BV21">
        <v>1860.828</v>
      </c>
    </row>
    <row r="22" spans="1:74" x14ac:dyDescent="0.3">
      <c r="A22" t="s">
        <v>94</v>
      </c>
      <c r="B22">
        <v>5.1711119999999999E-2</v>
      </c>
      <c r="C22">
        <v>4.5039500000000003E-2</v>
      </c>
      <c r="D22">
        <v>5.8376119999999997E-2</v>
      </c>
      <c r="E22">
        <v>0.54564610000000002</v>
      </c>
      <c r="F22">
        <v>2.5488340000000002E-2</v>
      </c>
      <c r="G22">
        <v>1.425629E-2</v>
      </c>
      <c r="H22">
        <v>6.3443709999999997E-3</v>
      </c>
      <c r="I22">
        <v>0.12056</v>
      </c>
      <c r="J22">
        <v>1.4068210000000001</v>
      </c>
      <c r="K22">
        <v>0.4061476</v>
      </c>
      <c r="L22">
        <v>43.294559999999997</v>
      </c>
      <c r="M22">
        <v>8.9519249999999995E-2</v>
      </c>
      <c r="N22">
        <v>2.805119E-2</v>
      </c>
      <c r="O22">
        <v>3.633625E-2</v>
      </c>
      <c r="P22">
        <v>1.549185E-3</v>
      </c>
      <c r="Q22" s="24">
        <v>9.4266230008E-5</v>
      </c>
      <c r="R22">
        <v>5.195262E-3</v>
      </c>
      <c r="S22">
        <v>6.7753500000000003E-3</v>
      </c>
      <c r="T22">
        <v>8.9479699999999998</v>
      </c>
      <c r="U22">
        <v>3.0288339999999998</v>
      </c>
      <c r="V22">
        <v>267.51979999999998</v>
      </c>
      <c r="W22">
        <v>26.441849999999999</v>
      </c>
      <c r="X22">
        <v>2.4515500000000001</v>
      </c>
      <c r="Y22">
        <v>9.3535620000000002</v>
      </c>
      <c r="Z22">
        <v>190.18289999999999</v>
      </c>
      <c r="AA22">
        <v>1.8671759999999999</v>
      </c>
      <c r="AB22">
        <v>5.5582599999999998E-3</v>
      </c>
      <c r="AC22">
        <v>1.0386329999999999E-2</v>
      </c>
      <c r="AD22">
        <v>1.300795E-3</v>
      </c>
      <c r="AE22">
        <v>1.2131589999999999E-2</v>
      </c>
      <c r="AF22">
        <v>1.924851E-2</v>
      </c>
      <c r="AG22">
        <v>3.6088510000000002E-3</v>
      </c>
      <c r="AH22">
        <v>6.9040030000000003</v>
      </c>
      <c r="AI22">
        <v>9.5483530000000005</v>
      </c>
      <c r="AJ22">
        <v>8.7807790000000008</v>
      </c>
      <c r="AK22">
        <v>7.4660679999999993E-2</v>
      </c>
      <c r="AL22">
        <v>1.0516950000000001E-2</v>
      </c>
      <c r="AM22">
        <v>1.4520419999999999E-2</v>
      </c>
      <c r="AN22">
        <v>8.8045729999999996E-3</v>
      </c>
      <c r="AO22">
        <v>2.4663629999999999E-2</v>
      </c>
      <c r="AP22">
        <v>4.2760430000000002E-2</v>
      </c>
      <c r="AQ22">
        <v>0.17093610000000001</v>
      </c>
      <c r="AR22">
        <v>0.1207261</v>
      </c>
      <c r="AS22">
        <v>2.8171530000000002E-3</v>
      </c>
      <c r="AT22">
        <v>2.3757440000000001E-2</v>
      </c>
      <c r="AU22">
        <v>6.9931179999999996E-2</v>
      </c>
      <c r="AV22">
        <v>0</v>
      </c>
      <c r="AW22">
        <v>1.6530779999999998E-2</v>
      </c>
      <c r="AX22">
        <v>3.414823E-3</v>
      </c>
      <c r="AY22">
        <v>1.2082320000000001E-3</v>
      </c>
      <c r="AZ22">
        <v>2.3888329999999999E-3</v>
      </c>
      <c r="BA22">
        <v>1.0697580000000001E-3</v>
      </c>
      <c r="BB22">
        <v>1.4100110000000001E-3</v>
      </c>
      <c r="BC22">
        <v>6.6989570000000002E-4</v>
      </c>
      <c r="BD22">
        <v>5.257294E-3</v>
      </c>
      <c r="BE22">
        <v>0.2494065</v>
      </c>
      <c r="BF22">
        <v>17.83465</v>
      </c>
      <c r="BG22">
        <v>65.894229999999993</v>
      </c>
      <c r="BH22">
        <v>0.87463780000000002</v>
      </c>
      <c r="BI22">
        <v>0.1532422</v>
      </c>
      <c r="BJ22">
        <v>4.3360150000000004E-3</v>
      </c>
      <c r="BK22">
        <v>2.6508230000000001E-2</v>
      </c>
      <c r="BL22">
        <v>7.8957360000000004E-2</v>
      </c>
      <c r="BM22">
        <v>8.071567E-3</v>
      </c>
      <c r="BN22">
        <v>2.1846230000000001E-2</v>
      </c>
      <c r="BO22">
        <v>5.0984439999999998</v>
      </c>
      <c r="BP22">
        <v>4.1613129999999998</v>
      </c>
      <c r="BQ22">
        <v>5.8683609999999997E-2</v>
      </c>
      <c r="BR22">
        <v>0.34326719999999999</v>
      </c>
      <c r="BS22">
        <v>7.6470669999999998</v>
      </c>
      <c r="BT22">
        <v>2.3356539999999999</v>
      </c>
      <c r="BU22">
        <v>2.9089710000000002E-3</v>
      </c>
      <c r="BV22">
        <v>686.61080000000004</v>
      </c>
    </row>
    <row r="23" spans="1:74" x14ac:dyDescent="0.3">
      <c r="A23" t="s">
        <v>95</v>
      </c>
      <c r="B23">
        <v>0.60017540000000003</v>
      </c>
      <c r="C23">
        <v>7.6057110000000003</v>
      </c>
      <c r="D23">
        <v>3.991911</v>
      </c>
      <c r="E23">
        <v>1.0760479999999999</v>
      </c>
      <c r="F23">
        <v>3.4279139999999999</v>
      </c>
      <c r="G23">
        <v>8.3272470000000001E-2</v>
      </c>
      <c r="H23">
        <v>3.3848410000000002E-2</v>
      </c>
      <c r="I23">
        <v>0.79473649999999996</v>
      </c>
      <c r="J23">
        <v>17.22766</v>
      </c>
      <c r="K23">
        <v>8.5252379999999999</v>
      </c>
      <c r="L23">
        <v>102.9192</v>
      </c>
      <c r="M23">
        <v>4.5494320000000004</v>
      </c>
      <c r="N23">
        <v>0.1003598</v>
      </c>
      <c r="O23">
        <v>1.812584</v>
      </c>
      <c r="P23">
        <v>1.0888800000000001E-2</v>
      </c>
      <c r="Q23">
        <v>6.5401340000000002E-2</v>
      </c>
      <c r="R23">
        <v>0.2139413</v>
      </c>
      <c r="S23">
        <v>7.9880779999999998</v>
      </c>
      <c r="T23">
        <v>24.158239999999999</v>
      </c>
      <c r="U23">
        <v>2.2899980000000002</v>
      </c>
      <c r="V23">
        <v>56.677810000000001</v>
      </c>
      <c r="W23">
        <v>1435.63</v>
      </c>
      <c r="X23">
        <v>1.456196</v>
      </c>
      <c r="Y23">
        <v>54.272219999999997</v>
      </c>
      <c r="Z23">
        <v>377.6927</v>
      </c>
      <c r="AA23">
        <v>19.387499999999999</v>
      </c>
      <c r="AB23">
        <v>8.5458489999999995E-3</v>
      </c>
      <c r="AC23">
        <v>8.4579589999999993E-3</v>
      </c>
      <c r="AD23">
        <v>8.1389870000000003E-3</v>
      </c>
      <c r="AE23">
        <v>5.3760809999999999E-2</v>
      </c>
      <c r="AF23">
        <v>7.1403869999999994E-2</v>
      </c>
      <c r="AG23">
        <v>1.151432E-3</v>
      </c>
      <c r="AH23">
        <v>24.77599</v>
      </c>
      <c r="AI23">
        <v>28.430990000000001</v>
      </c>
      <c r="AJ23">
        <v>1.215732</v>
      </c>
      <c r="AK23">
        <v>0.25421729999999998</v>
      </c>
      <c r="AL23">
        <v>1.427874E-2</v>
      </c>
      <c r="AM23">
        <v>8.180217E-3</v>
      </c>
      <c r="AN23">
        <v>3.8648740000000001E-2</v>
      </c>
      <c r="AO23">
        <v>1.166417</v>
      </c>
      <c r="AP23">
        <v>8.6513149999999997E-3</v>
      </c>
      <c r="AQ23">
        <v>0.30659940000000002</v>
      </c>
      <c r="AR23">
        <v>0.77457180000000003</v>
      </c>
      <c r="AS23">
        <v>0.99983279999999997</v>
      </c>
      <c r="AT23">
        <v>7.8541990000000004</v>
      </c>
      <c r="AU23">
        <v>2.7357530000000001E-2</v>
      </c>
      <c r="AV23">
        <v>0</v>
      </c>
      <c r="AW23">
        <v>5.1234139999999997E-3</v>
      </c>
      <c r="AX23">
        <v>1.176758E-3</v>
      </c>
      <c r="AY23">
        <v>4.333858E-4</v>
      </c>
      <c r="AZ23">
        <v>1.6907840000000001E-3</v>
      </c>
      <c r="BA23">
        <v>3.2953909999999998E-4</v>
      </c>
      <c r="BB23">
        <v>5.8196880000000004E-4</v>
      </c>
      <c r="BC23">
        <v>2.098751E-4</v>
      </c>
      <c r="BD23">
        <v>25.940950000000001</v>
      </c>
      <c r="BE23">
        <v>6.8845679999999998</v>
      </c>
      <c r="BF23">
        <v>220.46170000000001</v>
      </c>
      <c r="BG23">
        <v>1185.8699999999999</v>
      </c>
      <c r="BH23">
        <v>8.2582819999999995</v>
      </c>
      <c r="BI23">
        <v>1.8129569999999999</v>
      </c>
      <c r="BJ23">
        <v>3.4056749999999997E-2</v>
      </c>
      <c r="BK23">
        <v>2.6290960000000001</v>
      </c>
      <c r="BL23">
        <v>0.80013920000000005</v>
      </c>
      <c r="BM23">
        <v>1.5240989999999999E-2</v>
      </c>
      <c r="BN23">
        <v>5.8323939999999998E-2</v>
      </c>
      <c r="BO23">
        <v>28.78792</v>
      </c>
      <c r="BP23">
        <v>147.09350000000001</v>
      </c>
      <c r="BQ23">
        <v>11.7118</v>
      </c>
      <c r="BR23">
        <v>34.795520000000003</v>
      </c>
      <c r="BS23">
        <v>119.37130000000001</v>
      </c>
      <c r="BT23">
        <v>415.27550000000002</v>
      </c>
      <c r="BU23">
        <v>5.9185430000000001E-3</v>
      </c>
      <c r="BV23">
        <v>4408.4350000000004</v>
      </c>
    </row>
    <row r="24" spans="1:74" x14ac:dyDescent="0.3">
      <c r="A24" t="s">
        <v>96</v>
      </c>
      <c r="B24">
        <v>5.9467499999999998E-3</v>
      </c>
      <c r="C24">
        <v>0.11867709999999999</v>
      </c>
      <c r="D24">
        <v>6.122321E-2</v>
      </c>
      <c r="E24">
        <v>0.30035040000000002</v>
      </c>
      <c r="F24">
        <v>5.5538619999999997E-2</v>
      </c>
      <c r="G24">
        <v>4.9171359999999997E-2</v>
      </c>
      <c r="H24">
        <v>6.8195839999999994E-2</v>
      </c>
      <c r="I24">
        <v>4.7472849999999997E-2</v>
      </c>
      <c r="J24">
        <v>0.1789886</v>
      </c>
      <c r="K24">
        <v>0.31375829999999999</v>
      </c>
      <c r="L24">
        <v>0.2349966</v>
      </c>
      <c r="M24">
        <v>5.7446959999999998E-2</v>
      </c>
      <c r="N24">
        <v>3.5588799999999997E-2</v>
      </c>
      <c r="O24">
        <v>0.24918380000000001</v>
      </c>
      <c r="P24">
        <v>9.8822850000000002E-4</v>
      </c>
      <c r="Q24">
        <v>2.0020279999999999E-4</v>
      </c>
      <c r="R24">
        <v>2.701068E-3</v>
      </c>
      <c r="S24">
        <v>3.6272249999999999E-2</v>
      </c>
      <c r="T24">
        <v>2.9987400000000002</v>
      </c>
      <c r="U24">
        <v>0.41099200000000002</v>
      </c>
      <c r="V24">
        <v>7.5999510000000006E-2</v>
      </c>
      <c r="W24">
        <v>2.3556439999999998</v>
      </c>
      <c r="X24">
        <v>1.378253</v>
      </c>
      <c r="Y24">
        <v>5.4658119999999997</v>
      </c>
      <c r="Z24">
        <v>67.079849999999993</v>
      </c>
      <c r="AA24">
        <v>6.4515390000000004</v>
      </c>
      <c r="AB24">
        <v>2.6606310000000001E-2</v>
      </c>
      <c r="AC24">
        <v>4.485368E-3</v>
      </c>
      <c r="AD24">
        <v>4.4502329999999996E-3</v>
      </c>
      <c r="AE24">
        <v>9.0340479999999994E-3</v>
      </c>
      <c r="AF24">
        <v>2.7498849999999998E-2</v>
      </c>
      <c r="AG24">
        <v>1.8176970000000001E-3</v>
      </c>
      <c r="AH24">
        <v>9.9339410000000003E-2</v>
      </c>
      <c r="AI24">
        <v>0.1240487</v>
      </c>
      <c r="AJ24">
        <v>2.4125690000000002E-2</v>
      </c>
      <c r="AK24">
        <v>1.2143579999999999E-2</v>
      </c>
      <c r="AL24">
        <v>5.8508329999999997E-3</v>
      </c>
      <c r="AM24">
        <v>1.0352109999999999E-2</v>
      </c>
      <c r="AN24">
        <v>8.8805399999999993E-3</v>
      </c>
      <c r="AO24">
        <v>1.8338179999999999E-2</v>
      </c>
      <c r="AP24">
        <v>2.691503E-2</v>
      </c>
      <c r="AQ24">
        <v>1.1941780000000001E-2</v>
      </c>
      <c r="AR24">
        <v>7.617993E-3</v>
      </c>
      <c r="AS24">
        <v>1.8316719999999999E-3</v>
      </c>
      <c r="AT24">
        <v>6.9667590000000001E-2</v>
      </c>
      <c r="AU24">
        <v>2.5104069999999999E-2</v>
      </c>
      <c r="AV24">
        <v>0</v>
      </c>
      <c r="AW24">
        <v>5.9361049999999997E-3</v>
      </c>
      <c r="AX24">
        <v>1.2260789999999999E-3</v>
      </c>
      <c r="AY24">
        <v>4.3378850000000001E-4</v>
      </c>
      <c r="AZ24">
        <v>8.5651019999999996E-4</v>
      </c>
      <c r="BA24">
        <v>3.8414759999999998E-4</v>
      </c>
      <c r="BB24">
        <v>5.0612710000000002E-4</v>
      </c>
      <c r="BC24">
        <v>2.40552E-4</v>
      </c>
      <c r="BD24">
        <v>6.6930139999999997E-3</v>
      </c>
      <c r="BE24">
        <v>0.1616496</v>
      </c>
      <c r="BF24">
        <v>10.86576</v>
      </c>
      <c r="BG24">
        <v>60.245170000000002</v>
      </c>
      <c r="BH24">
        <v>0.14270060000000001</v>
      </c>
      <c r="BI24">
        <v>1.097658E-2</v>
      </c>
      <c r="BJ24">
        <v>6.8875849999999999E-3</v>
      </c>
      <c r="BK24">
        <v>4.2134940000000003E-2</v>
      </c>
      <c r="BL24">
        <v>0.1912007</v>
      </c>
      <c r="BM24">
        <v>7.9346729999999997E-3</v>
      </c>
      <c r="BN24">
        <v>1.4691249999999999E-2</v>
      </c>
      <c r="BO24">
        <v>1.3774630000000001</v>
      </c>
      <c r="BP24">
        <v>1.7433179999999999</v>
      </c>
      <c r="BQ24">
        <v>0.94151929999999995</v>
      </c>
      <c r="BR24">
        <v>1.9401299999999999</v>
      </c>
      <c r="BS24">
        <v>5.0261750000000003</v>
      </c>
      <c r="BT24">
        <v>17.171130000000002</v>
      </c>
      <c r="BU24">
        <v>1.8139199999999999E-3</v>
      </c>
      <c r="BV24">
        <v>188.4605</v>
      </c>
    </row>
    <row r="25" spans="1:74" x14ac:dyDescent="0.3">
      <c r="A25" t="s">
        <v>97</v>
      </c>
      <c r="B25">
        <v>9.910093E-3</v>
      </c>
      <c r="C25">
        <v>0.1230274</v>
      </c>
      <c r="D25">
        <v>6.4802410000000005E-2</v>
      </c>
      <c r="E25">
        <v>0.18624250000000001</v>
      </c>
      <c r="F25">
        <v>5.5692709999999999E-2</v>
      </c>
      <c r="G25">
        <v>2.3765270000000002E-2</v>
      </c>
      <c r="H25">
        <v>3.1024010000000001E-2</v>
      </c>
      <c r="I25">
        <v>2.9916169999999999E-2</v>
      </c>
      <c r="J25">
        <v>0.23114280000000001</v>
      </c>
      <c r="K25">
        <v>0.18431310000000001</v>
      </c>
      <c r="L25">
        <v>5.0843610000000004</v>
      </c>
      <c r="M25">
        <v>5.951596E-2</v>
      </c>
      <c r="N25">
        <v>1.9020769999999999E-2</v>
      </c>
      <c r="O25">
        <v>0.73669609999999996</v>
      </c>
      <c r="P25">
        <v>2.5547740000000001E-3</v>
      </c>
      <c r="Q25">
        <v>1.030431E-4</v>
      </c>
      <c r="R25">
        <v>4.3953079999999997E-3</v>
      </c>
      <c r="S25">
        <v>7.8825479999999996E-3</v>
      </c>
      <c r="T25">
        <v>1.4385079999999999</v>
      </c>
      <c r="U25">
        <v>1.891605</v>
      </c>
      <c r="V25">
        <v>0.6478024</v>
      </c>
      <c r="W25">
        <v>67.991770000000002</v>
      </c>
      <c r="X25">
        <v>9.3377909999999993</v>
      </c>
      <c r="Y25">
        <v>374.51299999999998</v>
      </c>
      <c r="Z25">
        <v>493.26620000000003</v>
      </c>
      <c r="AA25">
        <v>136.85929999999999</v>
      </c>
      <c r="AB25">
        <v>4.2652299999999997E-2</v>
      </c>
      <c r="AC25">
        <v>9.6928610000000005E-3</v>
      </c>
      <c r="AD25">
        <v>1.6241700000000001E-3</v>
      </c>
      <c r="AE25">
        <v>2.18175E-2</v>
      </c>
      <c r="AF25">
        <v>2.1330100000000001E-2</v>
      </c>
      <c r="AG25">
        <v>0.1547829</v>
      </c>
      <c r="AH25">
        <v>2.08378</v>
      </c>
      <c r="AI25">
        <v>10.641389999999999</v>
      </c>
      <c r="AJ25">
        <v>9.3107640000000005E-2</v>
      </c>
      <c r="AK25">
        <v>1.197574E-2</v>
      </c>
      <c r="AL25">
        <v>5.6407079999999998E-2</v>
      </c>
      <c r="AM25">
        <v>7.187354E-3</v>
      </c>
      <c r="AN25">
        <v>0.40252900000000003</v>
      </c>
      <c r="AO25">
        <v>0.3762566</v>
      </c>
      <c r="AP25">
        <v>0.34633389999999997</v>
      </c>
      <c r="AQ25">
        <v>5.5315389999999999E-2</v>
      </c>
      <c r="AR25">
        <v>2.0698580000000001E-2</v>
      </c>
      <c r="AS25">
        <v>2.964735E-3</v>
      </c>
      <c r="AT25">
        <v>0.59550740000000002</v>
      </c>
      <c r="AU25">
        <v>1.368101</v>
      </c>
      <c r="AV25">
        <v>0</v>
      </c>
      <c r="AW25">
        <v>0.33198879999999997</v>
      </c>
      <c r="AX25">
        <v>6.7823309999999998E-2</v>
      </c>
      <c r="AY25">
        <v>2.3888409999999999E-2</v>
      </c>
      <c r="AZ25">
        <v>4.1900069999999998E-2</v>
      </c>
      <c r="BA25">
        <v>2.1496919999999999E-2</v>
      </c>
      <c r="BB25">
        <v>2.739076E-2</v>
      </c>
      <c r="BC25">
        <v>1.3439130000000001E-2</v>
      </c>
      <c r="BD25">
        <v>1.557798E-2</v>
      </c>
      <c r="BE25">
        <v>3.8970609999999999</v>
      </c>
      <c r="BF25">
        <v>45.211880000000001</v>
      </c>
      <c r="BG25">
        <v>591.64290000000005</v>
      </c>
      <c r="BH25">
        <v>2.7917329999999998</v>
      </c>
      <c r="BI25">
        <v>2.895973E-2</v>
      </c>
      <c r="BJ25">
        <v>5.3874389999999999E-3</v>
      </c>
      <c r="BK25">
        <v>3.5349289999999998E-2</v>
      </c>
      <c r="BL25">
        <v>0.47605350000000002</v>
      </c>
      <c r="BM25">
        <v>1.093474E-2</v>
      </c>
      <c r="BN25">
        <v>4.2062809999999999E-2</v>
      </c>
      <c r="BO25">
        <v>29.10446</v>
      </c>
      <c r="BP25">
        <v>30.920020000000001</v>
      </c>
      <c r="BQ25">
        <v>5.2160149999999996</v>
      </c>
      <c r="BR25">
        <v>7.4687729999999997</v>
      </c>
      <c r="BS25">
        <v>26.447009999999999</v>
      </c>
      <c r="BT25">
        <v>38.35566</v>
      </c>
      <c r="BU25">
        <v>5.866453E-4</v>
      </c>
      <c r="BV25">
        <v>1891.3119999999999</v>
      </c>
    </row>
    <row r="26" spans="1:74" x14ac:dyDescent="0.3">
      <c r="A26" t="s">
        <v>98</v>
      </c>
      <c r="B26">
        <v>4.5854889999999999</v>
      </c>
      <c r="C26">
        <v>109.4061</v>
      </c>
      <c r="D26">
        <v>54.954830000000001</v>
      </c>
      <c r="E26">
        <v>13.54345</v>
      </c>
      <c r="F26">
        <v>48.981780000000001</v>
      </c>
      <c r="G26">
        <v>0.50045879999999998</v>
      </c>
      <c r="H26">
        <v>11.156079999999999</v>
      </c>
      <c r="I26">
        <v>9.3620099999999997</v>
      </c>
      <c r="J26">
        <v>179.7526</v>
      </c>
      <c r="K26">
        <v>178.61670000000001</v>
      </c>
      <c r="L26">
        <v>91.871560000000002</v>
      </c>
      <c r="M26">
        <v>55.752630000000003</v>
      </c>
      <c r="N26">
        <v>0.53639789999999998</v>
      </c>
      <c r="O26">
        <v>174.2662</v>
      </c>
      <c r="P26">
        <v>4.4835469999999997</v>
      </c>
      <c r="Q26">
        <v>1.0132129999999999</v>
      </c>
      <c r="R26">
        <v>8.6068700000000007</v>
      </c>
      <c r="S26">
        <v>35.044269999999997</v>
      </c>
      <c r="T26">
        <v>148.71539999999999</v>
      </c>
      <c r="U26">
        <v>34.861629999999998</v>
      </c>
      <c r="V26">
        <v>27.354579999999999</v>
      </c>
      <c r="W26">
        <v>230.5505</v>
      </c>
      <c r="X26">
        <v>17.832529999999998</v>
      </c>
      <c r="Y26">
        <v>127.613</v>
      </c>
      <c r="Z26">
        <v>2331.5430000000001</v>
      </c>
      <c r="AA26">
        <v>145.5472</v>
      </c>
      <c r="AB26">
        <v>1.668528</v>
      </c>
      <c r="AC26">
        <v>0.70163229999999999</v>
      </c>
      <c r="AD26">
        <v>0.15612999999999999</v>
      </c>
      <c r="AE26">
        <v>1.902247</v>
      </c>
      <c r="AF26">
        <v>3.8015940000000001</v>
      </c>
      <c r="AG26">
        <v>2.3346360000000002</v>
      </c>
      <c r="AH26">
        <v>16.769400000000001</v>
      </c>
      <c r="AI26">
        <v>22.97476</v>
      </c>
      <c r="AJ26">
        <v>4.4588419999999998</v>
      </c>
      <c r="AK26">
        <v>2.0944289999999999</v>
      </c>
      <c r="AL26">
        <v>2.4369130000000001</v>
      </c>
      <c r="AM26">
        <v>1.7249159999999999</v>
      </c>
      <c r="AN26">
        <v>1.3104340000000001</v>
      </c>
      <c r="AO26">
        <v>3.7643260000000001</v>
      </c>
      <c r="AP26">
        <v>0.96592500000000003</v>
      </c>
      <c r="AQ26">
        <v>3.2220939999999998</v>
      </c>
      <c r="AR26">
        <v>2.0590199999999999</v>
      </c>
      <c r="AS26">
        <v>4.0847860000000003</v>
      </c>
      <c r="AT26">
        <v>3.4234369999999998</v>
      </c>
      <c r="AU26">
        <v>1.2317020000000001</v>
      </c>
      <c r="AV26">
        <v>0</v>
      </c>
      <c r="AW26">
        <v>0.29515180000000002</v>
      </c>
      <c r="AX26">
        <v>6.061859E-2</v>
      </c>
      <c r="AY26">
        <v>2.1397449999999998E-2</v>
      </c>
      <c r="AZ26">
        <v>3.9826559999999997E-2</v>
      </c>
      <c r="BA26">
        <v>1.9106189999999999E-2</v>
      </c>
      <c r="BB26">
        <v>2.4744349999999998E-2</v>
      </c>
      <c r="BC26">
        <v>1.1954050000000001E-2</v>
      </c>
      <c r="BD26">
        <v>23.428339999999999</v>
      </c>
      <c r="BE26">
        <v>18.152979999999999</v>
      </c>
      <c r="BF26">
        <v>456.32240000000002</v>
      </c>
      <c r="BG26">
        <v>2918.7750000000001</v>
      </c>
      <c r="BH26">
        <v>9.8065519999999999</v>
      </c>
      <c r="BI26">
        <v>3.8645049999999999</v>
      </c>
      <c r="BJ26">
        <v>0.15179210000000001</v>
      </c>
      <c r="BK26">
        <v>3.2017150000000001</v>
      </c>
      <c r="BL26">
        <v>8.7044969999999999</v>
      </c>
      <c r="BM26">
        <v>1.35792</v>
      </c>
      <c r="BN26">
        <v>0.74712659999999997</v>
      </c>
      <c r="BO26">
        <v>84.26061</v>
      </c>
      <c r="BP26">
        <v>167.85339999999999</v>
      </c>
      <c r="BQ26">
        <v>441.84109999999998</v>
      </c>
      <c r="BR26">
        <v>138.2568</v>
      </c>
      <c r="BS26">
        <v>299.32589999999999</v>
      </c>
      <c r="BT26">
        <v>601.27710000000002</v>
      </c>
      <c r="BU26">
        <v>9.8872990000000004E-3</v>
      </c>
      <c r="BV26">
        <v>9305.348</v>
      </c>
    </row>
    <row r="27" spans="1:74" x14ac:dyDescent="0.3">
      <c r="A27" t="s">
        <v>99</v>
      </c>
      <c r="B27">
        <v>6.2829410000000002E-2</v>
      </c>
      <c r="C27">
        <v>1.715562</v>
      </c>
      <c r="D27">
        <v>0.85651080000000002</v>
      </c>
      <c r="E27">
        <v>1.548899</v>
      </c>
      <c r="F27">
        <v>0.76793699999999998</v>
      </c>
      <c r="G27">
        <v>0.1052664</v>
      </c>
      <c r="H27">
        <v>1.34812</v>
      </c>
      <c r="I27">
        <v>0.86047839999999998</v>
      </c>
      <c r="J27">
        <v>2.4652240000000001</v>
      </c>
      <c r="K27">
        <v>0.60442340000000006</v>
      </c>
      <c r="L27">
        <v>0.70058880000000001</v>
      </c>
      <c r="M27">
        <v>0.83929779999999998</v>
      </c>
      <c r="N27">
        <v>2.6423120000000001E-2</v>
      </c>
      <c r="O27">
        <v>1.056295</v>
      </c>
      <c r="P27">
        <v>0.53762330000000003</v>
      </c>
      <c r="Q27">
        <v>0.43951469999999998</v>
      </c>
      <c r="R27">
        <v>1.857172</v>
      </c>
      <c r="S27">
        <v>10.45059</v>
      </c>
      <c r="T27">
        <v>5.5188610000000002</v>
      </c>
      <c r="U27">
        <v>1.0058279999999999</v>
      </c>
      <c r="V27">
        <v>0.61184280000000002</v>
      </c>
      <c r="W27">
        <v>2.1235780000000002</v>
      </c>
      <c r="X27">
        <v>0.22838249999999999</v>
      </c>
      <c r="Y27">
        <v>1.0863290000000001</v>
      </c>
      <c r="Z27">
        <v>18.896640000000001</v>
      </c>
      <c r="AA27">
        <v>515.43129999999996</v>
      </c>
      <c r="AB27">
        <v>1.6689769999999999</v>
      </c>
      <c r="AC27">
        <v>0.1093741</v>
      </c>
      <c r="AD27">
        <v>1.1971300000000001E-2</v>
      </c>
      <c r="AE27">
        <v>1.5061629999999999</v>
      </c>
      <c r="AF27">
        <v>1.8837140000000001</v>
      </c>
      <c r="AG27">
        <v>1.371386E-2</v>
      </c>
      <c r="AH27">
        <v>2.5686599999999999</v>
      </c>
      <c r="AI27">
        <v>1.456861</v>
      </c>
      <c r="AJ27">
        <v>2.1196069999999998</v>
      </c>
      <c r="AK27">
        <v>1.1045970000000001</v>
      </c>
      <c r="AL27">
        <v>1.3042069999999999</v>
      </c>
      <c r="AM27">
        <v>0.13813929999999999</v>
      </c>
      <c r="AN27">
        <v>0.35544510000000001</v>
      </c>
      <c r="AO27">
        <v>0.79787549999999996</v>
      </c>
      <c r="AP27">
        <v>0.1729716</v>
      </c>
      <c r="AQ27">
        <v>1.443508</v>
      </c>
      <c r="AR27">
        <v>0.77512959999999997</v>
      </c>
      <c r="AS27">
        <v>1.1794690000000001</v>
      </c>
      <c r="AT27">
        <v>0.59977049999999998</v>
      </c>
      <c r="AU27">
        <v>0.25836720000000002</v>
      </c>
      <c r="AV27">
        <v>0</v>
      </c>
      <c r="AW27">
        <v>5.5287540000000003E-2</v>
      </c>
      <c r="AX27">
        <v>1.1930909999999999E-2</v>
      </c>
      <c r="AY27">
        <v>4.294712E-3</v>
      </c>
      <c r="AZ27">
        <v>1.2083129999999999E-2</v>
      </c>
      <c r="BA27">
        <v>3.5691550000000001E-3</v>
      </c>
      <c r="BB27">
        <v>5.3401109999999998E-3</v>
      </c>
      <c r="BC27">
        <v>2.2501859999999999E-3</v>
      </c>
      <c r="BD27">
        <v>0.38514930000000003</v>
      </c>
      <c r="BE27">
        <v>1.6066009999999999</v>
      </c>
      <c r="BF27">
        <v>111.97110000000001</v>
      </c>
      <c r="BG27">
        <v>4017.2370000000001</v>
      </c>
      <c r="BH27">
        <v>4.7059759999999997</v>
      </c>
      <c r="BI27">
        <v>3.6533220000000002</v>
      </c>
      <c r="BJ27">
        <v>20.45063</v>
      </c>
      <c r="BK27">
        <v>1.5281290000000001</v>
      </c>
      <c r="BL27">
        <v>18.703530000000001</v>
      </c>
      <c r="BM27">
        <v>5.4794070000000001</v>
      </c>
      <c r="BN27">
        <v>0.91167419999999999</v>
      </c>
      <c r="BO27">
        <v>65.985119999999995</v>
      </c>
      <c r="BP27">
        <v>43.667940000000002</v>
      </c>
      <c r="BQ27">
        <v>84.469440000000006</v>
      </c>
      <c r="BR27">
        <v>29.64443</v>
      </c>
      <c r="BS27">
        <v>189.82810000000001</v>
      </c>
      <c r="BT27">
        <v>24.764389999999999</v>
      </c>
      <c r="BU27">
        <v>1.2429890000000001E-2</v>
      </c>
      <c r="BV27">
        <v>5215.7139999999999</v>
      </c>
    </row>
    <row r="28" spans="1:74" x14ac:dyDescent="0.3">
      <c r="A28" t="s">
        <v>100</v>
      </c>
      <c r="B28">
        <v>9.5511810000000006E-3</v>
      </c>
      <c r="C28">
        <v>0.21926190000000001</v>
      </c>
      <c r="D28">
        <v>0.1178362</v>
      </c>
      <c r="E28">
        <v>1.6430070000000001</v>
      </c>
      <c r="F28">
        <v>0.1148701</v>
      </c>
      <c r="G28">
        <v>0.1037751</v>
      </c>
      <c r="H28">
        <v>1.348187</v>
      </c>
      <c r="I28">
        <v>0.52953550000000005</v>
      </c>
      <c r="J28">
        <v>0.4258884</v>
      </c>
      <c r="K28">
        <v>0.12451810000000001</v>
      </c>
      <c r="L28">
        <v>0.97183410000000003</v>
      </c>
      <c r="M28">
        <v>0.1085078</v>
      </c>
      <c r="N28">
        <v>1.236972</v>
      </c>
      <c r="O28">
        <v>4.3235299999999999</v>
      </c>
      <c r="P28">
        <v>1.5085150000000001</v>
      </c>
      <c r="Q28">
        <v>1.6597759999999999</v>
      </c>
      <c r="R28">
        <v>6.8521349999999996</v>
      </c>
      <c r="S28">
        <v>4.1368799999999997</v>
      </c>
      <c r="T28">
        <v>9.2166189999999997</v>
      </c>
      <c r="U28">
        <v>0.52440929999999997</v>
      </c>
      <c r="V28">
        <v>0.35278690000000001</v>
      </c>
      <c r="W28">
        <v>2.895629</v>
      </c>
      <c r="X28">
        <v>0.1536112</v>
      </c>
      <c r="Y28">
        <v>1.9164909999999999</v>
      </c>
      <c r="Z28">
        <v>6.0690359999999997</v>
      </c>
      <c r="AA28">
        <v>1.6513659999999999</v>
      </c>
      <c r="AB28">
        <v>87.059039999999996</v>
      </c>
      <c r="AC28">
        <v>64.367710000000002</v>
      </c>
      <c r="AD28">
        <v>4.5879120000000002</v>
      </c>
      <c r="AE28">
        <v>5.9813830000000001</v>
      </c>
      <c r="AF28">
        <v>7.1595969999999998</v>
      </c>
      <c r="AG28">
        <v>5.4592349999999998E-2</v>
      </c>
      <c r="AH28">
        <v>6.7675919999999996</v>
      </c>
      <c r="AI28">
        <v>1.104428</v>
      </c>
      <c r="AJ28">
        <v>12.64728</v>
      </c>
      <c r="AK28">
        <v>3.0166849999999998</v>
      </c>
      <c r="AL28">
        <v>3.7862110000000002</v>
      </c>
      <c r="AM28">
        <v>0.8403988</v>
      </c>
      <c r="AN28">
        <v>7.8055810000000001</v>
      </c>
      <c r="AO28">
        <v>2.7817850000000002</v>
      </c>
      <c r="AP28">
        <v>0.53940129999999997</v>
      </c>
      <c r="AQ28">
        <v>1.699767</v>
      </c>
      <c r="AR28">
        <v>7.6017450000000002</v>
      </c>
      <c r="AS28">
        <v>9.4674289999999992</v>
      </c>
      <c r="AT28">
        <v>15.17886</v>
      </c>
      <c r="AU28">
        <v>0.24863160000000001</v>
      </c>
      <c r="AV28">
        <v>0</v>
      </c>
      <c r="AW28">
        <v>5.4738309999999998E-2</v>
      </c>
      <c r="AX28">
        <v>1.1663059999999999E-2</v>
      </c>
      <c r="AY28">
        <v>4.1777539999999997E-3</v>
      </c>
      <c r="AZ28">
        <v>1.0764299999999999E-2</v>
      </c>
      <c r="BA28">
        <v>3.536244E-3</v>
      </c>
      <c r="BB28">
        <v>5.1042550000000003E-3</v>
      </c>
      <c r="BC28">
        <v>2.2249890000000001E-3</v>
      </c>
      <c r="BD28">
        <v>6.3799089999999996</v>
      </c>
      <c r="BE28">
        <v>344.5958</v>
      </c>
      <c r="BF28">
        <v>42.587319999999998</v>
      </c>
      <c r="BG28">
        <v>301.26350000000002</v>
      </c>
      <c r="BH28">
        <v>14.619630000000001</v>
      </c>
      <c r="BI28">
        <v>1.165411</v>
      </c>
      <c r="BJ28">
        <v>2.353116</v>
      </c>
      <c r="BK28">
        <v>1.1743110000000001</v>
      </c>
      <c r="BL28">
        <v>1.3332539999999999</v>
      </c>
      <c r="BM28">
        <v>0.11913310000000001</v>
      </c>
      <c r="BN28">
        <v>5.5767219999999999E-2</v>
      </c>
      <c r="BO28">
        <v>14.48892</v>
      </c>
      <c r="BP28">
        <v>67.673900000000003</v>
      </c>
      <c r="BQ28">
        <v>3.516286</v>
      </c>
      <c r="BR28">
        <v>14.574389999999999</v>
      </c>
      <c r="BS28">
        <v>38.52901</v>
      </c>
      <c r="BT28">
        <v>47.154139999999998</v>
      </c>
      <c r="BU28">
        <v>5.1233610000000001</v>
      </c>
      <c r="BV28">
        <v>1197.71</v>
      </c>
    </row>
    <row r="29" spans="1:74" x14ac:dyDescent="0.3">
      <c r="A29" t="s">
        <v>101</v>
      </c>
      <c r="B29">
        <v>1.023005E-3</v>
      </c>
      <c r="C29">
        <v>0.12468750000000001</v>
      </c>
      <c r="D29">
        <v>0.14804800000000001</v>
      </c>
      <c r="E29">
        <v>1.197119</v>
      </c>
      <c r="F29">
        <v>1.8906719999999998E-2</v>
      </c>
      <c r="G29">
        <v>1.6011709999999998E-2</v>
      </c>
      <c r="H29">
        <v>0.14979870000000001</v>
      </c>
      <c r="I29">
        <v>0.1200084</v>
      </c>
      <c r="J29">
        <v>3.636606</v>
      </c>
      <c r="K29">
        <v>7.2388830000000004</v>
      </c>
      <c r="L29">
        <v>4.759233</v>
      </c>
      <c r="M29">
        <v>0.20939089999999999</v>
      </c>
      <c r="N29">
        <v>1.8372790000000001</v>
      </c>
      <c r="O29">
        <v>1.6247860000000001</v>
      </c>
      <c r="P29">
        <v>1.010402</v>
      </c>
      <c r="Q29">
        <v>6.1889050000000001E-2</v>
      </c>
      <c r="R29">
        <v>0.45807890000000001</v>
      </c>
      <c r="S29">
        <v>1.35626</v>
      </c>
      <c r="T29">
        <v>1.172428</v>
      </c>
      <c r="U29">
        <v>0.14086319999999999</v>
      </c>
      <c r="V29">
        <v>2.324443E-2</v>
      </c>
      <c r="W29">
        <v>0.1026149</v>
      </c>
      <c r="X29">
        <v>3.0761249999999999E-3</v>
      </c>
      <c r="Y29">
        <v>0.1215917</v>
      </c>
      <c r="Z29">
        <v>4.0653259999999998</v>
      </c>
      <c r="AA29">
        <v>6.0462009999999999</v>
      </c>
      <c r="AB29">
        <v>2.089264</v>
      </c>
      <c r="AC29">
        <v>36.184780000000003</v>
      </c>
      <c r="AD29">
        <v>4.6173089999999997</v>
      </c>
      <c r="AE29">
        <v>2.8300730000000001</v>
      </c>
      <c r="AF29">
        <v>4.9497970000000002</v>
      </c>
      <c r="AG29">
        <v>4.556843E-2</v>
      </c>
      <c r="AH29">
        <v>7.1672640000000003</v>
      </c>
      <c r="AI29">
        <v>2.3612690000000001</v>
      </c>
      <c r="AJ29">
        <v>1.5526990000000001</v>
      </c>
      <c r="AK29">
        <v>3.1468150000000001</v>
      </c>
      <c r="AL29">
        <v>4.9899129999999996</v>
      </c>
      <c r="AM29">
        <v>1.8472459999999999</v>
      </c>
      <c r="AN29">
        <v>2.645267</v>
      </c>
      <c r="AO29">
        <v>0.95118639999999999</v>
      </c>
      <c r="AP29">
        <v>0.72750079999999995</v>
      </c>
      <c r="AQ29">
        <v>1.551186</v>
      </c>
      <c r="AR29">
        <v>1.0292509999999999</v>
      </c>
      <c r="AS29">
        <v>0.81629149999999995</v>
      </c>
      <c r="AT29">
        <v>11.68055</v>
      </c>
      <c r="AU29">
        <v>0.46902939999999999</v>
      </c>
      <c r="AV29">
        <v>0</v>
      </c>
      <c r="AW29">
        <v>9.8826590000000006E-2</v>
      </c>
      <c r="AX29">
        <v>2.1476499999999999E-2</v>
      </c>
      <c r="AY29">
        <v>7.7514439999999997E-3</v>
      </c>
      <c r="AZ29">
        <v>2.2801979999999999E-2</v>
      </c>
      <c r="BA29">
        <v>6.377326E-3</v>
      </c>
      <c r="BB29">
        <v>9.7290940000000006E-3</v>
      </c>
      <c r="BC29">
        <v>4.0250579999999998E-3</v>
      </c>
      <c r="BD29">
        <v>1.7396879999999999</v>
      </c>
      <c r="BE29">
        <v>174.65209999999999</v>
      </c>
      <c r="BF29">
        <v>165.9161</v>
      </c>
      <c r="BG29">
        <v>59.025869999999998</v>
      </c>
      <c r="BH29">
        <v>2.9233410000000002</v>
      </c>
      <c r="BI29">
        <v>0.2085832</v>
      </c>
      <c r="BJ29">
        <v>1.8517570000000001</v>
      </c>
      <c r="BK29">
        <v>1.3400259999999999</v>
      </c>
      <c r="BL29">
        <v>2.2341190000000002</v>
      </c>
      <c r="BM29">
        <v>0.4084796</v>
      </c>
      <c r="BN29">
        <v>0.66217210000000004</v>
      </c>
      <c r="BO29">
        <v>1.0373490000000001</v>
      </c>
      <c r="BP29">
        <v>128.01689999999999</v>
      </c>
      <c r="BQ29">
        <v>3.8441740000000002</v>
      </c>
      <c r="BR29">
        <v>21.299969999999998</v>
      </c>
      <c r="BS29">
        <v>12.266120000000001</v>
      </c>
      <c r="BT29">
        <v>18.858470000000001</v>
      </c>
      <c r="BU29">
        <v>13.156319999999999</v>
      </c>
      <c r="BV29">
        <v>736.9085</v>
      </c>
    </row>
    <row r="30" spans="1:74" x14ac:dyDescent="0.3">
      <c r="A30" t="s">
        <v>102</v>
      </c>
      <c r="B30">
        <v>1.178699E-4</v>
      </c>
      <c r="C30">
        <v>1.5090209999999999E-3</v>
      </c>
      <c r="D30">
        <v>1.5463930000000001E-3</v>
      </c>
      <c r="E30">
        <v>0.18409610000000001</v>
      </c>
      <c r="F30">
        <v>1.4814699999999999E-3</v>
      </c>
      <c r="G30">
        <v>2.4838929999999999E-2</v>
      </c>
      <c r="H30">
        <v>3.3255649999999998E-2</v>
      </c>
      <c r="I30">
        <v>1.8626429999999999E-2</v>
      </c>
      <c r="J30">
        <v>2.3148410000000002E-3</v>
      </c>
      <c r="K30">
        <v>3.109788E-3</v>
      </c>
      <c r="L30">
        <v>4.0248610000000002E-3</v>
      </c>
      <c r="M30">
        <v>4.1823419999999998E-4</v>
      </c>
      <c r="N30">
        <v>1.016394E-2</v>
      </c>
      <c r="O30">
        <v>8.6863830000000006E-3</v>
      </c>
      <c r="P30">
        <v>0.41853170000000001</v>
      </c>
      <c r="Q30" s="24">
        <v>4.0893541153999998E-5</v>
      </c>
      <c r="R30">
        <v>6.1993359999999997E-2</v>
      </c>
      <c r="S30">
        <v>0.11670990000000001</v>
      </c>
      <c r="T30">
        <v>5.009247E-2</v>
      </c>
      <c r="U30">
        <v>4.3227099999999997E-2</v>
      </c>
      <c r="V30">
        <v>0.44233470000000003</v>
      </c>
      <c r="W30">
        <v>4.5355560000000003E-2</v>
      </c>
      <c r="X30">
        <v>3.8871399999999999E-3</v>
      </c>
      <c r="Y30">
        <v>0.1075111</v>
      </c>
      <c r="Z30">
        <v>0.3146041</v>
      </c>
      <c r="AA30">
        <v>0.1174273</v>
      </c>
      <c r="AB30">
        <v>0.41489920000000002</v>
      </c>
      <c r="AC30">
        <v>0.50224579999999996</v>
      </c>
      <c r="AD30">
        <v>6.2742519999999997</v>
      </c>
      <c r="AE30">
        <v>0.18020729999999999</v>
      </c>
      <c r="AF30">
        <v>8.8172070000000005E-2</v>
      </c>
      <c r="AG30">
        <v>7.7248400000000002E-3</v>
      </c>
      <c r="AH30">
        <v>0.39504610000000001</v>
      </c>
      <c r="AI30">
        <v>0.18139</v>
      </c>
      <c r="AJ30">
        <v>0.28587190000000001</v>
      </c>
      <c r="AK30">
        <v>1.298751</v>
      </c>
      <c r="AL30">
        <v>0.24756819999999999</v>
      </c>
      <c r="AM30">
        <v>0.1241424</v>
      </c>
      <c r="AN30">
        <v>0.66564579999999995</v>
      </c>
      <c r="AO30">
        <v>6.1875159999999998E-2</v>
      </c>
      <c r="AP30">
        <v>4.0356210000000003E-2</v>
      </c>
      <c r="AQ30">
        <v>0.45411430000000003</v>
      </c>
      <c r="AR30">
        <v>0.227858</v>
      </c>
      <c r="AS30">
        <v>0.24240619999999999</v>
      </c>
      <c r="AT30">
        <v>0.67800199999999999</v>
      </c>
      <c r="AU30">
        <v>5.0296479999999998E-2</v>
      </c>
      <c r="AV30">
        <v>0</v>
      </c>
      <c r="AW30">
        <v>1.0800529999999999E-2</v>
      </c>
      <c r="AX30">
        <v>2.3270610000000001E-3</v>
      </c>
      <c r="AY30">
        <v>8.3715950000000003E-4</v>
      </c>
      <c r="AZ30">
        <v>2.3310179999999998E-3</v>
      </c>
      <c r="BA30">
        <v>6.9730469999999996E-4</v>
      </c>
      <c r="BB30">
        <v>1.03871E-3</v>
      </c>
      <c r="BC30">
        <v>4.3950789999999999E-4</v>
      </c>
      <c r="BD30">
        <v>0.1313338</v>
      </c>
      <c r="BE30">
        <v>1.597089</v>
      </c>
      <c r="BF30">
        <v>0.98283679999999995</v>
      </c>
      <c r="BG30">
        <v>24.6571</v>
      </c>
      <c r="BH30">
        <v>0.3692127</v>
      </c>
      <c r="BI30">
        <v>0.22114130000000001</v>
      </c>
      <c r="BJ30">
        <v>0.21613750000000001</v>
      </c>
      <c r="BK30">
        <v>0.35531950000000001</v>
      </c>
      <c r="BL30">
        <v>0.87943079999999996</v>
      </c>
      <c r="BM30">
        <v>6.6931379999999999E-2</v>
      </c>
      <c r="BN30">
        <v>0.1055374</v>
      </c>
      <c r="BO30">
        <v>0.21365690000000001</v>
      </c>
      <c r="BP30">
        <v>2.5795219999999999</v>
      </c>
      <c r="BQ30">
        <v>2.0747900000000001</v>
      </c>
      <c r="BR30">
        <v>3.5097659999999999</v>
      </c>
      <c r="BS30">
        <v>1.9702299999999999</v>
      </c>
      <c r="BT30">
        <v>0.6303415</v>
      </c>
      <c r="BU30">
        <v>2.7100900000000001E-3</v>
      </c>
      <c r="BV30">
        <v>55.01829</v>
      </c>
    </row>
    <row r="31" spans="1:74" x14ac:dyDescent="0.3">
      <c r="A31" t="s">
        <v>103</v>
      </c>
      <c r="B31">
        <v>6.9957580000000005E-2</v>
      </c>
      <c r="C31">
        <v>3.6664210000000002</v>
      </c>
      <c r="D31">
        <v>3.2316940000000001</v>
      </c>
      <c r="E31">
        <v>52.613059999999997</v>
      </c>
      <c r="F31">
        <v>1.013517</v>
      </c>
      <c r="G31">
        <v>0.1157286</v>
      </c>
      <c r="H31">
        <v>1.3703110000000001</v>
      </c>
      <c r="I31">
        <v>1.9083829999999999</v>
      </c>
      <c r="J31">
        <v>36.964880000000001</v>
      </c>
      <c r="K31">
        <v>11.147069999999999</v>
      </c>
      <c r="L31">
        <v>12.010899999999999</v>
      </c>
      <c r="M31">
        <v>5.6847649999999996</v>
      </c>
      <c r="N31">
        <v>1.9047179999999999</v>
      </c>
      <c r="O31">
        <v>3.921678</v>
      </c>
      <c r="P31">
        <v>3.8365529999999999</v>
      </c>
      <c r="Q31">
        <v>0.18292929999999999</v>
      </c>
      <c r="R31">
        <v>0.6151143</v>
      </c>
      <c r="S31">
        <v>21.884319999999999</v>
      </c>
      <c r="T31">
        <v>4.1885089999999998</v>
      </c>
      <c r="U31">
        <v>0.81775719999999996</v>
      </c>
      <c r="V31">
        <v>0.2956239</v>
      </c>
      <c r="W31">
        <v>17.772819999999999</v>
      </c>
      <c r="X31">
        <v>8.3569160000000007E-3</v>
      </c>
      <c r="Y31">
        <v>8.0467010000000005E-2</v>
      </c>
      <c r="Z31">
        <v>9.5985770000000006</v>
      </c>
      <c r="AA31">
        <v>3.5577299999999998</v>
      </c>
      <c r="AB31">
        <v>31.755330000000001</v>
      </c>
      <c r="AC31">
        <v>5.3342470000000004</v>
      </c>
      <c r="AD31">
        <v>9.9646600000000002E-2</v>
      </c>
      <c r="AE31">
        <v>1602.8720000000001</v>
      </c>
      <c r="AF31">
        <v>272.51979999999998</v>
      </c>
      <c r="AG31">
        <v>1.6122030000000001</v>
      </c>
      <c r="AH31">
        <v>62.86833</v>
      </c>
      <c r="AI31">
        <v>0.904335</v>
      </c>
      <c r="AJ31">
        <v>22.89068</v>
      </c>
      <c r="AK31">
        <v>57.636060000000001</v>
      </c>
      <c r="AL31">
        <v>21.447849999999999</v>
      </c>
      <c r="AM31">
        <v>19.320519999999998</v>
      </c>
      <c r="AN31">
        <v>86.980019999999996</v>
      </c>
      <c r="AO31">
        <v>3.6395529999999998</v>
      </c>
      <c r="AP31">
        <v>4.7961919999999996</v>
      </c>
      <c r="AQ31">
        <v>22.394659999999998</v>
      </c>
      <c r="AR31">
        <v>7.519183</v>
      </c>
      <c r="AS31">
        <v>33.831449999999997</v>
      </c>
      <c r="AT31">
        <v>483.46429999999998</v>
      </c>
      <c r="AU31">
        <v>2.956</v>
      </c>
      <c r="AV31">
        <v>0</v>
      </c>
      <c r="AW31">
        <v>0.71138170000000001</v>
      </c>
      <c r="AX31">
        <v>0.14584030000000001</v>
      </c>
      <c r="AY31">
        <v>5.1441269999999997E-2</v>
      </c>
      <c r="AZ31">
        <v>9.3871140000000006E-2</v>
      </c>
      <c r="BA31">
        <v>4.605472E-2</v>
      </c>
      <c r="BB31">
        <v>5.9316140000000003E-2</v>
      </c>
      <c r="BC31">
        <v>2.8806910000000002E-2</v>
      </c>
      <c r="BD31">
        <v>26.101459999999999</v>
      </c>
      <c r="BE31">
        <v>8407.3179999999993</v>
      </c>
      <c r="BF31">
        <v>371.46510000000001</v>
      </c>
      <c r="BG31">
        <v>8.3008690000000005</v>
      </c>
      <c r="BH31">
        <v>30.913150000000002</v>
      </c>
      <c r="BI31">
        <v>0.8930593</v>
      </c>
      <c r="BJ31">
        <v>2.09572</v>
      </c>
      <c r="BK31">
        <v>5.1748690000000002</v>
      </c>
      <c r="BL31">
        <v>2.4462700000000002</v>
      </c>
      <c r="BM31">
        <v>0.67586020000000002</v>
      </c>
      <c r="BN31">
        <v>0.6682633</v>
      </c>
      <c r="BO31">
        <v>153.9753</v>
      </c>
      <c r="BP31">
        <v>495.93729999999999</v>
      </c>
      <c r="BQ31">
        <v>6.4164199999999996</v>
      </c>
      <c r="BR31">
        <v>18.561070000000001</v>
      </c>
      <c r="BS31">
        <v>140.55590000000001</v>
      </c>
      <c r="BT31">
        <v>4.1792610000000003</v>
      </c>
      <c r="BU31">
        <v>36.138939999999998</v>
      </c>
      <c r="BV31">
        <v>12656.26</v>
      </c>
    </row>
    <row r="32" spans="1:74" x14ac:dyDescent="0.3">
      <c r="A32" t="s">
        <v>104</v>
      </c>
      <c r="B32">
        <v>1.6986600000000001E-2</v>
      </c>
      <c r="C32">
        <v>0.93006869999999997</v>
      </c>
      <c r="D32">
        <v>0.84693870000000004</v>
      </c>
      <c r="E32">
        <v>37.931609999999999</v>
      </c>
      <c r="F32">
        <v>0.27353529999999998</v>
      </c>
      <c r="G32">
        <v>0.28301680000000001</v>
      </c>
      <c r="H32">
        <v>1.4469000000000001</v>
      </c>
      <c r="I32">
        <v>1.177732</v>
      </c>
      <c r="J32">
        <v>9.2203119999999998</v>
      </c>
      <c r="K32">
        <v>22.338049999999999</v>
      </c>
      <c r="L32">
        <v>19.299099999999999</v>
      </c>
      <c r="M32">
        <v>0.74813399999999997</v>
      </c>
      <c r="N32">
        <v>2.1937959999999999</v>
      </c>
      <c r="O32">
        <v>10.73025</v>
      </c>
      <c r="P32">
        <v>11.100110000000001</v>
      </c>
      <c r="Q32">
        <v>2.0103960000000001</v>
      </c>
      <c r="R32">
        <v>15.986560000000001</v>
      </c>
      <c r="S32">
        <v>33.937049999999999</v>
      </c>
      <c r="T32">
        <v>168.09229999999999</v>
      </c>
      <c r="U32">
        <v>23.921119999999998</v>
      </c>
      <c r="V32">
        <v>11.33761</v>
      </c>
      <c r="W32">
        <v>211.1602</v>
      </c>
      <c r="X32">
        <v>7.5139279999999999</v>
      </c>
      <c r="Y32">
        <v>72.869320000000002</v>
      </c>
      <c r="Z32">
        <v>338.64460000000003</v>
      </c>
      <c r="AA32">
        <v>402.1705</v>
      </c>
      <c r="AB32">
        <v>5.295083</v>
      </c>
      <c r="AC32">
        <v>6.2413220000000003</v>
      </c>
      <c r="AD32">
        <v>0.57497710000000002</v>
      </c>
      <c r="AE32">
        <v>41.282110000000003</v>
      </c>
      <c r="AF32">
        <v>955.16430000000003</v>
      </c>
      <c r="AG32">
        <v>3.0249969999999999</v>
      </c>
      <c r="AH32">
        <v>230.1378</v>
      </c>
      <c r="AI32">
        <v>203.7037</v>
      </c>
      <c r="AJ32">
        <v>70.321039999999996</v>
      </c>
      <c r="AK32">
        <v>105.6429</v>
      </c>
      <c r="AL32">
        <v>15.93206</v>
      </c>
      <c r="AM32">
        <v>29.226929999999999</v>
      </c>
      <c r="AN32">
        <v>36.139420000000001</v>
      </c>
      <c r="AO32">
        <v>21.889240000000001</v>
      </c>
      <c r="AP32">
        <v>9.0464210000000005</v>
      </c>
      <c r="AQ32">
        <v>30.989709999999999</v>
      </c>
      <c r="AR32">
        <v>13.253259999999999</v>
      </c>
      <c r="AS32">
        <v>6.5015739999999997</v>
      </c>
      <c r="AT32">
        <v>29.644780000000001</v>
      </c>
      <c r="AU32">
        <v>17.668500000000002</v>
      </c>
      <c r="AV32">
        <v>0</v>
      </c>
      <c r="AW32">
        <v>3.5666340000000001</v>
      </c>
      <c r="AX32">
        <v>0.79052389999999995</v>
      </c>
      <c r="AY32">
        <v>0.28743299999999999</v>
      </c>
      <c r="AZ32">
        <v>0.94688110000000003</v>
      </c>
      <c r="BA32">
        <v>0.22989409999999999</v>
      </c>
      <c r="BB32">
        <v>0.3700271</v>
      </c>
      <c r="BC32">
        <v>0.14555770000000001</v>
      </c>
      <c r="BD32">
        <v>32.157829999999997</v>
      </c>
      <c r="BE32">
        <v>499.04410000000001</v>
      </c>
      <c r="BF32">
        <v>1047.4000000000001</v>
      </c>
      <c r="BG32">
        <v>233.672</v>
      </c>
      <c r="BH32">
        <v>49.169020000000003</v>
      </c>
      <c r="BI32">
        <v>7.6984760000000003</v>
      </c>
      <c r="BJ32">
        <v>18.91216</v>
      </c>
      <c r="BK32">
        <v>424.1977</v>
      </c>
      <c r="BL32">
        <v>438.87819999999999</v>
      </c>
      <c r="BM32">
        <v>148.06489999999999</v>
      </c>
      <c r="BN32">
        <v>139.42679999999999</v>
      </c>
      <c r="BO32">
        <v>141.1396</v>
      </c>
      <c r="BP32">
        <v>1549.4549999999999</v>
      </c>
      <c r="BQ32">
        <v>95.197950000000006</v>
      </c>
      <c r="BR32">
        <v>309.93470000000002</v>
      </c>
      <c r="BS32">
        <v>316.96820000000002</v>
      </c>
      <c r="BT32">
        <v>280.35050000000001</v>
      </c>
      <c r="BU32">
        <v>0.29349130000000001</v>
      </c>
      <c r="BV32">
        <v>8976.1579999999994</v>
      </c>
    </row>
    <row r="33" spans="1:74" x14ac:dyDescent="0.3">
      <c r="A33" t="s">
        <v>105</v>
      </c>
      <c r="B33">
        <v>2.1528230000000002</v>
      </c>
      <c r="C33">
        <v>64.060519999999997</v>
      </c>
      <c r="D33">
        <v>32.739100000000001</v>
      </c>
      <c r="E33">
        <v>138.6808</v>
      </c>
      <c r="F33">
        <v>28.324660000000002</v>
      </c>
      <c r="G33">
        <v>20.240819999999999</v>
      </c>
      <c r="H33">
        <v>34.481520000000003</v>
      </c>
      <c r="I33">
        <v>19.48893</v>
      </c>
      <c r="J33">
        <v>122.64579999999999</v>
      </c>
      <c r="K33">
        <v>32.547820000000002</v>
      </c>
      <c r="L33">
        <v>57.285400000000003</v>
      </c>
      <c r="M33">
        <v>32.480649999999997</v>
      </c>
      <c r="N33">
        <v>254.10679999999999</v>
      </c>
      <c r="O33">
        <v>105.82380000000001</v>
      </c>
      <c r="P33">
        <v>637.50419999999997</v>
      </c>
      <c r="Q33">
        <v>2.7856000000000001</v>
      </c>
      <c r="R33">
        <v>17.280190000000001</v>
      </c>
      <c r="S33">
        <v>824.08510000000001</v>
      </c>
      <c r="T33">
        <v>16.26032</v>
      </c>
      <c r="U33">
        <v>0.93981119999999996</v>
      </c>
      <c r="V33">
        <v>0.77153269999999996</v>
      </c>
      <c r="W33">
        <v>7.6202110000000003</v>
      </c>
      <c r="X33">
        <v>0.10945149999999999</v>
      </c>
      <c r="Y33">
        <v>2.8391009999999999</v>
      </c>
      <c r="Z33">
        <v>14.010199999999999</v>
      </c>
      <c r="AA33">
        <v>11.126150000000001</v>
      </c>
      <c r="AB33">
        <v>1.9389430000000001</v>
      </c>
      <c r="AC33">
        <v>4.3138459999999998</v>
      </c>
      <c r="AD33">
        <v>0.54020330000000005</v>
      </c>
      <c r="AE33">
        <v>9.1110710000000008</v>
      </c>
      <c r="AF33">
        <v>14.44233</v>
      </c>
      <c r="AG33">
        <v>871.07759999999996</v>
      </c>
      <c r="AH33">
        <v>558.69129999999996</v>
      </c>
      <c r="AI33">
        <v>15.7723</v>
      </c>
      <c r="AJ33">
        <v>145.0087</v>
      </c>
      <c r="AK33">
        <v>69.963009999999997</v>
      </c>
      <c r="AL33">
        <v>100.82689999999999</v>
      </c>
      <c r="AM33">
        <v>476.75639999999999</v>
      </c>
      <c r="AN33">
        <v>46.609409999999997</v>
      </c>
      <c r="AO33">
        <v>6.55654</v>
      </c>
      <c r="AP33">
        <v>2.299636</v>
      </c>
      <c r="AQ33">
        <v>9.5541250000000009</v>
      </c>
      <c r="AR33">
        <v>4.6569079999999996</v>
      </c>
      <c r="AS33">
        <v>5.1709019999999999</v>
      </c>
      <c r="AT33">
        <v>42.288899999999998</v>
      </c>
      <c r="AU33">
        <v>3.394552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432.08909999999997</v>
      </c>
      <c r="BB33">
        <v>139.38399999999999</v>
      </c>
      <c r="BC33">
        <v>0</v>
      </c>
      <c r="BD33">
        <v>16.463920000000002</v>
      </c>
      <c r="BE33">
        <v>440.65800000000002</v>
      </c>
      <c r="BF33">
        <v>45.795079999999999</v>
      </c>
      <c r="BG33">
        <v>245.21610000000001</v>
      </c>
      <c r="BH33">
        <v>4721.1329999999998</v>
      </c>
      <c r="BI33">
        <v>1176.4949999999999</v>
      </c>
      <c r="BJ33">
        <v>2964.0819999999999</v>
      </c>
      <c r="BK33">
        <v>19.086130000000001</v>
      </c>
      <c r="BL33">
        <v>28.970610000000001</v>
      </c>
      <c r="BM33">
        <v>13.30369</v>
      </c>
      <c r="BN33">
        <v>1.5739080000000001</v>
      </c>
      <c r="BO33">
        <v>18.876639999999998</v>
      </c>
      <c r="BP33">
        <v>64.214870000000005</v>
      </c>
      <c r="BQ33">
        <v>4.403829</v>
      </c>
      <c r="BR33">
        <v>30.07545</v>
      </c>
      <c r="BS33">
        <v>6.1082530000000004</v>
      </c>
      <c r="BT33">
        <v>11.00854</v>
      </c>
      <c r="BU33">
        <v>0.24629300000000001</v>
      </c>
      <c r="BV33">
        <v>15248.55</v>
      </c>
    </row>
    <row r="34" spans="1:74" x14ac:dyDescent="0.3">
      <c r="A34" t="s">
        <v>106</v>
      </c>
      <c r="B34">
        <v>6.1704910000000002</v>
      </c>
      <c r="C34">
        <v>186.78</v>
      </c>
      <c r="D34">
        <v>99.895709999999994</v>
      </c>
      <c r="E34">
        <v>348.89580000000001</v>
      </c>
      <c r="F34">
        <v>80.769919999999999</v>
      </c>
      <c r="G34">
        <v>12.87702</v>
      </c>
      <c r="H34">
        <v>65.373570000000001</v>
      </c>
      <c r="I34">
        <v>41.226590000000002</v>
      </c>
      <c r="J34">
        <v>419.04109999999997</v>
      </c>
      <c r="K34">
        <v>66.982510000000005</v>
      </c>
      <c r="L34">
        <v>425.50080000000003</v>
      </c>
      <c r="M34">
        <v>110.0885</v>
      </c>
      <c r="N34">
        <v>8.8436050000000002</v>
      </c>
      <c r="O34">
        <v>2.4328729999999998</v>
      </c>
      <c r="P34">
        <v>181.53870000000001</v>
      </c>
      <c r="Q34">
        <v>3.4488340000000002</v>
      </c>
      <c r="R34">
        <v>14.81936</v>
      </c>
      <c r="S34">
        <v>456.29689999999999</v>
      </c>
      <c r="T34">
        <v>47.907809999999998</v>
      </c>
      <c r="U34">
        <v>4.5544320000000003</v>
      </c>
      <c r="V34">
        <v>1.5158780000000001</v>
      </c>
      <c r="W34">
        <v>48.065150000000003</v>
      </c>
      <c r="X34">
        <v>0.40110079999999998</v>
      </c>
      <c r="Y34">
        <v>9.1926579999999998</v>
      </c>
      <c r="Z34">
        <v>56.402900000000002</v>
      </c>
      <c r="AA34">
        <v>39.27402</v>
      </c>
      <c r="AB34">
        <v>18.390560000000001</v>
      </c>
      <c r="AC34">
        <v>10.504099999999999</v>
      </c>
      <c r="AD34">
        <v>2.9251119999999999</v>
      </c>
      <c r="AE34">
        <v>144.92250000000001</v>
      </c>
      <c r="AF34">
        <v>209.75200000000001</v>
      </c>
      <c r="AG34">
        <v>24.4895</v>
      </c>
      <c r="AH34">
        <v>951.05790000000002</v>
      </c>
      <c r="AI34">
        <v>417.66379999999998</v>
      </c>
      <c r="AJ34">
        <v>861.10410000000002</v>
      </c>
      <c r="AK34">
        <v>116.99</v>
      </c>
      <c r="AL34">
        <v>29.81889</v>
      </c>
      <c r="AM34">
        <v>14.741910000000001</v>
      </c>
      <c r="AN34">
        <v>51.618380000000002</v>
      </c>
      <c r="AO34">
        <v>58.230040000000002</v>
      </c>
      <c r="AP34">
        <v>20.539729999999999</v>
      </c>
      <c r="AQ34">
        <v>43.89837</v>
      </c>
      <c r="AR34">
        <v>31.83548</v>
      </c>
      <c r="AS34">
        <v>37.316659999999999</v>
      </c>
      <c r="AT34">
        <v>33.225810000000003</v>
      </c>
      <c r="AU34">
        <v>17.963850000000001</v>
      </c>
      <c r="AV34">
        <v>0</v>
      </c>
      <c r="AW34">
        <v>3.9253840000000002</v>
      </c>
      <c r="AX34">
        <v>0.83917050000000004</v>
      </c>
      <c r="AY34">
        <v>0.3009831</v>
      </c>
      <c r="AZ34">
        <v>0.79433949999999998</v>
      </c>
      <c r="BA34">
        <v>0.25354290000000002</v>
      </c>
      <c r="BB34">
        <v>0.36945470000000002</v>
      </c>
      <c r="BC34">
        <v>0.1596109</v>
      </c>
      <c r="BD34">
        <v>80.417590000000004</v>
      </c>
      <c r="BE34">
        <v>1219.845</v>
      </c>
      <c r="BF34">
        <v>306.45069999999998</v>
      </c>
      <c r="BG34">
        <v>91.539670000000001</v>
      </c>
      <c r="BH34">
        <v>50.133719999999997</v>
      </c>
      <c r="BI34">
        <v>1.8016080000000001</v>
      </c>
      <c r="BJ34">
        <v>4.7439900000000002</v>
      </c>
      <c r="BK34">
        <v>10.22181</v>
      </c>
      <c r="BL34">
        <v>19.329830000000001</v>
      </c>
      <c r="BM34">
        <v>1.424069</v>
      </c>
      <c r="BN34">
        <v>0.98379930000000004</v>
      </c>
      <c r="BO34">
        <v>117.7213</v>
      </c>
      <c r="BP34">
        <v>629.30650000000003</v>
      </c>
      <c r="BQ34">
        <v>87.285709999999995</v>
      </c>
      <c r="BR34">
        <v>119.0964</v>
      </c>
      <c r="BS34">
        <v>115.1604</v>
      </c>
      <c r="BT34">
        <v>402.07799999999997</v>
      </c>
      <c r="BU34">
        <v>65.858649999999997</v>
      </c>
      <c r="BV34">
        <v>9165.3269999999993</v>
      </c>
    </row>
    <row r="35" spans="1:74" x14ac:dyDescent="0.3">
      <c r="A35" t="s">
        <v>107</v>
      </c>
      <c r="B35">
        <v>0.3632978</v>
      </c>
      <c r="C35">
        <v>11.79128</v>
      </c>
      <c r="D35">
        <v>6.7452329999999998</v>
      </c>
      <c r="E35">
        <v>5.3743299999999996</v>
      </c>
      <c r="F35">
        <v>4.8701090000000002</v>
      </c>
      <c r="G35">
        <v>0.13417019999999999</v>
      </c>
      <c r="H35">
        <v>0.53929000000000005</v>
      </c>
      <c r="I35">
        <v>0.983815</v>
      </c>
      <c r="J35">
        <v>40.253369999999997</v>
      </c>
      <c r="K35">
        <v>9.5449940000000009</v>
      </c>
      <c r="L35">
        <v>83.648259999999993</v>
      </c>
      <c r="M35">
        <v>8.5977169999999994</v>
      </c>
      <c r="N35">
        <v>0.35279870000000002</v>
      </c>
      <c r="O35">
        <v>0.15587580000000001</v>
      </c>
      <c r="P35">
        <v>3.9089930000000002</v>
      </c>
      <c r="Q35">
        <v>6.6246849999999996E-2</v>
      </c>
      <c r="R35">
        <v>0.29457889999999998</v>
      </c>
      <c r="S35">
        <v>8.45289</v>
      </c>
      <c r="T35">
        <v>2.556629</v>
      </c>
      <c r="U35">
        <v>0.37329899999999999</v>
      </c>
      <c r="V35">
        <v>1.241015</v>
      </c>
      <c r="W35">
        <v>1.013493</v>
      </c>
      <c r="X35">
        <v>7.5755179999999998E-3</v>
      </c>
      <c r="Y35">
        <v>0.32430740000000002</v>
      </c>
      <c r="Z35">
        <v>35.171329999999998</v>
      </c>
      <c r="AA35">
        <v>0.3831657</v>
      </c>
      <c r="AB35">
        <v>0.22275120000000001</v>
      </c>
      <c r="AC35">
        <v>0.1613308</v>
      </c>
      <c r="AD35">
        <v>5.4618600000000003E-2</v>
      </c>
      <c r="AE35">
        <v>0.45088099999999998</v>
      </c>
      <c r="AF35">
        <v>2.497007</v>
      </c>
      <c r="AG35">
        <v>0.13753570000000001</v>
      </c>
      <c r="AH35">
        <v>18.272459999999999</v>
      </c>
      <c r="AI35">
        <v>85.604920000000007</v>
      </c>
      <c r="AJ35">
        <v>5.3932500000000001</v>
      </c>
      <c r="AK35">
        <v>1.8094380000000001</v>
      </c>
      <c r="AL35">
        <v>1.870579</v>
      </c>
      <c r="AM35">
        <v>0.47009220000000002</v>
      </c>
      <c r="AN35">
        <v>1.732124</v>
      </c>
      <c r="AO35">
        <v>1.2858050000000001</v>
      </c>
      <c r="AP35">
        <v>7.4922069999999993E-2</v>
      </c>
      <c r="AQ35">
        <v>1.052197</v>
      </c>
      <c r="AR35">
        <v>0.31913010000000003</v>
      </c>
      <c r="AS35">
        <v>0.1803439</v>
      </c>
      <c r="AT35">
        <v>0.60086090000000003</v>
      </c>
      <c r="AU35">
        <v>0.28239029999999998</v>
      </c>
      <c r="AV35">
        <v>0</v>
      </c>
      <c r="AW35">
        <v>6.7859509999999998E-2</v>
      </c>
      <c r="AX35">
        <v>1.3920490000000001E-2</v>
      </c>
      <c r="AY35">
        <v>4.9113300000000002E-3</v>
      </c>
      <c r="AZ35">
        <v>9.0237240000000003E-3</v>
      </c>
      <c r="BA35">
        <v>4.3930610000000002E-3</v>
      </c>
      <c r="BB35">
        <v>5.6687880000000001E-3</v>
      </c>
      <c r="BC35">
        <v>2.7480899999999999E-3</v>
      </c>
      <c r="BD35">
        <v>0.1931099</v>
      </c>
      <c r="BE35">
        <v>11.13312</v>
      </c>
      <c r="BF35">
        <v>52.160820000000001</v>
      </c>
      <c r="BG35">
        <v>84.828230000000005</v>
      </c>
      <c r="BH35">
        <v>0.94626679999999996</v>
      </c>
      <c r="BI35">
        <v>0.16421459999999999</v>
      </c>
      <c r="BJ35">
        <v>2.272159E-2</v>
      </c>
      <c r="BK35">
        <v>0.4722539</v>
      </c>
      <c r="BL35">
        <v>0.51299879999999998</v>
      </c>
      <c r="BM35">
        <v>3.8625369999999999E-2</v>
      </c>
      <c r="BN35">
        <v>0.1088254</v>
      </c>
      <c r="BO35">
        <v>4.1088170000000002</v>
      </c>
      <c r="BP35">
        <v>28.57883</v>
      </c>
      <c r="BQ35">
        <v>44.443449999999999</v>
      </c>
      <c r="BR35">
        <v>4.0277750000000001</v>
      </c>
      <c r="BS35">
        <v>53.881599999999999</v>
      </c>
      <c r="BT35">
        <v>488.0564</v>
      </c>
      <c r="BU35">
        <v>5.9461650000000002E-4</v>
      </c>
      <c r="BV35">
        <v>1123.4079999999999</v>
      </c>
    </row>
    <row r="36" spans="1:74" x14ac:dyDescent="0.3">
      <c r="A36" t="s">
        <v>108</v>
      </c>
      <c r="B36">
        <v>5.8764990000000003E-2</v>
      </c>
      <c r="C36">
        <v>2.7147920000000001</v>
      </c>
      <c r="D36">
        <v>2.4114080000000002</v>
      </c>
      <c r="E36">
        <v>149.34100000000001</v>
      </c>
      <c r="F36">
        <v>0.80267599999999995</v>
      </c>
      <c r="G36">
        <v>0.59897180000000005</v>
      </c>
      <c r="H36">
        <v>3.230769</v>
      </c>
      <c r="I36">
        <v>2.8865440000000002</v>
      </c>
      <c r="J36">
        <v>12.7204</v>
      </c>
      <c r="K36">
        <v>5.995628</v>
      </c>
      <c r="L36">
        <v>41.193280000000001</v>
      </c>
      <c r="M36">
        <v>2.004874</v>
      </c>
      <c r="N36">
        <v>2.7822439999999999</v>
      </c>
      <c r="O36">
        <v>19.420819999999999</v>
      </c>
      <c r="P36">
        <v>52.711080000000003</v>
      </c>
      <c r="Q36">
        <v>8.9826940000000004</v>
      </c>
      <c r="R36">
        <v>41.516950000000001</v>
      </c>
      <c r="S36">
        <v>89.849729999999994</v>
      </c>
      <c r="T36">
        <v>112.1705</v>
      </c>
      <c r="U36">
        <v>19.762779999999999</v>
      </c>
      <c r="V36">
        <v>5.7458130000000001</v>
      </c>
      <c r="W36">
        <v>388.02440000000001</v>
      </c>
      <c r="X36">
        <v>1.645259</v>
      </c>
      <c r="Y36">
        <v>17.082750000000001</v>
      </c>
      <c r="Z36">
        <v>159.22890000000001</v>
      </c>
      <c r="AA36">
        <v>220.95570000000001</v>
      </c>
      <c r="AB36">
        <v>17.490939999999998</v>
      </c>
      <c r="AC36">
        <v>9.0090319999999995</v>
      </c>
      <c r="AD36">
        <v>2.105248</v>
      </c>
      <c r="AE36">
        <v>111.1053</v>
      </c>
      <c r="AF36">
        <v>120.2503</v>
      </c>
      <c r="AG36">
        <v>7.5859379999999996</v>
      </c>
      <c r="AH36">
        <v>224.83879999999999</v>
      </c>
      <c r="AI36">
        <v>118.7914</v>
      </c>
      <c r="AJ36">
        <v>649.66650000000004</v>
      </c>
      <c r="AK36">
        <v>48.62021</v>
      </c>
      <c r="AL36">
        <v>15.07808</v>
      </c>
      <c r="AM36">
        <v>17.584019999999999</v>
      </c>
      <c r="AN36">
        <v>70.424170000000004</v>
      </c>
      <c r="AO36">
        <v>65.656440000000003</v>
      </c>
      <c r="AP36">
        <v>63.79298</v>
      </c>
      <c r="AQ36">
        <v>99.658320000000003</v>
      </c>
      <c r="AR36">
        <v>82.949969999999993</v>
      </c>
      <c r="AS36">
        <v>49.208469999999998</v>
      </c>
      <c r="AT36">
        <v>111.2679</v>
      </c>
      <c r="AU36">
        <v>12.90631</v>
      </c>
      <c r="AV36">
        <v>0</v>
      </c>
      <c r="AW36">
        <v>3.0199120000000002</v>
      </c>
      <c r="AX36">
        <v>0.62656270000000003</v>
      </c>
      <c r="AY36">
        <v>0.22208269999999999</v>
      </c>
      <c r="AZ36">
        <v>0.45830660000000001</v>
      </c>
      <c r="BA36">
        <v>0.19538169999999999</v>
      </c>
      <c r="BB36">
        <v>0.26092720000000003</v>
      </c>
      <c r="BC36">
        <v>0.122431</v>
      </c>
      <c r="BD36">
        <v>60.712150000000001</v>
      </c>
      <c r="BE36">
        <v>3237.9870000000001</v>
      </c>
      <c r="BF36">
        <v>626.71</v>
      </c>
      <c r="BG36">
        <v>75.811779999999999</v>
      </c>
      <c r="BH36">
        <v>100.00060000000001</v>
      </c>
      <c r="BI36">
        <v>5.0957549999999996</v>
      </c>
      <c r="BJ36">
        <v>6.780538</v>
      </c>
      <c r="BK36">
        <v>51.034300000000002</v>
      </c>
      <c r="BL36">
        <v>32.685980000000001</v>
      </c>
      <c r="BM36">
        <v>5.3471260000000003</v>
      </c>
      <c r="BN36">
        <v>1.929546</v>
      </c>
      <c r="BO36">
        <v>101.60299999999999</v>
      </c>
      <c r="BP36">
        <v>783.59760000000006</v>
      </c>
      <c r="BQ36">
        <v>12.759169999999999</v>
      </c>
      <c r="BR36">
        <v>82.282060000000001</v>
      </c>
      <c r="BS36">
        <v>80.614189999999994</v>
      </c>
      <c r="BT36">
        <v>159.4579</v>
      </c>
      <c r="BU36">
        <v>177.21289999999999</v>
      </c>
      <c r="BV36">
        <v>8868.3559999999998</v>
      </c>
    </row>
    <row r="37" spans="1:74" x14ac:dyDescent="0.3">
      <c r="A37" t="s">
        <v>109</v>
      </c>
      <c r="B37">
        <v>2.0231300000000001E-2</v>
      </c>
      <c r="C37">
        <v>1.369329</v>
      </c>
      <c r="D37">
        <v>1.2138910000000001</v>
      </c>
      <c r="E37">
        <v>6.3437729999999997</v>
      </c>
      <c r="F37">
        <v>0.28877659999999999</v>
      </c>
      <c r="G37">
        <v>0.16423389999999999</v>
      </c>
      <c r="H37">
        <v>1.1472549999999999</v>
      </c>
      <c r="I37">
        <v>0.75200999999999996</v>
      </c>
      <c r="J37">
        <v>15.998340000000001</v>
      </c>
      <c r="K37">
        <v>2.5420889999999998</v>
      </c>
      <c r="L37">
        <v>7.578392</v>
      </c>
      <c r="M37">
        <v>2.4563820000000001</v>
      </c>
      <c r="N37">
        <v>0.93064279999999999</v>
      </c>
      <c r="O37">
        <v>6.9398249999999995E-2</v>
      </c>
      <c r="P37">
        <v>13.40715</v>
      </c>
      <c r="Q37">
        <v>1.3114650000000001</v>
      </c>
      <c r="R37">
        <v>6.490361</v>
      </c>
      <c r="S37">
        <v>113.79349999999999</v>
      </c>
      <c r="T37">
        <v>11.609819999999999</v>
      </c>
      <c r="U37">
        <v>4.4625219999999999</v>
      </c>
      <c r="V37">
        <v>3.0532940000000002</v>
      </c>
      <c r="W37">
        <v>6.1072150000000001</v>
      </c>
      <c r="X37">
        <v>0.58263969999999998</v>
      </c>
      <c r="Y37">
        <v>2.603863</v>
      </c>
      <c r="Z37">
        <v>106.78919999999999</v>
      </c>
      <c r="AA37">
        <v>280.60930000000002</v>
      </c>
      <c r="AB37">
        <v>1.124298</v>
      </c>
      <c r="AC37">
        <v>2.045833</v>
      </c>
      <c r="AD37">
        <v>6.3895170000000001E-2</v>
      </c>
      <c r="AE37">
        <v>66.195589999999996</v>
      </c>
      <c r="AF37">
        <v>3.0657040000000002</v>
      </c>
      <c r="AG37">
        <v>9.0239510000000003</v>
      </c>
      <c r="AH37">
        <v>60.761809999999997</v>
      </c>
      <c r="AI37">
        <v>81.652029999999996</v>
      </c>
      <c r="AJ37">
        <v>8.5929210000000005</v>
      </c>
      <c r="AK37">
        <v>1042.5640000000001</v>
      </c>
      <c r="AL37">
        <v>49.144710000000003</v>
      </c>
      <c r="AM37">
        <v>15.96494</v>
      </c>
      <c r="AN37">
        <v>221.38210000000001</v>
      </c>
      <c r="AO37">
        <v>12.92618</v>
      </c>
      <c r="AP37">
        <v>12.1471</v>
      </c>
      <c r="AQ37">
        <v>20.399170000000002</v>
      </c>
      <c r="AR37">
        <v>23.99682</v>
      </c>
      <c r="AS37">
        <v>28.38832</v>
      </c>
      <c r="AT37">
        <v>22.44697</v>
      </c>
      <c r="AU37">
        <v>28.03378</v>
      </c>
      <c r="AV37">
        <v>0</v>
      </c>
      <c r="AW37">
        <v>6.2933539999999999</v>
      </c>
      <c r="AX37">
        <v>1.3294250000000001</v>
      </c>
      <c r="AY37">
        <v>0.47460259999999999</v>
      </c>
      <c r="AZ37">
        <v>1.145322</v>
      </c>
      <c r="BA37">
        <v>0.40676309999999999</v>
      </c>
      <c r="BB37">
        <v>0.57277370000000005</v>
      </c>
      <c r="BC37">
        <v>0.25559150000000003</v>
      </c>
      <c r="BD37">
        <v>78.558059999999998</v>
      </c>
      <c r="BE37">
        <v>11222.12</v>
      </c>
      <c r="BF37">
        <v>287.36</v>
      </c>
      <c r="BG37">
        <v>86.399339999999995</v>
      </c>
      <c r="BH37">
        <v>25.640540000000001</v>
      </c>
      <c r="BI37">
        <v>1.346991</v>
      </c>
      <c r="BJ37">
        <v>0.48086089999999998</v>
      </c>
      <c r="BK37">
        <v>11.741</v>
      </c>
      <c r="BL37">
        <v>2.8952239999999998</v>
      </c>
      <c r="BM37">
        <v>0.13674929999999999</v>
      </c>
      <c r="BN37">
        <v>0.50746720000000001</v>
      </c>
      <c r="BO37">
        <v>215.76759999999999</v>
      </c>
      <c r="BP37">
        <v>915.97940000000006</v>
      </c>
      <c r="BQ37">
        <v>4.1000949999999996</v>
      </c>
      <c r="BR37">
        <v>11.366390000000001</v>
      </c>
      <c r="BS37">
        <v>36.839829999999999</v>
      </c>
      <c r="BT37">
        <v>64.350549999999998</v>
      </c>
      <c r="BU37">
        <v>71.901470000000003</v>
      </c>
      <c r="BV37">
        <v>15349.58</v>
      </c>
    </row>
    <row r="38" spans="1:74" x14ac:dyDescent="0.3">
      <c r="A38" t="s">
        <v>110</v>
      </c>
      <c r="B38">
        <v>8.9274690000000004E-3</v>
      </c>
      <c r="C38">
        <v>0.97595699999999996</v>
      </c>
      <c r="D38">
        <v>1.0121519999999999</v>
      </c>
      <c r="E38">
        <v>7.3913159999999998</v>
      </c>
      <c r="F38">
        <v>0.1145206</v>
      </c>
      <c r="G38">
        <v>7.7108200000000002E-2</v>
      </c>
      <c r="H38">
        <v>0.51659619999999995</v>
      </c>
      <c r="I38">
        <v>0.51276469999999996</v>
      </c>
      <c r="J38">
        <v>15.36252</v>
      </c>
      <c r="K38">
        <v>3.5379749999999999</v>
      </c>
      <c r="L38">
        <v>2.5478700000000001</v>
      </c>
      <c r="M38">
        <v>2.2024530000000002</v>
      </c>
      <c r="N38">
        <v>0.7572622</v>
      </c>
      <c r="O38">
        <v>0.28853020000000001</v>
      </c>
      <c r="P38">
        <v>176.97710000000001</v>
      </c>
      <c r="Q38">
        <v>10.511189999999999</v>
      </c>
      <c r="R38">
        <v>45.751690000000004</v>
      </c>
      <c r="S38">
        <v>220.39619999999999</v>
      </c>
      <c r="T38">
        <v>1.8848750000000001</v>
      </c>
      <c r="U38">
        <v>0.25847809999999999</v>
      </c>
      <c r="V38">
        <v>0.22311010000000001</v>
      </c>
      <c r="W38">
        <v>0.55525040000000003</v>
      </c>
      <c r="X38">
        <v>1.2577049999999999E-2</v>
      </c>
      <c r="Y38">
        <v>0.42368430000000001</v>
      </c>
      <c r="Z38">
        <v>1.362644</v>
      </c>
      <c r="AA38">
        <v>0.2392106</v>
      </c>
      <c r="AB38">
        <v>4.2511869999999998</v>
      </c>
      <c r="AC38">
        <v>1.876946</v>
      </c>
      <c r="AD38">
        <v>3.748348E-2</v>
      </c>
      <c r="AE38">
        <v>34.961120000000001</v>
      </c>
      <c r="AF38">
        <v>1.9270989999999999</v>
      </c>
      <c r="AG38">
        <v>3.336856</v>
      </c>
      <c r="AH38">
        <v>3.8090660000000001</v>
      </c>
      <c r="AI38">
        <v>0.36751990000000001</v>
      </c>
      <c r="AJ38">
        <v>25.41057</v>
      </c>
      <c r="AK38">
        <v>64.239429999999999</v>
      </c>
      <c r="AL38">
        <v>1319.4359999999999</v>
      </c>
      <c r="AM38">
        <v>18.54955</v>
      </c>
      <c r="AN38">
        <v>2145.3319999999999</v>
      </c>
      <c r="AO38">
        <v>91.241749999999996</v>
      </c>
      <c r="AP38">
        <v>68.887420000000006</v>
      </c>
      <c r="AQ38">
        <v>526.70640000000003</v>
      </c>
      <c r="AR38">
        <v>171.85319999999999</v>
      </c>
      <c r="AS38">
        <v>269.43869999999998</v>
      </c>
      <c r="AT38">
        <v>123.0351</v>
      </c>
      <c r="AU38">
        <v>81.995050000000006</v>
      </c>
      <c r="AV38">
        <v>0</v>
      </c>
      <c r="AW38">
        <v>15.919090000000001</v>
      </c>
      <c r="AX38">
        <v>3.5936710000000001</v>
      </c>
      <c r="AY38">
        <v>1.3153980000000001</v>
      </c>
      <c r="AZ38">
        <v>4.7504020000000002</v>
      </c>
      <c r="BA38">
        <v>1.0249839999999999</v>
      </c>
      <c r="BB38">
        <v>1.731498</v>
      </c>
      <c r="BC38">
        <v>0.65091549999999998</v>
      </c>
      <c r="BD38">
        <v>31.556360000000002</v>
      </c>
      <c r="BE38">
        <v>3602.4940000000001</v>
      </c>
      <c r="BF38">
        <v>221.60669999999999</v>
      </c>
      <c r="BG38">
        <v>93.696240000000003</v>
      </c>
      <c r="BH38">
        <v>57.307899999999997</v>
      </c>
      <c r="BI38">
        <v>15.8734</v>
      </c>
      <c r="BJ38">
        <v>0.63651599999999997</v>
      </c>
      <c r="BK38">
        <v>13.0769</v>
      </c>
      <c r="BL38">
        <v>118.919</v>
      </c>
      <c r="BM38">
        <v>1.663481</v>
      </c>
      <c r="BN38">
        <v>0.4838229</v>
      </c>
      <c r="BO38">
        <v>108.8736</v>
      </c>
      <c r="BP38">
        <v>691.66210000000001</v>
      </c>
      <c r="BQ38">
        <v>2.1505459999999998</v>
      </c>
      <c r="BR38">
        <v>17.584820000000001</v>
      </c>
      <c r="BS38">
        <v>2.243242</v>
      </c>
      <c r="BT38">
        <v>2.5469870000000001</v>
      </c>
      <c r="BU38">
        <v>20.64302</v>
      </c>
      <c r="BV38">
        <v>10482.6</v>
      </c>
    </row>
    <row r="39" spans="1:74" x14ac:dyDescent="0.3">
      <c r="A39" t="s">
        <v>111</v>
      </c>
      <c r="B39">
        <v>4.6406800000000003E-3</v>
      </c>
      <c r="C39">
        <v>0.30126350000000002</v>
      </c>
      <c r="D39">
        <v>0.1895356</v>
      </c>
      <c r="E39">
        <v>1.207927</v>
      </c>
      <c r="F39">
        <v>0.1181802</v>
      </c>
      <c r="G39">
        <v>0.1349339</v>
      </c>
      <c r="H39">
        <v>0.46717209999999998</v>
      </c>
      <c r="I39">
        <v>0.12690399999999999</v>
      </c>
      <c r="J39">
        <v>0.45665990000000001</v>
      </c>
      <c r="K39">
        <v>0.17740639999999999</v>
      </c>
      <c r="L39">
        <v>0.85953420000000003</v>
      </c>
      <c r="M39">
        <v>0.18526129999999999</v>
      </c>
      <c r="N39">
        <v>0.30497289999999999</v>
      </c>
      <c r="O39">
        <v>3.8209670000000001E-2</v>
      </c>
      <c r="P39">
        <v>2.091612</v>
      </c>
      <c r="Q39">
        <v>2.1709350000000001</v>
      </c>
      <c r="R39">
        <v>10.702730000000001</v>
      </c>
      <c r="S39">
        <v>138.0806</v>
      </c>
      <c r="T39">
        <v>3.204504</v>
      </c>
      <c r="U39">
        <v>0.34320099999999998</v>
      </c>
      <c r="V39">
        <v>0.64985599999999999</v>
      </c>
      <c r="W39">
        <v>8.0883749999999992</v>
      </c>
      <c r="X39">
        <v>2.1852460000000001E-3</v>
      </c>
      <c r="Y39">
        <v>1.825825</v>
      </c>
      <c r="Z39">
        <v>24.830660000000002</v>
      </c>
      <c r="AA39">
        <v>1.098055</v>
      </c>
      <c r="AB39">
        <v>1.4958229999999999</v>
      </c>
      <c r="AC39">
        <v>0.61562490000000003</v>
      </c>
      <c r="AD39">
        <v>0.1154587</v>
      </c>
      <c r="AE39">
        <v>17.903110000000002</v>
      </c>
      <c r="AF39">
        <v>11.711959999999999</v>
      </c>
      <c r="AG39">
        <v>0.62153099999999994</v>
      </c>
      <c r="AH39">
        <v>11.038959999999999</v>
      </c>
      <c r="AI39">
        <v>1.1710419999999999</v>
      </c>
      <c r="AJ39">
        <v>17.46123</v>
      </c>
      <c r="AK39">
        <v>4.6313849999999999</v>
      </c>
      <c r="AL39">
        <v>60.985140000000001</v>
      </c>
      <c r="AM39">
        <v>444.75709999999998</v>
      </c>
      <c r="AN39">
        <v>501.87650000000002</v>
      </c>
      <c r="AO39">
        <v>48.420780000000001</v>
      </c>
      <c r="AP39">
        <v>133.04499999999999</v>
      </c>
      <c r="AQ39">
        <v>131.41800000000001</v>
      </c>
      <c r="AR39">
        <v>70.224069999999998</v>
      </c>
      <c r="AS39">
        <v>76.684690000000003</v>
      </c>
      <c r="AT39">
        <v>71.164029999999997</v>
      </c>
      <c r="AU39">
        <v>17.422160000000002</v>
      </c>
      <c r="AV39">
        <v>0</v>
      </c>
      <c r="AW39">
        <v>3.3275079999999999</v>
      </c>
      <c r="AX39">
        <v>0.75706819999999997</v>
      </c>
      <c r="AY39">
        <v>0.27788689999999999</v>
      </c>
      <c r="AZ39">
        <v>1.0402880000000001</v>
      </c>
      <c r="BA39">
        <v>0.21414830000000001</v>
      </c>
      <c r="BB39">
        <v>0.36914720000000001</v>
      </c>
      <c r="BC39">
        <v>0.13617070000000001</v>
      </c>
      <c r="BD39">
        <v>112.3165</v>
      </c>
      <c r="BE39">
        <v>692.41660000000002</v>
      </c>
      <c r="BF39">
        <v>208.5087</v>
      </c>
      <c r="BG39">
        <v>8.182188</v>
      </c>
      <c r="BH39">
        <v>7.1449990000000003</v>
      </c>
      <c r="BI39">
        <v>1.884781E-2</v>
      </c>
      <c r="BJ39">
        <v>4.4387999999999997E-2</v>
      </c>
      <c r="BK39">
        <v>10.903</v>
      </c>
      <c r="BL39">
        <v>39.486289999999997</v>
      </c>
      <c r="BM39">
        <v>101.4962</v>
      </c>
      <c r="BN39">
        <v>0.1141291</v>
      </c>
      <c r="BO39">
        <v>24.15944</v>
      </c>
      <c r="BP39">
        <v>237.40020000000001</v>
      </c>
      <c r="BQ39">
        <v>4.2344350000000004</v>
      </c>
      <c r="BR39">
        <v>6.785914</v>
      </c>
      <c r="BS39">
        <v>6.501468</v>
      </c>
      <c r="BT39">
        <v>18.626480000000001</v>
      </c>
      <c r="BU39">
        <v>5.9217969999999998</v>
      </c>
      <c r="BV39">
        <v>3310.808</v>
      </c>
    </row>
    <row r="40" spans="1:74" x14ac:dyDescent="0.3">
      <c r="A40" t="s">
        <v>112</v>
      </c>
      <c r="B40">
        <v>0.172626</v>
      </c>
      <c r="C40">
        <v>5.4844099999999996</v>
      </c>
      <c r="D40">
        <v>3.0377969999999999</v>
      </c>
      <c r="E40">
        <v>10.79115</v>
      </c>
      <c r="F40">
        <v>2.3207629999999999</v>
      </c>
      <c r="G40">
        <v>0.45118409999999998</v>
      </c>
      <c r="H40">
        <v>7.6925809999999997</v>
      </c>
      <c r="I40">
        <v>5.0099179999999999</v>
      </c>
      <c r="J40">
        <v>16.32226</v>
      </c>
      <c r="K40">
        <v>4.7400469999999997</v>
      </c>
      <c r="L40">
        <v>61.176009999999998</v>
      </c>
      <c r="M40">
        <v>3.6475650000000002</v>
      </c>
      <c r="N40">
        <v>2.7178010000000001</v>
      </c>
      <c r="O40">
        <v>49.464120000000001</v>
      </c>
      <c r="P40">
        <v>600.71990000000005</v>
      </c>
      <c r="Q40">
        <v>30.449000000000002</v>
      </c>
      <c r="R40">
        <v>141.08869999999999</v>
      </c>
      <c r="S40">
        <v>1025.191</v>
      </c>
      <c r="T40">
        <v>51.136789999999998</v>
      </c>
      <c r="U40">
        <v>8.2595659999999995</v>
      </c>
      <c r="V40">
        <v>3.4409920000000001</v>
      </c>
      <c r="W40">
        <v>45.833469999999998</v>
      </c>
      <c r="X40">
        <v>0.94145990000000002</v>
      </c>
      <c r="Y40">
        <v>2.1326160000000001</v>
      </c>
      <c r="Z40">
        <v>106.62990000000001</v>
      </c>
      <c r="AA40">
        <v>286.0736</v>
      </c>
      <c r="AB40">
        <v>7.5367829999999998</v>
      </c>
      <c r="AC40">
        <v>10.601889999999999</v>
      </c>
      <c r="AD40">
        <v>0.80978079999999997</v>
      </c>
      <c r="AE40">
        <v>165.18279999999999</v>
      </c>
      <c r="AF40">
        <v>99.167760000000001</v>
      </c>
      <c r="AG40">
        <v>3.7215560000000001</v>
      </c>
      <c r="AH40">
        <v>115.48650000000001</v>
      </c>
      <c r="AI40">
        <v>42.726880000000001</v>
      </c>
      <c r="AJ40">
        <v>175.9299</v>
      </c>
      <c r="AK40">
        <v>573.7962</v>
      </c>
      <c r="AL40">
        <v>137.55099999999999</v>
      </c>
      <c r="AM40">
        <v>33.256320000000002</v>
      </c>
      <c r="AN40">
        <v>1252.318</v>
      </c>
      <c r="AO40">
        <v>95.043700000000001</v>
      </c>
      <c r="AP40">
        <v>54.930109999999999</v>
      </c>
      <c r="AQ40">
        <v>373.39879999999999</v>
      </c>
      <c r="AR40">
        <v>159.1138</v>
      </c>
      <c r="AS40">
        <v>158.54939999999999</v>
      </c>
      <c r="AT40">
        <v>172.02180000000001</v>
      </c>
      <c r="AU40">
        <v>55.824550000000002</v>
      </c>
      <c r="AV40">
        <v>0</v>
      </c>
      <c r="AW40">
        <v>12.94322</v>
      </c>
      <c r="AX40">
        <v>2.696018</v>
      </c>
      <c r="AY40">
        <v>0.95710989999999996</v>
      </c>
      <c r="AZ40">
        <v>2.0493389999999998</v>
      </c>
      <c r="BA40">
        <v>0.83721749999999995</v>
      </c>
      <c r="BB40">
        <v>1.1312960000000001</v>
      </c>
      <c r="BC40">
        <v>0.52493579999999995</v>
      </c>
      <c r="BD40">
        <v>169.7021</v>
      </c>
      <c r="BE40">
        <v>9618.3670000000002</v>
      </c>
      <c r="BF40">
        <v>575.16780000000006</v>
      </c>
      <c r="BG40">
        <v>89.895920000000004</v>
      </c>
      <c r="BH40">
        <v>257.13729999999998</v>
      </c>
      <c r="BI40">
        <v>11.34994</v>
      </c>
      <c r="BJ40">
        <v>4.6149089999999999</v>
      </c>
      <c r="BK40">
        <v>56.012180000000001</v>
      </c>
      <c r="BL40">
        <v>32.597580000000001</v>
      </c>
      <c r="BM40">
        <v>13.679650000000001</v>
      </c>
      <c r="BN40">
        <v>0.9246974</v>
      </c>
      <c r="BO40">
        <v>239.53100000000001</v>
      </c>
      <c r="BP40">
        <v>1260.578</v>
      </c>
      <c r="BQ40">
        <v>75.824939999999998</v>
      </c>
      <c r="BR40">
        <v>170.99</v>
      </c>
      <c r="BS40">
        <v>243.57689999999999</v>
      </c>
      <c r="BT40">
        <v>103.3429</v>
      </c>
      <c r="BU40">
        <v>170.3905</v>
      </c>
      <c r="BV40">
        <v>19276.72</v>
      </c>
    </row>
    <row r="41" spans="1:74" x14ac:dyDescent="0.3">
      <c r="A41" t="s">
        <v>113</v>
      </c>
      <c r="B41">
        <v>1.327922E-2</v>
      </c>
      <c r="C41">
        <v>0.3747374</v>
      </c>
      <c r="D41">
        <v>0.19855390000000001</v>
      </c>
      <c r="E41">
        <v>0.903617</v>
      </c>
      <c r="F41">
        <v>0.1729407</v>
      </c>
      <c r="G41">
        <v>6.9068160000000003E-2</v>
      </c>
      <c r="H41">
        <v>0.60449929999999996</v>
      </c>
      <c r="I41">
        <v>0.38280730000000002</v>
      </c>
      <c r="J41">
        <v>0.90586719999999998</v>
      </c>
      <c r="K41">
        <v>0.72246049999999995</v>
      </c>
      <c r="L41">
        <v>0.27111669999999999</v>
      </c>
      <c r="M41">
        <v>0.21489140000000001</v>
      </c>
      <c r="N41">
        <v>0.3145348</v>
      </c>
      <c r="O41">
        <v>6.8674049999999998</v>
      </c>
      <c r="P41">
        <v>16.055319999999998</v>
      </c>
      <c r="Q41">
        <v>1.1259980000000001</v>
      </c>
      <c r="R41">
        <v>8.943047</v>
      </c>
      <c r="S41">
        <v>23.269200000000001</v>
      </c>
      <c r="T41">
        <v>15.338990000000001</v>
      </c>
      <c r="U41">
        <v>2.167516</v>
      </c>
      <c r="V41">
        <v>0.2774913</v>
      </c>
      <c r="W41">
        <v>2.0410080000000002</v>
      </c>
      <c r="X41">
        <v>3.7209689999999997E-2</v>
      </c>
      <c r="Y41">
        <v>1.9828170000000001</v>
      </c>
      <c r="Z41">
        <v>1.671902</v>
      </c>
      <c r="AA41">
        <v>1.646638</v>
      </c>
      <c r="AB41">
        <v>0.41476970000000002</v>
      </c>
      <c r="AC41">
        <v>0.3394952</v>
      </c>
      <c r="AD41">
        <v>7.8571039999999995E-2</v>
      </c>
      <c r="AE41">
        <v>5.0642399999999999</v>
      </c>
      <c r="AF41">
        <v>9.2402870000000004</v>
      </c>
      <c r="AG41">
        <v>0.42175079999999998</v>
      </c>
      <c r="AH41">
        <v>6.5472960000000002</v>
      </c>
      <c r="AI41">
        <v>7.2320650000000004</v>
      </c>
      <c r="AJ41">
        <v>4.3789680000000004</v>
      </c>
      <c r="AK41">
        <v>4.6393060000000004</v>
      </c>
      <c r="AL41">
        <v>5.6377050000000004</v>
      </c>
      <c r="AM41">
        <v>2.738623</v>
      </c>
      <c r="AN41">
        <v>27.60501</v>
      </c>
      <c r="AO41">
        <v>165.45670000000001</v>
      </c>
      <c r="AP41">
        <v>31.984359999999999</v>
      </c>
      <c r="AQ41">
        <v>102.4564</v>
      </c>
      <c r="AR41">
        <v>10.78016</v>
      </c>
      <c r="AS41">
        <v>42.345759999999999</v>
      </c>
      <c r="AT41">
        <v>11.22531</v>
      </c>
      <c r="AU41">
        <v>53.186309999999999</v>
      </c>
      <c r="AV41">
        <v>0</v>
      </c>
      <c r="AW41">
        <v>12.9154</v>
      </c>
      <c r="AX41">
        <v>2.6377649999999999</v>
      </c>
      <c r="AY41">
        <v>0.92894949999999998</v>
      </c>
      <c r="AZ41">
        <v>1.6238429999999999</v>
      </c>
      <c r="BA41">
        <v>0.83631060000000002</v>
      </c>
      <c r="BB41">
        <v>1.06464</v>
      </c>
      <c r="BC41">
        <v>0.52280910000000003</v>
      </c>
      <c r="BD41">
        <v>17.973939999999999</v>
      </c>
      <c r="BE41">
        <v>940.06619999999998</v>
      </c>
      <c r="BF41">
        <v>106.73609999999999</v>
      </c>
      <c r="BG41">
        <v>37.608620000000002</v>
      </c>
      <c r="BH41">
        <v>23.028590000000001</v>
      </c>
      <c r="BI41">
        <v>0.90720199999999995</v>
      </c>
      <c r="BJ41">
        <v>5.1157859999999999</v>
      </c>
      <c r="BK41">
        <v>16.554960000000001</v>
      </c>
      <c r="BL41">
        <v>227.65090000000001</v>
      </c>
      <c r="BM41">
        <v>18.96669</v>
      </c>
      <c r="BN41">
        <v>5.8859810000000001</v>
      </c>
      <c r="BO41">
        <v>41.402769999999997</v>
      </c>
      <c r="BP41">
        <v>332.57490000000001</v>
      </c>
      <c r="BQ41">
        <v>31.854009999999999</v>
      </c>
      <c r="BR41">
        <v>42.036900000000003</v>
      </c>
      <c r="BS41">
        <v>87.857209999999995</v>
      </c>
      <c r="BT41">
        <v>698.83870000000002</v>
      </c>
      <c r="BU41">
        <v>5.8576769999999998</v>
      </c>
      <c r="BV41">
        <v>3239.7930000000001</v>
      </c>
    </row>
    <row r="42" spans="1:74" x14ac:dyDescent="0.3">
      <c r="A42" t="s">
        <v>114</v>
      </c>
      <c r="B42">
        <v>3.6842009999999998E-4</v>
      </c>
      <c r="C42">
        <v>1.5993960000000002E-2</v>
      </c>
      <c r="D42">
        <v>1.1813260000000001E-2</v>
      </c>
      <c r="E42">
        <v>3.8594650000000001E-2</v>
      </c>
      <c r="F42">
        <v>6.8215560000000003E-3</v>
      </c>
      <c r="G42">
        <v>2.2122880000000001E-2</v>
      </c>
      <c r="H42">
        <v>5.0326820000000001E-2</v>
      </c>
      <c r="I42">
        <v>1.9259229999999999E-2</v>
      </c>
      <c r="J42">
        <v>0.46929320000000002</v>
      </c>
      <c r="K42">
        <v>7.7005050000000005E-2</v>
      </c>
      <c r="L42">
        <v>0.30869679999999999</v>
      </c>
      <c r="M42">
        <v>7.9232130000000001E-3</v>
      </c>
      <c r="N42">
        <v>0.59044050000000003</v>
      </c>
      <c r="O42">
        <v>0.18764890000000001</v>
      </c>
      <c r="P42">
        <v>0.26013140000000001</v>
      </c>
      <c r="Q42">
        <v>3.0622650000000001E-2</v>
      </c>
      <c r="R42">
        <v>0.18281710000000001</v>
      </c>
      <c r="S42">
        <v>0.74843119999999996</v>
      </c>
      <c r="T42">
        <v>0.19616610000000001</v>
      </c>
      <c r="U42">
        <v>2.1732609999999999E-2</v>
      </c>
      <c r="V42">
        <v>4.6936449999999998E-3</v>
      </c>
      <c r="W42">
        <v>5.7001650000000001E-2</v>
      </c>
      <c r="X42">
        <v>4.8932010000000005E-4</v>
      </c>
      <c r="Y42">
        <v>2.743025E-2</v>
      </c>
      <c r="Z42">
        <v>0.1136006</v>
      </c>
      <c r="AA42">
        <v>3.9602470000000001E-2</v>
      </c>
      <c r="AB42">
        <v>1.3333090000000001</v>
      </c>
      <c r="AC42">
        <v>0.87903580000000003</v>
      </c>
      <c r="AD42">
        <v>4.0592850000000002E-3</v>
      </c>
      <c r="AE42">
        <v>1.1654519999999999</v>
      </c>
      <c r="AF42">
        <v>8.5398619999999994</v>
      </c>
      <c r="AG42">
        <v>2.746999E-2</v>
      </c>
      <c r="AH42">
        <v>0.44923819999999998</v>
      </c>
      <c r="AI42">
        <v>0.24294779999999999</v>
      </c>
      <c r="AJ42">
        <v>0.37249650000000001</v>
      </c>
      <c r="AK42">
        <v>1.5039180000000001</v>
      </c>
      <c r="AL42">
        <v>1.4736830000000001</v>
      </c>
      <c r="AM42">
        <v>0.62601660000000003</v>
      </c>
      <c r="AN42">
        <v>19.090959999999999</v>
      </c>
      <c r="AO42">
        <v>21.938179999999999</v>
      </c>
      <c r="AP42">
        <v>163.7867</v>
      </c>
      <c r="AQ42">
        <v>71.701499999999996</v>
      </c>
      <c r="AR42">
        <v>10.18046</v>
      </c>
      <c r="AS42">
        <v>19.165479999999999</v>
      </c>
      <c r="AT42">
        <v>1.619461</v>
      </c>
      <c r="AU42">
        <v>2.9089649999999998</v>
      </c>
      <c r="AV42">
        <v>0</v>
      </c>
      <c r="AW42">
        <v>0.54393639999999999</v>
      </c>
      <c r="AX42">
        <v>0.12502630000000001</v>
      </c>
      <c r="AY42">
        <v>4.6057750000000001E-2</v>
      </c>
      <c r="AZ42">
        <v>0.18025640000000001</v>
      </c>
      <c r="BA42">
        <v>3.4984439999999999E-2</v>
      </c>
      <c r="BB42">
        <v>6.1899320000000001E-2</v>
      </c>
      <c r="BC42">
        <v>2.2283560000000001E-2</v>
      </c>
      <c r="BD42">
        <v>0.5986224</v>
      </c>
      <c r="BE42">
        <v>525.47550000000001</v>
      </c>
      <c r="BF42">
        <v>30.761220000000002</v>
      </c>
      <c r="BG42">
        <v>31.398710000000001</v>
      </c>
      <c r="BH42">
        <v>2.6092900000000001</v>
      </c>
      <c r="BI42">
        <v>0.15739349999999999</v>
      </c>
      <c r="BJ42">
        <v>0.13937330000000001</v>
      </c>
      <c r="BK42">
        <v>0.54190669999999996</v>
      </c>
      <c r="BL42">
        <v>31.9588</v>
      </c>
      <c r="BM42">
        <v>0.20750279999999999</v>
      </c>
      <c r="BN42">
        <v>0.50501169999999995</v>
      </c>
      <c r="BO42">
        <v>4.4092039999999999</v>
      </c>
      <c r="BP42">
        <v>114.1044</v>
      </c>
      <c r="BQ42">
        <v>0.89992320000000003</v>
      </c>
      <c r="BR42">
        <v>8.1812290000000001</v>
      </c>
      <c r="BS42">
        <v>8.9007229999999993</v>
      </c>
      <c r="BT42">
        <v>7.2858099999999997</v>
      </c>
      <c r="BU42">
        <v>4.3502099999999997</v>
      </c>
      <c r="BV42">
        <v>1103.998</v>
      </c>
    </row>
    <row r="43" spans="1:74" x14ac:dyDescent="0.3">
      <c r="A43" t="s">
        <v>115</v>
      </c>
      <c r="B43">
        <v>0.34096959999999998</v>
      </c>
      <c r="C43">
        <v>10.0501</v>
      </c>
      <c r="D43">
        <v>5.1028339999999996</v>
      </c>
      <c r="E43">
        <v>17.900099999999998</v>
      </c>
      <c r="F43">
        <v>4.4912369999999999</v>
      </c>
      <c r="G43">
        <v>1.064619</v>
      </c>
      <c r="H43">
        <v>9.5469620000000006</v>
      </c>
      <c r="I43">
        <v>5.9454830000000003</v>
      </c>
      <c r="J43">
        <v>17.269410000000001</v>
      </c>
      <c r="K43">
        <v>3.4820120000000001</v>
      </c>
      <c r="L43">
        <v>58.495220000000003</v>
      </c>
      <c r="M43">
        <v>4.9440720000000002</v>
      </c>
      <c r="N43">
        <v>3.326873</v>
      </c>
      <c r="O43">
        <v>52.417729999999999</v>
      </c>
      <c r="P43">
        <v>182.66399999999999</v>
      </c>
      <c r="Q43">
        <v>17.143049999999999</v>
      </c>
      <c r="R43">
        <v>92.05471</v>
      </c>
      <c r="S43">
        <v>492.31560000000002</v>
      </c>
      <c r="T43">
        <v>14.44017</v>
      </c>
      <c r="U43">
        <v>1.4362809999999999</v>
      </c>
      <c r="V43">
        <v>0.39555750000000001</v>
      </c>
      <c r="W43">
        <v>8.4827010000000005</v>
      </c>
      <c r="X43">
        <v>9.7358089999999994E-2</v>
      </c>
      <c r="Y43">
        <v>5.5962079999999998</v>
      </c>
      <c r="Z43">
        <v>18.177009999999999</v>
      </c>
      <c r="AA43">
        <v>10.49441</v>
      </c>
      <c r="AB43">
        <v>2.3946139999999998</v>
      </c>
      <c r="AC43">
        <v>1.415076</v>
      </c>
      <c r="AD43">
        <v>0.21952840000000001</v>
      </c>
      <c r="AE43">
        <v>21.070139999999999</v>
      </c>
      <c r="AF43">
        <v>25.188800000000001</v>
      </c>
      <c r="AG43">
        <v>4.3379789999999998</v>
      </c>
      <c r="AH43">
        <v>28.573599999999999</v>
      </c>
      <c r="AI43">
        <v>4.2931020000000002</v>
      </c>
      <c r="AJ43">
        <v>32.339060000000003</v>
      </c>
      <c r="AK43">
        <v>34.389620000000001</v>
      </c>
      <c r="AL43">
        <v>50.929960000000001</v>
      </c>
      <c r="AM43">
        <v>6.4754160000000001</v>
      </c>
      <c r="AN43">
        <v>179.0634</v>
      </c>
      <c r="AO43">
        <v>40.168529999999997</v>
      </c>
      <c r="AP43">
        <v>19.779229999999998</v>
      </c>
      <c r="AQ43">
        <v>197.24700000000001</v>
      </c>
      <c r="AR43">
        <v>46.691569999999999</v>
      </c>
      <c r="AS43">
        <v>67.629059999999996</v>
      </c>
      <c r="AT43">
        <v>23.915289999999999</v>
      </c>
      <c r="AU43">
        <v>17.993020000000001</v>
      </c>
      <c r="AV43">
        <v>0</v>
      </c>
      <c r="AW43">
        <v>4.3460570000000001</v>
      </c>
      <c r="AX43">
        <v>0.88960729999999999</v>
      </c>
      <c r="AY43">
        <v>0.31358560000000002</v>
      </c>
      <c r="AZ43">
        <v>0.56243209999999999</v>
      </c>
      <c r="BA43">
        <v>0.28138629999999998</v>
      </c>
      <c r="BB43">
        <v>0.36069469999999998</v>
      </c>
      <c r="BC43">
        <v>0.17596429999999999</v>
      </c>
      <c r="BD43">
        <v>19.801030000000001</v>
      </c>
      <c r="BE43">
        <v>342.26280000000003</v>
      </c>
      <c r="BF43">
        <v>134.66079999999999</v>
      </c>
      <c r="BG43">
        <v>28.383320000000001</v>
      </c>
      <c r="BH43">
        <v>20.398489999999999</v>
      </c>
      <c r="BI43">
        <v>1.2461530000000001</v>
      </c>
      <c r="BJ43">
        <v>0.58841750000000004</v>
      </c>
      <c r="BK43">
        <v>6.5262399999999996</v>
      </c>
      <c r="BL43">
        <v>59.509360000000001</v>
      </c>
      <c r="BM43">
        <v>1.397572</v>
      </c>
      <c r="BN43">
        <v>0.39687840000000002</v>
      </c>
      <c r="BO43">
        <v>34.43627</v>
      </c>
      <c r="BP43">
        <v>623.97910000000002</v>
      </c>
      <c r="BQ43">
        <v>16.780550000000002</v>
      </c>
      <c r="BR43">
        <v>81.228710000000007</v>
      </c>
      <c r="BS43">
        <v>73.656620000000004</v>
      </c>
      <c r="BT43">
        <v>39.18497</v>
      </c>
      <c r="BU43">
        <v>5.7763290000000002E-2</v>
      </c>
      <c r="BV43">
        <v>3333.2130000000002</v>
      </c>
    </row>
    <row r="44" spans="1:74" x14ac:dyDescent="0.3">
      <c r="A44" t="s">
        <v>116</v>
      </c>
      <c r="B44">
        <v>6.9469390000000001E-3</v>
      </c>
      <c r="C44">
        <v>0.19089210000000001</v>
      </c>
      <c r="D44">
        <v>0.21728800000000001</v>
      </c>
      <c r="E44">
        <v>0.69672959999999995</v>
      </c>
      <c r="F44">
        <v>0.1184231</v>
      </c>
      <c r="G44">
        <v>5.6179100000000003E-2</v>
      </c>
      <c r="H44">
        <v>0.33308120000000002</v>
      </c>
      <c r="I44">
        <v>0.2050488</v>
      </c>
      <c r="J44">
        <v>1.35538</v>
      </c>
      <c r="K44">
        <v>0.24900169999999999</v>
      </c>
      <c r="L44">
        <v>1.870822</v>
      </c>
      <c r="M44">
        <v>0.1007523</v>
      </c>
      <c r="N44">
        <v>0.33367429999999998</v>
      </c>
      <c r="O44">
        <v>0.63533910000000005</v>
      </c>
      <c r="P44">
        <v>3.3003040000000001</v>
      </c>
      <c r="Q44">
        <v>0.23350770000000001</v>
      </c>
      <c r="R44">
        <v>1.2211270000000001</v>
      </c>
      <c r="S44">
        <v>5.5986289999999999</v>
      </c>
      <c r="T44">
        <v>1.478167</v>
      </c>
      <c r="U44">
        <v>0.2214796</v>
      </c>
      <c r="V44">
        <v>4.2771570000000002E-2</v>
      </c>
      <c r="W44">
        <v>0.14121810000000001</v>
      </c>
      <c r="X44">
        <v>1.827873E-3</v>
      </c>
      <c r="Y44">
        <v>0.15637429999999999</v>
      </c>
      <c r="Z44">
        <v>0.29886469999999998</v>
      </c>
      <c r="AA44">
        <v>0.57509060000000001</v>
      </c>
      <c r="AB44">
        <v>0.3024384</v>
      </c>
      <c r="AC44">
        <v>0.21935789999999999</v>
      </c>
      <c r="AD44">
        <v>1.9107740000000002E-2</v>
      </c>
      <c r="AE44">
        <v>3.121861</v>
      </c>
      <c r="AF44">
        <v>1.099693</v>
      </c>
      <c r="AG44">
        <v>5.0360340000000003E-2</v>
      </c>
      <c r="AH44">
        <v>1.1958869999999999</v>
      </c>
      <c r="AI44">
        <v>0.35778690000000002</v>
      </c>
      <c r="AJ44">
        <v>1.1531400000000001</v>
      </c>
      <c r="AK44">
        <v>3.6587879999999999</v>
      </c>
      <c r="AL44">
        <v>1.313795</v>
      </c>
      <c r="AM44">
        <v>0.50197539999999996</v>
      </c>
      <c r="AN44">
        <v>3.24261</v>
      </c>
      <c r="AO44">
        <v>3.6976089999999999</v>
      </c>
      <c r="AP44">
        <v>1.5375110000000001</v>
      </c>
      <c r="AQ44">
        <v>7.9885700000000002</v>
      </c>
      <c r="AR44">
        <v>110.8334</v>
      </c>
      <c r="AS44">
        <v>3.6233629999999999</v>
      </c>
      <c r="AT44">
        <v>1.8821490000000001</v>
      </c>
      <c r="AU44">
        <v>1.8483309999999999</v>
      </c>
      <c r="AV44">
        <v>0</v>
      </c>
      <c r="AW44">
        <v>0.44391589999999997</v>
      </c>
      <c r="AX44">
        <v>9.1084869999999998E-2</v>
      </c>
      <c r="AY44">
        <v>3.2139010000000003E-2</v>
      </c>
      <c r="AZ44">
        <v>5.9201089999999998E-2</v>
      </c>
      <c r="BA44">
        <v>2.873771E-2</v>
      </c>
      <c r="BB44">
        <v>3.7109540000000003E-2</v>
      </c>
      <c r="BC44">
        <v>1.7977549999999998E-2</v>
      </c>
      <c r="BD44">
        <v>2.1985610000000002</v>
      </c>
      <c r="BE44">
        <v>99.509780000000006</v>
      </c>
      <c r="BF44">
        <v>58.310699999999997</v>
      </c>
      <c r="BG44">
        <v>422.00130000000001</v>
      </c>
      <c r="BH44">
        <v>98.510909999999996</v>
      </c>
      <c r="BI44">
        <v>3.1670579999999999</v>
      </c>
      <c r="BJ44">
        <v>1.9464859999999999</v>
      </c>
      <c r="BK44">
        <v>5.5170240000000002</v>
      </c>
      <c r="BL44">
        <v>6.4788110000000003</v>
      </c>
      <c r="BM44">
        <v>2.9450180000000001</v>
      </c>
      <c r="BN44">
        <v>0.1444539</v>
      </c>
      <c r="BO44">
        <v>9.8756629999999994</v>
      </c>
      <c r="BP44">
        <v>680.84140000000002</v>
      </c>
      <c r="BQ44">
        <v>1.900779</v>
      </c>
      <c r="BR44">
        <v>245.4982</v>
      </c>
      <c r="BS44">
        <v>99.289950000000005</v>
      </c>
      <c r="BT44">
        <v>8.1247749999999996</v>
      </c>
      <c r="BU44">
        <v>1.969885E-2</v>
      </c>
      <c r="BV44">
        <v>1914.277</v>
      </c>
    </row>
    <row r="45" spans="1:74" x14ac:dyDescent="0.3">
      <c r="A45" t="s">
        <v>117</v>
      </c>
      <c r="B45">
        <v>2.873506E-2</v>
      </c>
      <c r="C45">
        <v>0.82423599999999997</v>
      </c>
      <c r="D45">
        <v>0.4159601</v>
      </c>
      <c r="E45">
        <v>0.6340886</v>
      </c>
      <c r="F45">
        <v>0.37218069999999998</v>
      </c>
      <c r="G45">
        <v>7.999175E-2</v>
      </c>
      <c r="H45">
        <v>2.5463010000000001</v>
      </c>
      <c r="I45">
        <v>1.7761929999999999</v>
      </c>
      <c r="J45">
        <v>1.1627639999999999</v>
      </c>
      <c r="K45">
        <v>0.52487609999999996</v>
      </c>
      <c r="L45">
        <v>0.28524359999999999</v>
      </c>
      <c r="M45">
        <v>0.40071400000000001</v>
      </c>
      <c r="N45">
        <v>8.2721669999999997E-2</v>
      </c>
      <c r="O45">
        <v>121.1591</v>
      </c>
      <c r="P45">
        <v>186.1387</v>
      </c>
      <c r="Q45">
        <v>0.50907139999999995</v>
      </c>
      <c r="R45">
        <v>2.2408920000000001</v>
      </c>
      <c r="S45">
        <v>69.689769999999996</v>
      </c>
      <c r="T45">
        <v>0.32197490000000001</v>
      </c>
      <c r="U45">
        <v>1.8259770000000002E-2</v>
      </c>
      <c r="V45">
        <v>1.850296E-3</v>
      </c>
      <c r="W45">
        <v>1.8191200000000001E-2</v>
      </c>
      <c r="X45">
        <v>1.0243309999999999E-4</v>
      </c>
      <c r="Y45">
        <v>2.1185659999999999E-2</v>
      </c>
      <c r="Z45">
        <v>7.6026079999999996E-2</v>
      </c>
      <c r="AA45">
        <v>3.1332029999999997E-2</v>
      </c>
      <c r="AB45">
        <v>4.3238829999999999E-2</v>
      </c>
      <c r="AC45">
        <v>7.9517939999999999E-3</v>
      </c>
      <c r="AD45">
        <v>5.4712190000000003E-3</v>
      </c>
      <c r="AE45">
        <v>1.4419960000000001</v>
      </c>
      <c r="AF45">
        <v>0.6125178</v>
      </c>
      <c r="AG45">
        <v>0.113636</v>
      </c>
      <c r="AH45">
        <v>0.55427409999999999</v>
      </c>
      <c r="AI45">
        <v>1.401428E-2</v>
      </c>
      <c r="AJ45">
        <v>0.35477629999999999</v>
      </c>
      <c r="AK45">
        <v>3.7492770000000002E-2</v>
      </c>
      <c r="AL45">
        <v>0.38871489999999997</v>
      </c>
      <c r="AM45">
        <v>2.793326</v>
      </c>
      <c r="AN45">
        <v>3.1118589999999999</v>
      </c>
      <c r="AO45">
        <v>1.6787190000000001</v>
      </c>
      <c r="AP45">
        <v>0.1019945</v>
      </c>
      <c r="AQ45">
        <v>0.80263430000000002</v>
      </c>
      <c r="AR45">
        <v>7.1223879999999999</v>
      </c>
      <c r="AS45">
        <v>423.57769999999999</v>
      </c>
      <c r="AT45">
        <v>0.33023089999999999</v>
      </c>
      <c r="AU45">
        <v>0.53738070000000004</v>
      </c>
      <c r="AV45">
        <v>0</v>
      </c>
      <c r="AW45">
        <v>0.12323439999999999</v>
      </c>
      <c r="AX45">
        <v>2.5791399999999999E-2</v>
      </c>
      <c r="AY45">
        <v>9.1735970000000003E-3</v>
      </c>
      <c r="AZ45">
        <v>2.0493250000000001E-2</v>
      </c>
      <c r="BA45">
        <v>7.9691959999999996E-3</v>
      </c>
      <c r="BB45">
        <v>1.0920859999999999E-2</v>
      </c>
      <c r="BC45">
        <v>5.0003269999999997E-3</v>
      </c>
      <c r="BD45">
        <v>0.39549050000000002</v>
      </c>
      <c r="BE45">
        <v>112.1365</v>
      </c>
      <c r="BF45">
        <v>39.782040000000002</v>
      </c>
      <c r="BG45">
        <v>8.7139629999999997</v>
      </c>
      <c r="BH45">
        <v>652.19090000000006</v>
      </c>
      <c r="BI45">
        <v>195.0402</v>
      </c>
      <c r="BJ45">
        <v>1257.086</v>
      </c>
      <c r="BK45">
        <v>44.393009999999997</v>
      </c>
      <c r="BL45">
        <v>0.36389779999999999</v>
      </c>
      <c r="BM45">
        <v>6.743487</v>
      </c>
      <c r="BN45">
        <v>6.4139429999999997E-2</v>
      </c>
      <c r="BO45">
        <v>136.96950000000001</v>
      </c>
      <c r="BP45">
        <v>157.39330000000001</v>
      </c>
      <c r="BQ45">
        <v>30.685639999999999</v>
      </c>
      <c r="BR45">
        <v>548.16099999999994</v>
      </c>
      <c r="BS45">
        <v>26.39303</v>
      </c>
      <c r="BT45">
        <v>0.22036819999999999</v>
      </c>
      <c r="BU45">
        <v>3.0810669999999998E-3</v>
      </c>
      <c r="BV45">
        <v>4049.9290000000001</v>
      </c>
    </row>
    <row r="46" spans="1:74" x14ac:dyDescent="0.3">
      <c r="A46" t="s">
        <v>118</v>
      </c>
      <c r="B46">
        <v>1.468937E-2</v>
      </c>
      <c r="C46">
        <v>0.50452730000000001</v>
      </c>
      <c r="D46">
        <v>0.35581049999999997</v>
      </c>
      <c r="E46">
        <v>2.0455450000000002</v>
      </c>
      <c r="F46">
        <v>0.1413558</v>
      </c>
      <c r="G46">
        <v>6.6282820000000006E-2</v>
      </c>
      <c r="H46">
        <v>0.64038050000000002</v>
      </c>
      <c r="I46">
        <v>0.18455550000000001</v>
      </c>
      <c r="J46">
        <v>1.0408550000000001</v>
      </c>
      <c r="K46">
        <v>0.44173899999999999</v>
      </c>
      <c r="L46">
        <v>0.56030310000000005</v>
      </c>
      <c r="M46">
        <v>0.30083369999999998</v>
      </c>
      <c r="N46">
        <v>1.4179360000000001</v>
      </c>
      <c r="O46">
        <v>3.4514960000000001</v>
      </c>
      <c r="P46">
        <v>4.0168900000000001</v>
      </c>
      <c r="Q46">
        <v>2.977665</v>
      </c>
      <c r="R46">
        <v>1.7761370000000001</v>
      </c>
      <c r="S46">
        <v>3.1019700000000001</v>
      </c>
      <c r="T46">
        <v>1.336991</v>
      </c>
      <c r="U46">
        <v>0.72155480000000005</v>
      </c>
      <c r="V46">
        <v>0.118517</v>
      </c>
      <c r="W46">
        <v>0.89113900000000001</v>
      </c>
      <c r="X46">
        <v>0.1254991</v>
      </c>
      <c r="Y46">
        <v>0.3806773</v>
      </c>
      <c r="Z46">
        <v>5.8616789999999996</v>
      </c>
      <c r="AA46">
        <v>2.2591589999999999</v>
      </c>
      <c r="AB46">
        <v>3.6545390000000002</v>
      </c>
      <c r="AC46">
        <v>2.172174</v>
      </c>
      <c r="AD46">
        <v>0.74197489999999999</v>
      </c>
      <c r="AE46">
        <v>12.52576</v>
      </c>
      <c r="AF46">
        <v>7.6407239999999996</v>
      </c>
      <c r="AG46">
        <v>0.26754410000000001</v>
      </c>
      <c r="AH46">
        <v>7.1991480000000001</v>
      </c>
      <c r="AI46">
        <v>1.237236</v>
      </c>
      <c r="AJ46">
        <v>7.7866840000000002</v>
      </c>
      <c r="AK46">
        <v>0.93685079999999998</v>
      </c>
      <c r="AL46">
        <v>12.811579999999999</v>
      </c>
      <c r="AM46">
        <v>29.656700000000001</v>
      </c>
      <c r="AN46">
        <v>26.568960000000001</v>
      </c>
      <c r="AO46">
        <v>8.9337759999999999</v>
      </c>
      <c r="AP46">
        <v>6.7724060000000001</v>
      </c>
      <c r="AQ46">
        <v>9.9538379999999993</v>
      </c>
      <c r="AR46">
        <v>50.220440000000004</v>
      </c>
      <c r="AS46">
        <v>19.683869999999999</v>
      </c>
      <c r="AT46">
        <v>216.01169999999999</v>
      </c>
      <c r="AU46">
        <v>14.122809999999999</v>
      </c>
      <c r="AV46">
        <v>0</v>
      </c>
      <c r="AW46">
        <v>2.5868929999999999</v>
      </c>
      <c r="AX46">
        <v>0.60061220000000004</v>
      </c>
      <c r="AY46">
        <v>0.22203120000000001</v>
      </c>
      <c r="AZ46">
        <v>0.90545770000000003</v>
      </c>
      <c r="BA46">
        <v>0.1662795</v>
      </c>
      <c r="BB46">
        <v>0.30173470000000002</v>
      </c>
      <c r="BC46">
        <v>0.10609200000000001</v>
      </c>
      <c r="BD46">
        <v>16.02582</v>
      </c>
      <c r="BE46">
        <v>393.35899999999998</v>
      </c>
      <c r="BF46">
        <v>101.98909999999999</v>
      </c>
      <c r="BG46">
        <v>61.821060000000003</v>
      </c>
      <c r="BH46">
        <v>19.089490000000001</v>
      </c>
      <c r="BI46">
        <v>4.5955729999999999</v>
      </c>
      <c r="BJ46">
        <v>23.679099999999998</v>
      </c>
      <c r="BK46">
        <v>7.3079080000000003</v>
      </c>
      <c r="BL46">
        <v>43.870820000000002</v>
      </c>
      <c r="BM46">
        <v>2.7322790000000001</v>
      </c>
      <c r="BN46">
        <v>2.1148539999999998</v>
      </c>
      <c r="BO46">
        <v>23.998339999999999</v>
      </c>
      <c r="BP46">
        <v>387.61610000000002</v>
      </c>
      <c r="BQ46">
        <v>88.76979</v>
      </c>
      <c r="BR46">
        <v>49.002490000000002</v>
      </c>
      <c r="BS46">
        <v>136.29750000000001</v>
      </c>
      <c r="BT46">
        <v>149.20779999999999</v>
      </c>
      <c r="BU46">
        <v>130.9041</v>
      </c>
      <c r="BV46">
        <v>2120.9029999999998</v>
      </c>
    </row>
    <row r="47" spans="1:74" x14ac:dyDescent="0.3">
      <c r="A47" t="s">
        <v>119</v>
      </c>
      <c r="B47">
        <v>0.50497619999999999</v>
      </c>
      <c r="C47">
        <v>17.175640000000001</v>
      </c>
      <c r="D47">
        <v>9.1023969999999998</v>
      </c>
      <c r="E47">
        <v>63.403970000000001</v>
      </c>
      <c r="F47">
        <v>6.9903300000000002</v>
      </c>
      <c r="G47">
        <v>5.5816100000000004</v>
      </c>
      <c r="H47">
        <v>11.039099999999999</v>
      </c>
      <c r="I47">
        <v>7.6955349999999996</v>
      </c>
      <c r="J47">
        <v>61.993819999999999</v>
      </c>
      <c r="K47">
        <v>25.339860000000002</v>
      </c>
      <c r="L47">
        <v>129.9393</v>
      </c>
      <c r="M47">
        <v>13.70562</v>
      </c>
      <c r="N47">
        <v>6.9393190000000002</v>
      </c>
      <c r="O47">
        <v>4.1991120000000004</v>
      </c>
      <c r="P47">
        <v>442.19560000000001</v>
      </c>
      <c r="Q47">
        <v>65.321420000000003</v>
      </c>
      <c r="R47">
        <v>412.23970000000003</v>
      </c>
      <c r="S47">
        <v>1402.039</v>
      </c>
      <c r="T47">
        <v>195.4727</v>
      </c>
      <c r="U47">
        <v>18.763500000000001</v>
      </c>
      <c r="V47">
        <v>6.6152199999999999</v>
      </c>
      <c r="W47">
        <v>125.1159</v>
      </c>
      <c r="X47">
        <v>1.4231549999999999</v>
      </c>
      <c r="Y47">
        <v>121.73009999999999</v>
      </c>
      <c r="Z47">
        <v>113.511</v>
      </c>
      <c r="AA47">
        <v>75.957409999999996</v>
      </c>
      <c r="AB47">
        <v>29.68103</v>
      </c>
      <c r="AC47">
        <v>13.945029999999999</v>
      </c>
      <c r="AD47">
        <v>1.9347540000000001</v>
      </c>
      <c r="AE47">
        <v>173.3296</v>
      </c>
      <c r="AF47">
        <v>387.68270000000001</v>
      </c>
      <c r="AG47">
        <v>397.17989999999998</v>
      </c>
      <c r="AH47">
        <v>178.30109999999999</v>
      </c>
      <c r="AI47">
        <v>71.149439999999998</v>
      </c>
      <c r="AJ47">
        <v>94.403549999999996</v>
      </c>
      <c r="AK47">
        <v>338.50330000000002</v>
      </c>
      <c r="AL47">
        <v>373.13639999999998</v>
      </c>
      <c r="AM47">
        <v>2584.7399999999998</v>
      </c>
      <c r="AN47">
        <v>40.004570000000001</v>
      </c>
      <c r="AO47">
        <v>10.10683</v>
      </c>
      <c r="AP47">
        <v>7.7896679999999998</v>
      </c>
      <c r="AQ47">
        <v>27.428329999999999</v>
      </c>
      <c r="AR47">
        <v>3.3487119999999999</v>
      </c>
      <c r="AS47">
        <v>1.7373609999999999</v>
      </c>
      <c r="AT47">
        <v>3.5625360000000001</v>
      </c>
      <c r="AU47">
        <v>764.86410000000001</v>
      </c>
      <c r="AV47">
        <v>0</v>
      </c>
      <c r="AW47">
        <v>289.16500000000002</v>
      </c>
      <c r="AX47">
        <v>76.585620000000006</v>
      </c>
      <c r="AY47">
        <v>16.19707</v>
      </c>
      <c r="AZ47">
        <v>34.497729999999997</v>
      </c>
      <c r="BA47">
        <v>7.0059019999999999</v>
      </c>
      <c r="BB47">
        <v>8.4738830000000007</v>
      </c>
      <c r="BC47">
        <v>8.8897849999999998</v>
      </c>
      <c r="BD47">
        <v>237.82589999999999</v>
      </c>
      <c r="BE47">
        <v>61.002740000000003</v>
      </c>
      <c r="BF47">
        <v>833.03200000000004</v>
      </c>
      <c r="BG47">
        <v>572.52480000000003</v>
      </c>
      <c r="BH47">
        <v>591.25840000000005</v>
      </c>
      <c r="BI47">
        <v>11.67784</v>
      </c>
      <c r="BJ47">
        <v>49.796959999999999</v>
      </c>
      <c r="BK47">
        <v>43.642319999999998</v>
      </c>
      <c r="BL47">
        <v>337.36919999999998</v>
      </c>
      <c r="BM47">
        <v>84.924260000000004</v>
      </c>
      <c r="BN47">
        <v>26.948170000000001</v>
      </c>
      <c r="BO47">
        <v>734.96730000000002</v>
      </c>
      <c r="BP47">
        <v>974.73839999999996</v>
      </c>
      <c r="BQ47">
        <v>83.099829999999997</v>
      </c>
      <c r="BR47">
        <v>976.77809999999999</v>
      </c>
      <c r="BS47">
        <v>377.12430000000001</v>
      </c>
      <c r="BT47">
        <v>438.49810000000002</v>
      </c>
      <c r="BU47">
        <v>1.682668E-2</v>
      </c>
      <c r="BV47">
        <v>15722.86</v>
      </c>
    </row>
    <row r="48" spans="1:74" x14ac:dyDescent="0.3">
      <c r="A48" t="s">
        <v>120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</row>
    <row r="49" spans="1:74" x14ac:dyDescent="0.3">
      <c r="A49" t="s">
        <v>121</v>
      </c>
      <c r="B49">
        <v>0.31244739999999999</v>
      </c>
      <c r="C49">
        <v>9.9267489999999992</v>
      </c>
      <c r="D49">
        <v>4.659878</v>
      </c>
      <c r="E49">
        <v>21.2759</v>
      </c>
      <c r="F49">
        <v>4.2986529999999998</v>
      </c>
      <c r="G49">
        <v>3.4731930000000002</v>
      </c>
      <c r="H49">
        <v>6.7716000000000003</v>
      </c>
      <c r="I49">
        <v>4.225911</v>
      </c>
      <c r="J49">
        <v>20.891079999999999</v>
      </c>
      <c r="K49">
        <v>6.3968990000000003</v>
      </c>
      <c r="L49">
        <v>7.3225179999999996</v>
      </c>
      <c r="M49">
        <v>6.5271990000000004</v>
      </c>
      <c r="N49">
        <v>0.94687060000000001</v>
      </c>
      <c r="O49">
        <v>0.77225069999999996</v>
      </c>
      <c r="P49">
        <v>273.30149999999998</v>
      </c>
      <c r="Q49">
        <v>40.151910000000001</v>
      </c>
      <c r="R49">
        <v>254.73509999999999</v>
      </c>
      <c r="S49">
        <v>853.91780000000006</v>
      </c>
      <c r="T49">
        <v>80.56926</v>
      </c>
      <c r="U49">
        <v>4.6553829999999996</v>
      </c>
      <c r="V49">
        <v>2.6895579999999999</v>
      </c>
      <c r="W49">
        <v>29.4436</v>
      </c>
      <c r="X49">
        <v>0.88454690000000002</v>
      </c>
      <c r="Y49">
        <v>75.715140000000005</v>
      </c>
      <c r="Z49">
        <v>36.982799999999997</v>
      </c>
      <c r="AA49">
        <v>39.005409999999998</v>
      </c>
      <c r="AB49">
        <v>15.00333</v>
      </c>
      <c r="AC49">
        <v>6.6877769999999996</v>
      </c>
      <c r="AD49">
        <v>0.98179669999999997</v>
      </c>
      <c r="AE49">
        <v>36.921990000000001</v>
      </c>
      <c r="AF49">
        <v>175.9307</v>
      </c>
      <c r="AG49">
        <v>222.11259999999999</v>
      </c>
      <c r="AH49">
        <v>92.157579999999996</v>
      </c>
      <c r="AI49">
        <v>42.378999999999998</v>
      </c>
      <c r="AJ49">
        <v>52.324019999999997</v>
      </c>
      <c r="AK49">
        <v>194.46870000000001</v>
      </c>
      <c r="AL49">
        <v>156.84870000000001</v>
      </c>
      <c r="AM49">
        <v>1369.0450000000001</v>
      </c>
      <c r="AN49">
        <v>21.550180000000001</v>
      </c>
      <c r="AO49">
        <v>4.7988350000000004</v>
      </c>
      <c r="AP49">
        <v>2.8791859999999998</v>
      </c>
      <c r="AQ49">
        <v>12.97067</v>
      </c>
      <c r="AR49">
        <v>0.35265590000000002</v>
      </c>
      <c r="AS49">
        <v>0.15057880000000001</v>
      </c>
      <c r="AT49">
        <v>0.31324970000000002</v>
      </c>
      <c r="AU49">
        <v>394.36009999999999</v>
      </c>
      <c r="AV49">
        <v>0</v>
      </c>
      <c r="AW49">
        <v>179.57300000000001</v>
      </c>
      <c r="AX49">
        <v>44.747439999999997</v>
      </c>
      <c r="AY49">
        <v>9.2530319999999993</v>
      </c>
      <c r="AZ49">
        <v>11.333740000000001</v>
      </c>
      <c r="BA49">
        <v>4.3586130000000001</v>
      </c>
      <c r="BB49">
        <v>2.9168820000000002</v>
      </c>
      <c r="BC49">
        <v>5.5016210000000001</v>
      </c>
      <c r="BD49">
        <v>130.89609999999999</v>
      </c>
      <c r="BE49">
        <v>16.483969999999999</v>
      </c>
      <c r="BF49">
        <v>435.45769999999999</v>
      </c>
      <c r="BG49">
        <v>309.13619999999997</v>
      </c>
      <c r="BH49">
        <v>353.13760000000002</v>
      </c>
      <c r="BI49">
        <v>4.6608970000000003</v>
      </c>
      <c r="BJ49">
        <v>25.775359999999999</v>
      </c>
      <c r="BK49">
        <v>21.491820000000001</v>
      </c>
      <c r="BL49">
        <v>184.17760000000001</v>
      </c>
      <c r="BM49">
        <v>44.689239999999998</v>
      </c>
      <c r="BN49">
        <v>12.92244</v>
      </c>
      <c r="BO49">
        <v>451.15570000000002</v>
      </c>
      <c r="BP49">
        <v>430.98939999999999</v>
      </c>
      <c r="BQ49">
        <v>40.916969999999999</v>
      </c>
      <c r="BR49">
        <v>582.95920000000001</v>
      </c>
      <c r="BS49">
        <v>190.76519999999999</v>
      </c>
      <c r="BT49">
        <v>217.9051</v>
      </c>
      <c r="BU49">
        <v>9.8812929999999993E-3</v>
      </c>
      <c r="BV49">
        <v>8303.3040000000001</v>
      </c>
    </row>
    <row r="50" spans="1:74" x14ac:dyDescent="0.3">
      <c r="A50" t="s">
        <v>122</v>
      </c>
      <c r="B50">
        <v>0.11792329999999999</v>
      </c>
      <c r="C50">
        <v>3.8608509999999998</v>
      </c>
      <c r="D50">
        <v>1.9173750000000001</v>
      </c>
      <c r="E50">
        <v>10.96017</v>
      </c>
      <c r="F50">
        <v>1.626717</v>
      </c>
      <c r="G50">
        <v>1.307639</v>
      </c>
      <c r="H50">
        <v>2.5653030000000001</v>
      </c>
      <c r="I50">
        <v>1.682347</v>
      </c>
      <c r="J50">
        <v>10.735329999999999</v>
      </c>
      <c r="K50">
        <v>3.929141</v>
      </c>
      <c r="L50">
        <v>14.689970000000001</v>
      </c>
      <c r="M50">
        <v>2.7822179999999999</v>
      </c>
      <c r="N50">
        <v>0.90357080000000001</v>
      </c>
      <c r="O50">
        <v>0.58945639999999999</v>
      </c>
      <c r="P50">
        <v>103.1981</v>
      </c>
      <c r="Q50">
        <v>15.197279999999999</v>
      </c>
      <c r="R50">
        <v>96.195930000000004</v>
      </c>
      <c r="S50">
        <v>324.49950000000001</v>
      </c>
      <c r="T50">
        <v>36.997999999999998</v>
      </c>
      <c r="U50">
        <v>2.8919990000000002</v>
      </c>
      <c r="V50">
        <v>1.2441489999999999</v>
      </c>
      <c r="W50">
        <v>18.941520000000001</v>
      </c>
      <c r="X50">
        <v>0.33319300000000002</v>
      </c>
      <c r="Y50">
        <v>28.511590000000002</v>
      </c>
      <c r="Z50">
        <v>19.384650000000001</v>
      </c>
      <c r="AA50">
        <v>16.02572</v>
      </c>
      <c r="AB50">
        <v>6.2111260000000001</v>
      </c>
      <c r="AC50">
        <v>2.8407909999999998</v>
      </c>
      <c r="AD50">
        <v>0.40568680000000001</v>
      </c>
      <c r="AE50">
        <v>25.41215</v>
      </c>
      <c r="AF50">
        <v>76.8352</v>
      </c>
      <c r="AG50">
        <v>87.686999999999998</v>
      </c>
      <c r="AH50">
        <v>37.746360000000003</v>
      </c>
      <c r="AI50">
        <v>16.262869999999999</v>
      </c>
      <c r="AJ50">
        <v>20.741440000000001</v>
      </c>
      <c r="AK50">
        <v>75.840100000000007</v>
      </c>
      <c r="AL50">
        <v>71.278700000000001</v>
      </c>
      <c r="AM50">
        <v>554.27660000000003</v>
      </c>
      <c r="AN50">
        <v>8.6560279999999992</v>
      </c>
      <c r="AO50">
        <v>2.0485699999999998</v>
      </c>
      <c r="AP50">
        <v>1.403367</v>
      </c>
      <c r="AQ50">
        <v>5.5482250000000004</v>
      </c>
      <c r="AR50">
        <v>0.4136995</v>
      </c>
      <c r="AS50">
        <v>0.2076962</v>
      </c>
      <c r="AT50">
        <v>0.42685030000000002</v>
      </c>
      <c r="AU50">
        <v>161.71369999999999</v>
      </c>
      <c r="AV50">
        <v>0</v>
      </c>
      <c r="AW50">
        <v>67.667019999999994</v>
      </c>
      <c r="AX50">
        <v>17.31917</v>
      </c>
      <c r="AY50">
        <v>3.617715</v>
      </c>
      <c r="AZ50">
        <v>5.9114469999999999</v>
      </c>
      <c r="BA50">
        <v>1.6411340000000001</v>
      </c>
      <c r="BB50">
        <v>1.4805349999999999</v>
      </c>
      <c r="BC50">
        <v>2.0762179999999999</v>
      </c>
      <c r="BD50">
        <v>52.055529999999997</v>
      </c>
      <c r="BE50">
        <v>9.6911950000000004</v>
      </c>
      <c r="BF50">
        <v>177.40100000000001</v>
      </c>
      <c r="BG50">
        <v>124.0351</v>
      </c>
      <c r="BH50">
        <v>135.35249999999999</v>
      </c>
      <c r="BI50">
        <v>2.1776629999999999</v>
      </c>
      <c r="BJ50">
        <v>10.54996</v>
      </c>
      <c r="BK50">
        <v>9.0108689999999996</v>
      </c>
      <c r="BL50">
        <v>73.521079999999998</v>
      </c>
      <c r="BM50">
        <v>18.14875</v>
      </c>
      <c r="BN50">
        <v>5.4894059999999998</v>
      </c>
      <c r="BO50">
        <v>170.86109999999999</v>
      </c>
      <c r="BP50">
        <v>190.7535</v>
      </c>
      <c r="BQ50">
        <v>17.15645</v>
      </c>
      <c r="BR50">
        <v>223.51339999999999</v>
      </c>
      <c r="BS50">
        <v>78.946749999999994</v>
      </c>
      <c r="BT50">
        <v>90.95805</v>
      </c>
      <c r="BU50">
        <v>3.8158749999999998E-3</v>
      </c>
      <c r="BV50">
        <v>3366.3850000000002</v>
      </c>
    </row>
    <row r="51" spans="1:74" x14ac:dyDescent="0.3">
      <c r="A51" t="s">
        <v>123</v>
      </c>
      <c r="B51">
        <v>1.028183E-2</v>
      </c>
      <c r="C51">
        <v>0.35344379999999997</v>
      </c>
      <c r="D51">
        <v>0.19051109999999999</v>
      </c>
      <c r="E51">
        <v>1.386587</v>
      </c>
      <c r="F51">
        <v>0.1424715</v>
      </c>
      <c r="G51">
        <v>0.11354259999999999</v>
      </c>
      <c r="H51">
        <v>0.2250799</v>
      </c>
      <c r="I51">
        <v>0.1595413</v>
      </c>
      <c r="J51">
        <v>1.355278</v>
      </c>
      <c r="K51">
        <v>0.56537610000000005</v>
      </c>
      <c r="L51">
        <v>3.0348660000000001</v>
      </c>
      <c r="M51">
        <v>0.28946119999999997</v>
      </c>
      <c r="N51">
        <v>0.1591149</v>
      </c>
      <c r="O51">
        <v>9.5222100000000004E-2</v>
      </c>
      <c r="P51">
        <v>9.0051590000000008</v>
      </c>
      <c r="Q51">
        <v>1.331421</v>
      </c>
      <c r="R51">
        <v>8.3953930000000003</v>
      </c>
      <c r="S51">
        <v>28.619240000000001</v>
      </c>
      <c r="T51">
        <v>4.1950529999999997</v>
      </c>
      <c r="U51">
        <v>0.41907939999999999</v>
      </c>
      <c r="V51">
        <v>0.14216719999999999</v>
      </c>
      <c r="W51">
        <v>2.8029549999999999</v>
      </c>
      <c r="X51">
        <v>2.8955649999999999E-2</v>
      </c>
      <c r="Y51">
        <v>2.4764390000000001</v>
      </c>
      <c r="Z51">
        <v>2.4882789999999999</v>
      </c>
      <c r="AA51">
        <v>1.589134</v>
      </c>
      <c r="AB51">
        <v>0.62223740000000005</v>
      </c>
      <c r="AC51">
        <v>0.29426950000000002</v>
      </c>
      <c r="AD51">
        <v>4.0540180000000002E-2</v>
      </c>
      <c r="AE51">
        <v>3.9036780000000002</v>
      </c>
      <c r="AF51">
        <v>8.2341460000000009</v>
      </c>
      <c r="AG51">
        <v>8.2128709999999998</v>
      </c>
      <c r="AH51">
        <v>3.7271260000000002</v>
      </c>
      <c r="AI51">
        <v>1.4574290000000001</v>
      </c>
      <c r="AJ51">
        <v>1.954569</v>
      </c>
      <c r="AK51">
        <v>6.9720269999999998</v>
      </c>
      <c r="AL51">
        <v>7.9916600000000004</v>
      </c>
      <c r="AM51">
        <v>53.854039999999998</v>
      </c>
      <c r="AN51">
        <v>0.83158679999999996</v>
      </c>
      <c r="AO51">
        <v>0.21353220000000001</v>
      </c>
      <c r="AP51">
        <v>0.16894020000000001</v>
      </c>
      <c r="AQ51">
        <v>0.57977219999999996</v>
      </c>
      <c r="AR51">
        <v>7.7339500000000005E-2</v>
      </c>
      <c r="AS51">
        <v>4.0297329999999999E-2</v>
      </c>
      <c r="AT51">
        <v>8.2607609999999998E-2</v>
      </c>
      <c r="AU51">
        <v>15.993539999999999</v>
      </c>
      <c r="AV51">
        <v>0</v>
      </c>
      <c r="AW51">
        <v>5.8841999999999999</v>
      </c>
      <c r="AX51">
        <v>1.573415</v>
      </c>
      <c r="AY51">
        <v>0.33388259999999997</v>
      </c>
      <c r="AZ51">
        <v>0.75572470000000003</v>
      </c>
      <c r="BA51">
        <v>0.14252049999999999</v>
      </c>
      <c r="BB51">
        <v>0.18492529999999999</v>
      </c>
      <c r="BC51">
        <v>0.18099879999999999</v>
      </c>
      <c r="BD51">
        <v>4.9289480000000001</v>
      </c>
      <c r="BE51">
        <v>1.3553029999999999</v>
      </c>
      <c r="BF51">
        <v>17.387260000000001</v>
      </c>
      <c r="BG51">
        <v>11.897399999999999</v>
      </c>
      <c r="BH51">
        <v>12.10624</v>
      </c>
      <c r="BI51">
        <v>0.2514306</v>
      </c>
      <c r="BJ51">
        <v>1.040735</v>
      </c>
      <c r="BK51">
        <v>0.91795280000000001</v>
      </c>
      <c r="BL51">
        <v>7.0000049999999998</v>
      </c>
      <c r="BM51">
        <v>1.770985</v>
      </c>
      <c r="BN51">
        <v>0.56867029999999996</v>
      </c>
      <c r="BO51">
        <v>14.983829999999999</v>
      </c>
      <c r="BP51">
        <v>20.763290000000001</v>
      </c>
      <c r="BQ51">
        <v>1.747916</v>
      </c>
      <c r="BR51">
        <v>20.002210000000002</v>
      </c>
      <c r="BS51">
        <v>7.905373</v>
      </c>
      <c r="BT51">
        <v>9.2127060000000007</v>
      </c>
      <c r="BU51">
        <v>3.4543079999999998E-4</v>
      </c>
      <c r="BV51">
        <v>327.72250000000003</v>
      </c>
    </row>
    <row r="52" spans="1:74" x14ac:dyDescent="0.3">
      <c r="A52" t="s">
        <v>124</v>
      </c>
      <c r="B52">
        <v>2.0390800000000001E-2</v>
      </c>
      <c r="C52">
        <v>1.107483</v>
      </c>
      <c r="D52">
        <v>0.94202520000000001</v>
      </c>
      <c r="E52">
        <v>13.170500000000001</v>
      </c>
      <c r="F52">
        <v>0.29794110000000001</v>
      </c>
      <c r="G52">
        <v>0.21377489999999999</v>
      </c>
      <c r="H52">
        <v>0.48044379999999998</v>
      </c>
      <c r="I52">
        <v>0.62725869999999995</v>
      </c>
      <c r="J52">
        <v>12.82536</v>
      </c>
      <c r="K52">
        <v>6.5083349999999998</v>
      </c>
      <c r="L52">
        <v>48.431289999999997</v>
      </c>
      <c r="M52">
        <v>1.7075480000000001</v>
      </c>
      <c r="N52">
        <v>2.2579769999999999</v>
      </c>
      <c r="O52">
        <v>1.248578</v>
      </c>
      <c r="P52">
        <v>18.03378</v>
      </c>
      <c r="Q52">
        <v>2.7941820000000002</v>
      </c>
      <c r="R52">
        <v>16.84282</v>
      </c>
      <c r="S52">
        <v>64.636449999999996</v>
      </c>
      <c r="T52">
        <v>31.754020000000001</v>
      </c>
      <c r="U52">
        <v>4.8673270000000004</v>
      </c>
      <c r="V52">
        <v>1.096538</v>
      </c>
      <c r="W52">
        <v>33.400329999999997</v>
      </c>
      <c r="X52">
        <v>5.5109650000000003E-2</v>
      </c>
      <c r="Y52">
        <v>4.681273</v>
      </c>
      <c r="Z52">
        <v>24.233149999999998</v>
      </c>
      <c r="AA52">
        <v>7.7901860000000003</v>
      </c>
      <c r="AB52">
        <v>3.1849539999999998</v>
      </c>
      <c r="AC52">
        <v>1.709859</v>
      </c>
      <c r="AD52">
        <v>0.20536109999999999</v>
      </c>
      <c r="AE52">
        <v>48.55688</v>
      </c>
      <c r="AF52">
        <v>53.44182</v>
      </c>
      <c r="AG52">
        <v>30.00658</v>
      </c>
      <c r="AH52">
        <v>17.933779999999999</v>
      </c>
      <c r="AI52">
        <v>3.8443960000000001</v>
      </c>
      <c r="AJ52">
        <v>7.4090879999999997</v>
      </c>
      <c r="AK52">
        <v>22.518689999999999</v>
      </c>
      <c r="AL52">
        <v>58.81223</v>
      </c>
      <c r="AM52">
        <v>240.42609999999999</v>
      </c>
      <c r="AN52">
        <v>3.5076779999999999</v>
      </c>
      <c r="AO52">
        <v>1.2677339999999999</v>
      </c>
      <c r="AP52">
        <v>1.4613309999999999</v>
      </c>
      <c r="AQ52">
        <v>3.4715090000000002</v>
      </c>
      <c r="AR52">
        <v>1.1512560000000001</v>
      </c>
      <c r="AS52">
        <v>0.61642609999999998</v>
      </c>
      <c r="AT52">
        <v>1.261361</v>
      </c>
      <c r="AU52">
        <v>77.505039999999994</v>
      </c>
      <c r="AV52">
        <v>0</v>
      </c>
      <c r="AW52">
        <v>11.28876</v>
      </c>
      <c r="AX52">
        <v>4.6519810000000001</v>
      </c>
      <c r="AY52">
        <v>1.1082959999999999</v>
      </c>
      <c r="AZ52">
        <v>7.3092160000000002</v>
      </c>
      <c r="BA52">
        <v>0.26883040000000002</v>
      </c>
      <c r="BB52">
        <v>1.716863</v>
      </c>
      <c r="BC52">
        <v>0.35826789999999997</v>
      </c>
      <c r="BD52">
        <v>19.20964</v>
      </c>
      <c r="BE52">
        <v>15.02735</v>
      </c>
      <c r="BF52">
        <v>80.896159999999995</v>
      </c>
      <c r="BG52">
        <v>49.773989999999998</v>
      </c>
      <c r="BH52">
        <v>31.377490000000002</v>
      </c>
      <c r="BI52">
        <v>1.987114</v>
      </c>
      <c r="BJ52">
        <v>4.986745</v>
      </c>
      <c r="BK52">
        <v>5.0191850000000002</v>
      </c>
      <c r="BL52">
        <v>28.139790000000001</v>
      </c>
      <c r="BM52">
        <v>8.0720650000000003</v>
      </c>
      <c r="BN52">
        <v>3.3050540000000002</v>
      </c>
      <c r="BO52">
        <v>31.802720000000001</v>
      </c>
      <c r="BP52">
        <v>141.07300000000001</v>
      </c>
      <c r="BQ52">
        <v>9.5605379999999993</v>
      </c>
      <c r="BR52">
        <v>52.094009999999997</v>
      </c>
      <c r="BS52">
        <v>40.388300000000001</v>
      </c>
      <c r="BT52">
        <v>49.269170000000003</v>
      </c>
      <c r="BU52">
        <v>9.9265719999999994E-4</v>
      </c>
      <c r="BV52">
        <v>1477.002</v>
      </c>
    </row>
    <row r="53" spans="1:74" x14ac:dyDescent="0.3">
      <c r="A53" t="s">
        <v>125</v>
      </c>
      <c r="B53">
        <v>2.4913379999999999E-2</v>
      </c>
      <c r="C53">
        <v>0.79038949999999997</v>
      </c>
      <c r="D53">
        <v>0.36999009999999999</v>
      </c>
      <c r="E53">
        <v>1.667446</v>
      </c>
      <c r="F53">
        <v>0.34271550000000001</v>
      </c>
      <c r="G53">
        <v>0.27697100000000002</v>
      </c>
      <c r="H53">
        <v>0.53984699999999997</v>
      </c>
      <c r="I53">
        <v>0.33609270000000002</v>
      </c>
      <c r="J53">
        <v>1.6375489999999999</v>
      </c>
      <c r="K53">
        <v>0.49506499999999998</v>
      </c>
      <c r="L53">
        <v>0.46577839999999998</v>
      </c>
      <c r="M53">
        <v>0.51729820000000004</v>
      </c>
      <c r="N53">
        <v>7.0091500000000001E-2</v>
      </c>
      <c r="O53">
        <v>5.8625679999999999E-2</v>
      </c>
      <c r="P53">
        <v>21.791540000000001</v>
      </c>
      <c r="Q53">
        <v>3.2011340000000001</v>
      </c>
      <c r="R53">
        <v>20.31108</v>
      </c>
      <c r="S53">
        <v>68.066249999999997</v>
      </c>
      <c r="T53">
        <v>6.3590400000000002</v>
      </c>
      <c r="U53">
        <v>0.35996440000000002</v>
      </c>
      <c r="V53">
        <v>0.21218709999999999</v>
      </c>
      <c r="W53">
        <v>2.2702</v>
      </c>
      <c r="X53">
        <v>7.0536890000000005E-2</v>
      </c>
      <c r="Y53">
        <v>6.0378790000000002</v>
      </c>
      <c r="Z53">
        <v>2.8951349999999998</v>
      </c>
      <c r="AA53">
        <v>3.097229</v>
      </c>
      <c r="AB53">
        <v>1.190877</v>
      </c>
      <c r="AC53">
        <v>0.53012219999999999</v>
      </c>
      <c r="AD53">
        <v>7.7936829999999999E-2</v>
      </c>
      <c r="AE53">
        <v>2.8303759999999998</v>
      </c>
      <c r="AF53">
        <v>13.924720000000001</v>
      </c>
      <c r="AG53">
        <v>17.672219999999999</v>
      </c>
      <c r="AH53">
        <v>7.3189440000000001</v>
      </c>
      <c r="AI53">
        <v>3.3764850000000002</v>
      </c>
      <c r="AJ53">
        <v>4.1622830000000004</v>
      </c>
      <c r="AK53">
        <v>15.481999999999999</v>
      </c>
      <c r="AL53">
        <v>12.386900000000001</v>
      </c>
      <c r="AM53">
        <v>108.79040000000001</v>
      </c>
      <c r="AN53">
        <v>1.7131559999999999</v>
      </c>
      <c r="AO53">
        <v>0.38029030000000003</v>
      </c>
      <c r="AP53">
        <v>0.22643949999999999</v>
      </c>
      <c r="AQ53">
        <v>1.027768</v>
      </c>
      <c r="AR53">
        <v>2.5341010000000001E-2</v>
      </c>
      <c r="AS53">
        <v>1.0512759999999999E-2</v>
      </c>
      <c r="AT53">
        <v>2.192142E-2</v>
      </c>
      <c r="AU53">
        <v>31.317299999999999</v>
      </c>
      <c r="AV53">
        <v>0</v>
      </c>
      <c r="AW53">
        <v>14.31953</v>
      </c>
      <c r="AX53">
        <v>3.5637270000000001</v>
      </c>
      <c r="AY53">
        <v>0.73655950000000003</v>
      </c>
      <c r="AZ53">
        <v>0.88753090000000001</v>
      </c>
      <c r="BA53">
        <v>0.34757779999999999</v>
      </c>
      <c r="BB53">
        <v>0.22882189999999999</v>
      </c>
      <c r="BC53">
        <v>0.43868040000000003</v>
      </c>
      <c r="BD53">
        <v>10.41089</v>
      </c>
      <c r="BE53">
        <v>1.2800119999999999</v>
      </c>
      <c r="BF53">
        <v>34.59252</v>
      </c>
      <c r="BG53">
        <v>24.576460000000001</v>
      </c>
      <c r="BH53">
        <v>28.137350000000001</v>
      </c>
      <c r="BI53">
        <v>0.36749789999999999</v>
      </c>
      <c r="BJ53">
        <v>2.0470920000000001</v>
      </c>
      <c r="BK53">
        <v>1.7047699999999999</v>
      </c>
      <c r="BL53">
        <v>14.64593</v>
      </c>
      <c r="BM53">
        <v>3.5506549999999999</v>
      </c>
      <c r="BN53">
        <v>1.024324</v>
      </c>
      <c r="BO53">
        <v>35.967640000000003</v>
      </c>
      <c r="BP53">
        <v>34.087319999999998</v>
      </c>
      <c r="BQ53">
        <v>3.2455970000000001</v>
      </c>
      <c r="BR53">
        <v>46.448369999999997</v>
      </c>
      <c r="BS53">
        <v>15.142099999999999</v>
      </c>
      <c r="BT53">
        <v>17.288620000000002</v>
      </c>
      <c r="BU53">
        <v>7.8704060000000001E-4</v>
      </c>
      <c r="BV53">
        <v>659.7713</v>
      </c>
    </row>
    <row r="54" spans="1:74" x14ac:dyDescent="0.3">
      <c r="A54" t="s">
        <v>126</v>
      </c>
      <c r="B54">
        <v>1.0690389999999999E-2</v>
      </c>
      <c r="C54">
        <v>0.41732279999999999</v>
      </c>
      <c r="D54">
        <v>0.26724320000000001</v>
      </c>
      <c r="E54">
        <v>2.7190759999999998</v>
      </c>
      <c r="F54">
        <v>0.15001970000000001</v>
      </c>
      <c r="G54">
        <v>0.1166567</v>
      </c>
      <c r="H54">
        <v>0.23819979999999999</v>
      </c>
      <c r="I54">
        <v>0.20398669999999999</v>
      </c>
      <c r="J54">
        <v>2.6518259999999998</v>
      </c>
      <c r="K54">
        <v>1.2482070000000001</v>
      </c>
      <c r="L54">
        <v>8.3545180000000006</v>
      </c>
      <c r="M54">
        <v>0.43991000000000002</v>
      </c>
      <c r="N54">
        <v>0.4035453</v>
      </c>
      <c r="O54">
        <v>0.22891120000000001</v>
      </c>
      <c r="P54">
        <v>9.3844209999999997</v>
      </c>
      <c r="Q54">
        <v>1.40317</v>
      </c>
      <c r="R54">
        <v>8.7526720000000005</v>
      </c>
      <c r="S54">
        <v>30.722290000000001</v>
      </c>
      <c r="T54">
        <v>7.2344099999999996</v>
      </c>
      <c r="U54">
        <v>0.93050279999999996</v>
      </c>
      <c r="V54">
        <v>0.24767159999999999</v>
      </c>
      <c r="W54">
        <v>6.3272300000000001</v>
      </c>
      <c r="X54">
        <v>2.982247E-2</v>
      </c>
      <c r="Y54">
        <v>2.5466519999999999</v>
      </c>
      <c r="Z54">
        <v>4.9528100000000004</v>
      </c>
      <c r="AA54">
        <v>2.2208969999999999</v>
      </c>
      <c r="AB54">
        <v>0.88611459999999997</v>
      </c>
      <c r="AC54">
        <v>0.44402370000000002</v>
      </c>
      <c r="AD54">
        <v>5.7469329999999999E-2</v>
      </c>
      <c r="AE54">
        <v>9.0620360000000009</v>
      </c>
      <c r="AF54">
        <v>13.11063</v>
      </c>
      <c r="AG54">
        <v>10.22092</v>
      </c>
      <c r="AH54">
        <v>5.1675190000000004</v>
      </c>
      <c r="AI54">
        <v>1.63229</v>
      </c>
      <c r="AJ54">
        <v>2.4652970000000001</v>
      </c>
      <c r="AK54">
        <v>8.3145380000000007</v>
      </c>
      <c r="AL54">
        <v>13.57578</v>
      </c>
      <c r="AM54">
        <v>72.373930000000001</v>
      </c>
      <c r="AN54">
        <v>1.092449</v>
      </c>
      <c r="AO54">
        <v>0.32550889999999999</v>
      </c>
      <c r="AP54">
        <v>0.31371719999999997</v>
      </c>
      <c r="AQ54">
        <v>0.88741230000000004</v>
      </c>
      <c r="AR54">
        <v>0.20273540000000001</v>
      </c>
      <c r="AS54">
        <v>0.10766539999999999</v>
      </c>
      <c r="AT54">
        <v>0.22042909999999999</v>
      </c>
      <c r="AU54">
        <v>22.24174</v>
      </c>
      <c r="AV54">
        <v>0</v>
      </c>
      <c r="AW54">
        <v>6.0713460000000001</v>
      </c>
      <c r="AX54">
        <v>1.8236840000000001</v>
      </c>
      <c r="AY54">
        <v>0.40183930000000001</v>
      </c>
      <c r="AZ54">
        <v>1.498019</v>
      </c>
      <c r="BA54">
        <v>0.14649029999999999</v>
      </c>
      <c r="BB54">
        <v>0.35777520000000002</v>
      </c>
      <c r="BC54">
        <v>0.18810669999999999</v>
      </c>
      <c r="BD54">
        <v>6.281326</v>
      </c>
      <c r="BE54">
        <v>2.9217719999999998</v>
      </c>
      <c r="BF54">
        <v>23.767720000000001</v>
      </c>
      <c r="BG54">
        <v>15.579280000000001</v>
      </c>
      <c r="BH54">
        <v>13.490550000000001</v>
      </c>
      <c r="BI54">
        <v>0.44388359999999999</v>
      </c>
      <c r="BJ54">
        <v>1.440372</v>
      </c>
      <c r="BK54">
        <v>1.346536</v>
      </c>
      <c r="BL54">
        <v>9.0258769999999995</v>
      </c>
      <c r="BM54">
        <v>2.4003190000000001</v>
      </c>
      <c r="BN54">
        <v>0.85816349999999997</v>
      </c>
      <c r="BO54">
        <v>15.835050000000001</v>
      </c>
      <c r="BP54">
        <v>33.833820000000003</v>
      </c>
      <c r="BQ54">
        <v>2.5644019999999998</v>
      </c>
      <c r="BR54">
        <v>22.320219999999999</v>
      </c>
      <c r="BS54">
        <v>11.24858</v>
      </c>
      <c r="BT54">
        <v>13.378679999999999</v>
      </c>
      <c r="BU54">
        <v>3.968636E-4</v>
      </c>
      <c r="BV54">
        <v>442.12909999999999</v>
      </c>
    </row>
    <row r="55" spans="1:74" x14ac:dyDescent="0.3">
      <c r="A55" t="s">
        <v>127</v>
      </c>
      <c r="B55">
        <v>7.1690920000000002E-3</v>
      </c>
      <c r="C55">
        <v>0.22902500000000001</v>
      </c>
      <c r="D55">
        <v>0.1086641</v>
      </c>
      <c r="E55">
        <v>0.52037429999999996</v>
      </c>
      <c r="F55">
        <v>9.8679959999999997E-2</v>
      </c>
      <c r="G55">
        <v>7.965701E-2</v>
      </c>
      <c r="H55">
        <v>0.15547929999999999</v>
      </c>
      <c r="I55">
        <v>9.792389E-2</v>
      </c>
      <c r="J55">
        <v>0.51066990000000001</v>
      </c>
      <c r="K55">
        <v>0.1634226</v>
      </c>
      <c r="L55">
        <v>0.29906929999999998</v>
      </c>
      <c r="M55">
        <v>0.15326880000000001</v>
      </c>
      <c r="N55">
        <v>2.7727970000000001E-2</v>
      </c>
      <c r="O55">
        <v>2.0993830000000002E-2</v>
      </c>
      <c r="P55">
        <v>6.2714299999999996</v>
      </c>
      <c r="Q55">
        <v>0.92175879999999999</v>
      </c>
      <c r="R55">
        <v>5.8454819999999996</v>
      </c>
      <c r="S55">
        <v>19.617450000000002</v>
      </c>
      <c r="T55">
        <v>1.9210700000000001</v>
      </c>
      <c r="U55">
        <v>0.1192894</v>
      </c>
      <c r="V55">
        <v>6.4228880000000002E-2</v>
      </c>
      <c r="W55">
        <v>0.76161210000000001</v>
      </c>
      <c r="X55">
        <v>2.028874E-2</v>
      </c>
      <c r="Y55">
        <v>1.7365699999999999</v>
      </c>
      <c r="Z55">
        <v>0.90820060000000002</v>
      </c>
      <c r="AA55">
        <v>0.90931070000000003</v>
      </c>
      <c r="AB55">
        <v>0.35027910000000001</v>
      </c>
      <c r="AC55">
        <v>0.15693090000000001</v>
      </c>
      <c r="AD55">
        <v>2.2913409999999999E-2</v>
      </c>
      <c r="AE55">
        <v>0.97329160000000003</v>
      </c>
      <c r="AF55">
        <v>4.1513970000000002</v>
      </c>
      <c r="AG55">
        <v>5.1387539999999996</v>
      </c>
      <c r="AH55">
        <v>2.1471269999999998</v>
      </c>
      <c r="AI55">
        <v>0.97533230000000004</v>
      </c>
      <c r="AJ55">
        <v>1.211489</v>
      </c>
      <c r="AK55">
        <v>4.4889330000000003</v>
      </c>
      <c r="AL55">
        <v>3.731643</v>
      </c>
      <c r="AM55">
        <v>31.825559999999999</v>
      </c>
      <c r="AN55">
        <v>0.50021070000000001</v>
      </c>
      <c r="AO55">
        <v>0.11271780000000001</v>
      </c>
      <c r="AP55">
        <v>6.9543030000000006E-2</v>
      </c>
      <c r="AQ55">
        <v>0.30478559999999999</v>
      </c>
      <c r="AR55">
        <v>1.11751E-2</v>
      </c>
      <c r="AS55">
        <v>5.112831E-3</v>
      </c>
      <c r="AT55">
        <v>1.0578870000000001E-2</v>
      </c>
      <c r="AU55">
        <v>9.1900569999999995</v>
      </c>
      <c r="AV55">
        <v>0</v>
      </c>
      <c r="AW55">
        <v>4.1191180000000003</v>
      </c>
      <c r="AX55">
        <v>1.031461</v>
      </c>
      <c r="AY55">
        <v>0.21368899999999999</v>
      </c>
      <c r="AZ55">
        <v>0.27800629999999998</v>
      </c>
      <c r="BA55">
        <v>9.9965479999999995E-2</v>
      </c>
      <c r="BB55">
        <v>7.1099579999999996E-2</v>
      </c>
      <c r="BC55">
        <v>0.12623229999999999</v>
      </c>
      <c r="BD55">
        <v>3.0325579999999999</v>
      </c>
      <c r="BE55">
        <v>0.41635299999999997</v>
      </c>
      <c r="BF55">
        <v>10.134969999999999</v>
      </c>
      <c r="BG55">
        <v>7.1740079999999997</v>
      </c>
      <c r="BH55">
        <v>8.1254960000000001</v>
      </c>
      <c r="BI55">
        <v>0.1115435</v>
      </c>
      <c r="BJ55">
        <v>0.60044580000000003</v>
      </c>
      <c r="BK55">
        <v>0.50301280000000004</v>
      </c>
      <c r="BL55">
        <v>4.2700009999999997</v>
      </c>
      <c r="BM55">
        <v>1.039482</v>
      </c>
      <c r="BN55">
        <v>0.30323260000000002</v>
      </c>
      <c r="BO55">
        <v>10.35819</v>
      </c>
      <c r="BP55">
        <v>10.197710000000001</v>
      </c>
      <c r="BQ55">
        <v>0.95766879999999999</v>
      </c>
      <c r="BR55">
        <v>13.41437</v>
      </c>
      <c r="BS55">
        <v>4.4534549999999999</v>
      </c>
      <c r="BT55">
        <v>5.0956089999999996</v>
      </c>
      <c r="BU55">
        <v>2.276763E-4</v>
      </c>
      <c r="BV55">
        <v>193.0746</v>
      </c>
    </row>
    <row r="56" spans="1:74" x14ac:dyDescent="0.3">
      <c r="A56" t="s">
        <v>128</v>
      </c>
      <c r="B56">
        <v>4.1209239999999996</v>
      </c>
      <c r="C56">
        <v>122.4173</v>
      </c>
      <c r="D56">
        <v>61.075879999999998</v>
      </c>
      <c r="E56">
        <v>275.23759999999999</v>
      </c>
      <c r="F56">
        <v>54.625109999999999</v>
      </c>
      <c r="G56">
        <v>17.751650000000001</v>
      </c>
      <c r="H56">
        <v>67.636150000000001</v>
      </c>
      <c r="I56">
        <v>35.954419999999999</v>
      </c>
      <c r="J56">
        <v>178.32589999999999</v>
      </c>
      <c r="K56">
        <v>81.729290000000006</v>
      </c>
      <c r="L56">
        <v>110.04</v>
      </c>
      <c r="M56">
        <v>60.080379999999998</v>
      </c>
      <c r="N56">
        <v>1.440885</v>
      </c>
      <c r="O56">
        <v>14.7439</v>
      </c>
      <c r="P56">
        <v>82.198639999999997</v>
      </c>
      <c r="Q56">
        <v>18.441770000000002</v>
      </c>
      <c r="R56">
        <v>107.60720000000001</v>
      </c>
      <c r="S56">
        <v>164.06180000000001</v>
      </c>
      <c r="T56">
        <v>136.63200000000001</v>
      </c>
      <c r="U56">
        <v>12.192399999999999</v>
      </c>
      <c r="V56">
        <v>5.7655240000000001</v>
      </c>
      <c r="W56">
        <v>150.78290000000001</v>
      </c>
      <c r="X56">
        <v>3.9575119999999999</v>
      </c>
      <c r="Y56">
        <v>41.017650000000003</v>
      </c>
      <c r="Z56">
        <v>144.0386</v>
      </c>
      <c r="AA56">
        <v>111.0545</v>
      </c>
      <c r="AB56">
        <v>13.088889999999999</v>
      </c>
      <c r="AC56">
        <v>2.8772639999999998</v>
      </c>
      <c r="AD56">
        <v>0.88967419999999997</v>
      </c>
      <c r="AE56">
        <v>72.548689999999993</v>
      </c>
      <c r="AF56">
        <v>157.05590000000001</v>
      </c>
      <c r="AG56">
        <v>36.465350000000001</v>
      </c>
      <c r="AH56">
        <v>102.17019999999999</v>
      </c>
      <c r="AI56">
        <v>100.2621</v>
      </c>
      <c r="AJ56">
        <v>78.927449999999993</v>
      </c>
      <c r="AK56">
        <v>131.7944</v>
      </c>
      <c r="AL56">
        <v>111.51</v>
      </c>
      <c r="AM56">
        <v>47.615229999999997</v>
      </c>
      <c r="AN56">
        <v>122.0866</v>
      </c>
      <c r="AO56">
        <v>29.852810000000002</v>
      </c>
      <c r="AP56">
        <v>13.76972</v>
      </c>
      <c r="AQ56">
        <v>67.965969999999999</v>
      </c>
      <c r="AR56">
        <v>70.398859999999999</v>
      </c>
      <c r="AS56">
        <v>59.040649999999999</v>
      </c>
      <c r="AT56">
        <v>33.71452</v>
      </c>
      <c r="AU56">
        <v>205.52350000000001</v>
      </c>
      <c r="AV56">
        <v>0</v>
      </c>
      <c r="AW56">
        <v>39.313270000000003</v>
      </c>
      <c r="AX56">
        <v>8.9379530000000003</v>
      </c>
      <c r="AY56">
        <v>3.2798850000000002</v>
      </c>
      <c r="AZ56">
        <v>12.238300000000001</v>
      </c>
      <c r="BA56">
        <v>2.530192</v>
      </c>
      <c r="BB56">
        <v>4.3533549999999996</v>
      </c>
      <c r="BC56">
        <v>1.6086819999999999</v>
      </c>
      <c r="BD56">
        <v>2049.2919999999999</v>
      </c>
      <c r="BE56">
        <v>2456.9549999999999</v>
      </c>
      <c r="BF56">
        <v>581.36040000000003</v>
      </c>
      <c r="BG56">
        <v>405.71460000000002</v>
      </c>
      <c r="BH56">
        <v>418.03480000000002</v>
      </c>
      <c r="BI56">
        <v>34.562480000000001</v>
      </c>
      <c r="BJ56">
        <v>20.17746</v>
      </c>
      <c r="BK56">
        <v>32.589880000000001</v>
      </c>
      <c r="BL56">
        <v>1087.586</v>
      </c>
      <c r="BM56">
        <v>214.68969999999999</v>
      </c>
      <c r="BN56">
        <v>35.905410000000003</v>
      </c>
      <c r="BO56">
        <v>1159.4739999999999</v>
      </c>
      <c r="BP56">
        <v>4039.0309999999999</v>
      </c>
      <c r="BQ56">
        <v>319.85149999999999</v>
      </c>
      <c r="BR56">
        <v>567.46360000000004</v>
      </c>
      <c r="BS56">
        <v>531.52369999999996</v>
      </c>
      <c r="BT56">
        <v>1610.7049999999999</v>
      </c>
      <c r="BU56">
        <v>632.28250000000003</v>
      </c>
      <c r="BV56">
        <v>19789.95</v>
      </c>
    </row>
    <row r="57" spans="1:74" x14ac:dyDescent="0.3">
      <c r="A57" t="s">
        <v>129</v>
      </c>
      <c r="B57">
        <v>8.1057790000000001</v>
      </c>
      <c r="C57">
        <v>241.29300000000001</v>
      </c>
      <c r="D57">
        <v>121.4064</v>
      </c>
      <c r="E57">
        <v>278.90629999999999</v>
      </c>
      <c r="F57">
        <v>107.3673</v>
      </c>
      <c r="G57">
        <v>16.886980000000001</v>
      </c>
      <c r="H57">
        <v>95.786540000000002</v>
      </c>
      <c r="I57">
        <v>56.383110000000002</v>
      </c>
      <c r="J57">
        <v>395.31180000000001</v>
      </c>
      <c r="K57">
        <v>130.79640000000001</v>
      </c>
      <c r="L57">
        <v>192.822</v>
      </c>
      <c r="M57">
        <v>121.041</v>
      </c>
      <c r="N57">
        <v>168.3871</v>
      </c>
      <c r="O57">
        <v>19.19557</v>
      </c>
      <c r="P57">
        <v>1001.563</v>
      </c>
      <c r="Q57">
        <v>260.2955</v>
      </c>
      <c r="R57">
        <v>1217.95</v>
      </c>
      <c r="S57">
        <v>5843.6559999999999</v>
      </c>
      <c r="T57">
        <v>41.434910000000002</v>
      </c>
      <c r="U57">
        <v>2.0423529999999999</v>
      </c>
      <c r="V57">
        <v>0.2855415</v>
      </c>
      <c r="W57">
        <v>8.3956579999999992</v>
      </c>
      <c r="X57">
        <v>2.1310059999999999E-2</v>
      </c>
      <c r="Y57">
        <v>0.75716340000000004</v>
      </c>
      <c r="Z57">
        <v>23.14723</v>
      </c>
      <c r="AA57">
        <v>26.765630000000002</v>
      </c>
      <c r="AB57">
        <v>11.55861</v>
      </c>
      <c r="AC57">
        <v>9.7075460000000007</v>
      </c>
      <c r="AD57">
        <v>0.74152750000000001</v>
      </c>
      <c r="AE57">
        <v>550.75559999999996</v>
      </c>
      <c r="AF57">
        <v>38.226680000000002</v>
      </c>
      <c r="AG57">
        <v>13.10563</v>
      </c>
      <c r="AH57">
        <v>55.491959999999999</v>
      </c>
      <c r="AI57">
        <v>5.7213580000000004</v>
      </c>
      <c r="AJ57">
        <v>9.1054949999999995</v>
      </c>
      <c r="AK57">
        <v>31.977689999999999</v>
      </c>
      <c r="AL57">
        <v>8.4275739999999999</v>
      </c>
      <c r="AM57">
        <v>131.7577</v>
      </c>
      <c r="AN57">
        <v>68.372470000000007</v>
      </c>
      <c r="AO57">
        <v>66.315330000000003</v>
      </c>
      <c r="AP57">
        <v>17.07037</v>
      </c>
      <c r="AQ57">
        <v>85.115039999999993</v>
      </c>
      <c r="AR57">
        <v>18.976590000000002</v>
      </c>
      <c r="AS57">
        <v>22.521049999999999</v>
      </c>
      <c r="AT57">
        <v>146.18809999999999</v>
      </c>
      <c r="AU57">
        <v>1105.9480000000001</v>
      </c>
      <c r="AV57">
        <v>0</v>
      </c>
      <c r="AW57">
        <v>248.47389999999999</v>
      </c>
      <c r="AX57">
        <v>52.469970000000004</v>
      </c>
      <c r="AY57">
        <v>18.729109999999999</v>
      </c>
      <c r="AZ57">
        <v>45.072339999999997</v>
      </c>
      <c r="BA57">
        <v>16.060110000000002</v>
      </c>
      <c r="BB57">
        <v>22.59177</v>
      </c>
      <c r="BC57">
        <v>10.090909999999999</v>
      </c>
      <c r="BD57">
        <v>867.80539999999996</v>
      </c>
      <c r="BE57">
        <v>100922.8</v>
      </c>
      <c r="BF57">
        <v>2977.2310000000002</v>
      </c>
      <c r="BG57">
        <v>858.33669999999995</v>
      </c>
      <c r="BH57">
        <v>3088.7579999999998</v>
      </c>
      <c r="BI57">
        <v>62.136589999999998</v>
      </c>
      <c r="BJ57">
        <v>53.870040000000003</v>
      </c>
      <c r="BK57">
        <v>77.251949999999994</v>
      </c>
      <c r="BL57">
        <v>470.07909999999998</v>
      </c>
      <c r="BM57">
        <v>110.1344</v>
      </c>
      <c r="BN57">
        <v>24.544339999999998</v>
      </c>
      <c r="BO57">
        <v>4186.28</v>
      </c>
      <c r="BP57">
        <v>7878.576</v>
      </c>
      <c r="BQ57">
        <v>73.206530000000001</v>
      </c>
      <c r="BR57">
        <v>7668.7039999999997</v>
      </c>
      <c r="BS57">
        <v>624.39419999999996</v>
      </c>
      <c r="BT57">
        <v>551.87649999999996</v>
      </c>
      <c r="BU57">
        <v>11580.59</v>
      </c>
      <c r="BV57">
        <v>155267.20000000001</v>
      </c>
    </row>
    <row r="58" spans="1:74" x14ac:dyDescent="0.3">
      <c r="A58" t="s">
        <v>130</v>
      </c>
      <c r="B58">
        <v>5.3335590000000002</v>
      </c>
      <c r="C58">
        <v>197.45519999999999</v>
      </c>
      <c r="D58">
        <v>98.794579999999996</v>
      </c>
      <c r="E58">
        <v>463.52780000000001</v>
      </c>
      <c r="F58">
        <v>78.871849999999995</v>
      </c>
      <c r="G58">
        <v>17.76784</v>
      </c>
      <c r="H58">
        <v>148.70169999999999</v>
      </c>
      <c r="I58">
        <v>127.43689999999999</v>
      </c>
      <c r="J58">
        <v>534.55830000000003</v>
      </c>
      <c r="K58">
        <v>149.7902</v>
      </c>
      <c r="L58">
        <v>491.6241</v>
      </c>
      <c r="M58">
        <v>141.655</v>
      </c>
      <c r="N58">
        <v>146.31209999999999</v>
      </c>
      <c r="O58">
        <v>241.00380000000001</v>
      </c>
      <c r="P58">
        <v>1166.7470000000001</v>
      </c>
      <c r="Q58">
        <v>65.885009999999994</v>
      </c>
      <c r="R58">
        <v>287.99009999999998</v>
      </c>
      <c r="S58">
        <v>2375.3220000000001</v>
      </c>
      <c r="T58">
        <v>946.60180000000003</v>
      </c>
      <c r="U58">
        <v>172.4479</v>
      </c>
      <c r="V58">
        <v>102.98699999999999</v>
      </c>
      <c r="W58">
        <v>698.57449999999994</v>
      </c>
      <c r="X58">
        <v>30.510439999999999</v>
      </c>
      <c r="Y58">
        <v>233.09610000000001</v>
      </c>
      <c r="Z58">
        <v>1831.1020000000001</v>
      </c>
      <c r="AA58">
        <v>520.87159999999994</v>
      </c>
      <c r="AB58">
        <v>140.71350000000001</v>
      </c>
      <c r="AC58">
        <v>117.11409999999999</v>
      </c>
      <c r="AD58">
        <v>23.994509999999998</v>
      </c>
      <c r="AE58">
        <v>622.17399999999998</v>
      </c>
      <c r="AF58">
        <v>534.81169999999997</v>
      </c>
      <c r="AG58">
        <v>115.6193</v>
      </c>
      <c r="AH58">
        <v>666.11739999999998</v>
      </c>
      <c r="AI58">
        <v>371.21570000000003</v>
      </c>
      <c r="AJ58">
        <v>538.36630000000002</v>
      </c>
      <c r="AK58">
        <v>463.08749999999998</v>
      </c>
      <c r="AL58">
        <v>539.1558</v>
      </c>
      <c r="AM58">
        <v>432.85079999999999</v>
      </c>
      <c r="AN58">
        <v>1098.9760000000001</v>
      </c>
      <c r="AO58">
        <v>500.00099999999998</v>
      </c>
      <c r="AP58">
        <v>209.53059999999999</v>
      </c>
      <c r="AQ58">
        <v>858.23419999999999</v>
      </c>
      <c r="AR58">
        <v>558.41539999999998</v>
      </c>
      <c r="AS58">
        <v>446.96589999999998</v>
      </c>
      <c r="AT58">
        <v>456.41180000000003</v>
      </c>
      <c r="AU58">
        <v>367.81060000000002</v>
      </c>
      <c r="AV58">
        <v>0</v>
      </c>
      <c r="AW58">
        <v>76.636319999999998</v>
      </c>
      <c r="AX58">
        <v>16.739509999999999</v>
      </c>
      <c r="AY58">
        <v>6.0534020000000002</v>
      </c>
      <c r="AZ58">
        <v>18.367069999999998</v>
      </c>
      <c r="BA58">
        <v>4.9439270000000004</v>
      </c>
      <c r="BB58">
        <v>7.649006</v>
      </c>
      <c r="BC58">
        <v>3.122906</v>
      </c>
      <c r="BD58">
        <v>540.09739999999999</v>
      </c>
      <c r="BE58">
        <v>12122.71</v>
      </c>
      <c r="BF58">
        <v>4990.6629999999996</v>
      </c>
      <c r="BG58">
        <v>12852.53</v>
      </c>
      <c r="BH58">
        <v>1729.3209999999999</v>
      </c>
      <c r="BI58">
        <v>87.034149999999997</v>
      </c>
      <c r="BJ58">
        <v>413.41019999999997</v>
      </c>
      <c r="BK58">
        <v>374.23500000000001</v>
      </c>
      <c r="BL58">
        <v>1422.59</v>
      </c>
      <c r="BM58">
        <v>248.22309999999999</v>
      </c>
      <c r="BN58">
        <v>78.445400000000006</v>
      </c>
      <c r="BO58">
        <v>1031.473</v>
      </c>
      <c r="BP58">
        <v>6665.5379999999996</v>
      </c>
      <c r="BQ58">
        <v>854.71559999999999</v>
      </c>
      <c r="BR58">
        <v>1086.6990000000001</v>
      </c>
      <c r="BS58">
        <v>2755.7159999999999</v>
      </c>
      <c r="BT58">
        <v>5530.6639999999998</v>
      </c>
      <c r="BU58">
        <v>656.55219999999997</v>
      </c>
      <c r="BV58">
        <v>73910.66</v>
      </c>
    </row>
    <row r="59" spans="1:74" x14ac:dyDescent="0.3">
      <c r="A59" t="s">
        <v>131</v>
      </c>
      <c r="B59">
        <v>1.575731</v>
      </c>
      <c r="C59">
        <v>44.594560000000001</v>
      </c>
      <c r="D59">
        <v>22.661570000000001</v>
      </c>
      <c r="E59">
        <v>87.922550000000001</v>
      </c>
      <c r="F59">
        <v>20.321059999999999</v>
      </c>
      <c r="G59">
        <v>5.7739390000000004</v>
      </c>
      <c r="H59">
        <v>28.142869999999998</v>
      </c>
      <c r="I59">
        <v>15.19544</v>
      </c>
      <c r="J59">
        <v>69.975710000000007</v>
      </c>
      <c r="K59">
        <v>18.156880000000001</v>
      </c>
      <c r="L59">
        <v>20.744240000000001</v>
      </c>
      <c r="M59">
        <v>22.63578</v>
      </c>
      <c r="N59">
        <v>10.529260000000001</v>
      </c>
      <c r="O59">
        <v>24.798970000000001</v>
      </c>
      <c r="P59">
        <v>596.43740000000003</v>
      </c>
      <c r="Q59">
        <v>45.836799999999997</v>
      </c>
      <c r="R59">
        <v>240.87520000000001</v>
      </c>
      <c r="S59">
        <v>775.03970000000004</v>
      </c>
      <c r="T59">
        <v>121.2568</v>
      </c>
      <c r="U59">
        <v>9.7730829999999997</v>
      </c>
      <c r="V59">
        <v>6.914771</v>
      </c>
      <c r="W59">
        <v>49.79166</v>
      </c>
      <c r="X59">
        <v>5.0736359999999996</v>
      </c>
      <c r="Y59">
        <v>49.206539999999997</v>
      </c>
      <c r="Z59">
        <v>192.05879999999999</v>
      </c>
      <c r="AA59">
        <v>533.15840000000003</v>
      </c>
      <c r="AB59">
        <v>14.47738</v>
      </c>
      <c r="AC59">
        <v>3.672758</v>
      </c>
      <c r="AD59">
        <v>1.453727</v>
      </c>
      <c r="AE59">
        <v>72.466059999999999</v>
      </c>
      <c r="AF59">
        <v>102.2841</v>
      </c>
      <c r="AG59">
        <v>46.679009999999998</v>
      </c>
      <c r="AH59">
        <v>159.97569999999999</v>
      </c>
      <c r="AI59">
        <v>113.5129</v>
      </c>
      <c r="AJ59">
        <v>75.857420000000005</v>
      </c>
      <c r="AK59">
        <v>116.2745</v>
      </c>
      <c r="AL59">
        <v>80.074479999999994</v>
      </c>
      <c r="AM59">
        <v>101.32859999999999</v>
      </c>
      <c r="AN59">
        <v>190.1174</v>
      </c>
      <c r="AO59">
        <v>64.556439999999995</v>
      </c>
      <c r="AP59">
        <v>18.181270000000001</v>
      </c>
      <c r="AQ59">
        <v>80.131770000000003</v>
      </c>
      <c r="AR59">
        <v>102.5068</v>
      </c>
      <c r="AS59">
        <v>44.357999999999997</v>
      </c>
      <c r="AT59">
        <v>43.743389999999998</v>
      </c>
      <c r="AU59">
        <v>146.9665</v>
      </c>
      <c r="AV59">
        <v>0</v>
      </c>
      <c r="AW59">
        <v>34.690899999999999</v>
      </c>
      <c r="AX59">
        <v>7.1706279999999998</v>
      </c>
      <c r="AY59">
        <v>2.5377450000000001</v>
      </c>
      <c r="AZ59">
        <v>5.0484920000000004</v>
      </c>
      <c r="BA59">
        <v>2.2448830000000002</v>
      </c>
      <c r="BB59">
        <v>2.9643890000000002</v>
      </c>
      <c r="BC59">
        <v>1.405899</v>
      </c>
      <c r="BD59">
        <v>193.67230000000001</v>
      </c>
      <c r="BE59">
        <v>2524.319</v>
      </c>
      <c r="BF59">
        <v>1320.325</v>
      </c>
      <c r="BG59">
        <v>17234.689999999999</v>
      </c>
      <c r="BH59">
        <v>637.24890000000005</v>
      </c>
      <c r="BI59">
        <v>40.4923</v>
      </c>
      <c r="BJ59">
        <v>222.31620000000001</v>
      </c>
      <c r="BK59">
        <v>145.29050000000001</v>
      </c>
      <c r="BL59">
        <v>1227.4100000000001</v>
      </c>
      <c r="BM59">
        <v>352.40159999999997</v>
      </c>
      <c r="BN59">
        <v>206.42609999999999</v>
      </c>
      <c r="BO59">
        <v>499.23250000000002</v>
      </c>
      <c r="BP59">
        <v>4240.0829999999996</v>
      </c>
      <c r="BQ59">
        <v>343.73590000000002</v>
      </c>
      <c r="BR59">
        <v>1065.5509999999999</v>
      </c>
      <c r="BS59">
        <v>1666.7239999999999</v>
      </c>
      <c r="BT59">
        <v>741.27200000000005</v>
      </c>
      <c r="BU59">
        <v>66.256100000000004</v>
      </c>
      <c r="BV59">
        <v>37380.58</v>
      </c>
    </row>
    <row r="60" spans="1:74" x14ac:dyDescent="0.3">
      <c r="A60" t="s">
        <v>132</v>
      </c>
      <c r="B60">
        <v>8.9860450000000007</v>
      </c>
      <c r="C60">
        <v>294.76170000000002</v>
      </c>
      <c r="D60">
        <v>142.64709999999999</v>
      </c>
      <c r="E60">
        <v>306.81740000000002</v>
      </c>
      <c r="F60">
        <v>126.79170000000001</v>
      </c>
      <c r="G60">
        <v>14.686260000000001</v>
      </c>
      <c r="H60">
        <v>76.707689999999999</v>
      </c>
      <c r="I60">
        <v>53.061790000000002</v>
      </c>
      <c r="J60">
        <v>561.8202</v>
      </c>
      <c r="K60">
        <v>158.8477</v>
      </c>
      <c r="L60">
        <v>240.34979999999999</v>
      </c>
      <c r="M60">
        <v>163.62530000000001</v>
      </c>
      <c r="N60">
        <v>628.69560000000001</v>
      </c>
      <c r="O60">
        <v>69.332880000000003</v>
      </c>
      <c r="P60">
        <v>1819.7260000000001</v>
      </c>
      <c r="Q60">
        <v>84.509950000000003</v>
      </c>
      <c r="R60">
        <v>282.73250000000002</v>
      </c>
      <c r="S60">
        <v>1705.873</v>
      </c>
      <c r="T60">
        <v>1379.558</v>
      </c>
      <c r="U60">
        <v>381.4984</v>
      </c>
      <c r="V60">
        <v>60.119880000000002</v>
      </c>
      <c r="W60">
        <v>1276.191</v>
      </c>
      <c r="X60">
        <v>64.449380000000005</v>
      </c>
      <c r="Y60">
        <v>126.8426</v>
      </c>
      <c r="Z60">
        <v>1498.05</v>
      </c>
      <c r="AA60">
        <v>747.02530000000002</v>
      </c>
      <c r="AB60">
        <v>63.155410000000003</v>
      </c>
      <c r="AC60">
        <v>46.331969999999998</v>
      </c>
      <c r="AD60">
        <v>23.106770000000001</v>
      </c>
      <c r="AE60">
        <v>1266.6880000000001</v>
      </c>
      <c r="AF60">
        <v>726.54899999999998</v>
      </c>
      <c r="AG60">
        <v>118.5814</v>
      </c>
      <c r="AH60">
        <v>737.53809999999999</v>
      </c>
      <c r="AI60">
        <v>678.06880000000001</v>
      </c>
      <c r="AJ60">
        <v>418.98349999999999</v>
      </c>
      <c r="AK60">
        <v>950.54089999999997</v>
      </c>
      <c r="AL60">
        <v>617.17449999999997</v>
      </c>
      <c r="AM60">
        <v>1278.74</v>
      </c>
      <c r="AN60">
        <v>1086.7750000000001</v>
      </c>
      <c r="AO60">
        <v>187.57230000000001</v>
      </c>
      <c r="AP60">
        <v>62.32743</v>
      </c>
      <c r="AQ60">
        <v>214.43180000000001</v>
      </c>
      <c r="AR60">
        <v>304.36900000000003</v>
      </c>
      <c r="AS60">
        <v>125.40309999999999</v>
      </c>
      <c r="AT60">
        <v>283.5009</v>
      </c>
      <c r="AU60">
        <v>176.0026</v>
      </c>
      <c r="AV60">
        <v>0</v>
      </c>
      <c r="AW60">
        <v>30.315079999999998</v>
      </c>
      <c r="AX60">
        <v>12.51498</v>
      </c>
      <c r="AY60">
        <v>4.4266709999999998</v>
      </c>
      <c r="AZ60">
        <v>8.68445</v>
      </c>
      <c r="BA60">
        <v>3.9237340000000001</v>
      </c>
      <c r="BB60">
        <v>5.1597489999999997</v>
      </c>
      <c r="BC60">
        <v>2.4567969999999999</v>
      </c>
      <c r="BD60">
        <v>293.89609999999999</v>
      </c>
      <c r="BE60">
        <v>6774.3810000000003</v>
      </c>
      <c r="BF60">
        <v>7511.5060000000003</v>
      </c>
      <c r="BG60">
        <v>2521.0569999999998</v>
      </c>
      <c r="BH60">
        <v>7030.76</v>
      </c>
      <c r="BI60">
        <v>421.40480000000002</v>
      </c>
      <c r="BJ60">
        <v>2445.634</v>
      </c>
      <c r="BK60">
        <v>693.45669999999996</v>
      </c>
      <c r="BL60">
        <v>1207.306</v>
      </c>
      <c r="BM60">
        <v>292.80160000000001</v>
      </c>
      <c r="BN60">
        <v>87.699550000000002</v>
      </c>
      <c r="BO60">
        <v>1300.577</v>
      </c>
      <c r="BP60">
        <v>4836.09</v>
      </c>
      <c r="BQ60">
        <v>231.24260000000001</v>
      </c>
      <c r="BR60">
        <v>1360.058</v>
      </c>
      <c r="BS60">
        <v>1137.0329999999999</v>
      </c>
      <c r="BT60">
        <v>1322.3510000000001</v>
      </c>
      <c r="BU60">
        <v>61.56673</v>
      </c>
      <c r="BV60">
        <v>61235.85</v>
      </c>
    </row>
    <row r="61" spans="1:74" x14ac:dyDescent="0.3">
      <c r="A61" t="s">
        <v>133</v>
      </c>
      <c r="B61">
        <v>7.9286210000000003E-3</v>
      </c>
      <c r="C61">
        <v>1.075264</v>
      </c>
      <c r="D61">
        <v>0.29170269999999998</v>
      </c>
      <c r="E61">
        <v>1.9173640000000001</v>
      </c>
      <c r="F61">
        <v>0.3593498</v>
      </c>
      <c r="G61">
        <v>0.16015850000000001</v>
      </c>
      <c r="H61">
        <v>0.51114800000000005</v>
      </c>
      <c r="I61">
        <v>0.31607170000000001</v>
      </c>
      <c r="J61">
        <v>4.4651269999999998</v>
      </c>
      <c r="K61">
        <v>1.091904</v>
      </c>
      <c r="L61">
        <v>1.1374409999999999</v>
      </c>
      <c r="M61">
        <v>0.99675230000000004</v>
      </c>
      <c r="N61">
        <v>0.51413799999999998</v>
      </c>
      <c r="O61">
        <v>2.3117549999999998</v>
      </c>
      <c r="P61">
        <v>14.36591</v>
      </c>
      <c r="Q61">
        <v>15.963469999999999</v>
      </c>
      <c r="R61">
        <v>70.491029999999995</v>
      </c>
      <c r="S61">
        <v>111.9529</v>
      </c>
      <c r="T61">
        <v>30.244389999999999</v>
      </c>
      <c r="U61">
        <v>2.8763610000000002</v>
      </c>
      <c r="V61">
        <v>8.3154310000000002</v>
      </c>
      <c r="W61">
        <v>16.759730000000001</v>
      </c>
      <c r="X61">
        <v>0.92578150000000003</v>
      </c>
      <c r="Y61">
        <v>4.1743920000000001</v>
      </c>
      <c r="Z61">
        <v>38.06944</v>
      </c>
      <c r="AA61">
        <v>16.878710000000002</v>
      </c>
      <c r="AB61">
        <v>2.1734559999999998</v>
      </c>
      <c r="AC61">
        <v>1.3684069999999999</v>
      </c>
      <c r="AD61">
        <v>0.1814239</v>
      </c>
      <c r="AE61">
        <v>11.06521</v>
      </c>
      <c r="AF61">
        <v>28.247820000000001</v>
      </c>
      <c r="AG61">
        <v>14.75215</v>
      </c>
      <c r="AH61">
        <v>180.2191</v>
      </c>
      <c r="AI61">
        <v>1.5471349999999999</v>
      </c>
      <c r="AJ61">
        <v>29.713190000000001</v>
      </c>
      <c r="AK61">
        <v>67.362089999999995</v>
      </c>
      <c r="AL61">
        <v>61.93139</v>
      </c>
      <c r="AM61">
        <v>210.9238</v>
      </c>
      <c r="AN61">
        <v>30.378299999999999</v>
      </c>
      <c r="AO61">
        <v>7.5849970000000004</v>
      </c>
      <c r="AP61">
        <v>1.4883010000000001</v>
      </c>
      <c r="AQ61">
        <v>4.9338369999999996</v>
      </c>
      <c r="AR61">
        <v>6.8560189999999999</v>
      </c>
      <c r="AS61">
        <v>24.278590000000001</v>
      </c>
      <c r="AT61">
        <v>11.21537</v>
      </c>
      <c r="AU61" s="24">
        <v>1.2994120466000001E-20</v>
      </c>
      <c r="AV61">
        <v>0</v>
      </c>
      <c r="AW61">
        <v>167.04929999999999</v>
      </c>
      <c r="AX61" s="24">
        <v>2.5988240932000001E-20</v>
      </c>
      <c r="AY61" s="24">
        <v>1.2994120466000001E-20</v>
      </c>
      <c r="AZ61" s="24">
        <v>1.2994120466000001E-20</v>
      </c>
      <c r="BA61" s="24">
        <v>1.2994120466000001E-20</v>
      </c>
      <c r="BB61" s="24">
        <v>1.2994120466000001E-20</v>
      </c>
      <c r="BC61" s="24">
        <v>1.2994120466000001E-20</v>
      </c>
      <c r="BD61">
        <v>1.6269640000000001</v>
      </c>
      <c r="BE61">
        <v>192.8725</v>
      </c>
      <c r="BF61">
        <v>443.86040000000003</v>
      </c>
      <c r="BG61">
        <v>701.77790000000005</v>
      </c>
      <c r="BH61">
        <v>162.16999999999999</v>
      </c>
      <c r="BI61">
        <v>761.33399999999995</v>
      </c>
      <c r="BJ61">
        <v>4.9108840000000002</v>
      </c>
      <c r="BK61">
        <v>24.436710000000001</v>
      </c>
      <c r="BL61">
        <v>21.726880000000001</v>
      </c>
      <c r="BM61">
        <v>7.5620200000000004</v>
      </c>
      <c r="BN61">
        <v>17.946860000000001</v>
      </c>
      <c r="BO61">
        <v>75.705380000000005</v>
      </c>
      <c r="BP61">
        <v>425.0034</v>
      </c>
      <c r="BQ61">
        <v>2.3568699999999998</v>
      </c>
      <c r="BR61">
        <v>72.814279999999997</v>
      </c>
      <c r="BS61">
        <v>89.525570000000002</v>
      </c>
      <c r="BT61">
        <v>57.20823</v>
      </c>
      <c r="BU61">
        <v>0.80799109999999996</v>
      </c>
      <c r="BV61">
        <v>4273.09</v>
      </c>
    </row>
    <row r="62" spans="1:74" x14ac:dyDescent="0.3">
      <c r="A62" t="s">
        <v>134</v>
      </c>
      <c r="B62">
        <v>6.7977789999999996E-2</v>
      </c>
      <c r="C62">
        <v>2.2865129999999998</v>
      </c>
      <c r="D62">
        <v>1.169117</v>
      </c>
      <c r="E62">
        <v>6.8801769999999998</v>
      </c>
      <c r="F62">
        <v>0.97117920000000002</v>
      </c>
      <c r="G62">
        <v>0.3738918</v>
      </c>
      <c r="H62">
        <v>1.8082750000000001</v>
      </c>
      <c r="I62">
        <v>1.047355</v>
      </c>
      <c r="J62">
        <v>5.0346979999999997</v>
      </c>
      <c r="K62">
        <v>1.7168570000000001</v>
      </c>
      <c r="L62">
        <v>2.260497</v>
      </c>
      <c r="M62">
        <v>1.0956809999999999</v>
      </c>
      <c r="N62">
        <v>1.8252600000000001</v>
      </c>
      <c r="O62">
        <v>6.8981130000000004</v>
      </c>
      <c r="P62">
        <v>18.15906</v>
      </c>
      <c r="Q62">
        <v>4.6716699999999998</v>
      </c>
      <c r="R62">
        <v>9.5343450000000001</v>
      </c>
      <c r="S62">
        <v>67.889529999999993</v>
      </c>
      <c r="T62">
        <v>13.03022</v>
      </c>
      <c r="U62">
        <v>8.7317669999999996</v>
      </c>
      <c r="V62">
        <v>1.226782</v>
      </c>
      <c r="W62">
        <v>8.1719810000000006</v>
      </c>
      <c r="X62">
        <v>1.043866</v>
      </c>
      <c r="Y62">
        <v>2.6007159999999998</v>
      </c>
      <c r="Z62">
        <v>52.165489999999998</v>
      </c>
      <c r="AA62">
        <v>8.2787620000000004</v>
      </c>
      <c r="AB62">
        <v>1.530986</v>
      </c>
      <c r="AC62">
        <v>1.62324</v>
      </c>
      <c r="AD62">
        <v>0.2214092</v>
      </c>
      <c r="AE62">
        <v>4.1615570000000002</v>
      </c>
      <c r="AF62">
        <v>18.799469999999999</v>
      </c>
      <c r="AG62">
        <v>1.4520489999999999</v>
      </c>
      <c r="AH62">
        <v>22.079260000000001</v>
      </c>
      <c r="AI62">
        <v>7.1604330000000003</v>
      </c>
      <c r="AJ62">
        <v>22.012530000000002</v>
      </c>
      <c r="AK62">
        <v>9.3899480000000004</v>
      </c>
      <c r="AL62">
        <v>2.6855000000000002</v>
      </c>
      <c r="AM62">
        <v>3.49254</v>
      </c>
      <c r="AN62">
        <v>19.56297</v>
      </c>
      <c r="AO62">
        <v>13.82489</v>
      </c>
      <c r="AP62">
        <v>6.0882379999999996</v>
      </c>
      <c r="AQ62">
        <v>29.27225</v>
      </c>
      <c r="AR62">
        <v>7.1173799999999998</v>
      </c>
      <c r="AS62">
        <v>4.5692430000000002</v>
      </c>
      <c r="AT62">
        <v>3.679999</v>
      </c>
      <c r="AU62">
        <v>14.06054</v>
      </c>
      <c r="AV62">
        <v>0</v>
      </c>
      <c r="AW62">
        <v>2.8470240000000002</v>
      </c>
      <c r="AX62">
        <v>0.63012780000000002</v>
      </c>
      <c r="AY62">
        <v>0.2289921</v>
      </c>
      <c r="AZ62">
        <v>0.74862479999999998</v>
      </c>
      <c r="BA62">
        <v>0.18352540000000001</v>
      </c>
      <c r="BB62">
        <v>0.29426970000000002</v>
      </c>
      <c r="BC62">
        <v>0.1161725</v>
      </c>
      <c r="BD62">
        <v>19.880520000000001</v>
      </c>
      <c r="BE62">
        <v>83.098420000000004</v>
      </c>
      <c r="BF62">
        <v>363.28609999999998</v>
      </c>
      <c r="BG62">
        <v>12148.33</v>
      </c>
      <c r="BH62">
        <v>534.53189999999995</v>
      </c>
      <c r="BI62">
        <v>9.2074800000000003</v>
      </c>
      <c r="BJ62">
        <v>306.61829999999998</v>
      </c>
      <c r="BK62">
        <v>82.996970000000005</v>
      </c>
      <c r="BL62">
        <v>102.2388</v>
      </c>
      <c r="BM62">
        <v>88.195080000000004</v>
      </c>
      <c r="BN62">
        <v>9.1071380000000008</v>
      </c>
      <c r="BO62">
        <v>64.103679999999997</v>
      </c>
      <c r="BP62">
        <v>1193.319</v>
      </c>
      <c r="BQ62">
        <v>79.754949999999994</v>
      </c>
      <c r="BR62">
        <v>322.59379999999999</v>
      </c>
      <c r="BS62">
        <v>196.52760000000001</v>
      </c>
      <c r="BT62">
        <v>74.656390000000002</v>
      </c>
      <c r="BU62">
        <v>0.1069615</v>
      </c>
      <c r="BV62">
        <v>16105.32</v>
      </c>
    </row>
    <row r="63" spans="1:74" x14ac:dyDescent="0.3">
      <c r="A63" t="s">
        <v>135</v>
      </c>
      <c r="B63">
        <v>0.20995249999999999</v>
      </c>
      <c r="C63">
        <v>7.6520320000000002</v>
      </c>
      <c r="D63">
        <v>4.3372400000000004</v>
      </c>
      <c r="E63">
        <v>63.116199999999999</v>
      </c>
      <c r="F63">
        <v>2.8957090000000001</v>
      </c>
      <c r="G63">
        <v>0.94924149999999996</v>
      </c>
      <c r="H63">
        <v>6.5261449999999996</v>
      </c>
      <c r="I63">
        <v>2.8137599999999998</v>
      </c>
      <c r="J63">
        <v>15.077450000000001</v>
      </c>
      <c r="K63">
        <v>10.09524</v>
      </c>
      <c r="L63">
        <v>17.016279999999998</v>
      </c>
      <c r="M63">
        <v>4.3695009999999996</v>
      </c>
      <c r="N63">
        <v>82.936700000000002</v>
      </c>
      <c r="O63">
        <v>16.705919999999999</v>
      </c>
      <c r="P63">
        <v>53.529859999999999</v>
      </c>
      <c r="Q63">
        <v>14.81635</v>
      </c>
      <c r="R63">
        <v>51.173110000000001</v>
      </c>
      <c r="S63">
        <v>144.86320000000001</v>
      </c>
      <c r="T63">
        <v>183.8425</v>
      </c>
      <c r="U63">
        <v>30.038039999999999</v>
      </c>
      <c r="V63">
        <v>4.7863939999999996</v>
      </c>
      <c r="W63">
        <v>129.35830000000001</v>
      </c>
      <c r="X63">
        <v>0.61460760000000003</v>
      </c>
      <c r="Y63">
        <v>4.265396</v>
      </c>
      <c r="Z63">
        <v>120.0171</v>
      </c>
      <c r="AA63">
        <v>29.84262</v>
      </c>
      <c r="AB63">
        <v>6.4678570000000004</v>
      </c>
      <c r="AC63">
        <v>7.5126179999999998</v>
      </c>
      <c r="AD63">
        <v>0.94721069999999996</v>
      </c>
      <c r="AE63">
        <v>95.551479999999998</v>
      </c>
      <c r="AF63">
        <v>52.699539999999999</v>
      </c>
      <c r="AG63">
        <v>5.8810650000000004</v>
      </c>
      <c r="AH63">
        <v>54.953380000000003</v>
      </c>
      <c r="AI63">
        <v>23.26942</v>
      </c>
      <c r="AJ63">
        <v>34.29757</v>
      </c>
      <c r="AK63">
        <v>54.304209999999998</v>
      </c>
      <c r="AL63">
        <v>17.752269999999999</v>
      </c>
      <c r="AM63">
        <v>19.83127</v>
      </c>
      <c r="AN63">
        <v>50.151069999999997</v>
      </c>
      <c r="AO63">
        <v>20.480969999999999</v>
      </c>
      <c r="AP63">
        <v>4.7741129999999998</v>
      </c>
      <c r="AQ63">
        <v>26.524270000000001</v>
      </c>
      <c r="AR63">
        <v>20.878050000000002</v>
      </c>
      <c r="AS63">
        <v>8.6272749999999991</v>
      </c>
      <c r="AT63">
        <v>28.12424</v>
      </c>
      <c r="AU63">
        <v>21.097429999999999</v>
      </c>
      <c r="AV63">
        <v>0</v>
      </c>
      <c r="AW63">
        <v>3.7364869999999999</v>
      </c>
      <c r="AX63">
        <v>1.530041</v>
      </c>
      <c r="AY63">
        <v>0.53939250000000005</v>
      </c>
      <c r="AZ63">
        <v>0.97012609999999999</v>
      </c>
      <c r="BA63">
        <v>0.48383189999999998</v>
      </c>
      <c r="BB63">
        <v>0.62067059999999996</v>
      </c>
      <c r="BC63">
        <v>0.30257440000000002</v>
      </c>
      <c r="BD63">
        <v>63.418320000000001</v>
      </c>
      <c r="BE63">
        <v>467.49650000000003</v>
      </c>
      <c r="BF63">
        <v>1443.817</v>
      </c>
      <c r="BG63">
        <v>99.311220000000006</v>
      </c>
      <c r="BH63">
        <v>925.72950000000003</v>
      </c>
      <c r="BI63">
        <v>177.2227</v>
      </c>
      <c r="BJ63">
        <v>426.32100000000003</v>
      </c>
      <c r="BK63">
        <v>563.82119999999998</v>
      </c>
      <c r="BL63">
        <v>431.75830000000002</v>
      </c>
      <c r="BM63">
        <v>844.89229999999998</v>
      </c>
      <c r="BN63">
        <v>208.0307</v>
      </c>
      <c r="BO63">
        <v>314.15809999999999</v>
      </c>
      <c r="BP63">
        <v>2380.4789999999998</v>
      </c>
      <c r="BQ63">
        <v>237.9922</v>
      </c>
      <c r="BR63">
        <v>657.7405</v>
      </c>
      <c r="BS63">
        <v>848.47080000000005</v>
      </c>
      <c r="BT63">
        <v>634.17250000000001</v>
      </c>
      <c r="BU63">
        <v>4.0553939999999997E-2</v>
      </c>
      <c r="BV63">
        <v>12289.03</v>
      </c>
    </row>
    <row r="64" spans="1:74" x14ac:dyDescent="0.3">
      <c r="A64" t="s">
        <v>136</v>
      </c>
      <c r="B64">
        <v>9.170439</v>
      </c>
      <c r="C64">
        <v>273.03489999999999</v>
      </c>
      <c r="D64">
        <v>136.87950000000001</v>
      </c>
      <c r="E64">
        <v>371.96440000000001</v>
      </c>
      <c r="F64">
        <v>121.5968</v>
      </c>
      <c r="G64">
        <v>22.964320000000001</v>
      </c>
      <c r="H64">
        <v>120.8043</v>
      </c>
      <c r="I64">
        <v>69.422389999999993</v>
      </c>
      <c r="J64">
        <v>421.84589999999997</v>
      </c>
      <c r="K64">
        <v>97.595150000000004</v>
      </c>
      <c r="L64">
        <v>192.1848</v>
      </c>
      <c r="M64">
        <v>136.02430000000001</v>
      </c>
      <c r="N64">
        <v>10.73123</v>
      </c>
      <c r="O64">
        <v>91.092799999999997</v>
      </c>
      <c r="P64">
        <v>854.30740000000003</v>
      </c>
      <c r="Q64">
        <v>536.65499999999997</v>
      </c>
      <c r="R64">
        <v>2327.2649999999999</v>
      </c>
      <c r="S64">
        <v>1992.5740000000001</v>
      </c>
      <c r="T64">
        <v>395.68340000000001</v>
      </c>
      <c r="U64">
        <v>27.45881</v>
      </c>
      <c r="V64">
        <v>5.841119</v>
      </c>
      <c r="W64">
        <v>176.24289999999999</v>
      </c>
      <c r="X64">
        <v>7.490812</v>
      </c>
      <c r="Y64">
        <v>32.621989999999997</v>
      </c>
      <c r="Z64">
        <v>252.82919999999999</v>
      </c>
      <c r="AA64">
        <v>466.61790000000002</v>
      </c>
      <c r="AB64">
        <v>39.61195</v>
      </c>
      <c r="AC64">
        <v>15.12195</v>
      </c>
      <c r="AD64">
        <v>2.5614400000000002</v>
      </c>
      <c r="AE64">
        <v>162.447</v>
      </c>
      <c r="AF64">
        <v>378.85120000000001</v>
      </c>
      <c r="AG64">
        <v>39.231299999999997</v>
      </c>
      <c r="AH64">
        <v>312.05560000000003</v>
      </c>
      <c r="AI64">
        <v>179.6156</v>
      </c>
      <c r="AJ64">
        <v>222.28800000000001</v>
      </c>
      <c r="AK64">
        <v>223.81880000000001</v>
      </c>
      <c r="AL64">
        <v>451.86219999999997</v>
      </c>
      <c r="AM64">
        <v>200.8785</v>
      </c>
      <c r="AN64">
        <v>271.37169999999998</v>
      </c>
      <c r="AO64">
        <v>207.22829999999999</v>
      </c>
      <c r="AP64">
        <v>42.466479999999997</v>
      </c>
      <c r="AQ64">
        <v>283.95650000000001</v>
      </c>
      <c r="AR64">
        <v>607.22450000000003</v>
      </c>
      <c r="AS64">
        <v>262.01799999999997</v>
      </c>
      <c r="AT64">
        <v>111.377</v>
      </c>
      <c r="AU64">
        <v>1534.046</v>
      </c>
      <c r="AV64">
        <v>0</v>
      </c>
      <c r="AW64">
        <v>178.87899999999999</v>
      </c>
      <c r="AX64">
        <v>36.927759999999999</v>
      </c>
      <c r="AY64">
        <v>13.06235</v>
      </c>
      <c r="AZ64">
        <v>25.657579999999999</v>
      </c>
      <c r="BA64">
        <v>11.57624</v>
      </c>
      <c r="BB64">
        <v>15.228400000000001</v>
      </c>
      <c r="BC64">
        <v>7.2484460000000004</v>
      </c>
      <c r="BD64">
        <v>1490.1120000000001</v>
      </c>
      <c r="BE64">
        <v>5493.5240000000003</v>
      </c>
      <c r="BF64">
        <v>6816.7209999999995</v>
      </c>
      <c r="BG64">
        <v>5049.3580000000002</v>
      </c>
      <c r="BH64">
        <v>2795.098</v>
      </c>
      <c r="BI64">
        <v>307.42829999999998</v>
      </c>
      <c r="BJ64">
        <v>335.66</v>
      </c>
      <c r="BK64">
        <v>559.54380000000003</v>
      </c>
      <c r="BL64">
        <v>23894.06</v>
      </c>
      <c r="BM64">
        <v>4557.143</v>
      </c>
      <c r="BN64">
        <v>5680.8230000000003</v>
      </c>
      <c r="BO64">
        <v>6556.3360000000002</v>
      </c>
      <c r="BP64">
        <v>12739.72</v>
      </c>
      <c r="BQ64">
        <v>1161.33</v>
      </c>
      <c r="BR64">
        <v>3209.5909999999999</v>
      </c>
      <c r="BS64">
        <v>3548.1750000000002</v>
      </c>
      <c r="BT64">
        <v>2699.422</v>
      </c>
      <c r="BU64">
        <v>20875.580000000002</v>
      </c>
      <c r="BV64">
        <v>122757.1</v>
      </c>
    </row>
    <row r="65" spans="1:74" x14ac:dyDescent="0.3">
      <c r="A65" t="s">
        <v>137</v>
      </c>
      <c r="B65">
        <v>6.4905590000000002</v>
      </c>
      <c r="C65">
        <v>198.84899999999999</v>
      </c>
      <c r="D65">
        <v>103.0384</v>
      </c>
      <c r="E65">
        <v>462.3827</v>
      </c>
      <c r="F65">
        <v>85.865380000000002</v>
      </c>
      <c r="G65">
        <v>24.206</v>
      </c>
      <c r="H65">
        <v>111.63549999999999</v>
      </c>
      <c r="I65">
        <v>59.700539999999997</v>
      </c>
      <c r="J65">
        <v>365.48140000000001</v>
      </c>
      <c r="K65">
        <v>82.553330000000003</v>
      </c>
      <c r="L65">
        <v>319.92160000000001</v>
      </c>
      <c r="M65">
        <v>106.9716</v>
      </c>
      <c r="N65">
        <v>26.203959999999999</v>
      </c>
      <c r="O65">
        <v>46.555489999999999</v>
      </c>
      <c r="P65">
        <v>438.6336</v>
      </c>
      <c r="Q65">
        <v>135.5847</v>
      </c>
      <c r="R65">
        <v>647.45780000000002</v>
      </c>
      <c r="S65">
        <v>1204.941</v>
      </c>
      <c r="T65">
        <v>207.20099999999999</v>
      </c>
      <c r="U65">
        <v>19.429870000000001</v>
      </c>
      <c r="V65">
        <v>8.6893440000000002</v>
      </c>
      <c r="W65">
        <v>132.62379999999999</v>
      </c>
      <c r="X65">
        <v>3.3338160000000001</v>
      </c>
      <c r="Y65">
        <v>37.544989999999999</v>
      </c>
      <c r="Z65">
        <v>131.339</v>
      </c>
      <c r="AA65">
        <v>200.3973</v>
      </c>
      <c r="AB65">
        <v>17.74654</v>
      </c>
      <c r="AC65">
        <v>12.10628</v>
      </c>
      <c r="AD65">
        <v>3.0331260000000002</v>
      </c>
      <c r="AE65">
        <v>111.9238</v>
      </c>
      <c r="AF65">
        <v>92.367609999999999</v>
      </c>
      <c r="AG65">
        <v>26.187760000000001</v>
      </c>
      <c r="AH65">
        <v>151.202</v>
      </c>
      <c r="AI65">
        <v>75.226680000000002</v>
      </c>
      <c r="AJ65">
        <v>93.300830000000005</v>
      </c>
      <c r="AK65">
        <v>151.95769999999999</v>
      </c>
      <c r="AL65">
        <v>192.12889999999999</v>
      </c>
      <c r="AM65">
        <v>46.330150000000003</v>
      </c>
      <c r="AN65">
        <v>135.3323</v>
      </c>
      <c r="AO65">
        <v>66.378979999999999</v>
      </c>
      <c r="AP65">
        <v>22.443470000000001</v>
      </c>
      <c r="AQ65">
        <v>129.4211</v>
      </c>
      <c r="AR65">
        <v>113.0183</v>
      </c>
      <c r="AS65">
        <v>28.498529999999999</v>
      </c>
      <c r="AT65">
        <v>59.640239999999999</v>
      </c>
      <c r="AU65">
        <v>1552.43</v>
      </c>
      <c r="AV65">
        <v>0</v>
      </c>
      <c r="AW65">
        <v>182.50559999999999</v>
      </c>
      <c r="AX65">
        <v>37.545960000000001</v>
      </c>
      <c r="AY65">
        <v>13.26224</v>
      </c>
      <c r="AZ65">
        <v>25.130389999999998</v>
      </c>
      <c r="BA65">
        <v>11.81316</v>
      </c>
      <c r="BB65">
        <v>15.37739</v>
      </c>
      <c r="BC65">
        <v>7.3929200000000002</v>
      </c>
      <c r="BD65">
        <v>2389.692</v>
      </c>
      <c r="BE65">
        <v>3816.2469999999998</v>
      </c>
      <c r="BF65">
        <v>2830.8330000000001</v>
      </c>
      <c r="BG65">
        <v>1171.037</v>
      </c>
      <c r="BH65">
        <v>1420.7929999999999</v>
      </c>
      <c r="BI65">
        <v>231.9776</v>
      </c>
      <c r="BJ65">
        <v>67.067570000000003</v>
      </c>
      <c r="BK65">
        <v>111.3301</v>
      </c>
      <c r="BL65">
        <v>1131.433</v>
      </c>
      <c r="BM65">
        <v>3326.0390000000002</v>
      </c>
      <c r="BN65">
        <v>6774.415</v>
      </c>
      <c r="BO65">
        <v>3829.819</v>
      </c>
      <c r="BP65">
        <v>5371.1729999999998</v>
      </c>
      <c r="BQ65">
        <v>293.24950000000001</v>
      </c>
      <c r="BR65">
        <v>3903.8380000000002</v>
      </c>
      <c r="BS65">
        <v>1630.14</v>
      </c>
      <c r="BT65">
        <v>2106.2939999999999</v>
      </c>
      <c r="BU65">
        <v>1797.8219999999999</v>
      </c>
      <c r="BV65">
        <v>50743.93</v>
      </c>
    </row>
    <row r="66" spans="1:74" x14ac:dyDescent="0.3">
      <c r="A66" t="s">
        <v>138</v>
      </c>
      <c r="B66">
        <v>0.78968700000000003</v>
      </c>
      <c r="C66">
        <v>24.464300000000001</v>
      </c>
      <c r="D66">
        <v>12.96871</v>
      </c>
      <c r="E66">
        <v>57.713880000000003</v>
      </c>
      <c r="F66">
        <v>10.533989999999999</v>
      </c>
      <c r="G66">
        <v>2.1930649999999998</v>
      </c>
      <c r="H66">
        <v>11.996729999999999</v>
      </c>
      <c r="I66">
        <v>7.1098179999999997</v>
      </c>
      <c r="J66">
        <v>57.559739999999998</v>
      </c>
      <c r="K66">
        <v>15.56997</v>
      </c>
      <c r="L66">
        <v>46.895429999999998</v>
      </c>
      <c r="M66">
        <v>13.780150000000001</v>
      </c>
      <c r="N66">
        <v>5.2444620000000004</v>
      </c>
      <c r="O66">
        <v>21.272259999999999</v>
      </c>
      <c r="P66">
        <v>47.605969999999999</v>
      </c>
      <c r="Q66">
        <v>19.869869999999999</v>
      </c>
      <c r="R66">
        <v>69.161079999999998</v>
      </c>
      <c r="S66">
        <v>111.0611</v>
      </c>
      <c r="T66">
        <v>43.43909</v>
      </c>
      <c r="U66">
        <v>6.5947170000000002</v>
      </c>
      <c r="V66">
        <v>2.9698989999999998</v>
      </c>
      <c r="W66">
        <v>12.17672</v>
      </c>
      <c r="X66">
        <v>1.2016880000000001</v>
      </c>
      <c r="Y66">
        <v>9.4621049999999993</v>
      </c>
      <c r="Z66">
        <v>60.157299999999999</v>
      </c>
      <c r="AA66">
        <v>30.046690000000002</v>
      </c>
      <c r="AB66">
        <v>13.577719999999999</v>
      </c>
      <c r="AC66">
        <v>4.6281790000000003</v>
      </c>
      <c r="AD66">
        <v>0.53600579999999998</v>
      </c>
      <c r="AE66">
        <v>42.096440000000001</v>
      </c>
      <c r="AF66">
        <v>32.118340000000003</v>
      </c>
      <c r="AG66">
        <v>4.1296730000000004</v>
      </c>
      <c r="AH66">
        <v>33.368899999999996</v>
      </c>
      <c r="AI66">
        <v>13.35042</v>
      </c>
      <c r="AJ66">
        <v>21.00243</v>
      </c>
      <c r="AK66">
        <v>25.535260000000001</v>
      </c>
      <c r="AL66">
        <v>25.504339999999999</v>
      </c>
      <c r="AM66">
        <v>11.115159999999999</v>
      </c>
      <c r="AN66">
        <v>40.9876</v>
      </c>
      <c r="AO66">
        <v>20.341460000000001</v>
      </c>
      <c r="AP66">
        <v>12.31869</v>
      </c>
      <c r="AQ66">
        <v>37.41695</v>
      </c>
      <c r="AR66">
        <v>11.99239</v>
      </c>
      <c r="AS66">
        <v>18.219190000000001</v>
      </c>
      <c r="AT66">
        <v>18.371279999999999</v>
      </c>
      <c r="AU66">
        <v>47.500799999999998</v>
      </c>
      <c r="AV66">
        <v>0</v>
      </c>
      <c r="AW66">
        <v>5.7856629999999996</v>
      </c>
      <c r="AX66">
        <v>1.6748069999999999</v>
      </c>
      <c r="AY66">
        <v>0.66154809999999997</v>
      </c>
      <c r="AZ66">
        <v>4.6862630000000003</v>
      </c>
      <c r="BA66">
        <v>0.36624990000000002</v>
      </c>
      <c r="BB66">
        <v>1.080716</v>
      </c>
      <c r="BC66">
        <v>0.2435882</v>
      </c>
      <c r="BD66">
        <v>55.322650000000003</v>
      </c>
      <c r="BE66">
        <v>576.97730000000001</v>
      </c>
      <c r="BF66">
        <v>392.89240000000001</v>
      </c>
      <c r="BG66">
        <v>170.26589999999999</v>
      </c>
      <c r="BH66">
        <v>217.2328</v>
      </c>
      <c r="BI66">
        <v>19.1297</v>
      </c>
      <c r="BJ66">
        <v>13.079499999999999</v>
      </c>
      <c r="BK66">
        <v>28.790569999999999</v>
      </c>
      <c r="BL66">
        <v>1075.0899999999999</v>
      </c>
      <c r="BM66">
        <v>332.75310000000002</v>
      </c>
      <c r="BN66">
        <v>578.56849999999997</v>
      </c>
      <c r="BO66">
        <v>281.28480000000002</v>
      </c>
      <c r="BP66">
        <v>1071.5309999999999</v>
      </c>
      <c r="BQ66">
        <v>68.70778</v>
      </c>
      <c r="BR66">
        <v>69.018379999999993</v>
      </c>
      <c r="BS66">
        <v>530.08920000000001</v>
      </c>
      <c r="BT66">
        <v>316.74209999999999</v>
      </c>
      <c r="BU66">
        <v>3175.6709999999998</v>
      </c>
      <c r="BV66">
        <v>10123.6</v>
      </c>
    </row>
    <row r="67" spans="1:74" x14ac:dyDescent="0.3">
      <c r="A67" t="s">
        <v>139</v>
      </c>
      <c r="B67">
        <v>4.8993529999999996</v>
      </c>
      <c r="C67">
        <v>145.267</v>
      </c>
      <c r="D67">
        <v>72.254369999999994</v>
      </c>
      <c r="E67">
        <v>249.0386</v>
      </c>
      <c r="F67">
        <v>64.972369999999998</v>
      </c>
      <c r="G67">
        <v>16.40973</v>
      </c>
      <c r="H67">
        <v>103.8266</v>
      </c>
      <c r="I67">
        <v>60.573059999999998</v>
      </c>
      <c r="J67">
        <v>204.47450000000001</v>
      </c>
      <c r="K67">
        <v>57.924999999999997</v>
      </c>
      <c r="L67">
        <v>58.533200000000001</v>
      </c>
      <c r="M67">
        <v>70.955600000000004</v>
      </c>
      <c r="N67">
        <v>5.6045530000000001</v>
      </c>
      <c r="O67">
        <v>159.13810000000001</v>
      </c>
      <c r="P67">
        <v>955.40260000000001</v>
      </c>
      <c r="Q67">
        <v>249.3021</v>
      </c>
      <c r="R67">
        <v>1091.5619999999999</v>
      </c>
      <c r="S67">
        <v>2812.7269999999999</v>
      </c>
      <c r="T67">
        <v>422.48200000000003</v>
      </c>
      <c r="U67">
        <v>21.69389</v>
      </c>
      <c r="V67">
        <v>19.976299999999998</v>
      </c>
      <c r="W67">
        <v>114.0324</v>
      </c>
      <c r="X67">
        <v>7.3673169999999999</v>
      </c>
      <c r="Y67">
        <v>55.192399999999999</v>
      </c>
      <c r="Z67">
        <v>279.34410000000003</v>
      </c>
      <c r="AA67">
        <v>127.27970000000001</v>
      </c>
      <c r="AB67">
        <v>23.72437</v>
      </c>
      <c r="AC67">
        <v>5.7926859999999998</v>
      </c>
      <c r="AD67">
        <v>3.6987860000000001</v>
      </c>
      <c r="AE67">
        <v>158.0016</v>
      </c>
      <c r="AF67">
        <v>313.7946</v>
      </c>
      <c r="AG67">
        <v>154.6026</v>
      </c>
      <c r="AH67">
        <v>322.55099999999999</v>
      </c>
      <c r="AI67">
        <v>61.204729999999998</v>
      </c>
      <c r="AJ67">
        <v>170.41540000000001</v>
      </c>
      <c r="AK67">
        <v>320.65870000000001</v>
      </c>
      <c r="AL67">
        <v>241.65100000000001</v>
      </c>
      <c r="AM67">
        <v>281.2715</v>
      </c>
      <c r="AN67">
        <v>512.34889999999996</v>
      </c>
      <c r="AO67">
        <v>182.9187</v>
      </c>
      <c r="AP67">
        <v>23.520399999999999</v>
      </c>
      <c r="AQ67">
        <v>149.58590000000001</v>
      </c>
      <c r="AR67">
        <v>260.1275</v>
      </c>
      <c r="AS67">
        <v>254.77709999999999</v>
      </c>
      <c r="AT67">
        <v>165.46019999999999</v>
      </c>
      <c r="AU67">
        <v>284.02969999999999</v>
      </c>
      <c r="AV67">
        <v>0</v>
      </c>
      <c r="AW67">
        <v>34.002479999999998</v>
      </c>
      <c r="AX67">
        <v>6.9417819999999999</v>
      </c>
      <c r="AY67">
        <v>2.444318</v>
      </c>
      <c r="AZ67">
        <v>4.2535600000000002</v>
      </c>
      <c r="BA67">
        <v>2.2018080000000002</v>
      </c>
      <c r="BB67">
        <v>2.799601</v>
      </c>
      <c r="BC67">
        <v>1.3763529999999999</v>
      </c>
      <c r="BD67">
        <v>373.09969999999998</v>
      </c>
      <c r="BE67">
        <v>9688.107</v>
      </c>
      <c r="BF67">
        <v>13768.75</v>
      </c>
      <c r="BG67">
        <v>5175.3540000000003</v>
      </c>
      <c r="BH67">
        <v>2930.1039999999998</v>
      </c>
      <c r="BI67">
        <v>95.044280000000001</v>
      </c>
      <c r="BJ67">
        <v>506.25630000000001</v>
      </c>
      <c r="BK67">
        <v>911.22810000000004</v>
      </c>
      <c r="BL67">
        <v>4776.4489999999996</v>
      </c>
      <c r="BM67">
        <v>1898.2329999999999</v>
      </c>
      <c r="BN67">
        <v>1203.99</v>
      </c>
      <c r="BO67">
        <v>11687.16</v>
      </c>
      <c r="BP67">
        <v>20417.080000000002</v>
      </c>
      <c r="BQ67">
        <v>1420.308</v>
      </c>
      <c r="BR67">
        <v>2356.8180000000002</v>
      </c>
      <c r="BS67">
        <v>3213.9270000000001</v>
      </c>
      <c r="BT67">
        <v>2640.14</v>
      </c>
      <c r="BU67">
        <v>1521.136</v>
      </c>
      <c r="BV67">
        <v>95957.58</v>
      </c>
    </row>
    <row r="68" spans="1:74" x14ac:dyDescent="0.3">
      <c r="A68" t="s">
        <v>140</v>
      </c>
      <c r="B68">
        <v>18.000520000000002</v>
      </c>
      <c r="C68">
        <v>546.05219999999997</v>
      </c>
      <c r="D68">
        <v>282.10860000000002</v>
      </c>
      <c r="E68">
        <v>1369.8710000000001</v>
      </c>
      <c r="F68">
        <v>238.8177</v>
      </c>
      <c r="G68">
        <v>60.418190000000003</v>
      </c>
      <c r="H68">
        <v>355.17110000000002</v>
      </c>
      <c r="I68">
        <v>211.30889999999999</v>
      </c>
      <c r="J68">
        <v>1152.4780000000001</v>
      </c>
      <c r="K68">
        <v>303.5256</v>
      </c>
      <c r="L68">
        <v>820.18050000000005</v>
      </c>
      <c r="M68">
        <v>282.98009999999999</v>
      </c>
      <c r="N68">
        <v>460.5634</v>
      </c>
      <c r="O68">
        <v>372.6739</v>
      </c>
      <c r="P68">
        <v>3023.0949999999998</v>
      </c>
      <c r="Q68">
        <v>259.3646</v>
      </c>
      <c r="R68">
        <v>1302.5999999999999</v>
      </c>
      <c r="S68">
        <v>10613.85</v>
      </c>
      <c r="T68">
        <v>1861.1220000000001</v>
      </c>
      <c r="U68">
        <v>228.9973</v>
      </c>
      <c r="V68">
        <v>74.082890000000006</v>
      </c>
      <c r="W68">
        <v>1050.4880000000001</v>
      </c>
      <c r="X68">
        <v>37.541980000000002</v>
      </c>
      <c r="Y68">
        <v>288.50200000000001</v>
      </c>
      <c r="Z68">
        <v>2389.3009999999999</v>
      </c>
      <c r="AA68">
        <v>1886.7739999999999</v>
      </c>
      <c r="AB68">
        <v>170.78319999999999</v>
      </c>
      <c r="AC68">
        <v>206.62790000000001</v>
      </c>
      <c r="AD68">
        <v>20.215109999999999</v>
      </c>
      <c r="AE68">
        <v>1241.3230000000001</v>
      </c>
      <c r="AF68">
        <v>1602.559</v>
      </c>
      <c r="AG68">
        <v>394.20359999999999</v>
      </c>
      <c r="AH68">
        <v>1088.32</v>
      </c>
      <c r="AI68">
        <v>1451.962</v>
      </c>
      <c r="AJ68">
        <v>981.71559999999999</v>
      </c>
      <c r="AK68">
        <v>1861.229</v>
      </c>
      <c r="AL68">
        <v>874.06870000000004</v>
      </c>
      <c r="AM68">
        <v>529.86630000000002</v>
      </c>
      <c r="AN68">
        <v>1771.3510000000001</v>
      </c>
      <c r="AO68">
        <v>932.97159999999997</v>
      </c>
      <c r="AP68">
        <v>356.89010000000002</v>
      </c>
      <c r="AQ68">
        <v>1538.5509999999999</v>
      </c>
      <c r="AR68">
        <v>860.06569999999999</v>
      </c>
      <c r="AS68">
        <v>1504.971</v>
      </c>
      <c r="AT68">
        <v>602.04499999999996</v>
      </c>
      <c r="AU68">
        <v>1750.9780000000001</v>
      </c>
      <c r="AV68">
        <v>0</v>
      </c>
      <c r="AW68">
        <v>124.05</v>
      </c>
      <c r="AX68">
        <v>32.65896</v>
      </c>
      <c r="AY68">
        <v>12.566739999999999</v>
      </c>
      <c r="AZ68">
        <v>74.3857</v>
      </c>
      <c r="BA68">
        <v>7.9080300000000001</v>
      </c>
      <c r="BB68">
        <v>19.192049999999998</v>
      </c>
      <c r="BC68">
        <v>5.1608859999999996</v>
      </c>
      <c r="BD68">
        <v>4063.3969999999999</v>
      </c>
      <c r="BE68">
        <v>25590.26</v>
      </c>
      <c r="BF68">
        <v>22712.83</v>
      </c>
      <c r="BG68">
        <v>8505.4230000000007</v>
      </c>
      <c r="BH68">
        <v>12198.4</v>
      </c>
      <c r="BI68">
        <v>1140.521</v>
      </c>
      <c r="BJ68">
        <v>4214.4639999999999</v>
      </c>
      <c r="BK68">
        <v>2297.8879999999999</v>
      </c>
      <c r="BL68">
        <v>18482.150000000001</v>
      </c>
      <c r="BM68">
        <v>15492.95</v>
      </c>
      <c r="BN68">
        <v>8699.6749999999993</v>
      </c>
      <c r="BO68">
        <v>14287.28</v>
      </c>
      <c r="BP68">
        <v>80237.09</v>
      </c>
      <c r="BQ68">
        <v>5480.5950000000003</v>
      </c>
      <c r="BR68">
        <v>15134.21</v>
      </c>
      <c r="BS68">
        <v>9072.7019999999993</v>
      </c>
      <c r="BT68">
        <v>12549.01</v>
      </c>
      <c r="BU68">
        <v>1133.3230000000001</v>
      </c>
      <c r="BV68">
        <v>310798.7</v>
      </c>
    </row>
    <row r="69" spans="1:74" x14ac:dyDescent="0.3">
      <c r="A69" t="s">
        <v>141</v>
      </c>
      <c r="B69">
        <v>2.9159150000000002E-2</v>
      </c>
      <c r="C69">
        <v>0.7647408</v>
      </c>
      <c r="D69">
        <v>0.51118799999999998</v>
      </c>
      <c r="E69">
        <v>1.0604169999999999</v>
      </c>
      <c r="F69">
        <v>0.291966</v>
      </c>
      <c r="G69">
        <v>8.2231540000000006E-2</v>
      </c>
      <c r="H69">
        <v>0.7677853</v>
      </c>
      <c r="I69">
        <v>0.53669180000000005</v>
      </c>
      <c r="J69">
        <v>1.01661</v>
      </c>
      <c r="K69">
        <v>2.1985510000000001</v>
      </c>
      <c r="L69">
        <v>0.34518559999999998</v>
      </c>
      <c r="M69">
        <v>0.31435079999999999</v>
      </c>
      <c r="N69">
        <v>1.38297</v>
      </c>
      <c r="O69">
        <v>1.5184850000000001</v>
      </c>
      <c r="P69">
        <v>42.056460000000001</v>
      </c>
      <c r="Q69">
        <v>6.8466060000000004</v>
      </c>
      <c r="R69">
        <v>28.395890000000001</v>
      </c>
      <c r="S69">
        <v>83.274699999999996</v>
      </c>
      <c r="T69">
        <v>4.8213140000000001</v>
      </c>
      <c r="U69">
        <v>0.35405389999999998</v>
      </c>
      <c r="V69">
        <v>2.5322009999999999E-2</v>
      </c>
      <c r="W69">
        <v>0.20309940000000001</v>
      </c>
      <c r="X69">
        <v>4.34074E-3</v>
      </c>
      <c r="Y69">
        <v>0.33449400000000001</v>
      </c>
      <c r="Z69">
        <v>1.5227409999999999</v>
      </c>
      <c r="AA69">
        <v>0.51911309999999999</v>
      </c>
      <c r="AB69">
        <v>0.47354750000000001</v>
      </c>
      <c r="AC69">
        <v>0.1957691</v>
      </c>
      <c r="AD69">
        <v>8.0068139999999996E-2</v>
      </c>
      <c r="AE69">
        <v>1.9355039999999999</v>
      </c>
      <c r="AF69">
        <v>8.8336170000000003</v>
      </c>
      <c r="AG69">
        <v>0.53258369999999999</v>
      </c>
      <c r="AH69">
        <v>4.6199240000000001</v>
      </c>
      <c r="AI69">
        <v>0.81280300000000005</v>
      </c>
      <c r="AJ69">
        <v>0.72473600000000005</v>
      </c>
      <c r="AK69">
        <v>0.36443690000000001</v>
      </c>
      <c r="AL69">
        <v>0.51252279999999995</v>
      </c>
      <c r="AM69">
        <v>4.9472440000000004</v>
      </c>
      <c r="AN69">
        <v>0.82069300000000001</v>
      </c>
      <c r="AO69">
        <v>2.7616329999999998</v>
      </c>
      <c r="AP69">
        <v>0.20160449999999999</v>
      </c>
      <c r="AQ69">
        <v>2.6623929999999998</v>
      </c>
      <c r="AR69">
        <v>2.6253320000000002</v>
      </c>
      <c r="AS69">
        <v>0.99469160000000001</v>
      </c>
      <c r="AT69">
        <v>3.3776660000000001</v>
      </c>
      <c r="AU69">
        <v>14.471550000000001</v>
      </c>
      <c r="AV69">
        <v>0</v>
      </c>
      <c r="AW69">
        <v>3.3577669999999999</v>
      </c>
      <c r="AX69">
        <v>0.69918729999999996</v>
      </c>
      <c r="AY69">
        <v>0.2481862</v>
      </c>
      <c r="AZ69">
        <v>0.5298699</v>
      </c>
      <c r="BA69">
        <v>0.2171971</v>
      </c>
      <c r="BB69">
        <v>0.29321320000000001</v>
      </c>
      <c r="BC69">
        <v>0.1361762</v>
      </c>
      <c r="BD69">
        <v>2.387737</v>
      </c>
      <c r="BE69">
        <v>255.2739</v>
      </c>
      <c r="BF69">
        <v>282.1311</v>
      </c>
      <c r="BG69">
        <v>4750.2920000000004</v>
      </c>
      <c r="BH69">
        <v>18.80415</v>
      </c>
      <c r="BI69">
        <v>4.939165</v>
      </c>
      <c r="BJ69">
        <v>20.301469999999998</v>
      </c>
      <c r="BK69">
        <v>81.235410000000002</v>
      </c>
      <c r="BL69">
        <v>291.91699999999997</v>
      </c>
      <c r="BM69">
        <v>81.086929999999995</v>
      </c>
      <c r="BN69">
        <v>40.137219999999999</v>
      </c>
      <c r="BO69">
        <v>151.33580000000001</v>
      </c>
      <c r="BP69">
        <v>974.56179999999995</v>
      </c>
      <c r="BQ69">
        <v>2441.8020000000001</v>
      </c>
      <c r="BR69">
        <v>245.91579999999999</v>
      </c>
      <c r="BS69">
        <v>1247.3979999999999</v>
      </c>
      <c r="BT69">
        <v>461.24459999999999</v>
      </c>
      <c r="BU69">
        <v>0.36845430000000001</v>
      </c>
      <c r="BV69">
        <v>11587.74</v>
      </c>
    </row>
    <row r="70" spans="1:74" x14ac:dyDescent="0.3">
      <c r="A70" t="s">
        <v>142</v>
      </c>
      <c r="B70">
        <v>0.21300450000000001</v>
      </c>
      <c r="C70">
        <v>6.4702060000000001</v>
      </c>
      <c r="D70">
        <v>3.354651</v>
      </c>
      <c r="E70">
        <v>21.727229999999999</v>
      </c>
      <c r="F70">
        <v>2.8444319999999998</v>
      </c>
      <c r="G70">
        <v>1.30585</v>
      </c>
      <c r="H70">
        <v>8.5553240000000006</v>
      </c>
      <c r="I70">
        <v>5.0570329999999997</v>
      </c>
      <c r="J70">
        <v>15.95858</v>
      </c>
      <c r="K70">
        <v>7.6785019999999999</v>
      </c>
      <c r="L70">
        <v>11.797840000000001</v>
      </c>
      <c r="M70">
        <v>3.4657640000000001</v>
      </c>
      <c r="N70">
        <v>5.4957479999999999</v>
      </c>
      <c r="O70">
        <v>14.207599999999999</v>
      </c>
      <c r="P70">
        <v>418.60090000000002</v>
      </c>
      <c r="Q70">
        <v>31.77186</v>
      </c>
      <c r="R70">
        <v>135.71360000000001</v>
      </c>
      <c r="S70">
        <v>886.40610000000004</v>
      </c>
      <c r="T70">
        <v>111.7816</v>
      </c>
      <c r="U70">
        <v>11.889720000000001</v>
      </c>
      <c r="V70">
        <v>1.343639</v>
      </c>
      <c r="W70">
        <v>108.0654</v>
      </c>
      <c r="X70">
        <v>1.3481540000000001</v>
      </c>
      <c r="Y70">
        <v>17.343730000000001</v>
      </c>
      <c r="Z70">
        <v>75.503020000000006</v>
      </c>
      <c r="AA70">
        <v>63.548070000000003</v>
      </c>
      <c r="AB70">
        <v>4.1851219999999998</v>
      </c>
      <c r="AC70">
        <v>2.5950449999999998</v>
      </c>
      <c r="AD70">
        <v>0.83130910000000002</v>
      </c>
      <c r="AE70">
        <v>74.923770000000005</v>
      </c>
      <c r="AF70">
        <v>143.3098</v>
      </c>
      <c r="AG70">
        <v>22.657080000000001</v>
      </c>
      <c r="AH70">
        <v>195.02010000000001</v>
      </c>
      <c r="AI70">
        <v>105.2376</v>
      </c>
      <c r="AJ70">
        <v>126.84739999999999</v>
      </c>
      <c r="AK70">
        <v>102.3306</v>
      </c>
      <c r="AL70">
        <v>47.802379999999999</v>
      </c>
      <c r="AM70">
        <v>10.1289</v>
      </c>
      <c r="AN70">
        <v>148.06979999999999</v>
      </c>
      <c r="AO70">
        <v>27.254200000000001</v>
      </c>
      <c r="AP70">
        <v>10.49381</v>
      </c>
      <c r="AQ70">
        <v>55.352609999999999</v>
      </c>
      <c r="AR70">
        <v>167.2071</v>
      </c>
      <c r="AS70">
        <v>20.180769999999999</v>
      </c>
      <c r="AT70">
        <v>19.324359999999999</v>
      </c>
      <c r="AU70">
        <v>65.248149999999995</v>
      </c>
      <c r="AV70">
        <v>0</v>
      </c>
      <c r="AW70">
        <v>15.076650000000001</v>
      </c>
      <c r="AX70">
        <v>3.1450290000000001</v>
      </c>
      <c r="AY70">
        <v>1.117173</v>
      </c>
      <c r="AZ70">
        <v>2.424258</v>
      </c>
      <c r="BA70">
        <v>0.97513799999999995</v>
      </c>
      <c r="BB70">
        <v>1.3234300000000001</v>
      </c>
      <c r="BC70">
        <v>0.61154940000000002</v>
      </c>
      <c r="BD70">
        <v>120.7764</v>
      </c>
      <c r="BE70">
        <v>2182.5509999999999</v>
      </c>
      <c r="BF70">
        <v>809.75070000000005</v>
      </c>
      <c r="BG70">
        <v>174.36240000000001</v>
      </c>
      <c r="BH70">
        <v>1433.7090000000001</v>
      </c>
      <c r="BI70">
        <v>33.231929999999998</v>
      </c>
      <c r="BJ70">
        <v>24.596319999999999</v>
      </c>
      <c r="BK70">
        <v>120.23779999999999</v>
      </c>
      <c r="BL70">
        <v>930.072</v>
      </c>
      <c r="BM70">
        <v>316.86329999999998</v>
      </c>
      <c r="BN70">
        <v>34.69529</v>
      </c>
      <c r="BO70">
        <v>668.05110000000002</v>
      </c>
      <c r="BP70">
        <v>4391.1909999999998</v>
      </c>
      <c r="BQ70">
        <v>295.27659999999997</v>
      </c>
      <c r="BR70">
        <v>2482.9569999999999</v>
      </c>
      <c r="BS70">
        <v>1283.3030000000001</v>
      </c>
      <c r="BT70">
        <v>1657.17</v>
      </c>
      <c r="BU70">
        <v>61.578960000000002</v>
      </c>
      <c r="BV70">
        <v>20365.490000000002</v>
      </c>
    </row>
    <row r="71" spans="1:74" x14ac:dyDescent="0.3">
      <c r="A71" t="s">
        <v>143</v>
      </c>
      <c r="B71">
        <v>1.9779740000000001E-2</v>
      </c>
      <c r="C71">
        <v>0.7034281</v>
      </c>
      <c r="D71">
        <v>0.44314239999999999</v>
      </c>
      <c r="E71">
        <v>3.3586330000000002</v>
      </c>
      <c r="F71">
        <v>0.27036159999999998</v>
      </c>
      <c r="G71">
        <v>9.6516560000000001E-2</v>
      </c>
      <c r="H71">
        <v>0.7933635</v>
      </c>
      <c r="I71">
        <v>0.52814970000000006</v>
      </c>
      <c r="J71">
        <v>4.8357239999999999</v>
      </c>
      <c r="K71">
        <v>5.6009669999999998</v>
      </c>
      <c r="L71">
        <v>1.94404</v>
      </c>
      <c r="M71">
        <v>0.344752</v>
      </c>
      <c r="N71">
        <v>2.747719</v>
      </c>
      <c r="O71">
        <v>1.367353</v>
      </c>
      <c r="P71">
        <v>35.729930000000003</v>
      </c>
      <c r="Q71">
        <v>5.2308240000000001</v>
      </c>
      <c r="R71">
        <v>20.66911</v>
      </c>
      <c r="S71">
        <v>86.956670000000003</v>
      </c>
      <c r="T71">
        <v>11.95994</v>
      </c>
      <c r="U71">
        <v>0.85841449999999997</v>
      </c>
      <c r="V71">
        <v>0.46677679999999999</v>
      </c>
      <c r="W71">
        <v>18.948499999999999</v>
      </c>
      <c r="X71">
        <v>0.27744390000000002</v>
      </c>
      <c r="Y71">
        <v>3.4299219999999999</v>
      </c>
      <c r="Z71">
        <v>23.819269999999999</v>
      </c>
      <c r="AA71">
        <v>13.323449999999999</v>
      </c>
      <c r="AB71">
        <v>1.613388</v>
      </c>
      <c r="AC71">
        <v>0.282329</v>
      </c>
      <c r="AD71">
        <v>8.4226869999999995E-2</v>
      </c>
      <c r="AE71">
        <v>40.534849999999999</v>
      </c>
      <c r="AF71">
        <v>12.84487</v>
      </c>
      <c r="AG71">
        <v>5.9651540000000001</v>
      </c>
      <c r="AH71">
        <v>12.35345</v>
      </c>
      <c r="AI71">
        <v>27.469080000000002</v>
      </c>
      <c r="AJ71">
        <v>8.6332599999999999</v>
      </c>
      <c r="AK71">
        <v>22.014530000000001</v>
      </c>
      <c r="AL71">
        <v>11.479789999999999</v>
      </c>
      <c r="AM71">
        <v>2.3013270000000001</v>
      </c>
      <c r="AN71">
        <v>22.18722</v>
      </c>
      <c r="AO71">
        <v>8.1204499999999999</v>
      </c>
      <c r="AP71">
        <v>4.5526499999999999</v>
      </c>
      <c r="AQ71">
        <v>19.101410000000001</v>
      </c>
      <c r="AR71">
        <v>14.916399999999999</v>
      </c>
      <c r="AS71">
        <v>4.3153420000000002</v>
      </c>
      <c r="AT71">
        <v>3.3806389999999999</v>
      </c>
      <c r="AU71">
        <v>35.923780000000001</v>
      </c>
      <c r="AV71">
        <v>0</v>
      </c>
      <c r="AW71">
        <v>6.0020249999999997</v>
      </c>
      <c r="AX71">
        <v>1.4592750000000001</v>
      </c>
      <c r="AY71">
        <v>0.54787019999999997</v>
      </c>
      <c r="AZ71">
        <v>2.6286269999999998</v>
      </c>
      <c r="BA71">
        <v>0.38467810000000002</v>
      </c>
      <c r="BB71">
        <v>0.7805763</v>
      </c>
      <c r="BC71">
        <v>0.24740280000000001</v>
      </c>
      <c r="BD71">
        <v>60.94014</v>
      </c>
      <c r="BE71">
        <v>143.32689999999999</v>
      </c>
      <c r="BF71">
        <v>67.684039999999996</v>
      </c>
      <c r="BG71">
        <v>4661.3909999999996</v>
      </c>
      <c r="BH71">
        <v>75.564980000000006</v>
      </c>
      <c r="BI71">
        <v>4.5318769999999997</v>
      </c>
      <c r="BJ71">
        <v>13.374359999999999</v>
      </c>
      <c r="BK71">
        <v>13.85811</v>
      </c>
      <c r="BL71">
        <v>249.67009999999999</v>
      </c>
      <c r="BM71">
        <v>398.99619999999999</v>
      </c>
      <c r="BN71">
        <v>53.957439999999998</v>
      </c>
      <c r="BO71">
        <v>97.464969999999994</v>
      </c>
      <c r="BP71">
        <v>993.98770000000002</v>
      </c>
      <c r="BQ71">
        <v>181.7593</v>
      </c>
      <c r="BR71">
        <v>447.97309999999999</v>
      </c>
      <c r="BS71">
        <v>4880.5780000000004</v>
      </c>
      <c r="BT71">
        <v>320.12819999999999</v>
      </c>
      <c r="BU71">
        <v>5.0201530000000001E-2</v>
      </c>
      <c r="BV71">
        <v>13180.09</v>
      </c>
    </row>
    <row r="72" spans="1:74" x14ac:dyDescent="0.3">
      <c r="A72" t="s">
        <v>144</v>
      </c>
      <c r="B72">
        <v>7.1997670000000001E-4</v>
      </c>
      <c r="C72">
        <v>1.4116409999999999E-2</v>
      </c>
      <c r="D72">
        <v>8.7050909999999999E-3</v>
      </c>
      <c r="E72">
        <v>5.9118160000000003E-2</v>
      </c>
      <c r="F72">
        <v>8.3541129999999998E-3</v>
      </c>
      <c r="G72">
        <v>1.3593020000000001E-2</v>
      </c>
      <c r="H72">
        <v>0.35951060000000001</v>
      </c>
      <c r="I72">
        <v>0.19105820000000001</v>
      </c>
      <c r="J72">
        <v>3.6256259999999998E-2</v>
      </c>
      <c r="K72">
        <v>3.6066069999999999E-2</v>
      </c>
      <c r="L72">
        <v>6.3283679999999995E-2</v>
      </c>
      <c r="M72">
        <v>7.4941000000000001E-3</v>
      </c>
      <c r="N72">
        <v>0.26201020000000003</v>
      </c>
      <c r="O72">
        <v>2.4786489999999999</v>
      </c>
      <c r="P72">
        <v>0.3424585</v>
      </c>
      <c r="Q72">
        <v>3.9589399999999997E-2</v>
      </c>
      <c r="R72">
        <v>0.10263079999999999</v>
      </c>
      <c r="S72">
        <v>1.4698659999999999</v>
      </c>
      <c r="T72">
        <v>0.99001989999999995</v>
      </c>
      <c r="U72">
        <v>0.16858699999999999</v>
      </c>
      <c r="V72">
        <v>0.20161950000000001</v>
      </c>
      <c r="W72">
        <v>0.79970129999999995</v>
      </c>
      <c r="X72">
        <v>6.7840670000000006E-2</v>
      </c>
      <c r="Y72">
        <v>0.2873771</v>
      </c>
      <c r="Z72">
        <v>3.542834</v>
      </c>
      <c r="AA72">
        <v>12.377179999999999</v>
      </c>
      <c r="AB72">
        <v>2.7834289999999999</v>
      </c>
      <c r="AC72">
        <v>0.82497480000000001</v>
      </c>
      <c r="AD72">
        <v>0.57717419999999997</v>
      </c>
      <c r="AE72">
        <v>9.2346570000000003</v>
      </c>
      <c r="AF72">
        <v>12.27563</v>
      </c>
      <c r="AG72">
        <v>0.39344960000000001</v>
      </c>
      <c r="AH72">
        <v>76.189970000000002</v>
      </c>
      <c r="AI72">
        <v>39.973979999999997</v>
      </c>
      <c r="AJ72">
        <v>4.9858399999999996</v>
      </c>
      <c r="AK72">
        <v>1.208942</v>
      </c>
      <c r="AL72">
        <v>3.3599070000000002</v>
      </c>
      <c r="AM72">
        <v>0.56525119999999995</v>
      </c>
      <c r="AN72">
        <v>1.467141</v>
      </c>
      <c r="AO72">
        <v>1.423424</v>
      </c>
      <c r="AP72">
        <v>0.99910810000000005</v>
      </c>
      <c r="AQ72">
        <v>5.059647</v>
      </c>
      <c r="AR72">
        <v>1.1011340000000001</v>
      </c>
      <c r="AS72">
        <v>1.096644</v>
      </c>
      <c r="AT72">
        <v>1.064916</v>
      </c>
      <c r="AU72">
        <v>2.4065020000000001</v>
      </c>
      <c r="AV72">
        <v>0</v>
      </c>
      <c r="AW72">
        <v>0.58194429999999997</v>
      </c>
      <c r="AX72">
        <v>0.1190575</v>
      </c>
      <c r="AY72">
        <v>4.1960949999999997E-2</v>
      </c>
      <c r="AZ72">
        <v>7.4842329999999999E-2</v>
      </c>
      <c r="BA72">
        <v>3.767943E-2</v>
      </c>
      <c r="BB72">
        <v>4.822647E-2</v>
      </c>
      <c r="BC72">
        <v>2.3561189999999999E-2</v>
      </c>
      <c r="BD72">
        <v>0.93486970000000003</v>
      </c>
      <c r="BE72">
        <v>10.719609999999999</v>
      </c>
      <c r="BF72">
        <v>19.222570000000001</v>
      </c>
      <c r="BG72">
        <v>24.663589999999999</v>
      </c>
      <c r="BH72">
        <v>9.8095459999999992</v>
      </c>
      <c r="BI72">
        <v>1.605291</v>
      </c>
      <c r="BJ72">
        <v>0.75241029999999998</v>
      </c>
      <c r="BK72">
        <v>16.126919999999998</v>
      </c>
      <c r="BL72">
        <v>15.740959999999999</v>
      </c>
      <c r="BM72">
        <v>259.2192</v>
      </c>
      <c r="BN72">
        <v>1089.825</v>
      </c>
      <c r="BO72">
        <v>30.236740000000001</v>
      </c>
      <c r="BP72">
        <v>136.68960000000001</v>
      </c>
      <c r="BQ72">
        <v>11.81809</v>
      </c>
      <c r="BR72">
        <v>231.03579999999999</v>
      </c>
      <c r="BS72">
        <v>788.82759999999996</v>
      </c>
      <c r="BT72">
        <v>11448.67</v>
      </c>
      <c r="BU72">
        <v>2.8912630000000002E-2</v>
      </c>
      <c r="BV72">
        <v>14287.77</v>
      </c>
    </row>
    <row r="73" spans="1:74" x14ac:dyDescent="0.3">
      <c r="A73" t="s">
        <v>145</v>
      </c>
      <c r="B73" s="24">
        <v>2.3799610061999999E-5</v>
      </c>
      <c r="C73">
        <v>1.020703E-3</v>
      </c>
      <c r="D73">
        <v>4.1730180000000002E-4</v>
      </c>
      <c r="E73">
        <v>2.2432910000000001E-3</v>
      </c>
      <c r="F73">
        <v>1.160515E-4</v>
      </c>
      <c r="G73">
        <v>6.8673170000000004E-3</v>
      </c>
      <c r="H73">
        <v>3.8725549999999997E-2</v>
      </c>
      <c r="I73" s="24">
        <v>9.1997520940000007E-5</v>
      </c>
      <c r="J73">
        <v>1.859227E-3</v>
      </c>
      <c r="K73">
        <v>3.0795639999999999E-4</v>
      </c>
      <c r="L73">
        <v>1.3877519999999999E-3</v>
      </c>
      <c r="M73" s="24">
        <v>2.6898775103999998E-5</v>
      </c>
      <c r="N73">
        <v>5.2820639999999995E-4</v>
      </c>
      <c r="O73">
        <v>5.0435870000000002E-4</v>
      </c>
      <c r="P73">
        <v>5.1958560000000002E-4</v>
      </c>
      <c r="Q73" s="24">
        <v>6.5882508351999998E-5</v>
      </c>
      <c r="R73">
        <v>2.3507229999999999E-3</v>
      </c>
      <c r="S73">
        <v>3.7692289999999998E-3</v>
      </c>
      <c r="T73">
        <v>4.156809E-3</v>
      </c>
      <c r="U73">
        <v>4.0663739999999998E-4</v>
      </c>
      <c r="V73">
        <v>6.8183239999999997E-4</v>
      </c>
      <c r="W73">
        <v>2.5776710000000001E-3</v>
      </c>
      <c r="X73" s="24">
        <v>5.7663914049000002E-5</v>
      </c>
      <c r="Y73">
        <v>9.0965610000000004E-4</v>
      </c>
      <c r="Z73">
        <v>7.8153649999999995E-3</v>
      </c>
      <c r="AA73">
        <v>4.482822E-3</v>
      </c>
      <c r="AB73">
        <v>4.6711929999999997E-3</v>
      </c>
      <c r="AC73">
        <v>1.2539689999999999E-2</v>
      </c>
      <c r="AD73">
        <v>4.2147039999999999E-4</v>
      </c>
      <c r="AE73">
        <v>3.4946539999999998E-2</v>
      </c>
      <c r="AF73">
        <v>6.7392450000000007E-2</v>
      </c>
      <c r="AG73">
        <v>2.8411689999999998E-4</v>
      </c>
      <c r="AH73">
        <v>3.2605429999999998E-2</v>
      </c>
      <c r="AI73">
        <v>1.9931409999999999E-3</v>
      </c>
      <c r="AJ73">
        <v>1.8098880000000001E-2</v>
      </c>
      <c r="AK73">
        <v>2.3640850000000001E-3</v>
      </c>
      <c r="AL73">
        <v>1.238508E-2</v>
      </c>
      <c r="AM73">
        <v>2.4299389999999999E-3</v>
      </c>
      <c r="AN73">
        <v>1.0572929999999999E-2</v>
      </c>
      <c r="AO73">
        <v>5.812472E-3</v>
      </c>
      <c r="AP73">
        <v>7.8106659999999995E-4</v>
      </c>
      <c r="AQ73">
        <v>2.415573E-2</v>
      </c>
      <c r="AR73">
        <v>1.1083040000000001E-3</v>
      </c>
      <c r="AS73">
        <v>1.2086969999999999E-3</v>
      </c>
      <c r="AT73">
        <v>2.899529E-2</v>
      </c>
      <c r="AU73">
        <v>3.490202E-3</v>
      </c>
      <c r="AV73">
        <v>0</v>
      </c>
      <c r="AW73">
        <v>3.2553559999999999E-4</v>
      </c>
      <c r="AX73" s="24">
        <v>7.4370807851999998E-5</v>
      </c>
      <c r="AY73" s="24">
        <v>2.7337946448999999E-5</v>
      </c>
      <c r="AZ73">
        <v>1.042144E-4</v>
      </c>
      <c r="BA73" s="24">
        <v>2.0935687644000001E-5</v>
      </c>
      <c r="BB73" s="24">
        <v>3.6487239413000003E-5</v>
      </c>
      <c r="BC73" s="24">
        <v>1.3327567103E-5</v>
      </c>
      <c r="BD73">
        <v>8.3525020000000005E-2</v>
      </c>
      <c r="BE73">
        <v>0.15564249999999999</v>
      </c>
      <c r="BF73">
        <v>0.77634729999999996</v>
      </c>
      <c r="BG73">
        <v>2880.7049999999999</v>
      </c>
      <c r="BH73">
        <v>0.11943189999999999</v>
      </c>
      <c r="BI73">
        <v>4.2718840000000001E-2</v>
      </c>
      <c r="BJ73">
        <v>0.3584233</v>
      </c>
      <c r="BK73">
        <v>2.1562250000000002E-2</v>
      </c>
      <c r="BL73">
        <v>0.34455789999999997</v>
      </c>
      <c r="BM73">
        <v>0.64918050000000005</v>
      </c>
      <c r="BN73">
        <v>0.31582860000000001</v>
      </c>
      <c r="BO73">
        <v>9.8900569999999993E-2</v>
      </c>
      <c r="BP73">
        <v>1.0655509999999999</v>
      </c>
      <c r="BQ73">
        <v>0.3686354</v>
      </c>
      <c r="BR73">
        <v>0.29921360000000002</v>
      </c>
      <c r="BS73">
        <v>3490.6660000000002</v>
      </c>
      <c r="BT73">
        <v>0.57144530000000004</v>
      </c>
      <c r="BU73">
        <v>1.195052</v>
      </c>
      <c r="BV73">
        <v>6378.1859999999997</v>
      </c>
    </row>
    <row r="74" spans="1:74" x14ac:dyDescent="0.3">
      <c r="A74" t="s">
        <v>73</v>
      </c>
      <c r="B74">
        <v>97.50018</v>
      </c>
      <c r="C74">
        <v>2943.8389999999999</v>
      </c>
      <c r="D74">
        <v>1495.3409999999999</v>
      </c>
      <c r="E74">
        <v>5497.598</v>
      </c>
      <c r="F74">
        <v>1296.473</v>
      </c>
      <c r="G74">
        <v>284.7749</v>
      </c>
      <c r="H74">
        <v>3496.8760000000002</v>
      </c>
      <c r="I74">
        <v>2259.7130000000002</v>
      </c>
      <c r="J74">
        <v>6031.3959999999997</v>
      </c>
      <c r="K74">
        <v>1866.7929999999999</v>
      </c>
      <c r="L74">
        <v>4966.8010000000004</v>
      </c>
      <c r="M74">
        <v>1636.096</v>
      </c>
      <c r="N74">
        <v>3674.9789999999998</v>
      </c>
      <c r="O74">
        <v>1839.623</v>
      </c>
      <c r="P74">
        <v>18923.64</v>
      </c>
      <c r="Q74">
        <v>2259.0039999999999</v>
      </c>
      <c r="R74">
        <v>10190.049999999999</v>
      </c>
      <c r="S74">
        <v>42691.24</v>
      </c>
      <c r="T74">
        <v>16818.89</v>
      </c>
      <c r="U74">
        <v>3286.42</v>
      </c>
      <c r="V74">
        <v>919.40959999999995</v>
      </c>
      <c r="W74">
        <v>16079.86</v>
      </c>
      <c r="X74">
        <v>375.54829999999998</v>
      </c>
      <c r="Y74">
        <v>2989.1709999999998</v>
      </c>
      <c r="Z74">
        <v>15672.57</v>
      </c>
      <c r="AA74">
        <v>7995.9610000000002</v>
      </c>
      <c r="AB74">
        <v>1090.9839999999999</v>
      </c>
      <c r="AC74">
        <v>694.48699999999997</v>
      </c>
      <c r="AD74">
        <v>245.41290000000001</v>
      </c>
      <c r="AE74">
        <v>9417.9770000000008</v>
      </c>
      <c r="AF74">
        <v>6971.125</v>
      </c>
      <c r="AG74">
        <v>9536.259</v>
      </c>
      <c r="AH74">
        <v>8456.848</v>
      </c>
      <c r="AI74">
        <v>4548.2349999999997</v>
      </c>
      <c r="AJ74">
        <v>5382.9780000000001</v>
      </c>
      <c r="AK74">
        <v>9000.9380000000001</v>
      </c>
      <c r="AL74">
        <v>7738.4049999999997</v>
      </c>
      <c r="AM74">
        <v>33334.49</v>
      </c>
      <c r="AN74">
        <v>10406.959999999999</v>
      </c>
      <c r="AO74">
        <v>3031.1210000000001</v>
      </c>
      <c r="AP74">
        <v>1420.45</v>
      </c>
      <c r="AQ74">
        <v>5321.7259999999997</v>
      </c>
      <c r="AR74">
        <v>4548.7520000000004</v>
      </c>
      <c r="AS74">
        <v>4093.7359999999999</v>
      </c>
      <c r="AT74">
        <v>3955.9740000000002</v>
      </c>
      <c r="AU74">
        <v>9248.3760000000002</v>
      </c>
      <c r="AV74">
        <v>0</v>
      </c>
      <c r="AW74">
        <v>8005.7209999999995</v>
      </c>
      <c r="AX74">
        <v>3804.0219999999999</v>
      </c>
      <c r="AY74">
        <v>119.0967</v>
      </c>
      <c r="AZ74">
        <v>311.84649999999999</v>
      </c>
      <c r="BA74">
        <v>526.51969999999994</v>
      </c>
      <c r="BB74">
        <v>263.64449999999999</v>
      </c>
      <c r="BC74">
        <v>63.321930000000002</v>
      </c>
      <c r="BD74">
        <v>13812.43</v>
      </c>
      <c r="BE74">
        <v>217914.9</v>
      </c>
      <c r="BF74">
        <v>76628.509999999995</v>
      </c>
      <c r="BG74">
        <v>97392.36</v>
      </c>
      <c r="BH74">
        <v>43288.54</v>
      </c>
      <c r="BI74">
        <v>4900.2290000000003</v>
      </c>
      <c r="BJ74">
        <v>13504.95</v>
      </c>
      <c r="BK74">
        <v>6948.6760000000004</v>
      </c>
      <c r="BL74">
        <v>58606.86</v>
      </c>
      <c r="BM74">
        <v>29316.5</v>
      </c>
      <c r="BN74">
        <v>25036.27</v>
      </c>
      <c r="BO74">
        <v>49718.74</v>
      </c>
      <c r="BP74">
        <v>171120.5</v>
      </c>
      <c r="BQ74">
        <v>14850.69</v>
      </c>
      <c r="BR74">
        <v>45046.59</v>
      </c>
      <c r="BS74">
        <v>40675.35</v>
      </c>
      <c r="BT74">
        <v>49838.879999999997</v>
      </c>
      <c r="BU74">
        <v>42277.75</v>
      </c>
      <c r="BV74">
        <v>1328008</v>
      </c>
    </row>
    <row r="76" spans="1:74" x14ac:dyDescent="0.3">
      <c r="A76" t="s">
        <v>172</v>
      </c>
      <c r="B76" t="s">
        <v>74</v>
      </c>
      <c r="C76" t="s">
        <v>75</v>
      </c>
      <c r="D76" t="s">
        <v>76</v>
      </c>
      <c r="E76" t="s">
        <v>77</v>
      </c>
      <c r="F76" t="s">
        <v>78</v>
      </c>
      <c r="G76" t="s">
        <v>79</v>
      </c>
      <c r="H76" t="s">
        <v>80</v>
      </c>
      <c r="I76" t="s">
        <v>81</v>
      </c>
      <c r="J76" t="s">
        <v>82</v>
      </c>
      <c r="K76" t="s">
        <v>83</v>
      </c>
      <c r="L76" t="s">
        <v>84</v>
      </c>
      <c r="M76" t="s">
        <v>85</v>
      </c>
      <c r="N76" t="s">
        <v>86</v>
      </c>
      <c r="O76" t="s">
        <v>87</v>
      </c>
      <c r="P76" t="s">
        <v>88</v>
      </c>
      <c r="Q76" t="s">
        <v>89</v>
      </c>
      <c r="R76" t="s">
        <v>90</v>
      </c>
      <c r="S76" t="s">
        <v>91</v>
      </c>
      <c r="T76" t="s">
        <v>92</v>
      </c>
      <c r="U76" t="s">
        <v>93</v>
      </c>
      <c r="V76" t="s">
        <v>94</v>
      </c>
      <c r="W76" t="s">
        <v>95</v>
      </c>
      <c r="X76" t="s">
        <v>96</v>
      </c>
      <c r="Y76" t="s">
        <v>97</v>
      </c>
      <c r="Z76" t="s">
        <v>98</v>
      </c>
      <c r="AA76" t="s">
        <v>99</v>
      </c>
      <c r="AB76" t="s">
        <v>100</v>
      </c>
      <c r="AC76" t="s">
        <v>101</v>
      </c>
      <c r="AD76" t="s">
        <v>102</v>
      </c>
      <c r="AE76" t="s">
        <v>103</v>
      </c>
      <c r="AF76" t="s">
        <v>104</v>
      </c>
      <c r="AG76" t="s">
        <v>105</v>
      </c>
      <c r="AH76" t="s">
        <v>106</v>
      </c>
      <c r="AI76" t="s">
        <v>107</v>
      </c>
      <c r="AJ76" t="s">
        <v>108</v>
      </c>
      <c r="AK76" t="s">
        <v>109</v>
      </c>
      <c r="AL76" t="s">
        <v>110</v>
      </c>
      <c r="AM76" t="s">
        <v>111</v>
      </c>
      <c r="AN76" t="s">
        <v>112</v>
      </c>
      <c r="AO76" t="s">
        <v>113</v>
      </c>
      <c r="AP76" t="s">
        <v>114</v>
      </c>
      <c r="AQ76" t="s">
        <v>115</v>
      </c>
      <c r="AR76" t="s">
        <v>116</v>
      </c>
      <c r="AS76" t="s">
        <v>117</v>
      </c>
      <c r="AT76" t="s">
        <v>118</v>
      </c>
      <c r="AU76" t="s">
        <v>119</v>
      </c>
      <c r="AV76" t="s">
        <v>120</v>
      </c>
      <c r="AW76" t="s">
        <v>121</v>
      </c>
      <c r="AX76" t="s">
        <v>122</v>
      </c>
      <c r="AY76" t="s">
        <v>123</v>
      </c>
      <c r="AZ76" t="s">
        <v>124</v>
      </c>
      <c r="BA76" t="s">
        <v>125</v>
      </c>
      <c r="BB76" t="s">
        <v>126</v>
      </c>
      <c r="BC76" t="s">
        <v>127</v>
      </c>
      <c r="BD76" t="s">
        <v>128</v>
      </c>
      <c r="BE76" t="s">
        <v>129</v>
      </c>
      <c r="BF76" t="s">
        <v>130</v>
      </c>
      <c r="BG76" t="s">
        <v>131</v>
      </c>
      <c r="BH76" t="s">
        <v>132</v>
      </c>
      <c r="BI76" t="s">
        <v>133</v>
      </c>
      <c r="BJ76" t="s">
        <v>134</v>
      </c>
      <c r="BK76" t="s">
        <v>135</v>
      </c>
      <c r="BL76" t="s">
        <v>136</v>
      </c>
      <c r="BM76" t="s">
        <v>137</v>
      </c>
      <c r="BN76" t="s">
        <v>138</v>
      </c>
      <c r="BO76" t="s">
        <v>139</v>
      </c>
      <c r="BP76" t="s">
        <v>140</v>
      </c>
      <c r="BQ76" t="s">
        <v>141</v>
      </c>
      <c r="BR76" t="s">
        <v>142</v>
      </c>
      <c r="BS76" t="s">
        <v>143</v>
      </c>
      <c r="BT76" t="s">
        <v>144</v>
      </c>
      <c r="BU76" t="s">
        <v>145</v>
      </c>
    </row>
    <row r="77" spans="1:74" x14ac:dyDescent="0.3">
      <c r="A77" t="s">
        <v>74</v>
      </c>
      <c r="B77">
        <f>B2</f>
        <v>0.41737990000000003</v>
      </c>
      <c r="C77">
        <f t="shared" ref="C77:BN78" si="0">C2</f>
        <v>0.51333790000000001</v>
      </c>
      <c r="D77">
        <f t="shared" si="0"/>
        <v>0.2491428</v>
      </c>
      <c r="E77">
        <f t="shared" si="0"/>
        <v>0.31824200000000002</v>
      </c>
      <c r="F77">
        <f t="shared" si="0"/>
        <v>0.23178860000000001</v>
      </c>
      <c r="G77">
        <f t="shared" si="0"/>
        <v>1.3890020000000001E-3</v>
      </c>
      <c r="H77">
        <f t="shared" si="0"/>
        <v>0.23285249999999999</v>
      </c>
      <c r="I77">
        <f t="shared" si="0"/>
        <v>0.2892981</v>
      </c>
      <c r="J77">
        <f t="shared" si="0"/>
        <v>1.697233</v>
      </c>
      <c r="K77">
        <f t="shared" si="0"/>
        <v>0.347858</v>
      </c>
      <c r="L77">
        <f t="shared" si="0"/>
        <v>0.4908844</v>
      </c>
      <c r="M77">
        <f t="shared" si="0"/>
        <v>0.37260159999999998</v>
      </c>
      <c r="N77">
        <f t="shared" si="0"/>
        <v>0.13664399999999999</v>
      </c>
      <c r="O77">
        <f t="shared" si="0"/>
        <v>1.8693620000000001E-2</v>
      </c>
      <c r="P77">
        <f t="shared" si="0"/>
        <v>6.5514628659000003E-5</v>
      </c>
      <c r="Q77">
        <f t="shared" si="0"/>
        <v>6.8008914241000007E-5</v>
      </c>
      <c r="R77">
        <f t="shared" si="0"/>
        <v>5.6131519999999997E-3</v>
      </c>
      <c r="S77">
        <f t="shared" si="0"/>
        <v>5.6126220000000005E-4</v>
      </c>
      <c r="T77">
        <f t="shared" si="0"/>
        <v>0.4980251</v>
      </c>
      <c r="U77">
        <f t="shared" si="0"/>
        <v>0.37818170000000001</v>
      </c>
      <c r="V77">
        <f t="shared" si="0"/>
        <v>0.1115656</v>
      </c>
      <c r="W77">
        <f t="shared" si="0"/>
        <v>0.62149290000000001</v>
      </c>
      <c r="X77">
        <f t="shared" si="0"/>
        <v>146.65600000000001</v>
      </c>
      <c r="Y77">
        <f t="shared" si="0"/>
        <v>1.5833489999999999E-2</v>
      </c>
      <c r="Z77">
        <f t="shared" si="0"/>
        <v>1.4530479999999999</v>
      </c>
      <c r="AA77">
        <f t="shared" si="0"/>
        <v>0.28111419999999998</v>
      </c>
      <c r="AB77">
        <f t="shared" si="0"/>
        <v>4.4614429999999998E-3</v>
      </c>
      <c r="AC77">
        <f t="shared" si="0"/>
        <v>5.9451160000000003E-3</v>
      </c>
      <c r="AD77">
        <f t="shared" si="0"/>
        <v>6.280323E-3</v>
      </c>
      <c r="AE77">
        <f t="shared" si="0"/>
        <v>5.3352399999999998E-3</v>
      </c>
      <c r="AF77">
        <f t="shared" si="0"/>
        <v>4.6203850000000003E-3</v>
      </c>
      <c r="AG77">
        <f t="shared" si="0"/>
        <v>3.1811530788999997E-5</v>
      </c>
      <c r="AH77">
        <f t="shared" si="0"/>
        <v>5.0107400000000003E-2</v>
      </c>
      <c r="AI77">
        <f t="shared" si="0"/>
        <v>2.3646230000000001E-2</v>
      </c>
      <c r="AJ77">
        <f t="shared" si="0"/>
        <v>8.7884309999999993E-3</v>
      </c>
      <c r="AK77">
        <f t="shared" si="0"/>
        <v>3.7657329999999998E-3</v>
      </c>
      <c r="AL77">
        <f t="shared" si="0"/>
        <v>1.2111979999999999E-3</v>
      </c>
      <c r="AM77">
        <f t="shared" si="0"/>
        <v>6.235177E-4</v>
      </c>
      <c r="AN77">
        <f t="shared" si="0"/>
        <v>2.0824110000000002E-3</v>
      </c>
      <c r="AO77">
        <f t="shared" si="0"/>
        <v>5.2087119999999999E-3</v>
      </c>
      <c r="AP77">
        <f t="shared" si="0"/>
        <v>7.2404030000000003E-3</v>
      </c>
      <c r="AQ77">
        <f t="shared" si="0"/>
        <v>2.4395050000000001E-2</v>
      </c>
      <c r="AR77">
        <f t="shared" si="0"/>
        <v>6.7827290000000004E-4</v>
      </c>
      <c r="AS77">
        <f t="shared" si="0"/>
        <v>2.8707316232999999E-5</v>
      </c>
      <c r="AT77">
        <f t="shared" si="0"/>
        <v>9.693177E-2</v>
      </c>
      <c r="AU77">
        <f t="shared" si="0"/>
        <v>9.7465869999999993E-3</v>
      </c>
      <c r="AV77">
        <f>VDFB_PAO!AV77</f>
        <v>3.3802621363680423E-7</v>
      </c>
      <c r="AW77">
        <f t="shared" si="0"/>
        <v>2.188354E-3</v>
      </c>
      <c r="AX77">
        <f t="shared" si="0"/>
        <v>4.6224249999999998E-4</v>
      </c>
      <c r="AY77">
        <f t="shared" si="0"/>
        <v>1.6501560000000001E-4</v>
      </c>
      <c r="AZ77">
        <f t="shared" si="0"/>
        <v>3.9801049999999997E-4</v>
      </c>
      <c r="BA77">
        <f t="shared" si="0"/>
        <v>1.414416E-4</v>
      </c>
      <c r="BB77">
        <f t="shared" si="0"/>
        <v>1.9913029999999999E-4</v>
      </c>
      <c r="BC77">
        <f t="shared" si="0"/>
        <v>8.8874279753999998E-5</v>
      </c>
      <c r="BD77">
        <f t="shared" si="0"/>
        <v>8.8672119999999993E-3</v>
      </c>
      <c r="BE77">
        <f t="shared" si="0"/>
        <v>5.271112E-2</v>
      </c>
      <c r="BF77">
        <f t="shared" si="0"/>
        <v>0.27533940000000001</v>
      </c>
      <c r="BG77">
        <f t="shared" si="0"/>
        <v>21.964670000000002</v>
      </c>
      <c r="BH77">
        <f t="shared" si="0"/>
        <v>2.3063699999999999E-2</v>
      </c>
      <c r="BI77">
        <f t="shared" si="0"/>
        <v>4.1179650000000003E-3</v>
      </c>
      <c r="BJ77">
        <f t="shared" si="0"/>
        <v>2.1296600000000001E-4</v>
      </c>
      <c r="BK77">
        <f t="shared" si="0"/>
        <v>0.3408216</v>
      </c>
      <c r="BL77">
        <f t="shared" si="0"/>
        <v>9.2220610000000001E-3</v>
      </c>
      <c r="BM77">
        <f t="shared" si="0"/>
        <v>5.3109390000000004E-4</v>
      </c>
      <c r="BN77">
        <f t="shared" si="0"/>
        <v>5.5129940000000002E-4</v>
      </c>
      <c r="BO77">
        <f t="shared" ref="BO77:BU81" si="1">BO2</f>
        <v>0.25677369999999999</v>
      </c>
      <c r="BP77">
        <f t="shared" si="1"/>
        <v>1.113523</v>
      </c>
      <c r="BQ77">
        <f t="shared" si="1"/>
        <v>0.42510769999999998</v>
      </c>
      <c r="BR77">
        <f t="shared" si="1"/>
        <v>20.737490000000001</v>
      </c>
      <c r="BS77">
        <f t="shared" si="1"/>
        <v>0.3408929</v>
      </c>
      <c r="BT77">
        <f t="shared" si="1"/>
        <v>0.132604</v>
      </c>
      <c r="BU77">
        <f t="shared" si="1"/>
        <v>7.0847690000000005E-2</v>
      </c>
    </row>
    <row r="78" spans="1:74" x14ac:dyDescent="0.3">
      <c r="A78" t="s">
        <v>75</v>
      </c>
      <c r="B78">
        <f t="shared" ref="B78:Q141" si="2">B3</f>
        <v>1.5941590000000001</v>
      </c>
      <c r="C78">
        <f t="shared" si="2"/>
        <v>56.181289999999997</v>
      </c>
      <c r="D78">
        <f t="shared" si="2"/>
        <v>23.5366</v>
      </c>
      <c r="E78">
        <f t="shared" si="2"/>
        <v>6.0937299999999999</v>
      </c>
      <c r="F78">
        <f t="shared" si="2"/>
        <v>21.072849999999999</v>
      </c>
      <c r="G78">
        <f t="shared" si="2"/>
        <v>2.03768E-3</v>
      </c>
      <c r="H78">
        <f t="shared" si="2"/>
        <v>0.55908530000000001</v>
      </c>
      <c r="I78">
        <f t="shared" si="2"/>
        <v>0.41122029999999998</v>
      </c>
      <c r="J78">
        <f t="shared" si="2"/>
        <v>72.722430000000003</v>
      </c>
      <c r="K78">
        <f t="shared" si="2"/>
        <v>19.46631</v>
      </c>
      <c r="L78">
        <f t="shared" si="2"/>
        <v>41.865349999999999</v>
      </c>
      <c r="M78">
        <f t="shared" si="2"/>
        <v>23.694310000000002</v>
      </c>
      <c r="N78">
        <f t="shared" si="2"/>
        <v>1.8151980000000001</v>
      </c>
      <c r="O78">
        <f t="shared" si="2"/>
        <v>0.35533429999999999</v>
      </c>
      <c r="P78">
        <f t="shared" si="2"/>
        <v>1.079662E-4</v>
      </c>
      <c r="Q78">
        <f t="shared" si="2"/>
        <v>3.6452292989000001E-6</v>
      </c>
      <c r="R78">
        <f t="shared" si="0"/>
        <v>3.537678E-4</v>
      </c>
      <c r="S78">
        <f t="shared" si="0"/>
        <v>7.2871899999999998E-3</v>
      </c>
      <c r="T78">
        <f t="shared" si="0"/>
        <v>12.6197</v>
      </c>
      <c r="U78">
        <f t="shared" si="0"/>
        <v>2.0384869999999999</v>
      </c>
      <c r="V78">
        <f t="shared" si="0"/>
        <v>0.59982809999999998</v>
      </c>
      <c r="W78">
        <f t="shared" si="0"/>
        <v>0.69933509999999999</v>
      </c>
      <c r="X78">
        <f t="shared" si="0"/>
        <v>7.4913639999999999E-4</v>
      </c>
      <c r="Y78">
        <f t="shared" si="0"/>
        <v>2.7994889999999999</v>
      </c>
      <c r="Z78">
        <f t="shared" si="0"/>
        <v>280.2527</v>
      </c>
      <c r="AA78">
        <f t="shared" si="0"/>
        <v>57.409990000000001</v>
      </c>
      <c r="AB78">
        <f t="shared" si="0"/>
        <v>4.4686329999999997E-4</v>
      </c>
      <c r="AC78">
        <f t="shared" si="0"/>
        <v>9.4408649999999997E-3</v>
      </c>
      <c r="AD78">
        <f t="shared" si="0"/>
        <v>1.8986240000000001E-4</v>
      </c>
      <c r="AE78">
        <f t="shared" si="0"/>
        <v>7.7534079999999998E-3</v>
      </c>
      <c r="AF78">
        <f t="shared" si="0"/>
        <v>2.5495969999999998E-3</v>
      </c>
      <c r="AG78">
        <f t="shared" si="0"/>
        <v>1.1314610674E-5</v>
      </c>
      <c r="AH78">
        <f t="shared" si="0"/>
        <v>19.466429999999999</v>
      </c>
      <c r="AI78">
        <f t="shared" si="0"/>
        <v>2.8536440000000001</v>
      </c>
      <c r="AJ78">
        <f t="shared" si="0"/>
        <v>9.5546250000000006E-3</v>
      </c>
      <c r="AK78">
        <f t="shared" si="0"/>
        <v>1.7851840000000001E-2</v>
      </c>
      <c r="AL78">
        <f t="shared" si="0"/>
        <v>9.8437510000000006E-2</v>
      </c>
      <c r="AM78">
        <f t="shared" si="0"/>
        <v>4.4960380000000001E-2</v>
      </c>
      <c r="AN78">
        <f t="shared" si="0"/>
        <v>4.2968269999999999E-4</v>
      </c>
      <c r="AO78">
        <f t="shared" si="0"/>
        <v>1.7398669999999999E-4</v>
      </c>
      <c r="AP78">
        <f t="shared" si="0"/>
        <v>1.8604289999999999E-4</v>
      </c>
      <c r="AQ78">
        <f t="shared" si="0"/>
        <v>6.4562209999999995E-2</v>
      </c>
      <c r="AR78">
        <f t="shared" si="0"/>
        <v>5.0446530000000003E-2</v>
      </c>
      <c r="AS78">
        <f t="shared" si="0"/>
        <v>1.9460027033000001E-5</v>
      </c>
      <c r="AT78">
        <f t="shared" si="0"/>
        <v>6.1394819999999999E-3</v>
      </c>
      <c r="AU78">
        <f t="shared" si="0"/>
        <v>2.62327E-3</v>
      </c>
      <c r="AV78">
        <f>VDFB_PAO!AV78</f>
        <v>2.5017823854836138E-8</v>
      </c>
      <c r="AW78">
        <f t="shared" si="0"/>
        <v>5.34408E-4</v>
      </c>
      <c r="AX78">
        <f t="shared" si="0"/>
        <v>1.1794630000000001E-4</v>
      </c>
      <c r="AY78">
        <f t="shared" si="0"/>
        <v>4.2817617214000002E-5</v>
      </c>
      <c r="AZ78">
        <f t="shared" si="0"/>
        <v>1.3784830000000001E-4</v>
      </c>
      <c r="BA78">
        <f t="shared" si="0"/>
        <v>3.4454704290999997E-5</v>
      </c>
      <c r="BB78">
        <f t="shared" si="0"/>
        <v>5.4828429711000003E-5</v>
      </c>
      <c r="BC78">
        <f t="shared" si="0"/>
        <v>2.1800056856999999E-5</v>
      </c>
      <c r="BD78">
        <f t="shared" si="0"/>
        <v>1.0962299999999999E-3</v>
      </c>
      <c r="BE78">
        <f t="shared" si="0"/>
        <v>0.13071579999999999</v>
      </c>
      <c r="BF78">
        <f t="shared" si="0"/>
        <v>2.858371</v>
      </c>
      <c r="BG78">
        <f t="shared" si="0"/>
        <v>2.3590610000000001</v>
      </c>
      <c r="BH78">
        <f t="shared" si="0"/>
        <v>6.1185900000000001E-3</v>
      </c>
      <c r="BI78">
        <f t="shared" si="0"/>
        <v>4.5057589999999998E-3</v>
      </c>
      <c r="BJ78">
        <f t="shared" si="0"/>
        <v>3.475784E-4</v>
      </c>
      <c r="BK78">
        <f t="shared" si="0"/>
        <v>2.5574489999999998E-2</v>
      </c>
      <c r="BL78">
        <f t="shared" si="0"/>
        <v>2.585646E-3</v>
      </c>
      <c r="BM78">
        <f t="shared" si="0"/>
        <v>1.004305E-3</v>
      </c>
      <c r="BN78">
        <f t="shared" si="0"/>
        <v>1.361102E-2</v>
      </c>
      <c r="BO78">
        <f t="shared" si="1"/>
        <v>0.46172449999999998</v>
      </c>
      <c r="BP78">
        <f t="shared" si="1"/>
        <v>1.262837</v>
      </c>
      <c r="BQ78">
        <f t="shared" si="1"/>
        <v>2.3208289999999999E-2</v>
      </c>
      <c r="BR78">
        <f t="shared" si="1"/>
        <v>2.2754720000000002</v>
      </c>
      <c r="BS78">
        <f t="shared" si="1"/>
        <v>1.5524990000000001E-2</v>
      </c>
      <c r="BT78">
        <f t="shared" si="1"/>
        <v>8.6324109999999996E-3</v>
      </c>
      <c r="BU78">
        <f t="shared" si="1"/>
        <v>4.646631E-3</v>
      </c>
    </row>
    <row r="79" spans="1:74" x14ac:dyDescent="0.3">
      <c r="A79" t="s">
        <v>76</v>
      </c>
      <c r="B79">
        <f t="shared" si="2"/>
        <v>0.90806589999999998</v>
      </c>
      <c r="C79">
        <f t="shared" ref="C79:BN82" si="3">C4</f>
        <v>26.888310000000001</v>
      </c>
      <c r="D79">
        <f t="shared" si="3"/>
        <v>16.220410000000001</v>
      </c>
      <c r="E79">
        <f t="shared" si="3"/>
        <v>3.9186169999999998</v>
      </c>
      <c r="F79">
        <f t="shared" si="3"/>
        <v>11.984999999999999</v>
      </c>
      <c r="G79">
        <f t="shared" si="3"/>
        <v>1.4874119999999999E-2</v>
      </c>
      <c r="H79">
        <f t="shared" si="3"/>
        <v>2.6315100000000001E-2</v>
      </c>
      <c r="I79">
        <f t="shared" si="3"/>
        <v>2.151979E-2</v>
      </c>
      <c r="J79">
        <f t="shared" si="3"/>
        <v>52.903840000000002</v>
      </c>
      <c r="K79">
        <f t="shared" si="3"/>
        <v>49.780720000000002</v>
      </c>
      <c r="L79">
        <f t="shared" si="3"/>
        <v>63.529820000000001</v>
      </c>
      <c r="M79">
        <f t="shared" si="3"/>
        <v>14.532640000000001</v>
      </c>
      <c r="N79">
        <f t="shared" si="3"/>
        <v>1.1753499999999999</v>
      </c>
      <c r="O79">
        <f t="shared" si="3"/>
        <v>0.15259139999999999</v>
      </c>
      <c r="P79">
        <f t="shared" si="3"/>
        <v>1.213057E-4</v>
      </c>
      <c r="Q79">
        <f t="shared" si="3"/>
        <v>9.0778758021999998E-6</v>
      </c>
      <c r="R79">
        <f t="shared" si="3"/>
        <v>1.0189590000000001E-3</v>
      </c>
      <c r="S79">
        <f t="shared" si="3"/>
        <v>4.97416E-3</v>
      </c>
      <c r="T79">
        <f t="shared" si="3"/>
        <v>8.2159949999999995</v>
      </c>
      <c r="U79">
        <f t="shared" si="3"/>
        <v>1.3904939999999999</v>
      </c>
      <c r="V79">
        <f t="shared" si="3"/>
        <v>0.46327849999999998</v>
      </c>
      <c r="W79">
        <f t="shared" si="3"/>
        <v>0.47727819999999999</v>
      </c>
      <c r="X79">
        <f t="shared" si="3"/>
        <v>0.14520559999999999</v>
      </c>
      <c r="Y79">
        <f t="shared" si="3"/>
        <v>0.61618320000000004</v>
      </c>
      <c r="Z79">
        <f t="shared" si="3"/>
        <v>312.10550000000001</v>
      </c>
      <c r="AA79">
        <f t="shared" si="3"/>
        <v>181.58600000000001</v>
      </c>
      <c r="AB79">
        <f t="shared" si="3"/>
        <v>1.273365E-3</v>
      </c>
      <c r="AC79">
        <f t="shared" si="3"/>
        <v>6.5463179999999998E-3</v>
      </c>
      <c r="AD79">
        <f t="shared" si="3"/>
        <v>9.9370069999999994E-4</v>
      </c>
      <c r="AE79">
        <f t="shared" si="3"/>
        <v>1.85273E-2</v>
      </c>
      <c r="AF79">
        <f t="shared" si="3"/>
        <v>5.7871060000000002E-3</v>
      </c>
      <c r="AG79">
        <f t="shared" si="3"/>
        <v>1.8130647731999999E-5</v>
      </c>
      <c r="AH79">
        <f t="shared" si="3"/>
        <v>0.13548009999999999</v>
      </c>
      <c r="AI79">
        <f t="shared" si="3"/>
        <v>0.62321550000000003</v>
      </c>
      <c r="AJ79">
        <f t="shared" si="3"/>
        <v>7.7853519999999997E-3</v>
      </c>
      <c r="AK79">
        <f t="shared" si="3"/>
        <v>1.167938E-2</v>
      </c>
      <c r="AL79">
        <f t="shared" si="3"/>
        <v>6.3370220000000005E-2</v>
      </c>
      <c r="AM79">
        <f t="shared" si="3"/>
        <v>2.8979959999999999E-2</v>
      </c>
      <c r="AN79">
        <f t="shared" si="3"/>
        <v>6.6255049999999998E-4</v>
      </c>
      <c r="AO79">
        <f t="shared" si="3"/>
        <v>5.6506500000000001E-4</v>
      </c>
      <c r="AP79">
        <f t="shared" si="3"/>
        <v>7.0212319999999999E-4</v>
      </c>
      <c r="AQ79">
        <f t="shared" si="3"/>
        <v>4.353394E-2</v>
      </c>
      <c r="AR79">
        <f t="shared" si="3"/>
        <v>3.2526010000000001E-2</v>
      </c>
      <c r="AS79">
        <f t="shared" si="3"/>
        <v>1.157412E-4</v>
      </c>
      <c r="AT79">
        <f t="shared" si="3"/>
        <v>1.9984410000000001E-2</v>
      </c>
      <c r="AU79">
        <f t="shared" si="3"/>
        <v>2.2061609999999999E-3</v>
      </c>
      <c r="AV79">
        <f>VDFB_PAO!AV79</f>
        <v>1.0090903076912596E-8</v>
      </c>
      <c r="AW79">
        <f t="shared" si="3"/>
        <v>4.9660489999999997E-4</v>
      </c>
      <c r="AX79">
        <f t="shared" si="3"/>
        <v>1.047798E-4</v>
      </c>
      <c r="AY79">
        <f t="shared" si="3"/>
        <v>3.7388705096000001E-5</v>
      </c>
      <c r="AZ79">
        <f t="shared" si="3"/>
        <v>8.9378590927999998E-5</v>
      </c>
      <c r="BA79">
        <f t="shared" si="3"/>
        <v>3.2095304049999998E-5</v>
      </c>
      <c r="BB79">
        <f t="shared" si="3"/>
        <v>4.5044940634000003E-5</v>
      </c>
      <c r="BC79">
        <f t="shared" si="3"/>
        <v>2.0166169633999999E-5</v>
      </c>
      <c r="BD79">
        <f t="shared" si="3"/>
        <v>8.3627179999999999E-3</v>
      </c>
      <c r="BE79">
        <f t="shared" si="3"/>
        <v>0.1048084</v>
      </c>
      <c r="BF79">
        <f t="shared" si="3"/>
        <v>1.880655</v>
      </c>
      <c r="BG79">
        <f t="shared" si="3"/>
        <v>2.9399829999999998</v>
      </c>
      <c r="BH79">
        <f t="shared" si="3"/>
        <v>6.4418829999999998E-3</v>
      </c>
      <c r="BI79">
        <f t="shared" si="3"/>
        <v>3.684451E-3</v>
      </c>
      <c r="BJ79">
        <f t="shared" si="3"/>
        <v>1.984099E-3</v>
      </c>
      <c r="BK79">
        <f t="shared" si="3"/>
        <v>1.9607079999999999E-2</v>
      </c>
      <c r="BL79">
        <f t="shared" si="3"/>
        <v>1.8837840000000002E-2</v>
      </c>
      <c r="BM79">
        <f t="shared" si="3"/>
        <v>1.8235110000000001E-3</v>
      </c>
      <c r="BN79">
        <f t="shared" si="3"/>
        <v>9.6911489999999996E-3</v>
      </c>
      <c r="BO79">
        <f t="shared" si="1"/>
        <v>0.30254890000000001</v>
      </c>
      <c r="BP79">
        <f t="shared" si="1"/>
        <v>0.87266730000000003</v>
      </c>
      <c r="BQ79">
        <f t="shared" si="1"/>
        <v>2.641862E-2</v>
      </c>
      <c r="BR79">
        <f t="shared" si="1"/>
        <v>0.86544900000000002</v>
      </c>
      <c r="BS79">
        <f t="shared" si="1"/>
        <v>3.5664840000000003E-2</v>
      </c>
      <c r="BT79">
        <f t="shared" si="1"/>
        <v>0.1448139</v>
      </c>
      <c r="BU79">
        <f t="shared" si="1"/>
        <v>4.0831230000000001E-3</v>
      </c>
    </row>
    <row r="80" spans="1:74" x14ac:dyDescent="0.3">
      <c r="A80" t="s">
        <v>77</v>
      </c>
      <c r="B80">
        <f t="shared" si="2"/>
        <v>0.18268419999999999</v>
      </c>
      <c r="C80">
        <f t="shared" si="3"/>
        <v>0.1851294</v>
      </c>
      <c r="D80">
        <f t="shared" si="3"/>
        <v>0.21774460000000001</v>
      </c>
      <c r="E80">
        <f t="shared" si="3"/>
        <v>112.6224</v>
      </c>
      <c r="F80">
        <f t="shared" si="3"/>
        <v>9.0729359999999995E-2</v>
      </c>
      <c r="G80">
        <f t="shared" si="3"/>
        <v>6.1841799999999996</v>
      </c>
      <c r="H80">
        <f t="shared" si="3"/>
        <v>20.636520000000001</v>
      </c>
      <c r="I80">
        <f t="shared" si="3"/>
        <v>10.96875</v>
      </c>
      <c r="J80">
        <f t="shared" si="3"/>
        <v>3.898495</v>
      </c>
      <c r="K80">
        <f t="shared" si="3"/>
        <v>2.6960540000000002</v>
      </c>
      <c r="L80">
        <f t="shared" si="3"/>
        <v>6.7339869999999999</v>
      </c>
      <c r="M80">
        <f t="shared" si="3"/>
        <v>1.0613300000000001</v>
      </c>
      <c r="N80">
        <f t="shared" si="3"/>
        <v>0.37522260000000002</v>
      </c>
      <c r="O80">
        <f t="shared" si="3"/>
        <v>1.686536</v>
      </c>
      <c r="P80">
        <f t="shared" si="3"/>
        <v>2.8306469999999999E-3</v>
      </c>
      <c r="Q80">
        <f t="shared" si="3"/>
        <v>1.603365E-4</v>
      </c>
      <c r="R80">
        <f t="shared" si="3"/>
        <v>1.6949490000000001E-2</v>
      </c>
      <c r="S80">
        <f t="shared" si="3"/>
        <v>3.4116509999999999E-3</v>
      </c>
      <c r="T80">
        <f t="shared" si="3"/>
        <v>7.3582200000000002</v>
      </c>
      <c r="U80">
        <f t="shared" si="3"/>
        <v>1.4392400000000001</v>
      </c>
      <c r="V80">
        <f t="shared" si="3"/>
        <v>12.10716</v>
      </c>
      <c r="W80">
        <f t="shared" si="3"/>
        <v>55.867559999999997</v>
      </c>
      <c r="X80">
        <f t="shared" si="3"/>
        <v>9.6202379999999997E-3</v>
      </c>
      <c r="Y80">
        <f t="shared" si="3"/>
        <v>27.525359999999999</v>
      </c>
      <c r="Z80">
        <f t="shared" si="3"/>
        <v>688.43349999999998</v>
      </c>
      <c r="AA80">
        <f t="shared" si="3"/>
        <v>567.68740000000003</v>
      </c>
      <c r="AB80">
        <f t="shared" si="3"/>
        <v>4.1750809999999999E-2</v>
      </c>
      <c r="AC80">
        <f t="shared" si="3"/>
        <v>2.840931E-2</v>
      </c>
      <c r="AD80">
        <f t="shared" si="3"/>
        <v>1.6827970000000001E-2</v>
      </c>
      <c r="AE80">
        <f t="shared" si="3"/>
        <v>4.7824999999999999E-2</v>
      </c>
      <c r="AF80">
        <f t="shared" si="3"/>
        <v>2.1049200000000001E-2</v>
      </c>
      <c r="AG80">
        <f t="shared" si="3"/>
        <v>6.5186539999999998E-4</v>
      </c>
      <c r="AH80">
        <f t="shared" si="3"/>
        <v>0.46505249999999998</v>
      </c>
      <c r="AI80">
        <f t="shared" si="3"/>
        <v>4.0796599999999996</v>
      </c>
      <c r="AJ80">
        <f t="shared" si="3"/>
        <v>2.305722E-2</v>
      </c>
      <c r="AK80">
        <f t="shared" si="3"/>
        <v>7.7624899999999997E-2</v>
      </c>
      <c r="AL80">
        <f t="shared" si="3"/>
        <v>2.0009550000000001E-2</v>
      </c>
      <c r="AM80">
        <f t="shared" si="3"/>
        <v>9.6444889999999991E-3</v>
      </c>
      <c r="AN80">
        <f t="shared" si="3"/>
        <v>4.8432120000000002E-2</v>
      </c>
      <c r="AO80">
        <f t="shared" si="3"/>
        <v>3.7615270000000002E-3</v>
      </c>
      <c r="AP80">
        <f t="shared" si="3"/>
        <v>3.574537E-3</v>
      </c>
      <c r="AQ80">
        <f t="shared" si="3"/>
        <v>0.4585342</v>
      </c>
      <c r="AR80">
        <f t="shared" si="3"/>
        <v>0.36645640000000002</v>
      </c>
      <c r="AS80">
        <f t="shared" si="3"/>
        <v>2.0233199999999999E-3</v>
      </c>
      <c r="AT80">
        <f t="shared" si="3"/>
        <v>0.1011401</v>
      </c>
      <c r="AU80">
        <f t="shared" si="3"/>
        <v>3.289396E-2</v>
      </c>
      <c r="AV80">
        <f>VDFB_PAO!AV80</f>
        <v>7.0316078161494464E-6</v>
      </c>
      <c r="AW80">
        <f t="shared" si="3"/>
        <v>6.1753750000000003E-3</v>
      </c>
      <c r="AX80">
        <f t="shared" si="3"/>
        <v>1.4167019999999999E-3</v>
      </c>
      <c r="AY80">
        <f t="shared" si="3"/>
        <v>5.2153319999999998E-4</v>
      </c>
      <c r="AZ80">
        <f t="shared" si="3"/>
        <v>2.0244180000000001E-3</v>
      </c>
      <c r="BA80">
        <f t="shared" si="3"/>
        <v>3.9723010000000002E-4</v>
      </c>
      <c r="BB80">
        <f t="shared" si="3"/>
        <v>6.9937839999999999E-4</v>
      </c>
      <c r="BC80">
        <f t="shared" si="3"/>
        <v>2.529357E-4</v>
      </c>
      <c r="BD80">
        <f t="shared" si="3"/>
        <v>4.2729669999999997E-2</v>
      </c>
      <c r="BE80">
        <f t="shared" si="3"/>
        <v>0.92210420000000004</v>
      </c>
      <c r="BF80">
        <f t="shared" si="3"/>
        <v>221.6405</v>
      </c>
      <c r="BG80">
        <f t="shared" si="3"/>
        <v>514.41210000000001</v>
      </c>
      <c r="BH80">
        <f t="shared" si="3"/>
        <v>0.54548989999999997</v>
      </c>
      <c r="BI80">
        <f t="shared" si="3"/>
        <v>0.20942659999999999</v>
      </c>
      <c r="BJ80">
        <f t="shared" si="3"/>
        <v>5.364906E-3</v>
      </c>
      <c r="BK80">
        <f t="shared" si="3"/>
        <v>0.41243429999999998</v>
      </c>
      <c r="BL80">
        <f t="shared" si="3"/>
        <v>8.5934090000000005E-2</v>
      </c>
      <c r="BM80">
        <f t="shared" si="3"/>
        <v>9.651771E-3</v>
      </c>
      <c r="BN80">
        <f t="shared" si="3"/>
        <v>9.2282039999999996E-2</v>
      </c>
      <c r="BO80">
        <f t="shared" si="1"/>
        <v>0.32716210000000001</v>
      </c>
      <c r="BP80">
        <f t="shared" si="1"/>
        <v>7.6967129999999999</v>
      </c>
      <c r="BQ80">
        <f t="shared" si="1"/>
        <v>0.94710689999999997</v>
      </c>
      <c r="BR80">
        <f t="shared" si="1"/>
        <v>18.21604</v>
      </c>
      <c r="BS80">
        <f t="shared" si="1"/>
        <v>43.312440000000002</v>
      </c>
      <c r="BT80">
        <f t="shared" si="1"/>
        <v>114.6653</v>
      </c>
      <c r="BU80">
        <f t="shared" si="1"/>
        <v>0.12988810000000001</v>
      </c>
    </row>
    <row r="81" spans="1:73" x14ac:dyDescent="0.3">
      <c r="A81" t="s">
        <v>78</v>
      </c>
      <c r="B81">
        <f t="shared" si="2"/>
        <v>1.7471699999999999</v>
      </c>
      <c r="C81">
        <f t="shared" si="3"/>
        <v>51.737749999999998</v>
      </c>
      <c r="D81">
        <f t="shared" si="3"/>
        <v>25.75433</v>
      </c>
      <c r="E81">
        <f t="shared" si="3"/>
        <v>12.61904</v>
      </c>
      <c r="F81">
        <f t="shared" si="3"/>
        <v>38.20187</v>
      </c>
      <c r="G81">
        <f t="shared" si="3"/>
        <v>0.80828990000000001</v>
      </c>
      <c r="H81">
        <f t="shared" si="3"/>
        <v>3.748799</v>
      </c>
      <c r="I81">
        <f t="shared" si="3"/>
        <v>2.0353159999999999</v>
      </c>
      <c r="J81">
        <f t="shared" si="3"/>
        <v>72.796080000000003</v>
      </c>
      <c r="K81">
        <f t="shared" si="3"/>
        <v>15.40226</v>
      </c>
      <c r="L81">
        <f t="shared" si="3"/>
        <v>34.043550000000003</v>
      </c>
      <c r="M81">
        <f t="shared" si="3"/>
        <v>25.249500000000001</v>
      </c>
      <c r="N81">
        <f t="shared" si="3"/>
        <v>0.12762870000000001</v>
      </c>
      <c r="O81">
        <f t="shared" si="3"/>
        <v>3.5742490000000002E-2</v>
      </c>
      <c r="P81">
        <f t="shared" si="3"/>
        <v>1.4263810000000001E-4</v>
      </c>
      <c r="Q81">
        <f t="shared" si="3"/>
        <v>7.2971538429999997E-6</v>
      </c>
      <c r="R81">
        <f t="shared" si="3"/>
        <v>2.060807E-3</v>
      </c>
      <c r="S81">
        <f t="shared" si="3"/>
        <v>4.3954600000000002E-4</v>
      </c>
      <c r="T81">
        <f t="shared" si="3"/>
        <v>0.54912079999999996</v>
      </c>
      <c r="U81">
        <f t="shared" si="3"/>
        <v>9.975657</v>
      </c>
      <c r="V81">
        <f t="shared" si="3"/>
        <v>92.985100000000003</v>
      </c>
      <c r="W81">
        <f t="shared" si="3"/>
        <v>219.24359999999999</v>
      </c>
      <c r="X81">
        <f t="shared" si="3"/>
        <v>9.9597409999999998E-4</v>
      </c>
      <c r="Y81">
        <f t="shared" si="3"/>
        <v>4.3758020000000002</v>
      </c>
      <c r="Z81">
        <f t="shared" si="3"/>
        <v>274.3664</v>
      </c>
      <c r="AA81">
        <f t="shared" si="3"/>
        <v>9.0346460000000004</v>
      </c>
      <c r="AB81">
        <f t="shared" si="3"/>
        <v>2.3342479999999999E-2</v>
      </c>
      <c r="AC81">
        <f t="shared" si="3"/>
        <v>0.1183384</v>
      </c>
      <c r="AD81">
        <f t="shared" si="3"/>
        <v>1.2448509999999999E-3</v>
      </c>
      <c r="AE81">
        <f t="shared" si="3"/>
        <v>0.19837659999999999</v>
      </c>
      <c r="AF81">
        <f t="shared" si="3"/>
        <v>0.92324229999999996</v>
      </c>
      <c r="AG81">
        <f t="shared" si="3"/>
        <v>2.2533935406999999E-5</v>
      </c>
      <c r="AH81">
        <f t="shared" si="3"/>
        <v>12.36525</v>
      </c>
      <c r="AI81">
        <f t="shared" si="3"/>
        <v>33.081380000000003</v>
      </c>
      <c r="AJ81">
        <f t="shared" si="3"/>
        <v>5.8139880000000002</v>
      </c>
      <c r="AK81">
        <f t="shared" si="3"/>
        <v>2.526958E-2</v>
      </c>
      <c r="AL81">
        <f t="shared" si="3"/>
        <v>0.14320540000000001</v>
      </c>
      <c r="AM81">
        <f t="shared" si="3"/>
        <v>2.2675429999999999</v>
      </c>
      <c r="AN81">
        <f t="shared" si="3"/>
        <v>4.1426280000000002</v>
      </c>
      <c r="AO81">
        <f t="shared" si="3"/>
        <v>2.135088E-4</v>
      </c>
      <c r="AP81">
        <f t="shared" si="3"/>
        <v>2.267933E-4</v>
      </c>
      <c r="AQ81">
        <f t="shared" si="3"/>
        <v>3.7764550000000002E-3</v>
      </c>
      <c r="AR81">
        <f t="shared" si="3"/>
        <v>0.28565960000000001</v>
      </c>
      <c r="AS81">
        <f t="shared" si="3"/>
        <v>0.1160571</v>
      </c>
      <c r="AT81">
        <f t="shared" si="3"/>
        <v>2.325949</v>
      </c>
      <c r="AU81">
        <f t="shared" si="3"/>
        <v>7.1699159999999997</v>
      </c>
      <c r="AV81">
        <f>VDFB_PAO!AV81</f>
        <v>3.6400362525593548E-6</v>
      </c>
      <c r="AW81">
        <f t="shared" si="3"/>
        <v>1.7401740000000001</v>
      </c>
      <c r="AX81">
        <f t="shared" si="3"/>
        <v>0.35548190000000002</v>
      </c>
      <c r="AY81">
        <f t="shared" si="3"/>
        <v>0.1252026</v>
      </c>
      <c r="AZ81">
        <f t="shared" si="3"/>
        <v>0.21942339999999999</v>
      </c>
      <c r="BA81">
        <f t="shared" si="3"/>
        <v>0.11268019999999999</v>
      </c>
      <c r="BB81">
        <f t="shared" si="3"/>
        <v>0.14354230000000001</v>
      </c>
      <c r="BC81">
        <f t="shared" si="3"/>
        <v>7.0442939999999996E-2</v>
      </c>
      <c r="BD81">
        <f t="shared" si="3"/>
        <v>2.9758139999999998E-3</v>
      </c>
      <c r="BE81">
        <f t="shared" si="3"/>
        <v>4.1762579999999998</v>
      </c>
      <c r="BF81">
        <f t="shared" si="3"/>
        <v>57.579689999999999</v>
      </c>
      <c r="BG81">
        <f t="shared" si="3"/>
        <v>1.988194</v>
      </c>
      <c r="BH81">
        <f t="shared" si="3"/>
        <v>31.547989999999999</v>
      </c>
      <c r="BI81">
        <f t="shared" si="3"/>
        <v>6.1618489999999996E-4</v>
      </c>
      <c r="BJ81">
        <f t="shared" si="3"/>
        <v>1.0978730000000001E-4</v>
      </c>
      <c r="BK81">
        <f t="shared" si="3"/>
        <v>2.6136510000000002E-2</v>
      </c>
      <c r="BL81">
        <f t="shared" si="3"/>
        <v>3.23742E-3</v>
      </c>
      <c r="BM81">
        <f t="shared" si="3"/>
        <v>8.2403414126000003E-5</v>
      </c>
      <c r="BN81">
        <f t="shared" si="3"/>
        <v>6.4051509999999996E-4</v>
      </c>
      <c r="BO81">
        <f t="shared" si="1"/>
        <v>36.303870000000003</v>
      </c>
      <c r="BP81">
        <f t="shared" si="1"/>
        <v>40.049259999999997</v>
      </c>
      <c r="BQ81">
        <f t="shared" si="1"/>
        <v>3.5264209999999997E-2</v>
      </c>
      <c r="BR81">
        <f t="shared" si="1"/>
        <v>1.867683</v>
      </c>
      <c r="BS81">
        <f t="shared" si="1"/>
        <v>3.058841E-2</v>
      </c>
      <c r="BT81">
        <f t="shared" si="1"/>
        <v>3.953723E-2</v>
      </c>
      <c r="BU81">
        <f t="shared" si="1"/>
        <v>8.0469730000000007E-3</v>
      </c>
    </row>
    <row r="82" spans="1:73" x14ac:dyDescent="0.3">
      <c r="A82" t="s">
        <v>79</v>
      </c>
      <c r="B82">
        <f t="shared" si="2"/>
        <v>5.9880749177000001E-5</v>
      </c>
      <c r="C82">
        <f t="shared" si="3"/>
        <v>1.102329E-3</v>
      </c>
      <c r="D82">
        <f t="shared" si="3"/>
        <v>4.6038369999999999E-4</v>
      </c>
      <c r="E82">
        <f t="shared" si="3"/>
        <v>37.531660000000002</v>
      </c>
      <c r="F82">
        <f t="shared" si="3"/>
        <v>4.321376E-3</v>
      </c>
      <c r="G82">
        <f t="shared" si="3"/>
        <v>2.8849849999999999</v>
      </c>
      <c r="H82">
        <f t="shared" si="3"/>
        <v>8.1933240000000005</v>
      </c>
      <c r="I82">
        <f t="shared" si="3"/>
        <v>4.2365899999999996</v>
      </c>
      <c r="J82">
        <f t="shared" si="3"/>
        <v>2.9625450000000001E-2</v>
      </c>
      <c r="K82">
        <f t="shared" si="3"/>
        <v>3.3324230000000003E-2</v>
      </c>
      <c r="L82">
        <f t="shared" si="3"/>
        <v>7.6779979999999998E-2</v>
      </c>
      <c r="M82">
        <f t="shared" si="3"/>
        <v>5.2841249999999998E-3</v>
      </c>
      <c r="N82">
        <f t="shared" si="3"/>
        <v>3.8851649999999999E-3</v>
      </c>
      <c r="O82">
        <f t="shared" si="3"/>
        <v>6.9364329999999997E-4</v>
      </c>
      <c r="P82">
        <f t="shared" si="3"/>
        <v>6.2779894505999995E-5</v>
      </c>
      <c r="Q82">
        <f t="shared" si="3"/>
        <v>7.9685532910000003E-6</v>
      </c>
      <c r="R82">
        <f t="shared" si="3"/>
        <v>1.118598E-2</v>
      </c>
      <c r="S82">
        <f t="shared" si="3"/>
        <v>1.5812580000000001E-4</v>
      </c>
      <c r="T82">
        <f t="shared" si="3"/>
        <v>0.59642220000000001</v>
      </c>
      <c r="U82">
        <f t="shared" si="3"/>
        <v>0.51774629999999999</v>
      </c>
      <c r="V82">
        <f t="shared" si="3"/>
        <v>0.1028969</v>
      </c>
      <c r="W82">
        <f t="shared" si="3"/>
        <v>0.39993420000000002</v>
      </c>
      <c r="X82">
        <f t="shared" si="3"/>
        <v>2.3322289999999999E-3</v>
      </c>
      <c r="Y82">
        <f t="shared" si="3"/>
        <v>1064.029</v>
      </c>
      <c r="Z82">
        <f t="shared" si="3"/>
        <v>85.425439999999995</v>
      </c>
      <c r="AA82">
        <f t="shared" si="3"/>
        <v>1.0278529999999999</v>
      </c>
      <c r="AB82">
        <f t="shared" si="3"/>
        <v>8.1509319999999998E-4</v>
      </c>
      <c r="AC82">
        <f t="shared" si="3"/>
        <v>3.3199370000000001E-4</v>
      </c>
      <c r="AD82">
        <f t="shared" si="3"/>
        <v>1.1526119999999999E-4</v>
      </c>
      <c r="AE82">
        <f t="shared" si="3"/>
        <v>3.5328170000000002E-3</v>
      </c>
      <c r="AF82">
        <f t="shared" si="3"/>
        <v>1.329874E-3</v>
      </c>
      <c r="AG82">
        <f t="shared" si="3"/>
        <v>4.6035829655000004E-6</v>
      </c>
      <c r="AH82">
        <f t="shared" si="3"/>
        <v>0.2225779</v>
      </c>
      <c r="AI82">
        <f t="shared" si="3"/>
        <v>4.1373159999999999E-2</v>
      </c>
      <c r="AJ82">
        <f t="shared" si="3"/>
        <v>7.1700619999999996E-3</v>
      </c>
      <c r="AK82">
        <f t="shared" si="3"/>
        <v>2.271613E-4</v>
      </c>
      <c r="AL82">
        <f t="shared" si="3"/>
        <v>4.1618481191000003E-5</v>
      </c>
      <c r="AM82">
        <f t="shared" si="3"/>
        <v>3.2535910576999998E-5</v>
      </c>
      <c r="AN82">
        <f t="shared" si="3"/>
        <v>3.1116189999999999E-4</v>
      </c>
      <c r="AO82">
        <f t="shared" si="3"/>
        <v>2.6002319999999997E-4</v>
      </c>
      <c r="AP82">
        <f t="shared" si="3"/>
        <v>8.2116312114999994E-5</v>
      </c>
      <c r="AQ82">
        <f t="shared" si="3"/>
        <v>5.3393639999999997E-4</v>
      </c>
      <c r="AR82">
        <f t="shared" si="3"/>
        <v>3.8543279516E-5</v>
      </c>
      <c r="AS82">
        <f t="shared" si="3"/>
        <v>3.7868089999999998E-4</v>
      </c>
      <c r="AT82">
        <f t="shared" si="3"/>
        <v>9.9421870000000008E-4</v>
      </c>
      <c r="AU82">
        <f t="shared" si="3"/>
        <v>0.33869959999999999</v>
      </c>
      <c r="AV82">
        <f>VDFB_PAO!AV82</f>
        <v>1.6024354086137205E-6</v>
      </c>
      <c r="AW82">
        <f t="shared" si="3"/>
        <v>7.752423E-2</v>
      </c>
      <c r="AX82">
        <f t="shared" si="3"/>
        <v>1.6238260000000001E-2</v>
      </c>
      <c r="AY82">
        <f t="shared" si="3"/>
        <v>5.7775960000000003E-3</v>
      </c>
      <c r="AZ82">
        <f t="shared" si="3"/>
        <v>1.2999449999999999E-2</v>
      </c>
      <c r="BA82">
        <f t="shared" si="3"/>
        <v>5.0130289999999996E-3</v>
      </c>
      <c r="BB82">
        <f t="shared" si="3"/>
        <v>6.8865139999999998E-3</v>
      </c>
      <c r="BC82">
        <f t="shared" si="3"/>
        <v>3.1458620000000001E-3</v>
      </c>
      <c r="BD82">
        <f t="shared" si="3"/>
        <v>0.1044161</v>
      </c>
      <c r="BE82">
        <f t="shared" si="3"/>
        <v>2.161414E-2</v>
      </c>
      <c r="BF82">
        <f t="shared" si="3"/>
        <v>0.22816049999999999</v>
      </c>
      <c r="BG82">
        <f t="shared" si="3"/>
        <v>1.814427</v>
      </c>
      <c r="BH82">
        <f t="shared" si="3"/>
        <v>1.554241E-3</v>
      </c>
      <c r="BI82">
        <f t="shared" si="3"/>
        <v>6.2445960000000002E-2</v>
      </c>
      <c r="BJ82">
        <f t="shared" si="3"/>
        <v>2.3768659999999999E-4</v>
      </c>
      <c r="BK82">
        <f t="shared" si="3"/>
        <v>2.2852819999999999E-2</v>
      </c>
      <c r="BL82">
        <f t="shared" si="3"/>
        <v>2.6855999999999998E-3</v>
      </c>
      <c r="BM82">
        <f t="shared" si="3"/>
        <v>1.7307919999999999E-4</v>
      </c>
      <c r="BN82">
        <f t="shared" ref="BN82:BU85" si="4">BN7</f>
        <v>7.5974174250999997E-5</v>
      </c>
      <c r="BO82">
        <f t="shared" si="4"/>
        <v>1.107848E-2</v>
      </c>
      <c r="BP82">
        <f t="shared" si="4"/>
        <v>6.6128339999999994E-2</v>
      </c>
      <c r="BQ82">
        <f t="shared" si="4"/>
        <v>2.935393E-2</v>
      </c>
      <c r="BR82">
        <f t="shared" si="4"/>
        <v>1.3118110000000001</v>
      </c>
      <c r="BS82">
        <f t="shared" si="4"/>
        <v>2.20057E-2</v>
      </c>
      <c r="BT82">
        <f t="shared" si="4"/>
        <v>1.135562E-2</v>
      </c>
      <c r="BU82">
        <f t="shared" si="4"/>
        <v>9.4349450000000001E-3</v>
      </c>
    </row>
    <row r="83" spans="1:73" x14ac:dyDescent="0.3">
      <c r="A83" t="s">
        <v>80</v>
      </c>
      <c r="B83">
        <f t="shared" si="2"/>
        <v>0.72454240000000003</v>
      </c>
      <c r="C83">
        <f t="shared" ref="C83:BN86" si="5">C8</f>
        <v>21.483609999999999</v>
      </c>
      <c r="D83">
        <f t="shared" si="5"/>
        <v>10.70237</v>
      </c>
      <c r="E83">
        <f t="shared" si="5"/>
        <v>0.87883389999999995</v>
      </c>
      <c r="F83">
        <f t="shared" si="5"/>
        <v>9.5962309999999995</v>
      </c>
      <c r="G83">
        <f t="shared" si="5"/>
        <v>3.8656129999999997E-2</v>
      </c>
      <c r="H83">
        <f t="shared" si="5"/>
        <v>2069.4580000000001</v>
      </c>
      <c r="I83">
        <f t="shared" si="5"/>
        <v>1368.1130000000001</v>
      </c>
      <c r="J83">
        <f t="shared" si="5"/>
        <v>30.264859999999999</v>
      </c>
      <c r="K83">
        <f t="shared" si="5"/>
        <v>4.3170570000000001</v>
      </c>
      <c r="L83">
        <f t="shared" si="5"/>
        <v>7.4744419999999998</v>
      </c>
      <c r="M83">
        <f t="shared" si="5"/>
        <v>10.54616</v>
      </c>
      <c r="N83">
        <f t="shared" si="5"/>
        <v>0.29907099999999998</v>
      </c>
      <c r="O83">
        <f t="shared" si="5"/>
        <v>3.5643830000000001E-2</v>
      </c>
      <c r="P83">
        <f t="shared" si="5"/>
        <v>1.185578E-4</v>
      </c>
      <c r="Q83">
        <f t="shared" si="5"/>
        <v>5.9612706535999998E-5</v>
      </c>
      <c r="R83">
        <f t="shared" si="5"/>
        <v>4.9734269999999999E-3</v>
      </c>
      <c r="S83">
        <f t="shared" si="5"/>
        <v>1.2769750000000001E-3</v>
      </c>
      <c r="T83">
        <f t="shared" si="5"/>
        <v>1.6694150000000001</v>
      </c>
      <c r="U83">
        <f t="shared" si="5"/>
        <v>0.27860790000000002</v>
      </c>
      <c r="V83">
        <f t="shared" si="5"/>
        <v>0.50234909999999999</v>
      </c>
      <c r="W83">
        <f t="shared" si="5"/>
        <v>0.12532370000000001</v>
      </c>
      <c r="X83">
        <f t="shared" si="5"/>
        <v>4.2890250000000001E-3</v>
      </c>
      <c r="Y83">
        <f t="shared" si="5"/>
        <v>2.9021400000000001E-3</v>
      </c>
      <c r="Z83">
        <f t="shared" si="5"/>
        <v>9.4073119999999996E-2</v>
      </c>
      <c r="AA83">
        <f t="shared" si="5"/>
        <v>0.23500460000000001</v>
      </c>
      <c r="AB83">
        <f t="shared" si="5"/>
        <v>21.431819999999998</v>
      </c>
      <c r="AC83">
        <f t="shared" si="5"/>
        <v>0.18668770000000001</v>
      </c>
      <c r="AD83">
        <f t="shared" si="5"/>
        <v>4.9196379999999996E-3</v>
      </c>
      <c r="AE83">
        <f t="shared" si="5"/>
        <v>3.5904220000000001E-2</v>
      </c>
      <c r="AF83">
        <f t="shared" si="5"/>
        <v>8.9251309999999993E-3</v>
      </c>
      <c r="AG83">
        <f t="shared" si="5"/>
        <v>2.8395821572999999E-5</v>
      </c>
      <c r="AH83">
        <f t="shared" si="5"/>
        <v>0.18918779999999999</v>
      </c>
      <c r="AI83">
        <f t="shared" si="5"/>
        <v>0.1369513</v>
      </c>
      <c r="AJ83">
        <f t="shared" si="5"/>
        <v>4.2993910000000003E-2</v>
      </c>
      <c r="AK83">
        <f t="shared" si="5"/>
        <v>5.4087959999999996E-3</v>
      </c>
      <c r="AL83">
        <f t="shared" si="5"/>
        <v>1.276338E-2</v>
      </c>
      <c r="AM83">
        <f t="shared" si="5"/>
        <v>5.9000729999999996E-3</v>
      </c>
      <c r="AN83">
        <f t="shared" si="5"/>
        <v>2.6291560000000001E-3</v>
      </c>
      <c r="AO83">
        <f t="shared" si="5"/>
        <v>5.7953479999999996E-3</v>
      </c>
      <c r="AP83">
        <f t="shared" si="5"/>
        <v>5.9025850000000001E-3</v>
      </c>
      <c r="AQ83">
        <f t="shared" si="5"/>
        <v>2.9059209999999999E-2</v>
      </c>
      <c r="AR83">
        <f t="shared" si="5"/>
        <v>6.6333160000000002E-3</v>
      </c>
      <c r="AS83">
        <f t="shared" si="5"/>
        <v>7.6933793025000001E-5</v>
      </c>
      <c r="AT83">
        <f t="shared" si="5"/>
        <v>4.1589380000000002E-2</v>
      </c>
      <c r="AU83">
        <f t="shared" si="5"/>
        <v>9.1093879999999995E-3</v>
      </c>
      <c r="AV83">
        <f>VDFB_PAO!AV83</f>
        <v>1.0585928510874346E-8</v>
      </c>
      <c r="AW83">
        <f t="shared" si="5"/>
        <v>2.1392569999999999E-3</v>
      </c>
      <c r="AX83">
        <f t="shared" si="5"/>
        <v>4.4315460000000001E-4</v>
      </c>
      <c r="AY83">
        <f t="shared" si="5"/>
        <v>1.569753E-4</v>
      </c>
      <c r="AZ83">
        <f t="shared" si="5"/>
        <v>3.1909979999999999E-4</v>
      </c>
      <c r="BA83">
        <f t="shared" si="5"/>
        <v>1.384089E-4</v>
      </c>
      <c r="BB83">
        <f t="shared" si="5"/>
        <v>1.839888E-4</v>
      </c>
      <c r="BC83">
        <f t="shared" si="5"/>
        <v>8.6714717327000002E-5</v>
      </c>
      <c r="BD83">
        <f t="shared" si="5"/>
        <v>2.183175E-2</v>
      </c>
      <c r="BE83">
        <f t="shared" si="5"/>
        <v>0.1792473</v>
      </c>
      <c r="BF83">
        <f t="shared" si="5"/>
        <v>0.480763</v>
      </c>
      <c r="BG83">
        <f t="shared" si="5"/>
        <v>2.040699</v>
      </c>
      <c r="BH83">
        <f t="shared" si="5"/>
        <v>3.2939549999999999E-3</v>
      </c>
      <c r="BI83">
        <f t="shared" si="5"/>
        <v>6.028232E-2</v>
      </c>
      <c r="BJ83">
        <f t="shared" si="5"/>
        <v>8.5475130000000005E-4</v>
      </c>
      <c r="BK83">
        <f t="shared" si="5"/>
        <v>2.9004160000000001E-2</v>
      </c>
      <c r="BL83">
        <f t="shared" si="5"/>
        <v>3.8778430000000002E-3</v>
      </c>
      <c r="BM83">
        <f t="shared" si="5"/>
        <v>3.372716E-3</v>
      </c>
      <c r="BN83">
        <f t="shared" si="5"/>
        <v>4.2432169999999996E-3</v>
      </c>
      <c r="BO83">
        <f t="shared" si="4"/>
        <v>7.2455439999999996E-2</v>
      </c>
      <c r="BP83">
        <f t="shared" si="4"/>
        <v>0.27424389999999998</v>
      </c>
      <c r="BQ83">
        <f t="shared" si="4"/>
        <v>4.0156549999999999E-2</v>
      </c>
      <c r="BR83">
        <f t="shared" si="4"/>
        <v>1.695829</v>
      </c>
      <c r="BS83">
        <f t="shared" si="4"/>
        <v>3.9659119999999999E-2</v>
      </c>
      <c r="BT83">
        <f t="shared" si="4"/>
        <v>2.5993269999999999E-2</v>
      </c>
      <c r="BU83">
        <f t="shared" si="4"/>
        <v>1.465347E-2</v>
      </c>
    </row>
    <row r="84" spans="1:73" x14ac:dyDescent="0.3">
      <c r="A84" t="s">
        <v>81</v>
      </c>
      <c r="B84">
        <f t="shared" si="2"/>
        <v>6.19651</v>
      </c>
      <c r="C84">
        <f t="shared" si="5"/>
        <v>183.53030000000001</v>
      </c>
      <c r="D84">
        <f t="shared" si="5"/>
        <v>91.282910000000001</v>
      </c>
      <c r="E84">
        <f t="shared" si="5"/>
        <v>328.52159999999998</v>
      </c>
      <c r="F84">
        <f t="shared" si="5"/>
        <v>82.036079999999998</v>
      </c>
      <c r="G84">
        <f t="shared" si="5"/>
        <v>21.35576</v>
      </c>
      <c r="H84">
        <f t="shared" si="5"/>
        <v>77.240939999999995</v>
      </c>
      <c r="I84">
        <f t="shared" si="5"/>
        <v>41.719709999999999</v>
      </c>
      <c r="J84">
        <f t="shared" si="5"/>
        <v>259.83659999999998</v>
      </c>
      <c r="K84">
        <f t="shared" si="5"/>
        <v>70.652230000000003</v>
      </c>
      <c r="L84">
        <f t="shared" si="5"/>
        <v>67.873840000000001</v>
      </c>
      <c r="M84">
        <f t="shared" si="5"/>
        <v>89.882840000000002</v>
      </c>
      <c r="N84">
        <f t="shared" si="5"/>
        <v>149.1815</v>
      </c>
      <c r="O84">
        <f t="shared" si="5"/>
        <v>42.243839999999999</v>
      </c>
      <c r="P84">
        <f t="shared" si="5"/>
        <v>2.1789749999999999</v>
      </c>
      <c r="Q84">
        <f t="shared" si="5"/>
        <v>7.5469761214000003E-6</v>
      </c>
      <c r="R84">
        <f t="shared" si="5"/>
        <v>7.0371100000000001E-3</v>
      </c>
      <c r="S84">
        <f t="shared" si="5"/>
        <v>20.480429999999998</v>
      </c>
      <c r="T84">
        <f t="shared" si="5"/>
        <v>45.936390000000003</v>
      </c>
      <c r="U84">
        <f t="shared" si="5"/>
        <v>3.0021640000000001</v>
      </c>
      <c r="V84">
        <f t="shared" si="5"/>
        <v>0.54226790000000002</v>
      </c>
      <c r="W84">
        <f t="shared" si="5"/>
        <v>0.59097169999999999</v>
      </c>
      <c r="X84">
        <f t="shared" si="5"/>
        <v>3.2171089999999999E-4</v>
      </c>
      <c r="Y84">
        <f t="shared" si="5"/>
        <v>1.7592350000000001</v>
      </c>
      <c r="Z84">
        <f t="shared" si="5"/>
        <v>75.051479999999998</v>
      </c>
      <c r="AA84">
        <f t="shared" si="5"/>
        <v>6.8930290000000003</v>
      </c>
      <c r="AB84">
        <f t="shared" si="5"/>
        <v>1.2782370000000001</v>
      </c>
      <c r="AC84">
        <f t="shared" si="5"/>
        <v>1.8479229999999999E-2</v>
      </c>
      <c r="AD84">
        <f t="shared" si="5"/>
        <v>6.1520329999999998E-2</v>
      </c>
      <c r="AE84">
        <f t="shared" si="5"/>
        <v>6.2094539999999997E-2</v>
      </c>
      <c r="AF84">
        <f t="shared" si="5"/>
        <v>0.11636730000000001</v>
      </c>
      <c r="AG84">
        <f t="shared" si="5"/>
        <v>4.4617750000000003E-3</v>
      </c>
      <c r="AH84">
        <f t="shared" si="5"/>
        <v>10.176869999999999</v>
      </c>
      <c r="AI84">
        <f t="shared" si="5"/>
        <v>0.99955039999999995</v>
      </c>
      <c r="AJ84">
        <f t="shared" si="5"/>
        <v>56.47016</v>
      </c>
      <c r="AK84">
        <f t="shared" si="5"/>
        <v>1.5832829999999999E-2</v>
      </c>
      <c r="AL84">
        <f t="shared" si="5"/>
        <v>8.1090789999999999E-3</v>
      </c>
      <c r="AM84">
        <f t="shared" si="5"/>
        <v>0.16099859999999999</v>
      </c>
      <c r="AN84">
        <f t="shared" si="5"/>
        <v>1.0313019999999999E-2</v>
      </c>
      <c r="AO84">
        <f t="shared" si="5"/>
        <v>2.0630610000000001E-2</v>
      </c>
      <c r="AP84">
        <f t="shared" si="5"/>
        <v>1.4240630000000001E-2</v>
      </c>
      <c r="AQ84">
        <f t="shared" si="5"/>
        <v>9.7811690000000007E-2</v>
      </c>
      <c r="AR84">
        <f t="shared" si="5"/>
        <v>3.5309630000000002E-2</v>
      </c>
      <c r="AS84">
        <f t="shared" si="5"/>
        <v>9.4469810000000001E-3</v>
      </c>
      <c r="AT84">
        <f t="shared" si="5"/>
        <v>3.3214670000000002</v>
      </c>
      <c r="AU84">
        <f t="shared" si="5"/>
        <v>1.4513959999999999</v>
      </c>
      <c r="AV84">
        <f>VDFB_PAO!AV84</f>
        <v>6.4034586193315208E-6</v>
      </c>
      <c r="AW84">
        <f t="shared" si="5"/>
        <v>0.3451167</v>
      </c>
      <c r="AX84">
        <f t="shared" si="5"/>
        <v>7.111344E-2</v>
      </c>
      <c r="AY84">
        <f t="shared" si="5"/>
        <v>2.5135680000000001E-2</v>
      </c>
      <c r="AZ84">
        <f t="shared" si="5"/>
        <v>4.843886E-2</v>
      </c>
      <c r="BA84">
        <f t="shared" si="5"/>
        <v>2.2336640000000001E-2</v>
      </c>
      <c r="BB84">
        <f t="shared" si="5"/>
        <v>2.9218460000000002E-2</v>
      </c>
      <c r="BC84">
        <f t="shared" si="5"/>
        <v>1.3982130000000001E-2</v>
      </c>
      <c r="BD84">
        <f t="shared" si="5"/>
        <v>2.8463690000000001</v>
      </c>
      <c r="BE84">
        <f t="shared" si="5"/>
        <v>144.76660000000001</v>
      </c>
      <c r="BF84">
        <f t="shared" si="5"/>
        <v>27.990030000000001</v>
      </c>
      <c r="BG84">
        <f t="shared" si="5"/>
        <v>13.083729999999999</v>
      </c>
      <c r="BH84">
        <f t="shared" si="5"/>
        <v>13.29829</v>
      </c>
      <c r="BI84">
        <f t="shared" si="5"/>
        <v>0.71823959999999998</v>
      </c>
      <c r="BJ84">
        <f t="shared" si="5"/>
        <v>2.0835390000000001E-3</v>
      </c>
      <c r="BK84">
        <f t="shared" si="5"/>
        <v>6.6907330000000001E-2</v>
      </c>
      <c r="BL84">
        <f t="shared" si="5"/>
        <v>4.6136889999999999</v>
      </c>
      <c r="BM84">
        <f t="shared" si="5"/>
        <v>6.251815E-3</v>
      </c>
      <c r="BN84">
        <f t="shared" si="5"/>
        <v>2.7605520000000001E-2</v>
      </c>
      <c r="BO84">
        <f t="shared" si="4"/>
        <v>64.673069999999996</v>
      </c>
      <c r="BP84">
        <f t="shared" si="4"/>
        <v>67.965429999999998</v>
      </c>
      <c r="BQ84">
        <f t="shared" si="4"/>
        <v>32.970239999999997</v>
      </c>
      <c r="BR84">
        <f t="shared" si="4"/>
        <v>19.36403</v>
      </c>
      <c r="BS84">
        <f t="shared" si="4"/>
        <v>19.652809999999999</v>
      </c>
      <c r="BT84">
        <f t="shared" si="4"/>
        <v>8.0155609999999999</v>
      </c>
      <c r="BU84">
        <f t="shared" si="4"/>
        <v>1.206024E-2</v>
      </c>
    </row>
    <row r="85" spans="1:73" x14ac:dyDescent="0.3">
      <c r="A85" t="s">
        <v>82</v>
      </c>
      <c r="B85">
        <f t="shared" si="2"/>
        <v>0.23203560000000001</v>
      </c>
      <c r="C85">
        <f t="shared" si="5"/>
        <v>3.3612000000000002</v>
      </c>
      <c r="D85">
        <f t="shared" si="5"/>
        <v>1.861753</v>
      </c>
      <c r="E85">
        <f t="shared" si="5"/>
        <v>5.3911490000000004</v>
      </c>
      <c r="F85">
        <f t="shared" si="5"/>
        <v>2.080546</v>
      </c>
      <c r="G85">
        <f t="shared" si="5"/>
        <v>0.13110669999999999</v>
      </c>
      <c r="H85">
        <f t="shared" si="5"/>
        <v>0.42339130000000003</v>
      </c>
      <c r="I85">
        <f t="shared" si="5"/>
        <v>8.7108349999999994</v>
      </c>
      <c r="J85">
        <f t="shared" si="5"/>
        <v>387.60789999999997</v>
      </c>
      <c r="K85">
        <f t="shared" si="5"/>
        <v>0.65143010000000001</v>
      </c>
      <c r="L85">
        <f t="shared" si="5"/>
        <v>381.0924</v>
      </c>
      <c r="M85">
        <f t="shared" si="5"/>
        <v>49.16883</v>
      </c>
      <c r="N85">
        <f t="shared" si="5"/>
        <v>28.549479999999999</v>
      </c>
      <c r="O85">
        <f t="shared" si="5"/>
        <v>5.1365360000000004</v>
      </c>
      <c r="P85">
        <f t="shared" si="5"/>
        <v>6.4076590000000004E-4</v>
      </c>
      <c r="Q85">
        <f t="shared" si="5"/>
        <v>2.6787132811E-5</v>
      </c>
      <c r="R85">
        <f t="shared" si="5"/>
        <v>3.9826799999999997E-3</v>
      </c>
      <c r="S85">
        <f t="shared" si="5"/>
        <v>0.48911199999999999</v>
      </c>
      <c r="T85">
        <f t="shared" si="5"/>
        <v>8679.7070000000003</v>
      </c>
      <c r="U85">
        <f t="shared" si="5"/>
        <v>1.710893</v>
      </c>
      <c r="V85">
        <f t="shared" si="5"/>
        <v>7.8304949999999998E-3</v>
      </c>
      <c r="W85">
        <f t="shared" si="5"/>
        <v>1.7295</v>
      </c>
      <c r="X85">
        <f t="shared" si="5"/>
        <v>0.94794049999999996</v>
      </c>
      <c r="Y85">
        <f t="shared" si="5"/>
        <v>0.45631100000000002</v>
      </c>
      <c r="Z85">
        <f t="shared" si="5"/>
        <v>66.70187</v>
      </c>
      <c r="AA85">
        <f t="shared" si="5"/>
        <v>52.813490000000002</v>
      </c>
      <c r="AB85">
        <f t="shared" si="5"/>
        <v>1.0428200000000001</v>
      </c>
      <c r="AC85">
        <f t="shared" si="5"/>
        <v>2.7480030000000002</v>
      </c>
      <c r="AD85">
        <f t="shared" si="5"/>
        <v>7.0548150000000004E-2</v>
      </c>
      <c r="AE85">
        <f t="shared" si="5"/>
        <v>8.4778060000000002E-2</v>
      </c>
      <c r="AF85">
        <f t="shared" si="5"/>
        <v>0.3591917</v>
      </c>
      <c r="AG85">
        <f t="shared" si="5"/>
        <v>4.4560554670000001E-5</v>
      </c>
      <c r="AH85">
        <f t="shared" si="5"/>
        <v>0.3465917</v>
      </c>
      <c r="AI85">
        <f t="shared" si="5"/>
        <v>0.4767575</v>
      </c>
      <c r="AJ85">
        <f t="shared" si="5"/>
        <v>2.3978899999999999</v>
      </c>
      <c r="AK85">
        <f t="shared" si="5"/>
        <v>5.3243140000000001E-2</v>
      </c>
      <c r="AL85">
        <f t="shared" si="5"/>
        <v>16.435210000000001</v>
      </c>
      <c r="AM85">
        <f t="shared" si="5"/>
        <v>7.4991289999999999</v>
      </c>
      <c r="AN85">
        <f t="shared" si="5"/>
        <v>5.5076420000000001E-2</v>
      </c>
      <c r="AO85">
        <f t="shared" si="5"/>
        <v>2.8393379999999999E-2</v>
      </c>
      <c r="AP85">
        <f t="shared" si="5"/>
        <v>1.786519E-2</v>
      </c>
      <c r="AQ85">
        <f t="shared" si="5"/>
        <v>3.265835</v>
      </c>
      <c r="AR85">
        <f t="shared" si="5"/>
        <v>1.9450799999999999</v>
      </c>
      <c r="AS85">
        <f t="shared" si="5"/>
        <v>2.746226E-3</v>
      </c>
      <c r="AT85">
        <f t="shared" si="5"/>
        <v>6.8569550000000007E-2</v>
      </c>
      <c r="AU85">
        <f t="shared" si="5"/>
        <v>1.276627E-2</v>
      </c>
      <c r="AV85">
        <f>VDFB_PAO!AV85</f>
        <v>2.1069044047002792E-7</v>
      </c>
      <c r="AW85">
        <f t="shared" si="5"/>
        <v>2.393535E-3</v>
      </c>
      <c r="AX85">
        <f t="shared" si="5"/>
        <v>5.4945199999999997E-4</v>
      </c>
      <c r="AY85">
        <f t="shared" si="5"/>
        <v>2.0231660000000001E-4</v>
      </c>
      <c r="AZ85">
        <f t="shared" si="5"/>
        <v>7.8745340000000005E-4</v>
      </c>
      <c r="BA85">
        <f t="shared" si="5"/>
        <v>1.5395780000000001E-4</v>
      </c>
      <c r="BB85">
        <f t="shared" si="5"/>
        <v>2.7150770000000001E-4</v>
      </c>
      <c r="BC85">
        <f t="shared" si="5"/>
        <v>9.8042859463000004E-5</v>
      </c>
      <c r="BD85">
        <f t="shared" si="5"/>
        <v>2.119456</v>
      </c>
      <c r="BE85">
        <f t="shared" si="5"/>
        <v>13.228479999999999</v>
      </c>
      <c r="BF85">
        <f t="shared" si="5"/>
        <v>146.22120000000001</v>
      </c>
      <c r="BG85">
        <f t="shared" si="5"/>
        <v>25.934159999999999</v>
      </c>
      <c r="BH85">
        <f t="shared" si="5"/>
        <v>1.3919490000000001</v>
      </c>
      <c r="BI85">
        <f t="shared" si="5"/>
        <v>0.86199020000000004</v>
      </c>
      <c r="BJ85">
        <f t="shared" si="5"/>
        <v>1.438848E-2</v>
      </c>
      <c r="BK85">
        <f t="shared" si="5"/>
        <v>1.0664039999999999</v>
      </c>
      <c r="BL85">
        <f t="shared" si="5"/>
        <v>0.13510169999999999</v>
      </c>
      <c r="BM85">
        <f t="shared" si="5"/>
        <v>0.71757729999999997</v>
      </c>
      <c r="BN85">
        <f t="shared" si="5"/>
        <v>0.36014370000000001</v>
      </c>
      <c r="BO85">
        <f t="shared" si="4"/>
        <v>10.341150000000001</v>
      </c>
      <c r="BP85">
        <f t="shared" si="4"/>
        <v>62.212009999999999</v>
      </c>
      <c r="BQ85">
        <f t="shared" si="4"/>
        <v>17.55724</v>
      </c>
      <c r="BR85">
        <f t="shared" si="4"/>
        <v>84.72466</v>
      </c>
      <c r="BS85">
        <f t="shared" si="4"/>
        <v>1.2218519999999999</v>
      </c>
      <c r="BT85">
        <f t="shared" si="4"/>
        <v>0.4446079</v>
      </c>
      <c r="BU85">
        <f t="shared" si="4"/>
        <v>7.5272350000000002E-2</v>
      </c>
    </row>
    <row r="86" spans="1:73" x14ac:dyDescent="0.3">
      <c r="A86" t="s">
        <v>83</v>
      </c>
      <c r="B86">
        <f t="shared" si="2"/>
        <v>0.54944190000000004</v>
      </c>
      <c r="C86">
        <f t="shared" si="5"/>
        <v>15.97246</v>
      </c>
      <c r="D86">
        <f t="shared" si="5"/>
        <v>8.1132299999999997</v>
      </c>
      <c r="E86">
        <f t="shared" si="5"/>
        <v>18.21977</v>
      </c>
      <c r="F86">
        <f t="shared" si="5"/>
        <v>7.4744419999999998</v>
      </c>
      <c r="G86">
        <f t="shared" si="5"/>
        <v>1.1092029999999999</v>
      </c>
      <c r="H86">
        <f t="shared" si="5"/>
        <v>4.5385869999999997</v>
      </c>
      <c r="I86">
        <f t="shared" si="5"/>
        <v>2.9512010000000002</v>
      </c>
      <c r="J86">
        <f t="shared" si="5"/>
        <v>26.421240000000001</v>
      </c>
      <c r="K86">
        <f t="shared" si="5"/>
        <v>124.1036</v>
      </c>
      <c r="L86">
        <f t="shared" si="5"/>
        <v>8.6964159999999993</v>
      </c>
      <c r="M86">
        <f t="shared" si="5"/>
        <v>8.0958190000000005</v>
      </c>
      <c r="N86">
        <f t="shared" si="5"/>
        <v>1.4224829999999999</v>
      </c>
      <c r="O86">
        <f t="shared" si="5"/>
        <v>1.50684</v>
      </c>
      <c r="P86">
        <f t="shared" si="5"/>
        <v>6.3914090000000005E-4</v>
      </c>
      <c r="Q86">
        <f t="shared" si="5"/>
        <v>4.9180242058E-5</v>
      </c>
      <c r="R86">
        <f t="shared" si="5"/>
        <v>6.4045049999999996E-3</v>
      </c>
      <c r="S86">
        <f t="shared" si="5"/>
        <v>2.8176619999999999E-3</v>
      </c>
      <c r="T86">
        <f t="shared" si="5"/>
        <v>93.152789999999996</v>
      </c>
      <c r="U86">
        <f t="shared" si="5"/>
        <v>1525.883</v>
      </c>
      <c r="V86">
        <f t="shared" si="5"/>
        <v>1.6989879999999999</v>
      </c>
      <c r="W86">
        <f t="shared" si="5"/>
        <v>28.960799999999999</v>
      </c>
      <c r="X86">
        <f t="shared" si="5"/>
        <v>6.5474729999999995E-2</v>
      </c>
      <c r="Y86">
        <f t="shared" si="5"/>
        <v>3.749263</v>
      </c>
      <c r="Z86">
        <f t="shared" si="5"/>
        <v>58.391889999999997</v>
      </c>
      <c r="AA86">
        <f t="shared" si="5"/>
        <v>1.1286849999999999</v>
      </c>
      <c r="AB86">
        <f t="shared" si="5"/>
        <v>3.378479</v>
      </c>
      <c r="AC86">
        <f t="shared" si="5"/>
        <v>8.5377569999999992</v>
      </c>
      <c r="AD86">
        <f t="shared" si="5"/>
        <v>13.120810000000001</v>
      </c>
      <c r="AE86">
        <f t="shared" si="5"/>
        <v>8.6562609999999998E-2</v>
      </c>
      <c r="AF86">
        <f t="shared" si="5"/>
        <v>0.55244649999999995</v>
      </c>
      <c r="AG86">
        <f t="shared" si="5"/>
        <v>0.1959574</v>
      </c>
      <c r="AH86">
        <f t="shared" si="5"/>
        <v>1.61483</v>
      </c>
      <c r="AI86">
        <f t="shared" si="5"/>
        <v>3.585782</v>
      </c>
      <c r="AJ86">
        <f t="shared" si="5"/>
        <v>0.38101069999999998</v>
      </c>
      <c r="AK86">
        <f t="shared" si="5"/>
        <v>6.1592210000000003E-3</v>
      </c>
      <c r="AL86">
        <f t="shared" si="5"/>
        <v>0.68395810000000001</v>
      </c>
      <c r="AM86">
        <f t="shared" si="5"/>
        <v>1.258928</v>
      </c>
      <c r="AN86">
        <f t="shared" si="5"/>
        <v>4.0106430000000004E-3</v>
      </c>
      <c r="AO86">
        <f t="shared" si="5"/>
        <v>3.2170339999999999</v>
      </c>
      <c r="AP86">
        <f t="shared" si="5"/>
        <v>7.8447819999999998E-4</v>
      </c>
      <c r="AQ86">
        <f t="shared" si="5"/>
        <v>0.27348840000000002</v>
      </c>
      <c r="AR86">
        <f t="shared" si="5"/>
        <v>0.17266670000000001</v>
      </c>
      <c r="AS86">
        <f t="shared" si="5"/>
        <v>5.052106E-2</v>
      </c>
      <c r="AT86">
        <f t="shared" si="5"/>
        <v>0.72923150000000003</v>
      </c>
      <c r="AU86">
        <f t="shared" si="5"/>
        <v>1.0643720000000001</v>
      </c>
      <c r="AV86">
        <f>VDFB_PAO!AV86</f>
        <v>3.4693667144811569E-7</v>
      </c>
      <c r="AW86">
        <f t="shared" si="5"/>
        <v>0.25808439999999999</v>
      </c>
      <c r="AX86">
        <f t="shared" si="5"/>
        <v>5.2742280000000002E-2</v>
      </c>
      <c r="AY86">
        <f t="shared" si="5"/>
        <v>1.8579149999999999E-2</v>
      </c>
      <c r="AZ86">
        <f t="shared" si="5"/>
        <v>3.2710700000000002E-2</v>
      </c>
      <c r="BA86">
        <f t="shared" si="5"/>
        <v>1.6711179999999999E-2</v>
      </c>
      <c r="BB86">
        <f t="shared" si="5"/>
        <v>2.1314320000000001E-2</v>
      </c>
      <c r="BC86">
        <f t="shared" si="5"/>
        <v>1.044776E-2</v>
      </c>
      <c r="BD86">
        <f t="shared" si="5"/>
        <v>0.21736449999999999</v>
      </c>
      <c r="BE86">
        <f t="shared" si="5"/>
        <v>7.0508030000000002</v>
      </c>
      <c r="BF86">
        <f t="shared" si="5"/>
        <v>198.74430000000001</v>
      </c>
      <c r="BG86">
        <f t="shared" si="5"/>
        <v>87.276309999999995</v>
      </c>
      <c r="BH86">
        <f t="shared" si="5"/>
        <v>4.2627249999999997</v>
      </c>
      <c r="BI86">
        <f t="shared" si="5"/>
        <v>3.3749880000000003E-2</v>
      </c>
      <c r="BJ86">
        <f t="shared" si="5"/>
        <v>6.9991189999999998E-3</v>
      </c>
      <c r="BK86">
        <f t="shared" si="5"/>
        <v>1.7805260000000001</v>
      </c>
      <c r="BL86">
        <f t="shared" si="5"/>
        <v>0.49337219999999998</v>
      </c>
      <c r="BM86">
        <f t="shared" si="5"/>
        <v>4.9802010000000001E-3</v>
      </c>
      <c r="BN86">
        <f t="shared" ref="BN86:BU89" si="6">BN11</f>
        <v>1.422491E-2</v>
      </c>
      <c r="BO86">
        <f t="shared" si="6"/>
        <v>22.252669999999998</v>
      </c>
      <c r="BP86">
        <f t="shared" si="6"/>
        <v>71.073710000000005</v>
      </c>
      <c r="BQ86">
        <f t="shared" si="6"/>
        <v>43.930190000000003</v>
      </c>
      <c r="BR86">
        <f t="shared" si="6"/>
        <v>10.39378</v>
      </c>
      <c r="BS86">
        <f t="shared" si="6"/>
        <v>14.26807</v>
      </c>
      <c r="BT86">
        <f t="shared" si="6"/>
        <v>22.963570000000001</v>
      </c>
      <c r="BU86">
        <f t="shared" si="6"/>
        <v>5.5875809999999998E-2</v>
      </c>
    </row>
    <row r="87" spans="1:73" x14ac:dyDescent="0.3">
      <c r="A87" t="s">
        <v>84</v>
      </c>
      <c r="B87">
        <f t="shared" si="2"/>
        <v>5.4558559999999999E-2</v>
      </c>
      <c r="C87">
        <f t="shared" ref="C87:BN90" si="7">C12</f>
        <v>1.545817</v>
      </c>
      <c r="D87">
        <f t="shared" si="7"/>
        <v>0.79385819999999996</v>
      </c>
      <c r="E87">
        <f t="shared" si="7"/>
        <v>0.35700379999999998</v>
      </c>
      <c r="F87">
        <f t="shared" si="7"/>
        <v>0.75370289999999995</v>
      </c>
      <c r="G87">
        <f t="shared" si="7"/>
        <v>7.3253979999999996E-2</v>
      </c>
      <c r="H87">
        <f t="shared" si="7"/>
        <v>0.22143460000000001</v>
      </c>
      <c r="I87">
        <f t="shared" si="7"/>
        <v>0.11881319999999999</v>
      </c>
      <c r="J87">
        <f t="shared" si="7"/>
        <v>2.3810669999999998</v>
      </c>
      <c r="K87">
        <f t="shared" si="7"/>
        <v>0.42735649999999997</v>
      </c>
      <c r="L87">
        <f t="shared" si="7"/>
        <v>563.47990000000004</v>
      </c>
      <c r="M87">
        <f t="shared" si="7"/>
        <v>0.73117670000000001</v>
      </c>
      <c r="N87">
        <f t="shared" si="7"/>
        <v>6.159792E-2</v>
      </c>
      <c r="O87">
        <f t="shared" si="7"/>
        <v>2.0275870000000001E-2</v>
      </c>
      <c r="P87">
        <f t="shared" si="7"/>
        <v>2.0424670000000001E-3</v>
      </c>
      <c r="Q87">
        <f t="shared" si="7"/>
        <v>1.056656E-4</v>
      </c>
      <c r="R87">
        <f t="shared" si="7"/>
        <v>1.2442170000000001E-2</v>
      </c>
      <c r="S87">
        <f t="shared" si="7"/>
        <v>3.3192810000000003E-2</v>
      </c>
      <c r="T87">
        <f t="shared" si="7"/>
        <v>18.756209999999999</v>
      </c>
      <c r="U87">
        <f t="shared" si="7"/>
        <v>0.40706179999999997</v>
      </c>
      <c r="V87">
        <f t="shared" si="7"/>
        <v>0.47147250000000002</v>
      </c>
      <c r="W87">
        <f t="shared" si="7"/>
        <v>8887.2099999999991</v>
      </c>
      <c r="X87">
        <f t="shared" si="7"/>
        <v>6.6877329999999997</v>
      </c>
      <c r="Y87">
        <f t="shared" si="7"/>
        <v>3.0577860000000001</v>
      </c>
      <c r="Z87">
        <f t="shared" si="7"/>
        <v>461.4067</v>
      </c>
      <c r="AA87">
        <f t="shared" si="7"/>
        <v>27.787960000000002</v>
      </c>
      <c r="AB87">
        <f t="shared" si="7"/>
        <v>0.19825119999999999</v>
      </c>
      <c r="AC87">
        <f t="shared" si="7"/>
        <v>6.8526489999999995E-2</v>
      </c>
      <c r="AD87">
        <f t="shared" si="7"/>
        <v>5.5533430000000002E-2</v>
      </c>
      <c r="AE87">
        <f t="shared" si="7"/>
        <v>0.108726</v>
      </c>
      <c r="AF87">
        <f t="shared" si="7"/>
        <v>0.15641669999999999</v>
      </c>
      <c r="AG87">
        <f t="shared" si="7"/>
        <v>6.9775210000000004E-2</v>
      </c>
      <c r="AH87">
        <f t="shared" si="7"/>
        <v>228.79050000000001</v>
      </c>
      <c r="AI87">
        <f t="shared" si="7"/>
        <v>0.8658034</v>
      </c>
      <c r="AJ87">
        <f t="shared" si="7"/>
        <v>0.28677760000000002</v>
      </c>
      <c r="AK87">
        <f t="shared" si="7"/>
        <v>4.8264389999999997E-2</v>
      </c>
      <c r="AL87">
        <f t="shared" si="7"/>
        <v>2.4623840000000001E-2</v>
      </c>
      <c r="AM87">
        <f t="shared" si="7"/>
        <v>0.3780039</v>
      </c>
      <c r="AN87">
        <f t="shared" si="7"/>
        <v>0.15891040000000001</v>
      </c>
      <c r="AO87">
        <f t="shared" si="7"/>
        <v>4.6812129999999999E-4</v>
      </c>
      <c r="AP87">
        <f t="shared" si="7"/>
        <v>0.1213984</v>
      </c>
      <c r="AQ87">
        <f t="shared" si="7"/>
        <v>1.4656450000000001</v>
      </c>
      <c r="AR87">
        <f t="shared" si="7"/>
        <v>2.4287109999999998</v>
      </c>
      <c r="AS87">
        <f t="shared" si="7"/>
        <v>0.45258880000000001</v>
      </c>
      <c r="AT87">
        <f t="shared" si="7"/>
        <v>6.7428169999999999E-3</v>
      </c>
      <c r="AU87">
        <f t="shared" si="7"/>
        <v>0.34548400000000001</v>
      </c>
      <c r="AV87">
        <f>VDFB_PAO!AV87</f>
        <v>4.1780146626371706E-7</v>
      </c>
      <c r="AW87">
        <f t="shared" si="7"/>
        <v>8.2193290000000002E-2</v>
      </c>
      <c r="AX87">
        <f t="shared" si="7"/>
        <v>1.693265E-2</v>
      </c>
      <c r="AY87">
        <f t="shared" si="7"/>
        <v>5.984446E-3</v>
      </c>
      <c r="AZ87">
        <f t="shared" si="7"/>
        <v>1.150586E-2</v>
      </c>
      <c r="BA87">
        <f t="shared" si="7"/>
        <v>5.3197729999999999E-3</v>
      </c>
      <c r="BB87">
        <f t="shared" si="7"/>
        <v>6.9540449999999998E-3</v>
      </c>
      <c r="BC87">
        <f t="shared" si="7"/>
        <v>3.32993E-3</v>
      </c>
      <c r="BD87">
        <f t="shared" si="7"/>
        <v>1.54961E-2</v>
      </c>
      <c r="BE87">
        <f t="shared" si="7"/>
        <v>5.5860760000000003</v>
      </c>
      <c r="BF87">
        <f t="shared" si="7"/>
        <v>141.2373</v>
      </c>
      <c r="BG87">
        <f t="shared" si="7"/>
        <v>101.5256</v>
      </c>
      <c r="BH87">
        <f t="shared" si="7"/>
        <v>2.2850869999999999E-2</v>
      </c>
      <c r="BI87">
        <f t="shared" si="7"/>
        <v>2.0234849999999999E-2</v>
      </c>
      <c r="BJ87">
        <f t="shared" si="7"/>
        <v>0.10416069999999999</v>
      </c>
      <c r="BK87">
        <f t="shared" si="7"/>
        <v>1.598419</v>
      </c>
      <c r="BL87">
        <f t="shared" si="7"/>
        <v>2.5664800000000002E-2</v>
      </c>
      <c r="BM87">
        <f t="shared" si="7"/>
        <v>7.6756550000000007E-2</v>
      </c>
      <c r="BN87">
        <f t="shared" si="7"/>
        <v>0.39880549999999998</v>
      </c>
      <c r="BO87">
        <f t="shared" si="6"/>
        <v>6.0867899999999997</v>
      </c>
      <c r="BP87">
        <f t="shared" si="6"/>
        <v>26.67548</v>
      </c>
      <c r="BQ87">
        <f t="shared" si="6"/>
        <v>2.2124579999999998</v>
      </c>
      <c r="BR87">
        <f t="shared" si="6"/>
        <v>16.413360000000001</v>
      </c>
      <c r="BS87">
        <f t="shared" si="6"/>
        <v>16.425270000000001</v>
      </c>
      <c r="BT87">
        <f t="shared" si="6"/>
        <v>92.669759999999997</v>
      </c>
      <c r="BU87">
        <f t="shared" si="6"/>
        <v>5.595108E-2</v>
      </c>
    </row>
    <row r="88" spans="1:73" x14ac:dyDescent="0.3">
      <c r="A88" t="s">
        <v>85</v>
      </c>
      <c r="B88">
        <f t="shared" si="2"/>
        <v>0.1990854</v>
      </c>
      <c r="C88">
        <f t="shared" si="7"/>
        <v>5.9034649999999997</v>
      </c>
      <c r="D88">
        <f t="shared" si="7"/>
        <v>2.9364140000000001</v>
      </c>
      <c r="E88">
        <f t="shared" si="7"/>
        <v>0.27116259999999998</v>
      </c>
      <c r="F88">
        <f t="shared" si="7"/>
        <v>2.635955</v>
      </c>
      <c r="G88">
        <f t="shared" si="7"/>
        <v>4.6734150000000002E-2</v>
      </c>
      <c r="H88">
        <f t="shared" si="7"/>
        <v>0.28792069999999997</v>
      </c>
      <c r="I88">
        <f t="shared" si="7"/>
        <v>0.1830484</v>
      </c>
      <c r="J88">
        <f t="shared" si="7"/>
        <v>8.3023830000000007</v>
      </c>
      <c r="K88">
        <f t="shared" si="7"/>
        <v>9.4866499999999991</v>
      </c>
      <c r="L88">
        <f t="shared" si="7"/>
        <v>2.043965</v>
      </c>
      <c r="M88">
        <f t="shared" si="7"/>
        <v>7.4474429999999998</v>
      </c>
      <c r="N88">
        <f t="shared" si="7"/>
        <v>2.9455810000000001E-3</v>
      </c>
      <c r="O88">
        <f t="shared" si="7"/>
        <v>1.119207E-2</v>
      </c>
      <c r="P88">
        <f t="shared" si="7"/>
        <v>3.7216974305999999E-5</v>
      </c>
      <c r="Q88">
        <f t="shared" si="7"/>
        <v>9.8123871338999997E-7</v>
      </c>
      <c r="R88">
        <f t="shared" si="7"/>
        <v>1.0006840000000001E-4</v>
      </c>
      <c r="S88">
        <f t="shared" si="7"/>
        <v>8.3165059549999996E-6</v>
      </c>
      <c r="T88">
        <f t="shared" si="7"/>
        <v>0.1506159</v>
      </c>
      <c r="U88">
        <f t="shared" si="7"/>
        <v>9.2113100000000003E-3</v>
      </c>
      <c r="V88">
        <f t="shared" si="7"/>
        <v>8.5400600000000004E-4</v>
      </c>
      <c r="W88">
        <f t="shared" si="7"/>
        <v>6.817142E-3</v>
      </c>
      <c r="X88">
        <f t="shared" si="7"/>
        <v>9.3034257588000006E-5</v>
      </c>
      <c r="Y88">
        <f t="shared" si="7"/>
        <v>2.6930190000000001E-3</v>
      </c>
      <c r="Z88">
        <f t="shared" si="7"/>
        <v>0.64524409999999999</v>
      </c>
      <c r="AA88">
        <f t="shared" si="7"/>
        <v>1.766779E-3</v>
      </c>
      <c r="AB88">
        <f t="shared" si="7"/>
        <v>254.6165</v>
      </c>
      <c r="AC88">
        <f t="shared" si="7"/>
        <v>53.3735</v>
      </c>
      <c r="AD88">
        <f t="shared" si="7"/>
        <v>4.6747990000000001</v>
      </c>
      <c r="AE88">
        <f t="shared" si="7"/>
        <v>4.8539839999999998E-4</v>
      </c>
      <c r="AF88">
        <f t="shared" si="7"/>
        <v>7.4801809999999998E-3</v>
      </c>
      <c r="AG88">
        <f t="shared" si="7"/>
        <v>4.058817E-2</v>
      </c>
      <c r="AH88">
        <f t="shared" si="7"/>
        <v>0.14150879999999999</v>
      </c>
      <c r="AI88">
        <f t="shared" si="7"/>
        <v>2.185981E-2</v>
      </c>
      <c r="AJ88">
        <f t="shared" si="7"/>
        <v>1.1180809999999999E-2</v>
      </c>
      <c r="AK88">
        <f t="shared" si="7"/>
        <v>5.5367981986000002E-5</v>
      </c>
      <c r="AL88">
        <f t="shared" si="7"/>
        <v>1.5621860712E-6</v>
      </c>
      <c r="AM88">
        <f t="shared" si="7"/>
        <v>1.8995167466E-6</v>
      </c>
      <c r="AN88">
        <f t="shared" si="7"/>
        <v>2.2677159999999999E-3</v>
      </c>
      <c r="AO88">
        <f t="shared" si="7"/>
        <v>1.242739</v>
      </c>
      <c r="AP88">
        <f t="shared" si="7"/>
        <v>1.6720750000000001E-3</v>
      </c>
      <c r="AQ88">
        <f t="shared" si="7"/>
        <v>0.22488639999999999</v>
      </c>
      <c r="AR88">
        <f t="shared" si="7"/>
        <v>0.1150371</v>
      </c>
      <c r="AS88">
        <f t="shared" si="7"/>
        <v>1.5388141037000001E-6</v>
      </c>
      <c r="AT88">
        <f t="shared" si="7"/>
        <v>3.4045189999999999E-3</v>
      </c>
      <c r="AU88">
        <f t="shared" si="7"/>
        <v>3.8089740000000002E-4</v>
      </c>
      <c r="AV88">
        <f>VDFB_PAO!AV88</f>
        <v>4.0744401103005579E-9</v>
      </c>
      <c r="AW88">
        <f t="shared" si="7"/>
        <v>5.3329484217000003E-5</v>
      </c>
      <c r="AX88">
        <f t="shared" si="7"/>
        <v>1.4251564608E-5</v>
      </c>
      <c r="AY88">
        <f t="shared" si="7"/>
        <v>5.5076297939999999E-6</v>
      </c>
      <c r="AZ88">
        <f t="shared" si="7"/>
        <v>3.3672888093999998E-5</v>
      </c>
      <c r="BA88">
        <f t="shared" si="7"/>
        <v>3.3920177883999999E-6</v>
      </c>
      <c r="BB88">
        <f t="shared" si="7"/>
        <v>8.5092951849000008E-6</v>
      </c>
      <c r="BC88">
        <f t="shared" si="7"/>
        <v>2.2229132810000001E-6</v>
      </c>
      <c r="BD88">
        <f t="shared" si="7"/>
        <v>1.55604E-2</v>
      </c>
      <c r="BE88">
        <f t="shared" si="7"/>
        <v>2.2160739999999999</v>
      </c>
      <c r="BF88">
        <f t="shared" si="7"/>
        <v>34.711860000000001</v>
      </c>
      <c r="BG88">
        <f t="shared" si="7"/>
        <v>2.3801770000000002</v>
      </c>
      <c r="BH88">
        <f t="shared" si="7"/>
        <v>0.20089309999999999</v>
      </c>
      <c r="BI88">
        <f t="shared" si="7"/>
        <v>1.364045E-4</v>
      </c>
      <c r="BJ88">
        <f t="shared" si="7"/>
        <v>1.539814E-4</v>
      </c>
      <c r="BK88">
        <f t="shared" si="7"/>
        <v>0.34278259999999999</v>
      </c>
      <c r="BL88">
        <f t="shared" si="7"/>
        <v>4.3450010000000002E-4</v>
      </c>
      <c r="BM88">
        <f t="shared" si="7"/>
        <v>6.6949134634000006E-5</v>
      </c>
      <c r="BN88">
        <f t="shared" si="7"/>
        <v>5.372628E-4</v>
      </c>
      <c r="BO88">
        <f t="shared" si="6"/>
        <v>4.6479929999999996</v>
      </c>
      <c r="BP88">
        <f t="shared" si="6"/>
        <v>24.084769999999999</v>
      </c>
      <c r="BQ88">
        <f t="shared" si="6"/>
        <v>1.500979E-2</v>
      </c>
      <c r="BR88">
        <f t="shared" si="6"/>
        <v>0.71532609999999996</v>
      </c>
      <c r="BS88">
        <f t="shared" si="6"/>
        <v>6.8324220000000005E-2</v>
      </c>
      <c r="BT88">
        <f t="shared" si="6"/>
        <v>2.3087810000000002</v>
      </c>
      <c r="BU88">
        <f t="shared" si="6"/>
        <v>2.3753509999999999E-3</v>
      </c>
    </row>
    <row r="89" spans="1:73" x14ac:dyDescent="0.3">
      <c r="A89" t="s">
        <v>86</v>
      </c>
      <c r="B89">
        <f t="shared" si="2"/>
        <v>0.20341239999999999</v>
      </c>
      <c r="C89">
        <f t="shared" si="7"/>
        <v>6.46469</v>
      </c>
      <c r="D89">
        <f t="shared" si="7"/>
        <v>3.6785800000000002</v>
      </c>
      <c r="E89">
        <f t="shared" si="7"/>
        <v>7.323779</v>
      </c>
      <c r="F89">
        <f t="shared" si="7"/>
        <v>2.6825600000000001</v>
      </c>
      <c r="G89">
        <f t="shared" si="7"/>
        <v>0.46515010000000001</v>
      </c>
      <c r="H89">
        <f t="shared" si="7"/>
        <v>1.836139</v>
      </c>
      <c r="I89">
        <f t="shared" si="7"/>
        <v>1.287892</v>
      </c>
      <c r="J89">
        <f t="shared" si="7"/>
        <v>32.134729999999998</v>
      </c>
      <c r="K89">
        <f t="shared" si="7"/>
        <v>7.2033529999999999</v>
      </c>
      <c r="L89">
        <f t="shared" si="7"/>
        <v>3.1287479999999999</v>
      </c>
      <c r="M89">
        <f t="shared" si="7"/>
        <v>2.8897620000000002</v>
      </c>
      <c r="N89">
        <f t="shared" si="7"/>
        <v>1618.1130000000001</v>
      </c>
      <c r="O89">
        <f t="shared" si="7"/>
        <v>3.3063760000000002</v>
      </c>
      <c r="P89">
        <f t="shared" si="7"/>
        <v>3.7797809999999998</v>
      </c>
      <c r="Q89">
        <f t="shared" si="7"/>
        <v>0.77177240000000003</v>
      </c>
      <c r="R89">
        <f t="shared" si="7"/>
        <v>3.2291629999999998</v>
      </c>
      <c r="S89">
        <f t="shared" si="7"/>
        <v>2.2762889999999998</v>
      </c>
      <c r="T89">
        <f t="shared" si="7"/>
        <v>0.79575419999999997</v>
      </c>
      <c r="U89">
        <f t="shared" si="7"/>
        <v>0.130164</v>
      </c>
      <c r="V89">
        <f t="shared" si="7"/>
        <v>3.4535290000000003E-2</v>
      </c>
      <c r="W89">
        <f t="shared" si="7"/>
        <v>0.35933900000000002</v>
      </c>
      <c r="X89">
        <f t="shared" si="7"/>
        <v>9.463015E-3</v>
      </c>
      <c r="Y89">
        <f t="shared" si="7"/>
        <v>0.34899540000000001</v>
      </c>
      <c r="Z89">
        <f t="shared" si="7"/>
        <v>2.7765749999999998</v>
      </c>
      <c r="AA89">
        <f t="shared" si="7"/>
        <v>0.4695781</v>
      </c>
      <c r="AB89">
        <f t="shared" si="7"/>
        <v>0.37628529999999999</v>
      </c>
      <c r="AC89">
        <f t="shared" si="7"/>
        <v>5.6277479999999998E-2</v>
      </c>
      <c r="AD89">
        <f t="shared" si="7"/>
        <v>6.5368910000000002E-2</v>
      </c>
      <c r="AE89">
        <f t="shared" si="7"/>
        <v>2293.6869999999999</v>
      </c>
      <c r="AF89">
        <f t="shared" si="7"/>
        <v>136.78100000000001</v>
      </c>
      <c r="AG89">
        <f t="shared" si="7"/>
        <v>1.3128660000000001</v>
      </c>
      <c r="AH89">
        <f t="shared" si="7"/>
        <v>155.24930000000001</v>
      </c>
      <c r="AI89">
        <f t="shared" si="7"/>
        <v>20.269549999999999</v>
      </c>
      <c r="AJ89">
        <f t="shared" si="7"/>
        <v>27.159590000000001</v>
      </c>
      <c r="AK89">
        <f t="shared" si="7"/>
        <v>1.873675</v>
      </c>
      <c r="AL89">
        <f t="shared" si="7"/>
        <v>5.4475360000000004</v>
      </c>
      <c r="AM89">
        <f t="shared" si="7"/>
        <v>1.458072</v>
      </c>
      <c r="AN89">
        <f t="shared" si="7"/>
        <v>5.2220250000000004</v>
      </c>
      <c r="AO89">
        <f t="shared" si="7"/>
        <v>0.4142866</v>
      </c>
      <c r="AP89">
        <f t="shared" si="7"/>
        <v>0.1596931</v>
      </c>
      <c r="AQ89">
        <f t="shared" si="7"/>
        <v>2.4207329999999998</v>
      </c>
      <c r="AR89">
        <f t="shared" si="7"/>
        <v>1.4699359999999999</v>
      </c>
      <c r="AS89">
        <f t="shared" si="7"/>
        <v>6.4170900000000003E-2</v>
      </c>
      <c r="AT89">
        <f t="shared" si="7"/>
        <v>6.2154569999999998</v>
      </c>
      <c r="AU89">
        <f t="shared" si="7"/>
        <v>4.893116</v>
      </c>
      <c r="AV89">
        <f>VDFB_PAO!AV89</f>
        <v>6.6863466154008931E-6</v>
      </c>
      <c r="AW89">
        <f t="shared" si="7"/>
        <v>1.1869080000000001</v>
      </c>
      <c r="AX89">
        <f t="shared" si="7"/>
        <v>0.24251880000000001</v>
      </c>
      <c r="AY89">
        <f t="shared" si="7"/>
        <v>8.5424819999999999E-2</v>
      </c>
      <c r="AZ89">
        <f t="shared" si="7"/>
        <v>0.15012629999999999</v>
      </c>
      <c r="BA89">
        <f t="shared" si="7"/>
        <v>7.6853889999999994E-2</v>
      </c>
      <c r="BB89">
        <f t="shared" si="7"/>
        <v>9.7975839999999995E-2</v>
      </c>
      <c r="BC89">
        <f t="shared" si="7"/>
        <v>4.8047569999999998E-2</v>
      </c>
      <c r="BD89">
        <f t="shared" si="7"/>
        <v>4.2439900000000003E-2</v>
      </c>
      <c r="BE89">
        <f t="shared" si="7"/>
        <v>31.08437</v>
      </c>
      <c r="BF89">
        <f t="shared" si="7"/>
        <v>40.973039999999997</v>
      </c>
      <c r="BG89">
        <f t="shared" si="7"/>
        <v>5.5034660000000004</v>
      </c>
      <c r="BH89">
        <f t="shared" si="7"/>
        <v>12.452</v>
      </c>
      <c r="BI89">
        <f t="shared" si="7"/>
        <v>0.32802140000000002</v>
      </c>
      <c r="BJ89">
        <f t="shared" si="7"/>
        <v>4.7718379999999998E-2</v>
      </c>
      <c r="BK89">
        <f t="shared" si="7"/>
        <v>0.33407880000000001</v>
      </c>
      <c r="BL89">
        <f t="shared" si="7"/>
        <v>0.13855300000000001</v>
      </c>
      <c r="BM89">
        <f t="shared" si="7"/>
        <v>1.472602</v>
      </c>
      <c r="BN89">
        <f t="shared" si="7"/>
        <v>0.2928673</v>
      </c>
      <c r="BO89">
        <f t="shared" si="6"/>
        <v>7.6609680000000004</v>
      </c>
      <c r="BP89">
        <f t="shared" si="6"/>
        <v>62.134500000000003</v>
      </c>
      <c r="BQ89">
        <f t="shared" si="6"/>
        <v>3.4683060000000002E-2</v>
      </c>
      <c r="BR89">
        <f t="shared" si="6"/>
        <v>6.3891720000000003</v>
      </c>
      <c r="BS89">
        <f t="shared" si="6"/>
        <v>0.65589109999999995</v>
      </c>
      <c r="BT89">
        <f t="shared" si="6"/>
        <v>0.12595500000000001</v>
      </c>
      <c r="BU89">
        <f t="shared" si="6"/>
        <v>3.4114159999999998E-2</v>
      </c>
    </row>
    <row r="90" spans="1:73" x14ac:dyDescent="0.3">
      <c r="A90" t="s">
        <v>87</v>
      </c>
      <c r="B90">
        <f t="shared" si="2"/>
        <v>0.1304749</v>
      </c>
      <c r="C90">
        <f t="shared" si="7"/>
        <v>4.240113</v>
      </c>
      <c r="D90">
        <f t="shared" si="7"/>
        <v>2.4976959999999999</v>
      </c>
      <c r="E90">
        <f t="shared" si="7"/>
        <v>10.46702</v>
      </c>
      <c r="F90">
        <f t="shared" si="7"/>
        <v>1.711419</v>
      </c>
      <c r="G90">
        <f t="shared" si="7"/>
        <v>0.60901019999999995</v>
      </c>
      <c r="H90">
        <f t="shared" si="7"/>
        <v>2.2741859999999998</v>
      </c>
      <c r="I90">
        <f t="shared" si="7"/>
        <v>1.495859</v>
      </c>
      <c r="J90">
        <f t="shared" si="7"/>
        <v>38.049480000000003</v>
      </c>
      <c r="K90">
        <f t="shared" si="7"/>
        <v>5.7173879999999997</v>
      </c>
      <c r="L90">
        <f t="shared" si="7"/>
        <v>2.922679</v>
      </c>
      <c r="M90">
        <f t="shared" si="7"/>
        <v>1.834697</v>
      </c>
      <c r="N90">
        <f t="shared" si="7"/>
        <v>17.31954</v>
      </c>
      <c r="O90">
        <f t="shared" si="7"/>
        <v>103.7653</v>
      </c>
      <c r="P90">
        <f t="shared" si="7"/>
        <v>1.976696E-3</v>
      </c>
      <c r="Q90">
        <f t="shared" si="7"/>
        <v>7.0840460466999997E-6</v>
      </c>
      <c r="R90">
        <f t="shared" si="7"/>
        <v>1.0575269999999999E-2</v>
      </c>
      <c r="S90">
        <f t="shared" si="7"/>
        <v>2.1059709999999999E-2</v>
      </c>
      <c r="T90">
        <f t="shared" si="7"/>
        <v>2.584632</v>
      </c>
      <c r="U90">
        <f t="shared" si="7"/>
        <v>560.1404</v>
      </c>
      <c r="V90">
        <f t="shared" si="7"/>
        <v>63.65889</v>
      </c>
      <c r="W90">
        <f t="shared" si="7"/>
        <v>5.2652340000000004</v>
      </c>
      <c r="X90">
        <f t="shared" si="7"/>
        <v>0.78782799999999997</v>
      </c>
      <c r="Y90">
        <f t="shared" si="7"/>
        <v>6.7759799999999997</v>
      </c>
      <c r="Z90">
        <f t="shared" si="7"/>
        <v>383.94279999999998</v>
      </c>
      <c r="AA90">
        <f t="shared" si="7"/>
        <v>3.3548779999999998</v>
      </c>
      <c r="AB90">
        <f t="shared" si="7"/>
        <v>1.359518</v>
      </c>
      <c r="AC90">
        <f t="shared" si="7"/>
        <v>0.16000310000000001</v>
      </c>
      <c r="AD90">
        <f t="shared" si="7"/>
        <v>8.3564159999999994</v>
      </c>
      <c r="AE90">
        <f t="shared" si="7"/>
        <v>0.2692466</v>
      </c>
      <c r="AF90">
        <f t="shared" si="7"/>
        <v>0.1842674</v>
      </c>
      <c r="AG90">
        <f t="shared" si="7"/>
        <v>6.7471420000000004E-2</v>
      </c>
      <c r="AH90">
        <f t="shared" si="7"/>
        <v>1.259199</v>
      </c>
      <c r="AI90">
        <f t="shared" si="7"/>
        <v>1.7995019999999999</v>
      </c>
      <c r="AJ90">
        <f t="shared" si="7"/>
        <v>1.0753159999999999</v>
      </c>
      <c r="AK90">
        <f t="shared" si="7"/>
        <v>2.9112209999999999E-2</v>
      </c>
      <c r="AL90">
        <f t="shared" si="7"/>
        <v>4.6761240000000003E-2</v>
      </c>
      <c r="AM90">
        <f t="shared" si="7"/>
        <v>0.63906200000000002</v>
      </c>
      <c r="AN90">
        <f t="shared" si="7"/>
        <v>5.4441169999999997E-2</v>
      </c>
      <c r="AO90">
        <f t="shared" si="7"/>
        <v>0.23718649999999999</v>
      </c>
      <c r="AP90">
        <f t="shared" si="7"/>
        <v>1.444202E-2</v>
      </c>
      <c r="AQ90">
        <f t="shared" si="7"/>
        <v>0.56678450000000002</v>
      </c>
      <c r="AR90">
        <f t="shared" si="7"/>
        <v>0.68793280000000001</v>
      </c>
      <c r="AS90">
        <f t="shared" si="7"/>
        <v>9.2360559999999994E-2</v>
      </c>
      <c r="AT90">
        <f t="shared" si="7"/>
        <v>3.8636560000000002</v>
      </c>
      <c r="AU90">
        <f t="shared" si="7"/>
        <v>0.14950459999999999</v>
      </c>
      <c r="AV90">
        <f>VDFB_PAO!AV90</f>
        <v>1.9607195861634208E-6</v>
      </c>
      <c r="AW90">
        <f t="shared" si="7"/>
        <v>3.5889789999999998E-2</v>
      </c>
      <c r="AX90">
        <f t="shared" si="7"/>
        <v>7.3655079999999998E-3</v>
      </c>
      <c r="AY90">
        <f t="shared" si="7"/>
        <v>2.5991059999999999E-3</v>
      </c>
      <c r="AZ90">
        <f t="shared" si="7"/>
        <v>4.7980760000000001E-3</v>
      </c>
      <c r="BA90">
        <f t="shared" si="7"/>
        <v>2.3233640000000001E-3</v>
      </c>
      <c r="BB90">
        <f t="shared" si="7"/>
        <v>3.0020289999999998E-3</v>
      </c>
      <c r="BC90">
        <f t="shared" si="7"/>
        <v>1.453483E-3</v>
      </c>
      <c r="BD90">
        <f t="shared" si="7"/>
        <v>7.0987400000000001E-3</v>
      </c>
      <c r="BE90">
        <f t="shared" si="7"/>
        <v>3.2004830000000002</v>
      </c>
      <c r="BF90">
        <f t="shared" si="7"/>
        <v>521.00350000000003</v>
      </c>
      <c r="BG90">
        <f t="shared" si="7"/>
        <v>256.4203</v>
      </c>
      <c r="BH90">
        <f t="shared" si="7"/>
        <v>5.3313819999999996</v>
      </c>
      <c r="BI90">
        <f t="shared" si="7"/>
        <v>6.9630619999999999E-3</v>
      </c>
      <c r="BJ90">
        <f t="shared" si="7"/>
        <v>2.4727059999999999E-3</v>
      </c>
      <c r="BK90">
        <f t="shared" si="7"/>
        <v>1.0224690000000001</v>
      </c>
      <c r="BL90">
        <f t="shared" si="7"/>
        <v>6.2687599999999996E-2</v>
      </c>
      <c r="BM90">
        <f t="shared" si="7"/>
        <v>7.1451479999999996E-3</v>
      </c>
      <c r="BN90">
        <f t="shared" ref="BN90:BU93" si="8">BN15</f>
        <v>3.5210390000000001E-2</v>
      </c>
      <c r="BO90">
        <f t="shared" si="8"/>
        <v>30.259930000000001</v>
      </c>
      <c r="BP90">
        <f t="shared" si="8"/>
        <v>68.945920000000001</v>
      </c>
      <c r="BQ90">
        <f t="shared" si="8"/>
        <v>8.9309429999999992</v>
      </c>
      <c r="BR90">
        <f t="shared" si="8"/>
        <v>5.2356559999999996</v>
      </c>
      <c r="BS90">
        <f t="shared" si="8"/>
        <v>13.94469</v>
      </c>
      <c r="BT90">
        <f t="shared" si="8"/>
        <v>0.38593860000000002</v>
      </c>
      <c r="BU90">
        <f t="shared" si="8"/>
        <v>1.906998E-3</v>
      </c>
    </row>
    <row r="91" spans="1:73" x14ac:dyDescent="0.3">
      <c r="A91" t="s">
        <v>88</v>
      </c>
      <c r="B91">
        <f t="shared" si="2"/>
        <v>1.104471E-4</v>
      </c>
      <c r="C91">
        <f t="shared" ref="C91:BN94" si="9">C16</f>
        <v>7.6524690000000006E-2</v>
      </c>
      <c r="D91">
        <f t="shared" si="9"/>
        <v>0.1007719</v>
      </c>
      <c r="E91">
        <f t="shared" si="9"/>
        <v>7.5939709999999998</v>
      </c>
      <c r="F91">
        <f t="shared" si="9"/>
        <v>5.1841999999999999E-3</v>
      </c>
      <c r="G91">
        <f t="shared" si="9"/>
        <v>7.7975359999999994E-2</v>
      </c>
      <c r="H91">
        <f t="shared" si="9"/>
        <v>0.11029659999999999</v>
      </c>
      <c r="I91">
        <f t="shared" si="9"/>
        <v>0.1051034</v>
      </c>
      <c r="J91">
        <f t="shared" si="9"/>
        <v>0.90723100000000001</v>
      </c>
      <c r="K91">
        <f t="shared" si="9"/>
        <v>0.28034759999999997</v>
      </c>
      <c r="L91">
        <f t="shared" si="9"/>
        <v>1.262138</v>
      </c>
      <c r="M91">
        <f t="shared" si="9"/>
        <v>0.13438159999999999</v>
      </c>
      <c r="N91">
        <f t="shared" si="9"/>
        <v>2.0404129999999999E-2</v>
      </c>
      <c r="O91">
        <f t="shared" si="9"/>
        <v>2.0093939999999999E-3</v>
      </c>
      <c r="P91">
        <f t="shared" si="9"/>
        <v>11.49183</v>
      </c>
      <c r="Q91">
        <f t="shared" si="9"/>
        <v>2.6799380066E-6</v>
      </c>
      <c r="R91">
        <f t="shared" si="9"/>
        <v>2.0029990000000001E-2</v>
      </c>
      <c r="S91">
        <f t="shared" si="9"/>
        <v>11.07865</v>
      </c>
      <c r="T91">
        <f t="shared" si="9"/>
        <v>21.394950000000001</v>
      </c>
      <c r="U91">
        <f t="shared" si="9"/>
        <v>2.968118</v>
      </c>
      <c r="V91">
        <f t="shared" si="9"/>
        <v>2.0242249999999999</v>
      </c>
      <c r="W91">
        <f t="shared" si="9"/>
        <v>35.513840000000002</v>
      </c>
      <c r="X91">
        <f t="shared" si="9"/>
        <v>0.65088559999999995</v>
      </c>
      <c r="Y91">
        <f t="shared" si="9"/>
        <v>5.0361760000000002</v>
      </c>
      <c r="Z91">
        <f t="shared" si="9"/>
        <v>13.23962</v>
      </c>
      <c r="AA91">
        <f t="shared" si="9"/>
        <v>0.29587989999999997</v>
      </c>
      <c r="AB91">
        <f t="shared" si="9"/>
        <v>1.6561920000000001</v>
      </c>
      <c r="AC91">
        <f t="shared" si="9"/>
        <v>3.9105870000000001E-2</v>
      </c>
      <c r="AD91">
        <f t="shared" si="9"/>
        <v>1.249814E-2</v>
      </c>
      <c r="AE91">
        <f t="shared" si="9"/>
        <v>2.4569890000000001</v>
      </c>
      <c r="AF91">
        <f t="shared" si="9"/>
        <v>7.6936280000000004</v>
      </c>
      <c r="AG91">
        <f t="shared" si="9"/>
        <v>539.62070000000006</v>
      </c>
      <c r="AH91">
        <f t="shared" si="9"/>
        <v>20.349959999999999</v>
      </c>
      <c r="AI91">
        <f t="shared" si="9"/>
        <v>0.1268735</v>
      </c>
      <c r="AJ91">
        <f t="shared" si="9"/>
        <v>1.877632</v>
      </c>
      <c r="AK91">
        <f t="shared" si="9"/>
        <v>66.016909999999996</v>
      </c>
      <c r="AL91">
        <f t="shared" si="9"/>
        <v>8.0859660000000009</v>
      </c>
      <c r="AM91">
        <f t="shared" si="9"/>
        <v>225.61019999999999</v>
      </c>
      <c r="AN91">
        <f t="shared" si="9"/>
        <v>0.62371370000000004</v>
      </c>
      <c r="AO91">
        <f t="shared" si="9"/>
        <v>0.12525849999999999</v>
      </c>
      <c r="AP91">
        <f t="shared" si="9"/>
        <v>2.803363E-2</v>
      </c>
      <c r="AQ91">
        <f t="shared" si="9"/>
        <v>0.104143</v>
      </c>
      <c r="AR91">
        <f t="shared" si="9"/>
        <v>7.4381039999999995E-2</v>
      </c>
      <c r="AS91">
        <f t="shared" si="9"/>
        <v>1.022751E-4</v>
      </c>
      <c r="AT91">
        <f t="shared" si="9"/>
        <v>0.65352060000000001</v>
      </c>
      <c r="AU91">
        <f t="shared" si="9"/>
        <v>0</v>
      </c>
      <c r="AV91">
        <f>VDFB_PAO!AV91</f>
        <v>0</v>
      </c>
      <c r="AW91">
        <f t="shared" si="9"/>
        <v>6175.4430000000002</v>
      </c>
      <c r="AX91">
        <f t="shared" si="9"/>
        <v>0</v>
      </c>
      <c r="AY91">
        <f t="shared" si="9"/>
        <v>0</v>
      </c>
      <c r="AZ91">
        <f t="shared" si="9"/>
        <v>0</v>
      </c>
      <c r="BA91">
        <f t="shared" si="9"/>
        <v>0</v>
      </c>
      <c r="BB91">
        <f t="shared" si="9"/>
        <v>0</v>
      </c>
      <c r="BC91">
        <f t="shared" si="9"/>
        <v>0</v>
      </c>
      <c r="BD91">
        <f t="shared" si="9"/>
        <v>0.17961360000000001</v>
      </c>
      <c r="BE91">
        <f t="shared" si="9"/>
        <v>0.2619901</v>
      </c>
      <c r="BF91">
        <f t="shared" si="9"/>
        <v>0.84590220000000005</v>
      </c>
      <c r="BG91">
        <f t="shared" si="9"/>
        <v>8.3725880000000003E-2</v>
      </c>
      <c r="BH91">
        <f t="shared" si="9"/>
        <v>0.27859040000000002</v>
      </c>
      <c r="BI91">
        <f t="shared" si="9"/>
        <v>8.5442850000000001E-2</v>
      </c>
      <c r="BJ91">
        <f t="shared" si="9"/>
        <v>1.549019E-3</v>
      </c>
      <c r="BK91">
        <f t="shared" si="9"/>
        <v>8.4706199999999999E-3</v>
      </c>
      <c r="BL91">
        <f t="shared" si="9"/>
        <v>7.6931700000000006E-2</v>
      </c>
      <c r="BM91">
        <f t="shared" si="9"/>
        <v>5.0261589999999997E-3</v>
      </c>
      <c r="BN91">
        <f t="shared" si="9"/>
        <v>3.2744739999999999E-3</v>
      </c>
      <c r="BO91">
        <f t="shared" si="8"/>
        <v>9.4569929999999996E-2</v>
      </c>
      <c r="BP91">
        <f t="shared" si="8"/>
        <v>3.4880339999999999</v>
      </c>
      <c r="BQ91">
        <f t="shared" si="8"/>
        <v>3.0417710000000001E-2</v>
      </c>
      <c r="BR91">
        <f t="shared" si="8"/>
        <v>8.8908959999999995E-2</v>
      </c>
      <c r="BS91">
        <f t="shared" si="8"/>
        <v>0.86262360000000005</v>
      </c>
      <c r="BT91">
        <f t="shared" si="8"/>
        <v>1.719141</v>
      </c>
      <c r="BU91">
        <f t="shared" si="8"/>
        <v>3.4200920000000001E-4</v>
      </c>
    </row>
    <row r="92" spans="1:73" x14ac:dyDescent="0.3">
      <c r="A92" t="s">
        <v>89</v>
      </c>
      <c r="B92">
        <f t="shared" si="2"/>
        <v>1.9181511560999998E-6</v>
      </c>
      <c r="C92">
        <f t="shared" si="9"/>
        <v>6.1111619288999996E-5</v>
      </c>
      <c r="D92">
        <f t="shared" si="9"/>
        <v>4.6720902900999999E-5</v>
      </c>
      <c r="E92">
        <f t="shared" si="9"/>
        <v>5.8372510000000003E-4</v>
      </c>
      <c r="F92">
        <f t="shared" si="9"/>
        <v>3.3172083931000002E-5</v>
      </c>
      <c r="G92">
        <f t="shared" si="9"/>
        <v>7.2629911301000006E-5</v>
      </c>
      <c r="H92">
        <f t="shared" si="9"/>
        <v>2.1070849999999999E-3</v>
      </c>
      <c r="I92">
        <f t="shared" si="9"/>
        <v>1.3350129999999999E-3</v>
      </c>
      <c r="J92">
        <f t="shared" si="9"/>
        <v>1.15646E-4</v>
      </c>
      <c r="K92">
        <f t="shared" si="9"/>
        <v>4.2900799599000001E-5</v>
      </c>
      <c r="L92">
        <f t="shared" si="9"/>
        <v>7.4187235441000002E-5</v>
      </c>
      <c r="M92">
        <f t="shared" si="9"/>
        <v>3.3453412470000002E-5</v>
      </c>
      <c r="N92">
        <f t="shared" si="9"/>
        <v>1.4185099999999999E-4</v>
      </c>
      <c r="O92">
        <f t="shared" si="9"/>
        <v>1.112546E-4</v>
      </c>
      <c r="P92">
        <f t="shared" si="9"/>
        <v>6.9334030000000005E-2</v>
      </c>
      <c r="Q92">
        <f t="shared" si="9"/>
        <v>13.96111</v>
      </c>
      <c r="R92">
        <f t="shared" si="9"/>
        <v>0.37654359999999998</v>
      </c>
      <c r="S92">
        <f t="shared" si="9"/>
        <v>0.46063140000000002</v>
      </c>
      <c r="T92">
        <f t="shared" si="9"/>
        <v>3.8638350000000002E-2</v>
      </c>
      <c r="U92">
        <f t="shared" si="9"/>
        <v>1.1864459999999999</v>
      </c>
      <c r="V92">
        <f t="shared" si="9"/>
        <v>4.8570469999999998E-3</v>
      </c>
      <c r="W92">
        <f t="shared" si="9"/>
        <v>2.053147E-2</v>
      </c>
      <c r="X92">
        <f t="shared" si="9"/>
        <v>6.6764288931000002E-5</v>
      </c>
      <c r="Y92">
        <f t="shared" si="9"/>
        <v>2.724528E-2</v>
      </c>
      <c r="Z92">
        <f t="shared" si="9"/>
        <v>5.629265E-2</v>
      </c>
      <c r="AA92">
        <f t="shared" si="9"/>
        <v>4.5450490000000003E-2</v>
      </c>
      <c r="AB92">
        <f t="shared" si="9"/>
        <v>1.2989539999999999</v>
      </c>
      <c r="AC92">
        <f t="shared" si="9"/>
        <v>0.64428510000000005</v>
      </c>
      <c r="AD92">
        <f t="shared" si="9"/>
        <v>1.1189530000000001</v>
      </c>
      <c r="AE92">
        <f t="shared" si="9"/>
        <v>3.6543270000000002E-3</v>
      </c>
      <c r="AF92">
        <f t="shared" si="9"/>
        <v>1.7213300000000001E-3</v>
      </c>
      <c r="AG92">
        <f t="shared" si="9"/>
        <v>4555.3370000000004</v>
      </c>
      <c r="AH92">
        <f t="shared" si="9"/>
        <v>8.1278069999999994E-2</v>
      </c>
      <c r="AI92">
        <f t="shared" si="9"/>
        <v>5.2226520000000002E-4</v>
      </c>
      <c r="AJ92">
        <f t="shared" si="9"/>
        <v>1.902235E-2</v>
      </c>
      <c r="AK92">
        <f t="shared" si="9"/>
        <v>4.5930459999999999E-2</v>
      </c>
      <c r="AL92">
        <f t="shared" si="9"/>
        <v>4.2197339999999999E-4</v>
      </c>
      <c r="AM92">
        <f t="shared" si="9"/>
        <v>3.2688649999999998E-4</v>
      </c>
      <c r="AN92">
        <f t="shared" si="9"/>
        <v>9.0088370000000002E-4</v>
      </c>
      <c r="AO92">
        <f t="shared" si="9"/>
        <v>2.0010969999999999E-3</v>
      </c>
      <c r="AP92">
        <f t="shared" si="9"/>
        <v>3.3676140000000001E-4</v>
      </c>
      <c r="AQ92">
        <f t="shared" si="9"/>
        <v>5.2653229999999997E-3</v>
      </c>
      <c r="AR92">
        <f t="shared" si="9"/>
        <v>1.3434180000000001E-3</v>
      </c>
      <c r="AS92">
        <f t="shared" si="9"/>
        <v>1.117404E-3</v>
      </c>
      <c r="AT92">
        <f t="shared" si="9"/>
        <v>9.5710289314999993E-5</v>
      </c>
      <c r="AU92">
        <f t="shared" si="9"/>
        <v>0</v>
      </c>
      <c r="AV92">
        <f>VDFB_PAO!AV92</f>
        <v>0</v>
      </c>
      <c r="AW92">
        <f t="shared" si="9"/>
        <v>0</v>
      </c>
      <c r="AX92">
        <f t="shared" si="9"/>
        <v>0</v>
      </c>
      <c r="AY92">
        <f t="shared" si="9"/>
        <v>0</v>
      </c>
      <c r="AZ92">
        <f t="shared" si="9"/>
        <v>0</v>
      </c>
      <c r="BA92">
        <f t="shared" si="9"/>
        <v>8.1787259999999993</v>
      </c>
      <c r="BB92">
        <f t="shared" si="9"/>
        <v>0</v>
      </c>
      <c r="BC92">
        <f t="shared" si="9"/>
        <v>0</v>
      </c>
      <c r="BD92">
        <f t="shared" si="9"/>
        <v>0.1139008</v>
      </c>
      <c r="BE92">
        <f t="shared" si="9"/>
        <v>0.3811428</v>
      </c>
      <c r="BF92">
        <f t="shared" si="9"/>
        <v>2.6666720000000002</v>
      </c>
      <c r="BG92">
        <f t="shared" si="9"/>
        <v>1.1363300000000001E-3</v>
      </c>
      <c r="BH92">
        <f t="shared" si="9"/>
        <v>0.11121590000000001</v>
      </c>
      <c r="BI92">
        <f t="shared" si="9"/>
        <v>1.0663829999999999E-2</v>
      </c>
      <c r="BJ92">
        <f t="shared" si="9"/>
        <v>2.9815519999999999E-4</v>
      </c>
      <c r="BK92">
        <f t="shared" si="9"/>
        <v>1.886062E-3</v>
      </c>
      <c r="BL92">
        <f t="shared" si="9"/>
        <v>6.3220579999999998E-2</v>
      </c>
      <c r="BM92">
        <f t="shared" si="9"/>
        <v>0.1113647</v>
      </c>
      <c r="BN92">
        <f t="shared" si="9"/>
        <v>7.3042850000000004E-4</v>
      </c>
      <c r="BO92">
        <f t="shared" si="8"/>
        <v>2.1884439999999999E-3</v>
      </c>
      <c r="BP92">
        <f t="shared" si="8"/>
        <v>0.31814229999999999</v>
      </c>
      <c r="BQ92">
        <f t="shared" si="8"/>
        <v>1.3859930000000001E-4</v>
      </c>
      <c r="BR92">
        <f t="shared" si="8"/>
        <v>5.1236429999999996E-4</v>
      </c>
      <c r="BS92">
        <f t="shared" si="8"/>
        <v>4.2419179999999998E-4</v>
      </c>
      <c r="BT92">
        <f t="shared" si="8"/>
        <v>1.144211E-3</v>
      </c>
      <c r="BU92">
        <f t="shared" si="8"/>
        <v>2.3147861156999999E-6</v>
      </c>
    </row>
    <row r="93" spans="1:73" x14ac:dyDescent="0.3">
      <c r="A93" t="s">
        <v>90</v>
      </c>
      <c r="B93">
        <f t="shared" si="2"/>
        <v>2.8587359999999999E-2</v>
      </c>
      <c r="C93">
        <f t="shared" si="9"/>
        <v>0.98888299999999996</v>
      </c>
      <c r="D93">
        <f t="shared" si="9"/>
        <v>0.51807619999999999</v>
      </c>
      <c r="E93">
        <f t="shared" si="9"/>
        <v>1.8569119999999999</v>
      </c>
      <c r="F93">
        <f t="shared" si="9"/>
        <v>0.4182535</v>
      </c>
      <c r="G93">
        <f t="shared" si="9"/>
        <v>8.2290559999999999E-2</v>
      </c>
      <c r="H93">
        <f t="shared" si="9"/>
        <v>0.11474040000000001</v>
      </c>
      <c r="I93">
        <f t="shared" si="9"/>
        <v>8.9243429999999999E-2</v>
      </c>
      <c r="J93">
        <f t="shared" si="9"/>
        <v>1.969673</v>
      </c>
      <c r="K93">
        <f t="shared" si="9"/>
        <v>2.6056189999999999</v>
      </c>
      <c r="L93">
        <f t="shared" si="9"/>
        <v>3.4297430000000002</v>
      </c>
      <c r="M93">
        <f t="shared" si="9"/>
        <v>0.53334979999999999</v>
      </c>
      <c r="N93">
        <f t="shared" si="9"/>
        <v>0.43466709999999997</v>
      </c>
      <c r="O93">
        <f t="shared" si="9"/>
        <v>0.96333029999999997</v>
      </c>
      <c r="P93">
        <f t="shared" si="9"/>
        <v>0.2287197</v>
      </c>
      <c r="Q93">
        <f t="shared" si="9"/>
        <v>0.21054220000000001</v>
      </c>
      <c r="R93">
        <f t="shared" si="9"/>
        <v>419.34269999999998</v>
      </c>
      <c r="S93">
        <f t="shared" si="9"/>
        <v>38.890210000000003</v>
      </c>
      <c r="T93">
        <f t="shared" si="9"/>
        <v>47.296280000000003</v>
      </c>
      <c r="U93">
        <f t="shared" si="9"/>
        <v>4.2176739999999997</v>
      </c>
      <c r="V93">
        <f t="shared" si="9"/>
        <v>16.731020000000001</v>
      </c>
      <c r="W93">
        <f t="shared" si="9"/>
        <v>96.18862</v>
      </c>
      <c r="X93">
        <f t="shared" si="9"/>
        <v>1.958942</v>
      </c>
      <c r="Y93">
        <f t="shared" si="9"/>
        <v>9.3390170000000001</v>
      </c>
      <c r="Z93">
        <f t="shared" si="9"/>
        <v>70.644130000000004</v>
      </c>
      <c r="AA93">
        <f t="shared" si="9"/>
        <v>27.087199999999999</v>
      </c>
      <c r="AB93">
        <f t="shared" si="9"/>
        <v>21.56681</v>
      </c>
      <c r="AC93">
        <f t="shared" si="9"/>
        <v>5.3718190000000003</v>
      </c>
      <c r="AD93">
        <f t="shared" si="9"/>
        <v>8.9844220000000002E-2</v>
      </c>
      <c r="AE93">
        <f t="shared" si="9"/>
        <v>22.735530000000001</v>
      </c>
      <c r="AF93">
        <f t="shared" si="9"/>
        <v>70.709959999999995</v>
      </c>
      <c r="AG93">
        <f t="shared" si="9"/>
        <v>1702.0730000000001</v>
      </c>
      <c r="AH93">
        <f t="shared" si="9"/>
        <v>800.96910000000003</v>
      </c>
      <c r="AI93">
        <f t="shared" si="9"/>
        <v>1.494159</v>
      </c>
      <c r="AJ93">
        <f t="shared" si="9"/>
        <v>192.25800000000001</v>
      </c>
      <c r="AK93">
        <f t="shared" si="9"/>
        <v>286.18450000000001</v>
      </c>
      <c r="AL93">
        <f t="shared" si="9"/>
        <v>64.141530000000003</v>
      </c>
      <c r="AM93">
        <f t="shared" si="9"/>
        <v>668.91219999999998</v>
      </c>
      <c r="AN93">
        <f t="shared" si="9"/>
        <v>11.037269999999999</v>
      </c>
      <c r="AO93">
        <f t="shared" si="9"/>
        <v>1.834894</v>
      </c>
      <c r="AP93">
        <f t="shared" si="9"/>
        <v>0.83401170000000002</v>
      </c>
      <c r="AQ93">
        <f t="shared" si="9"/>
        <v>2.0717089999999998</v>
      </c>
      <c r="AR93">
        <f t="shared" si="9"/>
        <v>0.22660739999999999</v>
      </c>
      <c r="AS93">
        <f t="shared" si="9"/>
        <v>8.518386E-2</v>
      </c>
      <c r="AT93">
        <f t="shared" si="9"/>
        <v>0.24463370000000001</v>
      </c>
      <c r="AU93">
        <f t="shared" si="9"/>
        <v>0</v>
      </c>
      <c r="AV93">
        <f>VDFB_PAO!AV93</f>
        <v>0</v>
      </c>
      <c r="AW93">
        <f t="shared" si="9"/>
        <v>0</v>
      </c>
      <c r="AX93">
        <f t="shared" si="9"/>
        <v>3410.6120000000001</v>
      </c>
      <c r="AY93">
        <f t="shared" si="9"/>
        <v>0</v>
      </c>
      <c r="AZ93">
        <f t="shared" si="9"/>
        <v>0</v>
      </c>
      <c r="BA93">
        <f t="shared" si="9"/>
        <v>0</v>
      </c>
      <c r="BB93">
        <f t="shared" si="9"/>
        <v>0</v>
      </c>
      <c r="BC93">
        <f t="shared" si="9"/>
        <v>0</v>
      </c>
      <c r="BD93">
        <f t="shared" si="9"/>
        <v>2.7060420000000001</v>
      </c>
      <c r="BE93">
        <f t="shared" si="9"/>
        <v>20.79616</v>
      </c>
      <c r="BF93">
        <f t="shared" si="9"/>
        <v>30.940059999999999</v>
      </c>
      <c r="BG93">
        <f t="shared" si="9"/>
        <v>70.525319999999994</v>
      </c>
      <c r="BH93">
        <f t="shared" si="9"/>
        <v>96.435230000000004</v>
      </c>
      <c r="BI93">
        <f t="shared" si="9"/>
        <v>4.211487</v>
      </c>
      <c r="BJ93">
        <f t="shared" si="9"/>
        <v>2.7928039999999998</v>
      </c>
      <c r="BK93">
        <f t="shared" si="9"/>
        <v>12.89841</v>
      </c>
      <c r="BL93">
        <f t="shared" si="9"/>
        <v>4.1519560000000002</v>
      </c>
      <c r="BM93">
        <f t="shared" si="9"/>
        <v>0.13849449999999999</v>
      </c>
      <c r="BN93">
        <f t="shared" si="9"/>
        <v>0.16659879999999999</v>
      </c>
      <c r="BO93">
        <f t="shared" si="8"/>
        <v>16.791219999999999</v>
      </c>
      <c r="BP93">
        <f t="shared" si="8"/>
        <v>78.438559999999995</v>
      </c>
      <c r="BQ93">
        <f t="shared" si="8"/>
        <v>2.343439</v>
      </c>
      <c r="BR93">
        <f t="shared" si="8"/>
        <v>10.32898</v>
      </c>
      <c r="BS93">
        <f t="shared" si="8"/>
        <v>23.873570000000001</v>
      </c>
      <c r="BT93">
        <f t="shared" si="8"/>
        <v>38.310580000000002</v>
      </c>
      <c r="BU93">
        <f t="shared" si="8"/>
        <v>2.5432150000000001E-2</v>
      </c>
    </row>
    <row r="94" spans="1:73" x14ac:dyDescent="0.3">
      <c r="A94" t="s">
        <v>91</v>
      </c>
      <c r="B94">
        <f t="shared" si="2"/>
        <v>2.9327229999999999E-3</v>
      </c>
      <c r="C94">
        <f t="shared" si="9"/>
        <v>0.15744330000000001</v>
      </c>
      <c r="D94">
        <f t="shared" si="9"/>
        <v>0.39636749999999998</v>
      </c>
      <c r="E94">
        <f t="shared" si="9"/>
        <v>3.4512999999999998</v>
      </c>
      <c r="F94">
        <f t="shared" si="9"/>
        <v>0.14118620000000001</v>
      </c>
      <c r="G94">
        <f t="shared" si="9"/>
        <v>0.133045</v>
      </c>
      <c r="H94">
        <f t="shared" si="9"/>
        <v>6.5186599999999997E-2</v>
      </c>
      <c r="I94">
        <f t="shared" si="9"/>
        <v>0.1512233</v>
      </c>
      <c r="J94">
        <f t="shared" si="9"/>
        <v>1.37009</v>
      </c>
      <c r="K94">
        <f t="shared" si="9"/>
        <v>0.12795599999999999</v>
      </c>
      <c r="L94">
        <f t="shared" si="9"/>
        <v>7.2534450000000001</v>
      </c>
      <c r="M94">
        <f t="shared" si="9"/>
        <v>9.027375E-2</v>
      </c>
      <c r="N94">
        <f t="shared" si="9"/>
        <v>0.39135639999999999</v>
      </c>
      <c r="O94">
        <f t="shared" si="9"/>
        <v>0.53107570000000004</v>
      </c>
      <c r="P94">
        <f t="shared" si="9"/>
        <v>5369.9369999999999</v>
      </c>
      <c r="Q94">
        <f t="shared" si="9"/>
        <v>271.26010000000002</v>
      </c>
      <c r="R94">
        <f t="shared" si="9"/>
        <v>632.67409999999995</v>
      </c>
      <c r="S94">
        <f t="shared" si="9"/>
        <v>7256.201</v>
      </c>
      <c r="T94">
        <f t="shared" si="9"/>
        <v>0.48980580000000001</v>
      </c>
      <c r="U94">
        <f t="shared" si="9"/>
        <v>9.1461570000000006E-2</v>
      </c>
      <c r="V94">
        <f t="shared" si="9"/>
        <v>1.6924439999999999E-2</v>
      </c>
      <c r="W94">
        <f t="shared" si="9"/>
        <v>0.47370960000000001</v>
      </c>
      <c r="X94">
        <f t="shared" si="9"/>
        <v>1.103896E-2</v>
      </c>
      <c r="Y94">
        <f t="shared" si="9"/>
        <v>0.1190581</v>
      </c>
      <c r="Z94">
        <f t="shared" si="9"/>
        <v>36.657209999999999</v>
      </c>
      <c r="AA94">
        <f t="shared" si="9"/>
        <v>0.1952014</v>
      </c>
      <c r="AB94">
        <f t="shared" si="9"/>
        <v>0.70772029999999997</v>
      </c>
      <c r="AC94">
        <f t="shared" si="9"/>
        <v>6.0374299999999999E-3</v>
      </c>
      <c r="AD94">
        <f t="shared" si="9"/>
        <v>8.9871060000000003E-2</v>
      </c>
      <c r="AE94">
        <f t="shared" si="9"/>
        <v>7.6086229999999997</v>
      </c>
      <c r="AF94">
        <f t="shared" si="9"/>
        <v>0.58370670000000002</v>
      </c>
      <c r="AG94">
        <f t="shared" si="9"/>
        <v>25.093820000000001</v>
      </c>
      <c r="AH94">
        <f t="shared" si="9"/>
        <v>260.58699999999999</v>
      </c>
      <c r="AI94">
        <f t="shared" si="9"/>
        <v>1.174909</v>
      </c>
      <c r="AJ94">
        <f t="shared" si="9"/>
        <v>11.634930000000001</v>
      </c>
      <c r="AK94">
        <f t="shared" si="9"/>
        <v>1303.7370000000001</v>
      </c>
      <c r="AL94">
        <f t="shared" si="9"/>
        <v>1818.268</v>
      </c>
      <c r="AM94">
        <f t="shared" si="9"/>
        <v>22970.59</v>
      </c>
      <c r="AN94">
        <f t="shared" si="9"/>
        <v>50.780630000000002</v>
      </c>
      <c r="AO94">
        <f t="shared" si="9"/>
        <v>3.2917290000000001</v>
      </c>
      <c r="AP94">
        <f t="shared" si="9"/>
        <v>1.264848</v>
      </c>
      <c r="AQ94">
        <f t="shared" si="9"/>
        <v>10.10812</v>
      </c>
      <c r="AR94">
        <f t="shared" si="9"/>
        <v>592.32579999999996</v>
      </c>
      <c r="AS94">
        <f t="shared" si="9"/>
        <v>0.42524580000000001</v>
      </c>
      <c r="AT94">
        <f t="shared" si="9"/>
        <v>547.77470000000005</v>
      </c>
      <c r="AU94">
        <f t="shared" si="9"/>
        <v>97.293589999999995</v>
      </c>
      <c r="AV94">
        <f>VDFB_PAO!AV94</f>
        <v>1.7542140145543464E-5</v>
      </c>
      <c r="AW94">
        <f t="shared" si="9"/>
        <v>23.254200000000001</v>
      </c>
      <c r="AX94">
        <f t="shared" si="9"/>
        <v>4.7812039999999998</v>
      </c>
      <c r="AY94">
        <f t="shared" si="9"/>
        <v>1.6884509999999999</v>
      </c>
      <c r="AZ94">
        <f t="shared" si="9"/>
        <v>3.1798280000000001</v>
      </c>
      <c r="BA94">
        <f t="shared" si="9"/>
        <v>1.505236</v>
      </c>
      <c r="BB94">
        <f t="shared" si="9"/>
        <v>1.955946</v>
      </c>
      <c r="BC94">
        <f t="shared" si="9"/>
        <v>0.94192600000000004</v>
      </c>
      <c r="BD94">
        <f t="shared" si="9"/>
        <v>21.533629999999999</v>
      </c>
      <c r="BE94">
        <f t="shared" si="9"/>
        <v>2329.8249999999998</v>
      </c>
      <c r="BF94">
        <f t="shared" si="9"/>
        <v>93.770060000000001</v>
      </c>
      <c r="BG94">
        <f t="shared" si="9"/>
        <v>3.1625999999999999</v>
      </c>
      <c r="BH94">
        <f t="shared" si="9"/>
        <v>147.69499999999999</v>
      </c>
      <c r="BI94">
        <f t="shared" si="9"/>
        <v>0.14443329999999999</v>
      </c>
      <c r="BJ94">
        <f t="shared" si="9"/>
        <v>0.48613440000000002</v>
      </c>
      <c r="BK94">
        <f t="shared" si="9"/>
        <v>0.53704549999999995</v>
      </c>
      <c r="BL94">
        <f t="shared" si="9"/>
        <v>0.81875849999999994</v>
      </c>
      <c r="BM94">
        <f t="shared" si="9"/>
        <v>0.18718029999999999</v>
      </c>
      <c r="BN94">
        <f t="shared" ref="BN94:BU97" si="10">BN19</f>
        <v>0.28628409999999999</v>
      </c>
      <c r="BO94">
        <f t="shared" si="10"/>
        <v>62.473529999999997</v>
      </c>
      <c r="BP94">
        <f t="shared" si="10"/>
        <v>1042.5129999999999</v>
      </c>
      <c r="BQ94">
        <f t="shared" si="10"/>
        <v>9.9548850000000009</v>
      </c>
      <c r="BR94">
        <f t="shared" si="10"/>
        <v>1.9770430000000001</v>
      </c>
      <c r="BS94">
        <f t="shared" si="10"/>
        <v>2.1024250000000002</v>
      </c>
      <c r="BT94">
        <f t="shared" si="10"/>
        <v>2.8840919999999999</v>
      </c>
      <c r="BU94">
        <f t="shared" si="10"/>
        <v>4.1379799999999998</v>
      </c>
    </row>
    <row r="95" spans="1:73" x14ac:dyDescent="0.3">
      <c r="A95" t="s">
        <v>92</v>
      </c>
      <c r="B95">
        <f t="shared" si="2"/>
        <v>0.43410799999999999</v>
      </c>
      <c r="C95">
        <f t="shared" ref="C95:BN98" si="11">C20</f>
        <v>11.702769999999999</v>
      </c>
      <c r="D95">
        <f t="shared" si="11"/>
        <v>5.8439940000000004</v>
      </c>
      <c r="E95">
        <f t="shared" si="11"/>
        <v>2.1153339999999998</v>
      </c>
      <c r="F95">
        <f t="shared" si="11"/>
        <v>5.2339399999999996</v>
      </c>
      <c r="G95">
        <f t="shared" si="11"/>
        <v>0.1174678</v>
      </c>
      <c r="H95">
        <f t="shared" si="11"/>
        <v>0.60730200000000001</v>
      </c>
      <c r="I95">
        <f t="shared" si="11"/>
        <v>0.44486750000000003</v>
      </c>
      <c r="J95">
        <f t="shared" si="11"/>
        <v>17.231729999999999</v>
      </c>
      <c r="K95">
        <f t="shared" si="11"/>
        <v>20.791589999999999</v>
      </c>
      <c r="L95">
        <f t="shared" si="11"/>
        <v>5.0050949999999998</v>
      </c>
      <c r="M95">
        <f t="shared" si="11"/>
        <v>6.4154299999999997</v>
      </c>
      <c r="N95">
        <f t="shared" si="11"/>
        <v>0.16648250000000001</v>
      </c>
      <c r="O95">
        <f t="shared" si="11"/>
        <v>7.7271329999999999E-2</v>
      </c>
      <c r="P95">
        <f t="shared" si="11"/>
        <v>5.9196259999999999E-3</v>
      </c>
      <c r="Q95">
        <f t="shared" si="11"/>
        <v>0.1654033</v>
      </c>
      <c r="R95">
        <f t="shared" si="11"/>
        <v>0.52617899999999995</v>
      </c>
      <c r="S95">
        <f t="shared" si="11"/>
        <v>3.8418040000000001E-2</v>
      </c>
      <c r="T95">
        <f t="shared" si="11"/>
        <v>830.01390000000004</v>
      </c>
      <c r="U95">
        <f t="shared" si="11"/>
        <v>32.442050000000002</v>
      </c>
      <c r="V95">
        <f t="shared" si="11"/>
        <v>24.745899999999999</v>
      </c>
      <c r="W95">
        <f t="shared" si="11"/>
        <v>14.93233</v>
      </c>
      <c r="X95">
        <f t="shared" si="11"/>
        <v>4.430612</v>
      </c>
      <c r="Y95">
        <f t="shared" si="11"/>
        <v>13.92764</v>
      </c>
      <c r="Z95">
        <f t="shared" si="11"/>
        <v>963.84169999999995</v>
      </c>
      <c r="AA95">
        <f t="shared" si="11"/>
        <v>21.531970000000001</v>
      </c>
      <c r="AB95">
        <f t="shared" si="11"/>
        <v>5.3908050000000003</v>
      </c>
      <c r="AC95">
        <f t="shared" si="11"/>
        <v>0.44713310000000001</v>
      </c>
      <c r="AD95">
        <f t="shared" si="11"/>
        <v>87.966369999999998</v>
      </c>
      <c r="AE95">
        <f t="shared" si="11"/>
        <v>0.64263749999999997</v>
      </c>
      <c r="AF95">
        <f t="shared" si="11"/>
        <v>2.4946890000000002</v>
      </c>
      <c r="AG95">
        <f t="shared" si="11"/>
        <v>1.035517</v>
      </c>
      <c r="AH95">
        <f t="shared" si="11"/>
        <v>52.351649999999999</v>
      </c>
      <c r="AI95">
        <f t="shared" si="11"/>
        <v>10.856400000000001</v>
      </c>
      <c r="AJ95">
        <f t="shared" si="11"/>
        <v>2.06094</v>
      </c>
      <c r="AK95">
        <f t="shared" si="11"/>
        <v>9.2968170000000003E-2</v>
      </c>
      <c r="AL95">
        <f t="shared" si="11"/>
        <v>2.4671280000000002</v>
      </c>
      <c r="AM95">
        <f t="shared" si="11"/>
        <v>6.6147729999999996</v>
      </c>
      <c r="AN95">
        <f t="shared" si="11"/>
        <v>0.19588820000000001</v>
      </c>
      <c r="AO95">
        <f t="shared" si="11"/>
        <v>4.0905459999999998</v>
      </c>
      <c r="AP95">
        <f t="shared" si="11"/>
        <v>0.1256342</v>
      </c>
      <c r="AQ95">
        <f t="shared" si="11"/>
        <v>1.732146</v>
      </c>
      <c r="AR95">
        <f t="shared" si="11"/>
        <v>0.87867309999999998</v>
      </c>
      <c r="AS95">
        <f t="shared" si="11"/>
        <v>0.49490499999999998</v>
      </c>
      <c r="AT95">
        <f t="shared" si="11"/>
        <v>7.8018780000000003</v>
      </c>
      <c r="AU95">
        <f t="shared" si="11"/>
        <v>0.92265969999999997</v>
      </c>
      <c r="AV95">
        <f>VDFB_PAO!AV95</f>
        <v>9.9382067699751656E-7</v>
      </c>
      <c r="AW95">
        <f t="shared" si="11"/>
        <v>0.22327040000000001</v>
      </c>
      <c r="AX95">
        <f t="shared" si="11"/>
        <v>4.5666529999999997E-2</v>
      </c>
      <c r="AY95">
        <f t="shared" si="11"/>
        <v>1.6092269999999999E-2</v>
      </c>
      <c r="AZ95">
        <f t="shared" si="11"/>
        <v>2.8610010000000002E-2</v>
      </c>
      <c r="BA95">
        <f t="shared" si="11"/>
        <v>1.445629E-2</v>
      </c>
      <c r="BB95">
        <f t="shared" si="11"/>
        <v>1.8486720000000002E-2</v>
      </c>
      <c r="BC95">
        <f t="shared" si="11"/>
        <v>9.0391670000000007E-3</v>
      </c>
      <c r="BD95">
        <f t="shared" si="11"/>
        <v>6.7130419999999997</v>
      </c>
      <c r="BE95">
        <f t="shared" si="11"/>
        <v>20.312110000000001</v>
      </c>
      <c r="BF95">
        <f t="shared" si="11"/>
        <v>725.90440000000001</v>
      </c>
      <c r="BG95">
        <f t="shared" si="11"/>
        <v>3974.95</v>
      </c>
      <c r="BH95">
        <f t="shared" si="11"/>
        <v>13.26667</v>
      </c>
      <c r="BI95">
        <f t="shared" si="11"/>
        <v>2.324621</v>
      </c>
      <c r="BJ95">
        <f t="shared" si="11"/>
        <v>2.1842319999999998E-2</v>
      </c>
      <c r="BK95">
        <f t="shared" si="11"/>
        <v>14.74855</v>
      </c>
      <c r="BL95">
        <f t="shared" si="11"/>
        <v>0.2358179</v>
      </c>
      <c r="BM95">
        <f t="shared" si="11"/>
        <v>1.8224440000000001E-2</v>
      </c>
      <c r="BN95">
        <f t="shared" si="11"/>
        <v>0.15776080000000001</v>
      </c>
      <c r="BO95">
        <f t="shared" si="10"/>
        <v>131.07249999999999</v>
      </c>
      <c r="BP95">
        <f t="shared" si="10"/>
        <v>152.62100000000001</v>
      </c>
      <c r="BQ95">
        <f t="shared" si="10"/>
        <v>7.4311170000000004</v>
      </c>
      <c r="BR95">
        <f t="shared" si="10"/>
        <v>17.204689999999999</v>
      </c>
      <c r="BS95">
        <f t="shared" si="10"/>
        <v>107.5879</v>
      </c>
      <c r="BT95">
        <f t="shared" si="10"/>
        <v>290.08589999999998</v>
      </c>
      <c r="BU95">
        <f t="shared" si="10"/>
        <v>1.8267660000000001E-3</v>
      </c>
    </row>
    <row r="96" spans="1:73" x14ac:dyDescent="0.3">
      <c r="A96" t="s">
        <v>93</v>
      </c>
      <c r="B96">
        <f t="shared" si="2"/>
        <v>9.4435779999999997E-2</v>
      </c>
      <c r="C96">
        <f t="shared" si="11"/>
        <v>2.4930910000000002</v>
      </c>
      <c r="D96">
        <f t="shared" si="11"/>
        <v>1.246013</v>
      </c>
      <c r="E96">
        <f t="shared" si="11"/>
        <v>0.4241318</v>
      </c>
      <c r="F96">
        <f t="shared" si="11"/>
        <v>1.1153390000000001</v>
      </c>
      <c r="G96">
        <f t="shared" si="11"/>
        <v>7.3794100000000001E-2</v>
      </c>
      <c r="H96">
        <f t="shared" si="11"/>
        <v>0.35203499999999999</v>
      </c>
      <c r="I96">
        <f t="shared" si="11"/>
        <v>0.2433747</v>
      </c>
      <c r="J96">
        <f t="shared" si="11"/>
        <v>3.4956900000000002</v>
      </c>
      <c r="K96">
        <f t="shared" si="11"/>
        <v>2.0794769999999998</v>
      </c>
      <c r="L96">
        <f t="shared" si="11"/>
        <v>3.2680180000000001</v>
      </c>
      <c r="M96">
        <f t="shared" si="11"/>
        <v>1.212871</v>
      </c>
      <c r="N96">
        <f t="shared" si="11"/>
        <v>4.6971920000000002E-3</v>
      </c>
      <c r="O96">
        <f t="shared" si="11"/>
        <v>6.0863139999999998</v>
      </c>
      <c r="P96">
        <f t="shared" si="11"/>
        <v>4.9606619999999997E-2</v>
      </c>
      <c r="Q96">
        <f t="shared" si="11"/>
        <v>4.7537200000000002E-2</v>
      </c>
      <c r="R96">
        <f t="shared" si="11"/>
        <v>0.16675329999999999</v>
      </c>
      <c r="S96">
        <f t="shared" si="11"/>
        <v>1.3726370000000001</v>
      </c>
      <c r="T96">
        <f t="shared" si="11"/>
        <v>116.1409</v>
      </c>
      <c r="U96">
        <f t="shared" si="11"/>
        <v>55.683280000000003</v>
      </c>
      <c r="V96">
        <f t="shared" si="11"/>
        <v>3.4672559999999999</v>
      </c>
      <c r="W96">
        <f t="shared" si="11"/>
        <v>46.492649999999998</v>
      </c>
      <c r="X96">
        <f t="shared" si="11"/>
        <v>0.77074330000000002</v>
      </c>
      <c r="Y96">
        <f t="shared" si="11"/>
        <v>3.1023390000000002</v>
      </c>
      <c r="Z96">
        <f t="shared" si="11"/>
        <v>207.73230000000001</v>
      </c>
      <c r="AA96">
        <f t="shared" si="11"/>
        <v>1.84206</v>
      </c>
      <c r="AB96">
        <f t="shared" si="11"/>
        <v>1.180439</v>
      </c>
      <c r="AC96">
        <f t="shared" si="11"/>
        <v>2.001679E-2</v>
      </c>
      <c r="AD96">
        <f t="shared" si="11"/>
        <v>18.761240000000001</v>
      </c>
      <c r="AE96">
        <f t="shared" si="11"/>
        <v>0.18346509999999999</v>
      </c>
      <c r="AF96">
        <f t="shared" si="11"/>
        <v>0.6661764</v>
      </c>
      <c r="AG96">
        <f t="shared" si="11"/>
        <v>0.26887739999999999</v>
      </c>
      <c r="AH96">
        <f t="shared" si="11"/>
        <v>24.2651</v>
      </c>
      <c r="AI96">
        <f t="shared" si="11"/>
        <v>10.475540000000001</v>
      </c>
      <c r="AJ96">
        <f t="shared" si="11"/>
        <v>0.22386400000000001</v>
      </c>
      <c r="AK96">
        <f t="shared" si="11"/>
        <v>0.17962359999999999</v>
      </c>
      <c r="AL96">
        <f t="shared" si="11"/>
        <v>0.1021952</v>
      </c>
      <c r="AM96">
        <f t="shared" si="11"/>
        <v>1.5967560000000001</v>
      </c>
      <c r="AN96">
        <f t="shared" si="11"/>
        <v>5.7904879999999999E-2</v>
      </c>
      <c r="AO96">
        <f t="shared" si="11"/>
        <v>1.046206</v>
      </c>
      <c r="AP96">
        <f t="shared" si="11"/>
        <v>2.7312969999999999E-2</v>
      </c>
      <c r="AQ96">
        <f t="shared" si="11"/>
        <v>0.2705362</v>
      </c>
      <c r="AR96">
        <f t="shared" si="11"/>
        <v>0.10109890000000001</v>
      </c>
      <c r="AS96">
        <f t="shared" si="11"/>
        <v>0.13328899999999999</v>
      </c>
      <c r="AT96">
        <f t="shared" si="11"/>
        <v>1.901106</v>
      </c>
      <c r="AU96">
        <f t="shared" si="11"/>
        <v>0.25297249999999999</v>
      </c>
      <c r="AV96">
        <f>VDFB_PAO!AV96</f>
        <v>3.5784246254708844E-6</v>
      </c>
      <c r="AW96">
        <f t="shared" si="11"/>
        <v>6.0572210000000001E-2</v>
      </c>
      <c r="AX96">
        <f t="shared" si="11"/>
        <v>1.2444500000000001E-2</v>
      </c>
      <c r="AY96">
        <f t="shared" si="11"/>
        <v>4.3933180000000002E-3</v>
      </c>
      <c r="AZ96">
        <f t="shared" si="11"/>
        <v>8.2064400000000006E-3</v>
      </c>
      <c r="BA96">
        <f t="shared" si="11"/>
        <v>3.9209759999999996E-3</v>
      </c>
      <c r="BB96">
        <f t="shared" si="11"/>
        <v>5.083176E-3</v>
      </c>
      <c r="BC96">
        <f t="shared" si="11"/>
        <v>2.45334E-3</v>
      </c>
      <c r="BD96">
        <f t="shared" si="11"/>
        <v>1.4533910000000001</v>
      </c>
      <c r="BE96">
        <f t="shared" si="11"/>
        <v>4.6185400000000003</v>
      </c>
      <c r="BF96">
        <f t="shared" si="11"/>
        <v>145.21780000000001</v>
      </c>
      <c r="BG96">
        <f t="shared" si="11"/>
        <v>972.62120000000004</v>
      </c>
      <c r="BH96">
        <f t="shared" si="11"/>
        <v>2.6459410000000001</v>
      </c>
      <c r="BI96">
        <f t="shared" si="11"/>
        <v>0.64372839999999998</v>
      </c>
      <c r="BJ96">
        <f t="shared" si="11"/>
        <v>7.9739549999999996E-3</v>
      </c>
      <c r="BK96">
        <f t="shared" si="11"/>
        <v>2.324856</v>
      </c>
      <c r="BL96">
        <f t="shared" si="11"/>
        <v>0.1972217</v>
      </c>
      <c r="BM96">
        <f t="shared" si="11"/>
        <v>1.204146E-2</v>
      </c>
      <c r="BN96">
        <f t="shared" si="11"/>
        <v>2.6895849999999999E-2</v>
      </c>
      <c r="BO96">
        <f t="shared" si="10"/>
        <v>31.438859999999998</v>
      </c>
      <c r="BP96">
        <f t="shared" si="10"/>
        <v>33.086709999999997</v>
      </c>
      <c r="BQ96">
        <f t="shared" si="10"/>
        <v>5.0479669999999999</v>
      </c>
      <c r="BR96">
        <f t="shared" si="10"/>
        <v>9.3247970000000002</v>
      </c>
      <c r="BS96">
        <f t="shared" si="10"/>
        <v>33.940350000000002</v>
      </c>
      <c r="BT96">
        <f t="shared" si="10"/>
        <v>97.348370000000003</v>
      </c>
      <c r="BU96">
        <f t="shared" si="10"/>
        <v>3.0098899999999999E-3</v>
      </c>
    </row>
    <row r="97" spans="1:73" x14ac:dyDescent="0.3">
      <c r="A97" t="s">
        <v>94</v>
      </c>
      <c r="B97">
        <f t="shared" si="2"/>
        <v>5.1711119999999999E-2</v>
      </c>
      <c r="C97">
        <f t="shared" si="11"/>
        <v>4.5039500000000003E-2</v>
      </c>
      <c r="D97">
        <f t="shared" si="11"/>
        <v>5.8376119999999997E-2</v>
      </c>
      <c r="E97">
        <f t="shared" si="11"/>
        <v>0.54564610000000002</v>
      </c>
      <c r="F97">
        <f t="shared" si="11"/>
        <v>2.5488340000000002E-2</v>
      </c>
      <c r="G97">
        <f t="shared" si="11"/>
        <v>1.425629E-2</v>
      </c>
      <c r="H97">
        <f t="shared" si="11"/>
        <v>6.3443709999999997E-3</v>
      </c>
      <c r="I97">
        <f t="shared" si="11"/>
        <v>0.12056</v>
      </c>
      <c r="J97">
        <f t="shared" si="11"/>
        <v>1.4068210000000001</v>
      </c>
      <c r="K97">
        <f t="shared" si="11"/>
        <v>0.4061476</v>
      </c>
      <c r="L97">
        <f t="shared" si="11"/>
        <v>43.294559999999997</v>
      </c>
      <c r="M97">
        <f t="shared" si="11"/>
        <v>8.9519249999999995E-2</v>
      </c>
      <c r="N97">
        <f t="shared" si="11"/>
        <v>2.805119E-2</v>
      </c>
      <c r="O97">
        <f t="shared" si="11"/>
        <v>3.633625E-2</v>
      </c>
      <c r="P97">
        <f t="shared" si="11"/>
        <v>1.549185E-3</v>
      </c>
      <c r="Q97">
        <f t="shared" si="11"/>
        <v>9.4266230008E-5</v>
      </c>
      <c r="R97">
        <f t="shared" si="11"/>
        <v>5.195262E-3</v>
      </c>
      <c r="S97">
        <f t="shared" si="11"/>
        <v>6.7753500000000003E-3</v>
      </c>
      <c r="T97">
        <f t="shared" si="11"/>
        <v>8.9479699999999998</v>
      </c>
      <c r="U97">
        <f t="shared" si="11"/>
        <v>3.0288339999999998</v>
      </c>
      <c r="V97">
        <f t="shared" si="11"/>
        <v>267.51979999999998</v>
      </c>
      <c r="W97">
        <f t="shared" si="11"/>
        <v>26.441849999999999</v>
      </c>
      <c r="X97">
        <f t="shared" si="11"/>
        <v>2.4515500000000001</v>
      </c>
      <c r="Y97">
        <f t="shared" si="11"/>
        <v>9.3535620000000002</v>
      </c>
      <c r="Z97">
        <f t="shared" si="11"/>
        <v>190.18289999999999</v>
      </c>
      <c r="AA97">
        <f t="shared" si="11"/>
        <v>1.8671759999999999</v>
      </c>
      <c r="AB97">
        <f t="shared" si="11"/>
        <v>5.5582599999999998E-3</v>
      </c>
      <c r="AC97">
        <f t="shared" si="11"/>
        <v>1.0386329999999999E-2</v>
      </c>
      <c r="AD97">
        <f t="shared" si="11"/>
        <v>1.300795E-3</v>
      </c>
      <c r="AE97">
        <f t="shared" si="11"/>
        <v>1.2131589999999999E-2</v>
      </c>
      <c r="AF97">
        <f t="shared" si="11"/>
        <v>1.924851E-2</v>
      </c>
      <c r="AG97">
        <f t="shared" si="11"/>
        <v>3.6088510000000002E-3</v>
      </c>
      <c r="AH97">
        <f t="shared" si="11"/>
        <v>6.9040030000000003</v>
      </c>
      <c r="AI97">
        <f t="shared" si="11"/>
        <v>9.5483530000000005</v>
      </c>
      <c r="AJ97">
        <f t="shared" si="11"/>
        <v>8.7807790000000008</v>
      </c>
      <c r="AK97">
        <f t="shared" si="11"/>
        <v>7.4660679999999993E-2</v>
      </c>
      <c r="AL97">
        <f t="shared" si="11"/>
        <v>1.0516950000000001E-2</v>
      </c>
      <c r="AM97">
        <f t="shared" si="11"/>
        <v>1.4520419999999999E-2</v>
      </c>
      <c r="AN97">
        <f t="shared" si="11"/>
        <v>8.8045729999999996E-3</v>
      </c>
      <c r="AO97">
        <f t="shared" si="11"/>
        <v>2.4663629999999999E-2</v>
      </c>
      <c r="AP97">
        <f t="shared" si="11"/>
        <v>4.2760430000000002E-2</v>
      </c>
      <c r="AQ97">
        <f t="shared" si="11"/>
        <v>0.17093610000000001</v>
      </c>
      <c r="AR97">
        <f t="shared" si="11"/>
        <v>0.1207261</v>
      </c>
      <c r="AS97">
        <f t="shared" si="11"/>
        <v>2.8171530000000002E-3</v>
      </c>
      <c r="AT97">
        <f t="shared" si="11"/>
        <v>2.3757440000000001E-2</v>
      </c>
      <c r="AU97">
        <f t="shared" si="11"/>
        <v>6.9931179999999996E-2</v>
      </c>
      <c r="AV97">
        <f>VDFB_PAO!AV97</f>
        <v>1.1240123661294568E-6</v>
      </c>
      <c r="AW97">
        <f t="shared" si="11"/>
        <v>1.6530779999999998E-2</v>
      </c>
      <c r="AX97">
        <f t="shared" si="11"/>
        <v>3.414823E-3</v>
      </c>
      <c r="AY97">
        <f t="shared" si="11"/>
        <v>1.2082320000000001E-3</v>
      </c>
      <c r="AZ97">
        <f t="shared" si="11"/>
        <v>2.3888329999999999E-3</v>
      </c>
      <c r="BA97">
        <f t="shared" si="11"/>
        <v>1.0697580000000001E-3</v>
      </c>
      <c r="BB97">
        <f t="shared" si="11"/>
        <v>1.4100110000000001E-3</v>
      </c>
      <c r="BC97">
        <f t="shared" si="11"/>
        <v>6.6989570000000002E-4</v>
      </c>
      <c r="BD97">
        <f t="shared" si="11"/>
        <v>5.257294E-3</v>
      </c>
      <c r="BE97">
        <f t="shared" si="11"/>
        <v>0.2494065</v>
      </c>
      <c r="BF97">
        <f t="shared" si="11"/>
        <v>17.83465</v>
      </c>
      <c r="BG97">
        <f t="shared" si="11"/>
        <v>65.894229999999993</v>
      </c>
      <c r="BH97">
        <f t="shared" si="11"/>
        <v>0.87463780000000002</v>
      </c>
      <c r="BI97">
        <f t="shared" si="11"/>
        <v>0.1532422</v>
      </c>
      <c r="BJ97">
        <f t="shared" si="11"/>
        <v>4.3360150000000004E-3</v>
      </c>
      <c r="BK97">
        <f t="shared" si="11"/>
        <v>2.6508230000000001E-2</v>
      </c>
      <c r="BL97">
        <f t="shared" si="11"/>
        <v>7.8957360000000004E-2</v>
      </c>
      <c r="BM97">
        <f t="shared" si="11"/>
        <v>8.071567E-3</v>
      </c>
      <c r="BN97">
        <f t="shared" si="11"/>
        <v>2.1846230000000001E-2</v>
      </c>
      <c r="BO97">
        <f t="shared" si="10"/>
        <v>5.0984439999999998</v>
      </c>
      <c r="BP97">
        <f t="shared" si="10"/>
        <v>4.1613129999999998</v>
      </c>
      <c r="BQ97">
        <f t="shared" si="10"/>
        <v>5.8683609999999997E-2</v>
      </c>
      <c r="BR97">
        <f t="shared" si="10"/>
        <v>0.34326719999999999</v>
      </c>
      <c r="BS97">
        <f t="shared" si="10"/>
        <v>7.6470669999999998</v>
      </c>
      <c r="BT97">
        <f t="shared" si="10"/>
        <v>2.3356539999999999</v>
      </c>
      <c r="BU97">
        <f t="shared" si="10"/>
        <v>2.9089710000000002E-3</v>
      </c>
    </row>
    <row r="98" spans="1:73" x14ac:dyDescent="0.3">
      <c r="A98" t="s">
        <v>95</v>
      </c>
      <c r="B98">
        <f t="shared" si="2"/>
        <v>0.60017540000000003</v>
      </c>
      <c r="C98">
        <f t="shared" si="11"/>
        <v>7.6057110000000003</v>
      </c>
      <c r="D98">
        <f t="shared" si="11"/>
        <v>3.991911</v>
      </c>
      <c r="E98">
        <f t="shared" si="11"/>
        <v>1.0760479999999999</v>
      </c>
      <c r="F98">
        <f t="shared" si="11"/>
        <v>3.4279139999999999</v>
      </c>
      <c r="G98">
        <f t="shared" si="11"/>
        <v>8.3272470000000001E-2</v>
      </c>
      <c r="H98">
        <f t="shared" si="11"/>
        <v>3.3848410000000002E-2</v>
      </c>
      <c r="I98">
        <f t="shared" si="11"/>
        <v>0.79473649999999996</v>
      </c>
      <c r="J98">
        <f t="shared" si="11"/>
        <v>17.22766</v>
      </c>
      <c r="K98">
        <f t="shared" si="11"/>
        <v>8.5252379999999999</v>
      </c>
      <c r="L98">
        <f t="shared" si="11"/>
        <v>102.9192</v>
      </c>
      <c r="M98">
        <f t="shared" si="11"/>
        <v>4.5494320000000004</v>
      </c>
      <c r="N98">
        <f t="shared" si="11"/>
        <v>0.1003598</v>
      </c>
      <c r="O98">
        <f t="shared" si="11"/>
        <v>1.812584</v>
      </c>
      <c r="P98">
        <f t="shared" si="11"/>
        <v>1.0888800000000001E-2</v>
      </c>
      <c r="Q98">
        <f t="shared" si="11"/>
        <v>6.5401340000000002E-2</v>
      </c>
      <c r="R98">
        <f t="shared" si="11"/>
        <v>0.2139413</v>
      </c>
      <c r="S98">
        <f t="shared" si="11"/>
        <v>7.9880779999999998</v>
      </c>
      <c r="T98">
        <f t="shared" si="11"/>
        <v>24.158239999999999</v>
      </c>
      <c r="U98">
        <f t="shared" si="11"/>
        <v>2.2899980000000002</v>
      </c>
      <c r="V98">
        <f t="shared" si="11"/>
        <v>56.677810000000001</v>
      </c>
      <c r="W98">
        <f t="shared" si="11"/>
        <v>1435.63</v>
      </c>
      <c r="X98">
        <f t="shared" si="11"/>
        <v>1.456196</v>
      </c>
      <c r="Y98">
        <f t="shared" si="11"/>
        <v>54.272219999999997</v>
      </c>
      <c r="Z98">
        <f t="shared" si="11"/>
        <v>377.6927</v>
      </c>
      <c r="AA98">
        <f t="shared" si="11"/>
        <v>19.387499999999999</v>
      </c>
      <c r="AB98">
        <f t="shared" si="11"/>
        <v>8.5458489999999995E-3</v>
      </c>
      <c r="AC98">
        <f t="shared" si="11"/>
        <v>8.4579589999999993E-3</v>
      </c>
      <c r="AD98">
        <f t="shared" si="11"/>
        <v>8.1389870000000003E-3</v>
      </c>
      <c r="AE98">
        <f t="shared" si="11"/>
        <v>5.3760809999999999E-2</v>
      </c>
      <c r="AF98">
        <f t="shared" si="11"/>
        <v>7.1403869999999994E-2</v>
      </c>
      <c r="AG98">
        <f t="shared" si="11"/>
        <v>1.151432E-3</v>
      </c>
      <c r="AH98">
        <f t="shared" si="11"/>
        <v>24.77599</v>
      </c>
      <c r="AI98">
        <f t="shared" si="11"/>
        <v>28.430990000000001</v>
      </c>
      <c r="AJ98">
        <f t="shared" si="11"/>
        <v>1.215732</v>
      </c>
      <c r="AK98">
        <f t="shared" si="11"/>
        <v>0.25421729999999998</v>
      </c>
      <c r="AL98">
        <f t="shared" si="11"/>
        <v>1.427874E-2</v>
      </c>
      <c r="AM98">
        <f t="shared" si="11"/>
        <v>8.180217E-3</v>
      </c>
      <c r="AN98">
        <f t="shared" si="11"/>
        <v>3.8648740000000001E-2</v>
      </c>
      <c r="AO98">
        <f t="shared" si="11"/>
        <v>1.166417</v>
      </c>
      <c r="AP98">
        <f t="shared" si="11"/>
        <v>8.6513149999999997E-3</v>
      </c>
      <c r="AQ98">
        <f t="shared" si="11"/>
        <v>0.30659940000000002</v>
      </c>
      <c r="AR98">
        <f t="shared" si="11"/>
        <v>0.77457180000000003</v>
      </c>
      <c r="AS98">
        <f t="shared" si="11"/>
        <v>0.99983279999999997</v>
      </c>
      <c r="AT98">
        <f t="shared" si="11"/>
        <v>7.8541990000000004</v>
      </c>
      <c r="AU98">
        <f t="shared" si="11"/>
        <v>2.7357530000000001E-2</v>
      </c>
      <c r="AV98">
        <f>VDFB_PAO!AV98</f>
        <v>1.0796885503501124E-6</v>
      </c>
      <c r="AW98">
        <f t="shared" si="11"/>
        <v>5.1234139999999997E-3</v>
      </c>
      <c r="AX98">
        <f t="shared" si="11"/>
        <v>1.176758E-3</v>
      </c>
      <c r="AY98">
        <f t="shared" si="11"/>
        <v>4.333858E-4</v>
      </c>
      <c r="AZ98">
        <f t="shared" si="11"/>
        <v>1.6907840000000001E-3</v>
      </c>
      <c r="BA98">
        <f t="shared" si="11"/>
        <v>3.2953909999999998E-4</v>
      </c>
      <c r="BB98">
        <f t="shared" si="11"/>
        <v>5.8196880000000004E-4</v>
      </c>
      <c r="BC98">
        <f t="shared" si="11"/>
        <v>2.098751E-4</v>
      </c>
      <c r="BD98">
        <f t="shared" si="11"/>
        <v>25.940950000000001</v>
      </c>
      <c r="BE98">
        <f t="shared" si="11"/>
        <v>6.8845679999999998</v>
      </c>
      <c r="BF98">
        <f t="shared" si="11"/>
        <v>220.46170000000001</v>
      </c>
      <c r="BG98">
        <f t="shared" si="11"/>
        <v>1185.8699999999999</v>
      </c>
      <c r="BH98">
        <f t="shared" si="11"/>
        <v>8.2582819999999995</v>
      </c>
      <c r="BI98">
        <f t="shared" si="11"/>
        <v>1.8129569999999999</v>
      </c>
      <c r="BJ98">
        <f t="shared" si="11"/>
        <v>3.4056749999999997E-2</v>
      </c>
      <c r="BK98">
        <f t="shared" si="11"/>
        <v>2.6290960000000001</v>
      </c>
      <c r="BL98">
        <f t="shared" si="11"/>
        <v>0.80013920000000005</v>
      </c>
      <c r="BM98">
        <f t="shared" si="11"/>
        <v>1.5240989999999999E-2</v>
      </c>
      <c r="BN98">
        <f t="shared" ref="BN98:BU101" si="12">BN23</f>
        <v>5.8323939999999998E-2</v>
      </c>
      <c r="BO98">
        <f t="shared" si="12"/>
        <v>28.78792</v>
      </c>
      <c r="BP98">
        <f t="shared" si="12"/>
        <v>147.09350000000001</v>
      </c>
      <c r="BQ98">
        <f t="shared" si="12"/>
        <v>11.7118</v>
      </c>
      <c r="BR98">
        <f t="shared" si="12"/>
        <v>34.795520000000003</v>
      </c>
      <c r="BS98">
        <f t="shared" si="12"/>
        <v>119.37130000000001</v>
      </c>
      <c r="BT98">
        <f t="shared" si="12"/>
        <v>415.27550000000002</v>
      </c>
      <c r="BU98">
        <f t="shared" si="12"/>
        <v>5.9185430000000001E-3</v>
      </c>
    </row>
    <row r="99" spans="1:73" x14ac:dyDescent="0.3">
      <c r="A99" t="s">
        <v>96</v>
      </c>
      <c r="B99">
        <f t="shared" si="2"/>
        <v>5.9467499999999998E-3</v>
      </c>
      <c r="C99">
        <f t="shared" ref="C99:BN102" si="13">C24</f>
        <v>0.11867709999999999</v>
      </c>
      <c r="D99">
        <f t="shared" si="13"/>
        <v>6.122321E-2</v>
      </c>
      <c r="E99">
        <f t="shared" si="13"/>
        <v>0.30035040000000002</v>
      </c>
      <c r="F99">
        <f t="shared" si="13"/>
        <v>5.5538619999999997E-2</v>
      </c>
      <c r="G99">
        <f t="shared" si="13"/>
        <v>4.9171359999999997E-2</v>
      </c>
      <c r="H99">
        <f t="shared" si="13"/>
        <v>6.8195839999999994E-2</v>
      </c>
      <c r="I99">
        <f t="shared" si="13"/>
        <v>4.7472849999999997E-2</v>
      </c>
      <c r="J99">
        <f t="shared" si="13"/>
        <v>0.1789886</v>
      </c>
      <c r="K99">
        <f t="shared" si="13"/>
        <v>0.31375829999999999</v>
      </c>
      <c r="L99">
        <f t="shared" si="13"/>
        <v>0.2349966</v>
      </c>
      <c r="M99">
        <f t="shared" si="13"/>
        <v>5.7446959999999998E-2</v>
      </c>
      <c r="N99">
        <f t="shared" si="13"/>
        <v>3.5588799999999997E-2</v>
      </c>
      <c r="O99">
        <f t="shared" si="13"/>
        <v>0.24918380000000001</v>
      </c>
      <c r="P99">
        <f t="shared" si="13"/>
        <v>9.8822850000000002E-4</v>
      </c>
      <c r="Q99">
        <f t="shared" si="13"/>
        <v>2.0020279999999999E-4</v>
      </c>
      <c r="R99">
        <f t="shared" si="13"/>
        <v>2.701068E-3</v>
      </c>
      <c r="S99">
        <f t="shared" si="13"/>
        <v>3.6272249999999999E-2</v>
      </c>
      <c r="T99">
        <f t="shared" si="13"/>
        <v>2.9987400000000002</v>
      </c>
      <c r="U99">
        <f t="shared" si="13"/>
        <v>0.41099200000000002</v>
      </c>
      <c r="V99">
        <f t="shared" si="13"/>
        <v>7.5999510000000006E-2</v>
      </c>
      <c r="W99">
        <f t="shared" si="13"/>
        <v>2.3556439999999998</v>
      </c>
      <c r="X99">
        <f t="shared" si="13"/>
        <v>1.378253</v>
      </c>
      <c r="Y99">
        <f t="shared" si="13"/>
        <v>5.4658119999999997</v>
      </c>
      <c r="Z99">
        <f t="shared" si="13"/>
        <v>67.079849999999993</v>
      </c>
      <c r="AA99">
        <f t="shared" si="13"/>
        <v>6.4515390000000004</v>
      </c>
      <c r="AB99">
        <f t="shared" si="13"/>
        <v>2.6606310000000001E-2</v>
      </c>
      <c r="AC99">
        <f t="shared" si="13"/>
        <v>4.485368E-3</v>
      </c>
      <c r="AD99">
        <f t="shared" si="13"/>
        <v>4.4502329999999996E-3</v>
      </c>
      <c r="AE99">
        <f t="shared" si="13"/>
        <v>9.0340479999999994E-3</v>
      </c>
      <c r="AF99">
        <f t="shared" si="13"/>
        <v>2.7498849999999998E-2</v>
      </c>
      <c r="AG99">
        <f t="shared" si="13"/>
        <v>1.8176970000000001E-3</v>
      </c>
      <c r="AH99">
        <f t="shared" si="13"/>
        <v>9.9339410000000003E-2</v>
      </c>
      <c r="AI99">
        <f t="shared" si="13"/>
        <v>0.1240487</v>
      </c>
      <c r="AJ99">
        <f t="shared" si="13"/>
        <v>2.4125690000000002E-2</v>
      </c>
      <c r="AK99">
        <f t="shared" si="13"/>
        <v>1.2143579999999999E-2</v>
      </c>
      <c r="AL99">
        <f t="shared" si="13"/>
        <v>5.8508329999999997E-3</v>
      </c>
      <c r="AM99">
        <f t="shared" si="13"/>
        <v>1.0352109999999999E-2</v>
      </c>
      <c r="AN99">
        <f t="shared" si="13"/>
        <v>8.8805399999999993E-3</v>
      </c>
      <c r="AO99">
        <f t="shared" si="13"/>
        <v>1.8338179999999999E-2</v>
      </c>
      <c r="AP99">
        <f t="shared" si="13"/>
        <v>2.691503E-2</v>
      </c>
      <c r="AQ99">
        <f t="shared" si="13"/>
        <v>1.1941780000000001E-2</v>
      </c>
      <c r="AR99">
        <f t="shared" si="13"/>
        <v>7.617993E-3</v>
      </c>
      <c r="AS99">
        <f t="shared" si="13"/>
        <v>1.8316719999999999E-3</v>
      </c>
      <c r="AT99">
        <f t="shared" si="13"/>
        <v>6.9667590000000001E-2</v>
      </c>
      <c r="AU99">
        <f t="shared" si="13"/>
        <v>2.5104069999999999E-2</v>
      </c>
      <c r="AV99">
        <f>VDFB_PAO!AV99</f>
        <v>4.538812046236215E-6</v>
      </c>
      <c r="AW99">
        <f t="shared" si="13"/>
        <v>5.9361049999999997E-3</v>
      </c>
      <c r="AX99">
        <f t="shared" si="13"/>
        <v>1.2260789999999999E-3</v>
      </c>
      <c r="AY99">
        <f t="shared" si="13"/>
        <v>4.3378850000000001E-4</v>
      </c>
      <c r="AZ99">
        <f t="shared" si="13"/>
        <v>8.5651019999999996E-4</v>
      </c>
      <c r="BA99">
        <f t="shared" si="13"/>
        <v>3.8414759999999998E-4</v>
      </c>
      <c r="BB99">
        <f t="shared" si="13"/>
        <v>5.0612710000000002E-4</v>
      </c>
      <c r="BC99">
        <f t="shared" si="13"/>
        <v>2.40552E-4</v>
      </c>
      <c r="BD99">
        <f t="shared" si="13"/>
        <v>6.6930139999999997E-3</v>
      </c>
      <c r="BE99">
        <f t="shared" si="13"/>
        <v>0.1616496</v>
      </c>
      <c r="BF99">
        <f t="shared" si="13"/>
        <v>10.86576</v>
      </c>
      <c r="BG99">
        <f t="shared" si="13"/>
        <v>60.245170000000002</v>
      </c>
      <c r="BH99">
        <f t="shared" si="13"/>
        <v>0.14270060000000001</v>
      </c>
      <c r="BI99">
        <f t="shared" si="13"/>
        <v>1.097658E-2</v>
      </c>
      <c r="BJ99">
        <f t="shared" si="13"/>
        <v>6.8875849999999999E-3</v>
      </c>
      <c r="BK99">
        <f t="shared" si="13"/>
        <v>4.2134940000000003E-2</v>
      </c>
      <c r="BL99">
        <f t="shared" si="13"/>
        <v>0.1912007</v>
      </c>
      <c r="BM99">
        <f t="shared" si="13"/>
        <v>7.9346729999999997E-3</v>
      </c>
      <c r="BN99">
        <f t="shared" si="13"/>
        <v>1.4691249999999999E-2</v>
      </c>
      <c r="BO99">
        <f t="shared" si="12"/>
        <v>1.3774630000000001</v>
      </c>
      <c r="BP99">
        <f t="shared" si="12"/>
        <v>1.7433179999999999</v>
      </c>
      <c r="BQ99">
        <f t="shared" si="12"/>
        <v>0.94151929999999995</v>
      </c>
      <c r="BR99">
        <f t="shared" si="12"/>
        <v>1.9401299999999999</v>
      </c>
      <c r="BS99">
        <f t="shared" si="12"/>
        <v>5.0261750000000003</v>
      </c>
      <c r="BT99">
        <f t="shared" si="12"/>
        <v>17.171130000000002</v>
      </c>
      <c r="BU99">
        <f t="shared" si="12"/>
        <v>1.8139199999999999E-3</v>
      </c>
    </row>
    <row r="100" spans="1:73" x14ac:dyDescent="0.3">
      <c r="A100" t="s">
        <v>97</v>
      </c>
      <c r="B100">
        <f t="shared" si="2"/>
        <v>9.910093E-3</v>
      </c>
      <c r="C100">
        <f t="shared" si="13"/>
        <v>0.1230274</v>
      </c>
      <c r="D100">
        <f t="shared" si="13"/>
        <v>6.4802410000000005E-2</v>
      </c>
      <c r="E100">
        <f t="shared" si="13"/>
        <v>0.18624250000000001</v>
      </c>
      <c r="F100">
        <f t="shared" si="13"/>
        <v>5.5692709999999999E-2</v>
      </c>
      <c r="G100">
        <f t="shared" si="13"/>
        <v>2.3765270000000002E-2</v>
      </c>
      <c r="H100">
        <f t="shared" si="13"/>
        <v>3.1024010000000001E-2</v>
      </c>
      <c r="I100">
        <f t="shared" si="13"/>
        <v>2.9916169999999999E-2</v>
      </c>
      <c r="J100">
        <f t="shared" si="13"/>
        <v>0.23114280000000001</v>
      </c>
      <c r="K100">
        <f t="shared" si="13"/>
        <v>0.18431310000000001</v>
      </c>
      <c r="L100">
        <f t="shared" si="13"/>
        <v>5.0843610000000004</v>
      </c>
      <c r="M100">
        <f t="shared" si="13"/>
        <v>5.951596E-2</v>
      </c>
      <c r="N100">
        <f t="shared" si="13"/>
        <v>1.9020769999999999E-2</v>
      </c>
      <c r="O100">
        <f t="shared" si="13"/>
        <v>0.73669609999999996</v>
      </c>
      <c r="P100">
        <f t="shared" si="13"/>
        <v>2.5547740000000001E-3</v>
      </c>
      <c r="Q100">
        <f t="shared" si="13"/>
        <v>1.030431E-4</v>
      </c>
      <c r="R100">
        <f t="shared" si="13"/>
        <v>4.3953079999999997E-3</v>
      </c>
      <c r="S100">
        <f t="shared" si="13"/>
        <v>7.8825479999999996E-3</v>
      </c>
      <c r="T100">
        <f t="shared" si="13"/>
        <v>1.4385079999999999</v>
      </c>
      <c r="U100">
        <f t="shared" si="13"/>
        <v>1.891605</v>
      </c>
      <c r="V100">
        <f t="shared" si="13"/>
        <v>0.6478024</v>
      </c>
      <c r="W100">
        <f t="shared" si="13"/>
        <v>67.991770000000002</v>
      </c>
      <c r="X100">
        <f t="shared" si="13"/>
        <v>9.3377909999999993</v>
      </c>
      <c r="Y100">
        <f t="shared" si="13"/>
        <v>374.51299999999998</v>
      </c>
      <c r="Z100">
        <f t="shared" si="13"/>
        <v>493.26620000000003</v>
      </c>
      <c r="AA100">
        <f t="shared" si="13"/>
        <v>136.85929999999999</v>
      </c>
      <c r="AB100">
        <f t="shared" si="13"/>
        <v>4.2652299999999997E-2</v>
      </c>
      <c r="AC100">
        <f t="shared" si="13"/>
        <v>9.6928610000000005E-3</v>
      </c>
      <c r="AD100">
        <f t="shared" si="13"/>
        <v>1.6241700000000001E-3</v>
      </c>
      <c r="AE100">
        <f t="shared" si="13"/>
        <v>2.18175E-2</v>
      </c>
      <c r="AF100">
        <f t="shared" si="13"/>
        <v>2.1330100000000001E-2</v>
      </c>
      <c r="AG100">
        <f t="shared" si="13"/>
        <v>0.1547829</v>
      </c>
      <c r="AH100">
        <f t="shared" si="13"/>
        <v>2.08378</v>
      </c>
      <c r="AI100">
        <f t="shared" si="13"/>
        <v>10.641389999999999</v>
      </c>
      <c r="AJ100">
        <f t="shared" si="13"/>
        <v>9.3107640000000005E-2</v>
      </c>
      <c r="AK100">
        <f t="shared" si="13"/>
        <v>1.197574E-2</v>
      </c>
      <c r="AL100">
        <f t="shared" si="13"/>
        <v>5.6407079999999998E-2</v>
      </c>
      <c r="AM100">
        <f t="shared" si="13"/>
        <v>7.187354E-3</v>
      </c>
      <c r="AN100">
        <f t="shared" si="13"/>
        <v>0.40252900000000003</v>
      </c>
      <c r="AO100">
        <f t="shared" si="13"/>
        <v>0.3762566</v>
      </c>
      <c r="AP100">
        <f t="shared" si="13"/>
        <v>0.34633389999999997</v>
      </c>
      <c r="AQ100">
        <f t="shared" si="13"/>
        <v>5.5315389999999999E-2</v>
      </c>
      <c r="AR100">
        <f t="shared" si="13"/>
        <v>2.0698580000000001E-2</v>
      </c>
      <c r="AS100">
        <f t="shared" si="13"/>
        <v>2.964735E-3</v>
      </c>
      <c r="AT100">
        <f t="shared" si="13"/>
        <v>0.59550740000000002</v>
      </c>
      <c r="AU100">
        <f t="shared" si="13"/>
        <v>1.368101</v>
      </c>
      <c r="AV100">
        <f>VDFB_PAO!AV100</f>
        <v>9.9526767441986626E-7</v>
      </c>
      <c r="AW100">
        <f t="shared" si="13"/>
        <v>0.33198879999999997</v>
      </c>
      <c r="AX100">
        <f t="shared" si="13"/>
        <v>6.7823309999999998E-2</v>
      </c>
      <c r="AY100">
        <f t="shared" si="13"/>
        <v>2.3888409999999999E-2</v>
      </c>
      <c r="AZ100">
        <f t="shared" si="13"/>
        <v>4.1900069999999998E-2</v>
      </c>
      <c r="BA100">
        <f t="shared" si="13"/>
        <v>2.1496919999999999E-2</v>
      </c>
      <c r="BB100">
        <f t="shared" si="13"/>
        <v>2.739076E-2</v>
      </c>
      <c r="BC100">
        <f t="shared" si="13"/>
        <v>1.3439130000000001E-2</v>
      </c>
      <c r="BD100">
        <f t="shared" si="13"/>
        <v>1.557798E-2</v>
      </c>
      <c r="BE100">
        <f t="shared" si="13"/>
        <v>3.8970609999999999</v>
      </c>
      <c r="BF100">
        <f t="shared" si="13"/>
        <v>45.211880000000001</v>
      </c>
      <c r="BG100">
        <f t="shared" si="13"/>
        <v>591.64290000000005</v>
      </c>
      <c r="BH100">
        <f t="shared" si="13"/>
        <v>2.7917329999999998</v>
      </c>
      <c r="BI100">
        <f t="shared" si="13"/>
        <v>2.895973E-2</v>
      </c>
      <c r="BJ100">
        <f t="shared" si="13"/>
        <v>5.3874389999999999E-3</v>
      </c>
      <c r="BK100">
        <f t="shared" si="13"/>
        <v>3.5349289999999998E-2</v>
      </c>
      <c r="BL100">
        <f t="shared" si="13"/>
        <v>0.47605350000000002</v>
      </c>
      <c r="BM100">
        <f t="shared" si="13"/>
        <v>1.093474E-2</v>
      </c>
      <c r="BN100">
        <f t="shared" si="13"/>
        <v>4.2062809999999999E-2</v>
      </c>
      <c r="BO100">
        <f t="shared" si="12"/>
        <v>29.10446</v>
      </c>
      <c r="BP100">
        <f t="shared" si="12"/>
        <v>30.920020000000001</v>
      </c>
      <c r="BQ100">
        <f t="shared" si="12"/>
        <v>5.2160149999999996</v>
      </c>
      <c r="BR100">
        <f t="shared" si="12"/>
        <v>7.4687729999999997</v>
      </c>
      <c r="BS100">
        <f t="shared" si="12"/>
        <v>26.447009999999999</v>
      </c>
      <c r="BT100">
        <f t="shared" si="12"/>
        <v>38.35566</v>
      </c>
      <c r="BU100">
        <f t="shared" si="12"/>
        <v>5.866453E-4</v>
      </c>
    </row>
    <row r="101" spans="1:73" x14ac:dyDescent="0.3">
      <c r="A101" t="s">
        <v>98</v>
      </c>
      <c r="B101">
        <f t="shared" si="2"/>
        <v>4.5854889999999999</v>
      </c>
      <c r="C101">
        <f t="shared" si="13"/>
        <v>109.4061</v>
      </c>
      <c r="D101">
        <f t="shared" si="13"/>
        <v>54.954830000000001</v>
      </c>
      <c r="E101">
        <f t="shared" si="13"/>
        <v>13.54345</v>
      </c>
      <c r="F101">
        <f t="shared" si="13"/>
        <v>48.981780000000001</v>
      </c>
      <c r="G101">
        <f t="shared" si="13"/>
        <v>0.50045879999999998</v>
      </c>
      <c r="H101">
        <f t="shared" si="13"/>
        <v>11.156079999999999</v>
      </c>
      <c r="I101">
        <f t="shared" si="13"/>
        <v>9.3620099999999997</v>
      </c>
      <c r="J101">
        <f t="shared" si="13"/>
        <v>179.7526</v>
      </c>
      <c r="K101">
        <f t="shared" si="13"/>
        <v>178.61670000000001</v>
      </c>
      <c r="L101">
        <f t="shared" si="13"/>
        <v>91.871560000000002</v>
      </c>
      <c r="M101">
        <f t="shared" si="13"/>
        <v>55.752630000000003</v>
      </c>
      <c r="N101">
        <f t="shared" si="13"/>
        <v>0.53639789999999998</v>
      </c>
      <c r="O101">
        <f t="shared" si="13"/>
        <v>174.2662</v>
      </c>
      <c r="P101">
        <f t="shared" si="13"/>
        <v>4.4835469999999997</v>
      </c>
      <c r="Q101">
        <f t="shared" si="13"/>
        <v>1.0132129999999999</v>
      </c>
      <c r="R101">
        <f t="shared" si="13"/>
        <v>8.6068700000000007</v>
      </c>
      <c r="S101">
        <f t="shared" si="13"/>
        <v>35.044269999999997</v>
      </c>
      <c r="T101">
        <f t="shared" si="13"/>
        <v>148.71539999999999</v>
      </c>
      <c r="U101">
        <f t="shared" si="13"/>
        <v>34.861629999999998</v>
      </c>
      <c r="V101">
        <f t="shared" si="13"/>
        <v>27.354579999999999</v>
      </c>
      <c r="W101">
        <f t="shared" si="13"/>
        <v>230.5505</v>
      </c>
      <c r="X101">
        <f t="shared" si="13"/>
        <v>17.832529999999998</v>
      </c>
      <c r="Y101">
        <f t="shared" si="13"/>
        <v>127.613</v>
      </c>
      <c r="Z101">
        <f t="shared" si="13"/>
        <v>2331.5430000000001</v>
      </c>
      <c r="AA101">
        <f t="shared" si="13"/>
        <v>145.5472</v>
      </c>
      <c r="AB101">
        <f t="shared" si="13"/>
        <v>1.668528</v>
      </c>
      <c r="AC101">
        <f t="shared" si="13"/>
        <v>0.70163229999999999</v>
      </c>
      <c r="AD101">
        <f t="shared" si="13"/>
        <v>0.15612999999999999</v>
      </c>
      <c r="AE101">
        <f t="shared" si="13"/>
        <v>1.902247</v>
      </c>
      <c r="AF101">
        <f t="shared" si="13"/>
        <v>3.8015940000000001</v>
      </c>
      <c r="AG101">
        <f t="shared" si="13"/>
        <v>2.3346360000000002</v>
      </c>
      <c r="AH101">
        <f t="shared" si="13"/>
        <v>16.769400000000001</v>
      </c>
      <c r="AI101">
        <f t="shared" si="13"/>
        <v>22.97476</v>
      </c>
      <c r="AJ101">
        <f t="shared" si="13"/>
        <v>4.4588419999999998</v>
      </c>
      <c r="AK101">
        <f t="shared" si="13"/>
        <v>2.0944289999999999</v>
      </c>
      <c r="AL101">
        <f t="shared" si="13"/>
        <v>2.4369130000000001</v>
      </c>
      <c r="AM101">
        <f t="shared" si="13"/>
        <v>1.7249159999999999</v>
      </c>
      <c r="AN101">
        <f t="shared" si="13"/>
        <v>1.3104340000000001</v>
      </c>
      <c r="AO101">
        <f t="shared" si="13"/>
        <v>3.7643260000000001</v>
      </c>
      <c r="AP101">
        <f t="shared" si="13"/>
        <v>0.96592500000000003</v>
      </c>
      <c r="AQ101">
        <f t="shared" si="13"/>
        <v>3.2220939999999998</v>
      </c>
      <c r="AR101">
        <f t="shared" si="13"/>
        <v>2.0590199999999999</v>
      </c>
      <c r="AS101">
        <f t="shared" si="13"/>
        <v>4.0847860000000003</v>
      </c>
      <c r="AT101">
        <f t="shared" si="13"/>
        <v>3.4234369999999998</v>
      </c>
      <c r="AU101">
        <f t="shared" si="13"/>
        <v>1.2317020000000001</v>
      </c>
      <c r="AV101">
        <f>VDFB_PAO!AV101</f>
        <v>1.3569934211019871E-4</v>
      </c>
      <c r="AW101">
        <f t="shared" si="13"/>
        <v>0.29515180000000002</v>
      </c>
      <c r="AX101">
        <f t="shared" si="13"/>
        <v>6.061859E-2</v>
      </c>
      <c r="AY101">
        <f t="shared" si="13"/>
        <v>2.1397449999999998E-2</v>
      </c>
      <c r="AZ101">
        <f t="shared" si="13"/>
        <v>3.9826559999999997E-2</v>
      </c>
      <c r="BA101">
        <f t="shared" si="13"/>
        <v>1.9106189999999999E-2</v>
      </c>
      <c r="BB101">
        <f t="shared" si="13"/>
        <v>2.4744349999999998E-2</v>
      </c>
      <c r="BC101">
        <f t="shared" si="13"/>
        <v>1.1954050000000001E-2</v>
      </c>
      <c r="BD101">
        <f t="shared" si="13"/>
        <v>23.428339999999999</v>
      </c>
      <c r="BE101">
        <f t="shared" si="13"/>
        <v>18.152979999999999</v>
      </c>
      <c r="BF101">
        <f t="shared" si="13"/>
        <v>456.32240000000002</v>
      </c>
      <c r="BG101">
        <f t="shared" si="13"/>
        <v>2918.7750000000001</v>
      </c>
      <c r="BH101">
        <f t="shared" si="13"/>
        <v>9.8065519999999999</v>
      </c>
      <c r="BI101">
        <f t="shared" si="13"/>
        <v>3.8645049999999999</v>
      </c>
      <c r="BJ101">
        <f t="shared" si="13"/>
        <v>0.15179210000000001</v>
      </c>
      <c r="BK101">
        <f t="shared" si="13"/>
        <v>3.2017150000000001</v>
      </c>
      <c r="BL101">
        <f t="shared" si="13"/>
        <v>8.7044969999999999</v>
      </c>
      <c r="BM101">
        <f t="shared" si="13"/>
        <v>1.35792</v>
      </c>
      <c r="BN101">
        <f t="shared" si="13"/>
        <v>0.74712659999999997</v>
      </c>
      <c r="BO101">
        <f t="shared" si="12"/>
        <v>84.26061</v>
      </c>
      <c r="BP101">
        <f t="shared" si="12"/>
        <v>167.85339999999999</v>
      </c>
      <c r="BQ101">
        <f t="shared" si="12"/>
        <v>441.84109999999998</v>
      </c>
      <c r="BR101">
        <f t="shared" si="12"/>
        <v>138.2568</v>
      </c>
      <c r="BS101">
        <f t="shared" si="12"/>
        <v>299.32589999999999</v>
      </c>
      <c r="BT101">
        <f t="shared" si="12"/>
        <v>601.27710000000002</v>
      </c>
      <c r="BU101">
        <f t="shared" si="12"/>
        <v>9.8872990000000004E-3</v>
      </c>
    </row>
    <row r="102" spans="1:73" x14ac:dyDescent="0.3">
      <c r="A102" t="s">
        <v>99</v>
      </c>
      <c r="B102">
        <f t="shared" si="2"/>
        <v>6.2829410000000002E-2</v>
      </c>
      <c r="C102">
        <f t="shared" si="13"/>
        <v>1.715562</v>
      </c>
      <c r="D102">
        <f t="shared" si="13"/>
        <v>0.85651080000000002</v>
      </c>
      <c r="E102">
        <f t="shared" si="13"/>
        <v>1.548899</v>
      </c>
      <c r="F102">
        <f t="shared" si="13"/>
        <v>0.76793699999999998</v>
      </c>
      <c r="G102">
        <f t="shared" si="13"/>
        <v>0.1052664</v>
      </c>
      <c r="H102">
        <f t="shared" si="13"/>
        <v>1.34812</v>
      </c>
      <c r="I102">
        <f t="shared" si="13"/>
        <v>0.86047839999999998</v>
      </c>
      <c r="J102">
        <f t="shared" si="13"/>
        <v>2.4652240000000001</v>
      </c>
      <c r="K102">
        <f t="shared" si="13"/>
        <v>0.60442340000000006</v>
      </c>
      <c r="L102">
        <f t="shared" si="13"/>
        <v>0.70058880000000001</v>
      </c>
      <c r="M102">
        <f t="shared" si="13"/>
        <v>0.83929779999999998</v>
      </c>
      <c r="N102">
        <f t="shared" si="13"/>
        <v>2.6423120000000001E-2</v>
      </c>
      <c r="O102">
        <f t="shared" si="13"/>
        <v>1.056295</v>
      </c>
      <c r="P102">
        <f t="shared" si="13"/>
        <v>0.53762330000000003</v>
      </c>
      <c r="Q102">
        <f t="shared" si="13"/>
        <v>0.43951469999999998</v>
      </c>
      <c r="R102">
        <f t="shared" si="13"/>
        <v>1.857172</v>
      </c>
      <c r="S102">
        <f t="shared" si="13"/>
        <v>10.45059</v>
      </c>
      <c r="T102">
        <f t="shared" si="13"/>
        <v>5.5188610000000002</v>
      </c>
      <c r="U102">
        <f t="shared" si="13"/>
        <v>1.0058279999999999</v>
      </c>
      <c r="V102">
        <f t="shared" si="13"/>
        <v>0.61184280000000002</v>
      </c>
      <c r="W102">
        <f t="shared" si="13"/>
        <v>2.1235780000000002</v>
      </c>
      <c r="X102">
        <f t="shared" si="13"/>
        <v>0.22838249999999999</v>
      </c>
      <c r="Y102">
        <f t="shared" si="13"/>
        <v>1.0863290000000001</v>
      </c>
      <c r="Z102">
        <f t="shared" si="13"/>
        <v>18.896640000000001</v>
      </c>
      <c r="AA102">
        <f t="shared" si="13"/>
        <v>515.43129999999996</v>
      </c>
      <c r="AB102">
        <f t="shared" si="13"/>
        <v>1.6689769999999999</v>
      </c>
      <c r="AC102">
        <f t="shared" si="13"/>
        <v>0.1093741</v>
      </c>
      <c r="AD102">
        <f t="shared" si="13"/>
        <v>1.1971300000000001E-2</v>
      </c>
      <c r="AE102">
        <f t="shared" si="13"/>
        <v>1.5061629999999999</v>
      </c>
      <c r="AF102">
        <f t="shared" si="13"/>
        <v>1.8837140000000001</v>
      </c>
      <c r="AG102">
        <f t="shared" si="13"/>
        <v>1.371386E-2</v>
      </c>
      <c r="AH102">
        <f t="shared" si="13"/>
        <v>2.5686599999999999</v>
      </c>
      <c r="AI102">
        <f t="shared" si="13"/>
        <v>1.456861</v>
      </c>
      <c r="AJ102">
        <f t="shared" si="13"/>
        <v>2.1196069999999998</v>
      </c>
      <c r="AK102">
        <f t="shared" si="13"/>
        <v>1.1045970000000001</v>
      </c>
      <c r="AL102">
        <f t="shared" si="13"/>
        <v>1.3042069999999999</v>
      </c>
      <c r="AM102">
        <f t="shared" si="13"/>
        <v>0.13813929999999999</v>
      </c>
      <c r="AN102">
        <f t="shared" si="13"/>
        <v>0.35544510000000001</v>
      </c>
      <c r="AO102">
        <f t="shared" si="13"/>
        <v>0.79787549999999996</v>
      </c>
      <c r="AP102">
        <f t="shared" si="13"/>
        <v>0.1729716</v>
      </c>
      <c r="AQ102">
        <f t="shared" si="13"/>
        <v>1.443508</v>
      </c>
      <c r="AR102">
        <f t="shared" si="13"/>
        <v>0.77512959999999997</v>
      </c>
      <c r="AS102">
        <f t="shared" si="13"/>
        <v>1.1794690000000001</v>
      </c>
      <c r="AT102">
        <f t="shared" si="13"/>
        <v>0.59977049999999998</v>
      </c>
      <c r="AU102">
        <f t="shared" si="13"/>
        <v>0.25836720000000002</v>
      </c>
      <c r="AV102">
        <f>VDFB_PAO!AV102</f>
        <v>6.6477346315518777E-5</v>
      </c>
      <c r="AW102">
        <f t="shared" si="13"/>
        <v>5.5287540000000003E-2</v>
      </c>
      <c r="AX102">
        <f t="shared" si="13"/>
        <v>1.1930909999999999E-2</v>
      </c>
      <c r="AY102">
        <f t="shared" si="13"/>
        <v>4.294712E-3</v>
      </c>
      <c r="AZ102">
        <f t="shared" si="13"/>
        <v>1.2083129999999999E-2</v>
      </c>
      <c r="BA102">
        <f t="shared" si="13"/>
        <v>3.5691550000000001E-3</v>
      </c>
      <c r="BB102">
        <f t="shared" si="13"/>
        <v>5.3401109999999998E-3</v>
      </c>
      <c r="BC102">
        <f t="shared" si="13"/>
        <v>2.2501859999999999E-3</v>
      </c>
      <c r="BD102">
        <f t="shared" si="13"/>
        <v>0.38514930000000003</v>
      </c>
      <c r="BE102">
        <f t="shared" si="13"/>
        <v>1.6066009999999999</v>
      </c>
      <c r="BF102">
        <f t="shared" si="13"/>
        <v>111.97110000000001</v>
      </c>
      <c r="BG102">
        <f t="shared" si="13"/>
        <v>4017.2370000000001</v>
      </c>
      <c r="BH102">
        <f t="shared" si="13"/>
        <v>4.7059759999999997</v>
      </c>
      <c r="BI102">
        <f t="shared" si="13"/>
        <v>3.6533220000000002</v>
      </c>
      <c r="BJ102">
        <f t="shared" si="13"/>
        <v>20.45063</v>
      </c>
      <c r="BK102">
        <f t="shared" si="13"/>
        <v>1.5281290000000001</v>
      </c>
      <c r="BL102">
        <f t="shared" si="13"/>
        <v>18.703530000000001</v>
      </c>
      <c r="BM102">
        <f t="shared" si="13"/>
        <v>5.4794070000000001</v>
      </c>
      <c r="BN102">
        <f t="shared" ref="BN102:BU105" si="14">BN27</f>
        <v>0.91167419999999999</v>
      </c>
      <c r="BO102">
        <f t="shared" si="14"/>
        <v>65.985119999999995</v>
      </c>
      <c r="BP102">
        <f t="shared" si="14"/>
        <v>43.667940000000002</v>
      </c>
      <c r="BQ102">
        <f t="shared" si="14"/>
        <v>84.469440000000006</v>
      </c>
      <c r="BR102">
        <f t="shared" si="14"/>
        <v>29.64443</v>
      </c>
      <c r="BS102">
        <f t="shared" si="14"/>
        <v>189.82810000000001</v>
      </c>
      <c r="BT102">
        <f t="shared" si="14"/>
        <v>24.764389999999999</v>
      </c>
      <c r="BU102">
        <f t="shared" si="14"/>
        <v>1.2429890000000001E-2</v>
      </c>
    </row>
    <row r="103" spans="1:73" x14ac:dyDescent="0.3">
      <c r="A103" t="s">
        <v>100</v>
      </c>
      <c r="B103">
        <f t="shared" si="2"/>
        <v>9.5511810000000006E-3</v>
      </c>
      <c r="C103">
        <f t="shared" ref="C103:BN106" si="15">C28</f>
        <v>0.21926190000000001</v>
      </c>
      <c r="D103">
        <f t="shared" si="15"/>
        <v>0.1178362</v>
      </c>
      <c r="E103">
        <f t="shared" si="15"/>
        <v>1.6430070000000001</v>
      </c>
      <c r="F103">
        <f t="shared" si="15"/>
        <v>0.1148701</v>
      </c>
      <c r="G103">
        <f t="shared" si="15"/>
        <v>0.1037751</v>
      </c>
      <c r="H103">
        <f t="shared" si="15"/>
        <v>1.348187</v>
      </c>
      <c r="I103">
        <f t="shared" si="15"/>
        <v>0.52953550000000005</v>
      </c>
      <c r="J103">
        <f t="shared" si="15"/>
        <v>0.4258884</v>
      </c>
      <c r="K103">
        <f t="shared" si="15"/>
        <v>0.12451810000000001</v>
      </c>
      <c r="L103">
        <f t="shared" si="15"/>
        <v>0.97183410000000003</v>
      </c>
      <c r="M103">
        <f t="shared" si="15"/>
        <v>0.1085078</v>
      </c>
      <c r="N103">
        <f t="shared" si="15"/>
        <v>1.236972</v>
      </c>
      <c r="O103">
        <f t="shared" si="15"/>
        <v>4.3235299999999999</v>
      </c>
      <c r="P103">
        <f t="shared" si="15"/>
        <v>1.5085150000000001</v>
      </c>
      <c r="Q103">
        <f t="shared" si="15"/>
        <v>1.6597759999999999</v>
      </c>
      <c r="R103">
        <f t="shared" si="15"/>
        <v>6.8521349999999996</v>
      </c>
      <c r="S103">
        <f t="shared" si="15"/>
        <v>4.1368799999999997</v>
      </c>
      <c r="T103">
        <f t="shared" si="15"/>
        <v>9.2166189999999997</v>
      </c>
      <c r="U103">
        <f t="shared" si="15"/>
        <v>0.52440929999999997</v>
      </c>
      <c r="V103">
        <f t="shared" si="15"/>
        <v>0.35278690000000001</v>
      </c>
      <c r="W103">
        <f t="shared" si="15"/>
        <v>2.895629</v>
      </c>
      <c r="X103">
        <f t="shared" si="15"/>
        <v>0.1536112</v>
      </c>
      <c r="Y103">
        <f t="shared" si="15"/>
        <v>1.9164909999999999</v>
      </c>
      <c r="Z103">
        <f t="shared" si="15"/>
        <v>6.0690359999999997</v>
      </c>
      <c r="AA103">
        <f t="shared" si="15"/>
        <v>1.6513659999999999</v>
      </c>
      <c r="AB103">
        <f t="shared" si="15"/>
        <v>87.059039999999996</v>
      </c>
      <c r="AC103">
        <f t="shared" si="15"/>
        <v>64.367710000000002</v>
      </c>
      <c r="AD103">
        <f t="shared" si="15"/>
        <v>4.5879120000000002</v>
      </c>
      <c r="AE103">
        <f t="shared" si="15"/>
        <v>5.9813830000000001</v>
      </c>
      <c r="AF103">
        <f t="shared" si="15"/>
        <v>7.1595969999999998</v>
      </c>
      <c r="AG103">
        <f t="shared" si="15"/>
        <v>5.4592349999999998E-2</v>
      </c>
      <c r="AH103">
        <f t="shared" si="15"/>
        <v>6.7675919999999996</v>
      </c>
      <c r="AI103">
        <f t="shared" si="15"/>
        <v>1.104428</v>
      </c>
      <c r="AJ103">
        <f t="shared" si="15"/>
        <v>12.64728</v>
      </c>
      <c r="AK103">
        <f t="shared" si="15"/>
        <v>3.0166849999999998</v>
      </c>
      <c r="AL103">
        <f t="shared" si="15"/>
        <v>3.7862110000000002</v>
      </c>
      <c r="AM103">
        <f t="shared" si="15"/>
        <v>0.8403988</v>
      </c>
      <c r="AN103">
        <f t="shared" si="15"/>
        <v>7.8055810000000001</v>
      </c>
      <c r="AO103">
        <f t="shared" si="15"/>
        <v>2.7817850000000002</v>
      </c>
      <c r="AP103">
        <f t="shared" si="15"/>
        <v>0.53940129999999997</v>
      </c>
      <c r="AQ103">
        <f t="shared" si="15"/>
        <v>1.699767</v>
      </c>
      <c r="AR103">
        <f t="shared" si="15"/>
        <v>7.6017450000000002</v>
      </c>
      <c r="AS103">
        <f t="shared" si="15"/>
        <v>9.4674289999999992</v>
      </c>
      <c r="AT103">
        <f t="shared" si="15"/>
        <v>15.17886</v>
      </c>
      <c r="AU103">
        <f t="shared" si="15"/>
        <v>0.24863160000000001</v>
      </c>
      <c r="AV103">
        <f>VDFB_PAO!AV103</f>
        <v>2.4965823336942436E-4</v>
      </c>
      <c r="AW103">
        <f t="shared" si="15"/>
        <v>5.4738309999999998E-2</v>
      </c>
      <c r="AX103">
        <f t="shared" si="15"/>
        <v>1.1663059999999999E-2</v>
      </c>
      <c r="AY103">
        <f t="shared" si="15"/>
        <v>4.1777539999999997E-3</v>
      </c>
      <c r="AZ103">
        <f t="shared" si="15"/>
        <v>1.0764299999999999E-2</v>
      </c>
      <c r="BA103">
        <f t="shared" si="15"/>
        <v>3.536244E-3</v>
      </c>
      <c r="BB103">
        <f t="shared" si="15"/>
        <v>5.1042550000000003E-3</v>
      </c>
      <c r="BC103">
        <f t="shared" si="15"/>
        <v>2.2249890000000001E-3</v>
      </c>
      <c r="BD103">
        <f t="shared" si="15"/>
        <v>6.3799089999999996</v>
      </c>
      <c r="BE103">
        <f t="shared" si="15"/>
        <v>344.5958</v>
      </c>
      <c r="BF103">
        <f t="shared" si="15"/>
        <v>42.587319999999998</v>
      </c>
      <c r="BG103">
        <f t="shared" si="15"/>
        <v>301.26350000000002</v>
      </c>
      <c r="BH103">
        <f t="shared" si="15"/>
        <v>14.619630000000001</v>
      </c>
      <c r="BI103">
        <f t="shared" si="15"/>
        <v>1.165411</v>
      </c>
      <c r="BJ103">
        <f t="shared" si="15"/>
        <v>2.353116</v>
      </c>
      <c r="BK103">
        <f t="shared" si="15"/>
        <v>1.1743110000000001</v>
      </c>
      <c r="BL103">
        <f t="shared" si="15"/>
        <v>1.3332539999999999</v>
      </c>
      <c r="BM103">
        <f t="shared" si="15"/>
        <v>0.11913310000000001</v>
      </c>
      <c r="BN103">
        <f t="shared" si="15"/>
        <v>5.5767219999999999E-2</v>
      </c>
      <c r="BO103">
        <f t="shared" si="14"/>
        <v>14.48892</v>
      </c>
      <c r="BP103">
        <f t="shared" si="14"/>
        <v>67.673900000000003</v>
      </c>
      <c r="BQ103">
        <f t="shared" si="14"/>
        <v>3.516286</v>
      </c>
      <c r="BR103">
        <f t="shared" si="14"/>
        <v>14.574389999999999</v>
      </c>
      <c r="BS103">
        <f t="shared" si="14"/>
        <v>38.52901</v>
      </c>
      <c r="BT103">
        <f t="shared" si="14"/>
        <v>47.154139999999998</v>
      </c>
      <c r="BU103">
        <f t="shared" si="14"/>
        <v>5.1233610000000001</v>
      </c>
    </row>
    <row r="104" spans="1:73" x14ac:dyDescent="0.3">
      <c r="A104" t="s">
        <v>101</v>
      </c>
      <c r="B104">
        <f t="shared" si="2"/>
        <v>1.023005E-3</v>
      </c>
      <c r="C104">
        <f t="shared" si="15"/>
        <v>0.12468750000000001</v>
      </c>
      <c r="D104">
        <f t="shared" si="15"/>
        <v>0.14804800000000001</v>
      </c>
      <c r="E104">
        <f t="shared" si="15"/>
        <v>1.197119</v>
      </c>
      <c r="F104">
        <f t="shared" si="15"/>
        <v>1.8906719999999998E-2</v>
      </c>
      <c r="G104">
        <f t="shared" si="15"/>
        <v>1.6011709999999998E-2</v>
      </c>
      <c r="H104">
        <f t="shared" si="15"/>
        <v>0.14979870000000001</v>
      </c>
      <c r="I104">
        <f t="shared" si="15"/>
        <v>0.1200084</v>
      </c>
      <c r="J104">
        <f t="shared" si="15"/>
        <v>3.636606</v>
      </c>
      <c r="K104">
        <f t="shared" si="15"/>
        <v>7.2388830000000004</v>
      </c>
      <c r="L104">
        <f t="shared" si="15"/>
        <v>4.759233</v>
      </c>
      <c r="M104">
        <f t="shared" si="15"/>
        <v>0.20939089999999999</v>
      </c>
      <c r="N104">
        <f t="shared" si="15"/>
        <v>1.8372790000000001</v>
      </c>
      <c r="O104">
        <f t="shared" si="15"/>
        <v>1.6247860000000001</v>
      </c>
      <c r="P104">
        <f t="shared" si="15"/>
        <v>1.010402</v>
      </c>
      <c r="Q104">
        <f t="shared" si="15"/>
        <v>6.1889050000000001E-2</v>
      </c>
      <c r="R104">
        <f t="shared" si="15"/>
        <v>0.45807890000000001</v>
      </c>
      <c r="S104">
        <f t="shared" si="15"/>
        <v>1.35626</v>
      </c>
      <c r="T104">
        <f t="shared" si="15"/>
        <v>1.172428</v>
      </c>
      <c r="U104">
        <f t="shared" si="15"/>
        <v>0.14086319999999999</v>
      </c>
      <c r="V104">
        <f t="shared" si="15"/>
        <v>2.324443E-2</v>
      </c>
      <c r="W104">
        <f t="shared" si="15"/>
        <v>0.1026149</v>
      </c>
      <c r="X104">
        <f t="shared" si="15"/>
        <v>3.0761249999999999E-3</v>
      </c>
      <c r="Y104">
        <f t="shared" si="15"/>
        <v>0.1215917</v>
      </c>
      <c r="Z104">
        <f t="shared" si="15"/>
        <v>4.0653259999999998</v>
      </c>
      <c r="AA104">
        <f t="shared" si="15"/>
        <v>6.0462009999999999</v>
      </c>
      <c r="AB104">
        <f t="shared" si="15"/>
        <v>2.089264</v>
      </c>
      <c r="AC104">
        <f t="shared" si="15"/>
        <v>36.184780000000003</v>
      </c>
      <c r="AD104">
        <f t="shared" si="15"/>
        <v>4.6173089999999997</v>
      </c>
      <c r="AE104">
        <f t="shared" si="15"/>
        <v>2.8300730000000001</v>
      </c>
      <c r="AF104">
        <f t="shared" si="15"/>
        <v>4.9497970000000002</v>
      </c>
      <c r="AG104">
        <f t="shared" si="15"/>
        <v>4.556843E-2</v>
      </c>
      <c r="AH104">
        <f t="shared" si="15"/>
        <v>7.1672640000000003</v>
      </c>
      <c r="AI104">
        <f t="shared" si="15"/>
        <v>2.3612690000000001</v>
      </c>
      <c r="AJ104">
        <f t="shared" si="15"/>
        <v>1.5526990000000001</v>
      </c>
      <c r="AK104">
        <f t="shared" si="15"/>
        <v>3.1468150000000001</v>
      </c>
      <c r="AL104">
        <f t="shared" si="15"/>
        <v>4.9899129999999996</v>
      </c>
      <c r="AM104">
        <f t="shared" si="15"/>
        <v>1.8472459999999999</v>
      </c>
      <c r="AN104">
        <f t="shared" si="15"/>
        <v>2.645267</v>
      </c>
      <c r="AO104">
        <f t="shared" si="15"/>
        <v>0.95118639999999999</v>
      </c>
      <c r="AP104">
        <f t="shared" si="15"/>
        <v>0.72750079999999995</v>
      </c>
      <c r="AQ104">
        <f t="shared" si="15"/>
        <v>1.551186</v>
      </c>
      <c r="AR104">
        <f t="shared" si="15"/>
        <v>1.0292509999999999</v>
      </c>
      <c r="AS104">
        <f t="shared" si="15"/>
        <v>0.81629149999999995</v>
      </c>
      <c r="AT104">
        <f t="shared" si="15"/>
        <v>11.68055</v>
      </c>
      <c r="AU104">
        <f t="shared" si="15"/>
        <v>0.46902939999999999</v>
      </c>
      <c r="AV104">
        <f>VDFB_PAO!AV104</f>
        <v>1.1144800802153302E-4</v>
      </c>
      <c r="AW104">
        <f t="shared" si="15"/>
        <v>9.8826590000000006E-2</v>
      </c>
      <c r="AX104">
        <f t="shared" si="15"/>
        <v>2.1476499999999999E-2</v>
      </c>
      <c r="AY104">
        <f t="shared" si="15"/>
        <v>7.7514439999999997E-3</v>
      </c>
      <c r="AZ104">
        <f t="shared" si="15"/>
        <v>2.2801979999999999E-2</v>
      </c>
      <c r="BA104">
        <f t="shared" si="15"/>
        <v>6.377326E-3</v>
      </c>
      <c r="BB104">
        <f t="shared" si="15"/>
        <v>9.7290940000000006E-3</v>
      </c>
      <c r="BC104">
        <f t="shared" si="15"/>
        <v>4.0250579999999998E-3</v>
      </c>
      <c r="BD104">
        <f t="shared" si="15"/>
        <v>1.7396879999999999</v>
      </c>
      <c r="BE104">
        <f t="shared" si="15"/>
        <v>174.65209999999999</v>
      </c>
      <c r="BF104">
        <f t="shared" si="15"/>
        <v>165.9161</v>
      </c>
      <c r="BG104">
        <f t="shared" si="15"/>
        <v>59.025869999999998</v>
      </c>
      <c r="BH104">
        <f t="shared" si="15"/>
        <v>2.9233410000000002</v>
      </c>
      <c r="BI104">
        <f t="shared" si="15"/>
        <v>0.2085832</v>
      </c>
      <c r="BJ104">
        <f t="shared" si="15"/>
        <v>1.8517570000000001</v>
      </c>
      <c r="BK104">
        <f t="shared" si="15"/>
        <v>1.3400259999999999</v>
      </c>
      <c r="BL104">
        <f t="shared" si="15"/>
        <v>2.2341190000000002</v>
      </c>
      <c r="BM104">
        <f t="shared" si="15"/>
        <v>0.4084796</v>
      </c>
      <c r="BN104">
        <f t="shared" si="15"/>
        <v>0.66217210000000004</v>
      </c>
      <c r="BO104">
        <f t="shared" si="14"/>
        <v>1.0373490000000001</v>
      </c>
      <c r="BP104">
        <f t="shared" si="14"/>
        <v>128.01689999999999</v>
      </c>
      <c r="BQ104">
        <f t="shared" si="14"/>
        <v>3.8441740000000002</v>
      </c>
      <c r="BR104">
        <f t="shared" si="14"/>
        <v>21.299969999999998</v>
      </c>
      <c r="BS104">
        <f t="shared" si="14"/>
        <v>12.266120000000001</v>
      </c>
      <c r="BT104">
        <f t="shared" si="14"/>
        <v>18.858470000000001</v>
      </c>
      <c r="BU104">
        <f t="shared" si="14"/>
        <v>13.156319999999999</v>
      </c>
    </row>
    <row r="105" spans="1:73" x14ac:dyDescent="0.3">
      <c r="A105" t="s">
        <v>102</v>
      </c>
      <c r="B105">
        <f t="shared" si="2"/>
        <v>1.178699E-4</v>
      </c>
      <c r="C105">
        <f t="shared" si="15"/>
        <v>1.5090209999999999E-3</v>
      </c>
      <c r="D105">
        <f t="shared" si="15"/>
        <v>1.5463930000000001E-3</v>
      </c>
      <c r="E105">
        <f t="shared" si="15"/>
        <v>0.18409610000000001</v>
      </c>
      <c r="F105">
        <f t="shared" si="15"/>
        <v>1.4814699999999999E-3</v>
      </c>
      <c r="G105">
        <f t="shared" si="15"/>
        <v>2.4838929999999999E-2</v>
      </c>
      <c r="H105">
        <f t="shared" si="15"/>
        <v>3.3255649999999998E-2</v>
      </c>
      <c r="I105">
        <f t="shared" si="15"/>
        <v>1.8626429999999999E-2</v>
      </c>
      <c r="J105">
        <f t="shared" si="15"/>
        <v>2.3148410000000002E-3</v>
      </c>
      <c r="K105">
        <f t="shared" si="15"/>
        <v>3.109788E-3</v>
      </c>
      <c r="L105">
        <f t="shared" si="15"/>
        <v>4.0248610000000002E-3</v>
      </c>
      <c r="M105">
        <f t="shared" si="15"/>
        <v>4.1823419999999998E-4</v>
      </c>
      <c r="N105">
        <f t="shared" si="15"/>
        <v>1.016394E-2</v>
      </c>
      <c r="O105">
        <f t="shared" si="15"/>
        <v>8.6863830000000006E-3</v>
      </c>
      <c r="P105">
        <f t="shared" si="15"/>
        <v>0.41853170000000001</v>
      </c>
      <c r="Q105">
        <f t="shared" si="15"/>
        <v>4.0893541153999998E-5</v>
      </c>
      <c r="R105">
        <f t="shared" si="15"/>
        <v>6.1993359999999997E-2</v>
      </c>
      <c r="S105">
        <f t="shared" si="15"/>
        <v>0.11670990000000001</v>
      </c>
      <c r="T105">
        <f t="shared" si="15"/>
        <v>5.009247E-2</v>
      </c>
      <c r="U105">
        <f t="shared" si="15"/>
        <v>4.3227099999999997E-2</v>
      </c>
      <c r="V105">
        <f t="shared" si="15"/>
        <v>0.44233470000000003</v>
      </c>
      <c r="W105">
        <f t="shared" si="15"/>
        <v>4.5355560000000003E-2</v>
      </c>
      <c r="X105">
        <f t="shared" si="15"/>
        <v>3.8871399999999999E-3</v>
      </c>
      <c r="Y105">
        <f t="shared" si="15"/>
        <v>0.1075111</v>
      </c>
      <c r="Z105">
        <f t="shared" si="15"/>
        <v>0.3146041</v>
      </c>
      <c r="AA105">
        <f t="shared" si="15"/>
        <v>0.1174273</v>
      </c>
      <c r="AB105">
        <f t="shared" si="15"/>
        <v>0.41489920000000002</v>
      </c>
      <c r="AC105">
        <f t="shared" si="15"/>
        <v>0.50224579999999996</v>
      </c>
      <c r="AD105">
        <f t="shared" si="15"/>
        <v>6.2742519999999997</v>
      </c>
      <c r="AE105">
        <f t="shared" si="15"/>
        <v>0.18020729999999999</v>
      </c>
      <c r="AF105">
        <f t="shared" si="15"/>
        <v>8.8172070000000005E-2</v>
      </c>
      <c r="AG105">
        <f t="shared" si="15"/>
        <v>7.7248400000000002E-3</v>
      </c>
      <c r="AH105">
        <f t="shared" si="15"/>
        <v>0.39504610000000001</v>
      </c>
      <c r="AI105">
        <f t="shared" si="15"/>
        <v>0.18139</v>
      </c>
      <c r="AJ105">
        <f t="shared" si="15"/>
        <v>0.28587190000000001</v>
      </c>
      <c r="AK105">
        <f t="shared" si="15"/>
        <v>1.298751</v>
      </c>
      <c r="AL105">
        <f t="shared" si="15"/>
        <v>0.24756819999999999</v>
      </c>
      <c r="AM105">
        <f t="shared" si="15"/>
        <v>0.1241424</v>
      </c>
      <c r="AN105">
        <f t="shared" si="15"/>
        <v>0.66564579999999995</v>
      </c>
      <c r="AO105">
        <f t="shared" si="15"/>
        <v>6.1875159999999998E-2</v>
      </c>
      <c r="AP105">
        <f t="shared" si="15"/>
        <v>4.0356210000000003E-2</v>
      </c>
      <c r="AQ105">
        <f t="shared" si="15"/>
        <v>0.45411430000000003</v>
      </c>
      <c r="AR105">
        <f t="shared" si="15"/>
        <v>0.227858</v>
      </c>
      <c r="AS105">
        <f t="shared" si="15"/>
        <v>0.24240619999999999</v>
      </c>
      <c r="AT105">
        <f t="shared" si="15"/>
        <v>0.67800199999999999</v>
      </c>
      <c r="AU105">
        <f t="shared" si="15"/>
        <v>5.0296479999999998E-2</v>
      </c>
      <c r="AV105">
        <f>VDFB_PAO!AV105</f>
        <v>1.9902870745451608E-4</v>
      </c>
      <c r="AW105">
        <f t="shared" si="15"/>
        <v>1.0800529999999999E-2</v>
      </c>
      <c r="AX105">
        <f t="shared" si="15"/>
        <v>2.3270610000000001E-3</v>
      </c>
      <c r="AY105">
        <f t="shared" si="15"/>
        <v>8.3715950000000003E-4</v>
      </c>
      <c r="AZ105">
        <f t="shared" si="15"/>
        <v>2.3310179999999998E-3</v>
      </c>
      <c r="BA105">
        <f t="shared" si="15"/>
        <v>6.9730469999999996E-4</v>
      </c>
      <c r="BB105">
        <f t="shared" si="15"/>
        <v>1.03871E-3</v>
      </c>
      <c r="BC105">
        <f t="shared" si="15"/>
        <v>4.3950789999999999E-4</v>
      </c>
      <c r="BD105">
        <f t="shared" si="15"/>
        <v>0.1313338</v>
      </c>
      <c r="BE105">
        <f t="shared" si="15"/>
        <v>1.597089</v>
      </c>
      <c r="BF105">
        <f t="shared" si="15"/>
        <v>0.98283679999999995</v>
      </c>
      <c r="BG105">
        <f t="shared" si="15"/>
        <v>24.6571</v>
      </c>
      <c r="BH105">
        <f t="shared" si="15"/>
        <v>0.3692127</v>
      </c>
      <c r="BI105">
        <f t="shared" si="15"/>
        <v>0.22114130000000001</v>
      </c>
      <c r="BJ105">
        <f t="shared" si="15"/>
        <v>0.21613750000000001</v>
      </c>
      <c r="BK105">
        <f t="shared" si="15"/>
        <v>0.35531950000000001</v>
      </c>
      <c r="BL105">
        <f t="shared" si="15"/>
        <v>0.87943079999999996</v>
      </c>
      <c r="BM105">
        <f t="shared" si="15"/>
        <v>6.6931379999999999E-2</v>
      </c>
      <c r="BN105">
        <f t="shared" si="15"/>
        <v>0.1055374</v>
      </c>
      <c r="BO105">
        <f t="shared" si="14"/>
        <v>0.21365690000000001</v>
      </c>
      <c r="BP105">
        <f t="shared" si="14"/>
        <v>2.5795219999999999</v>
      </c>
      <c r="BQ105">
        <f t="shared" si="14"/>
        <v>2.0747900000000001</v>
      </c>
      <c r="BR105">
        <f t="shared" si="14"/>
        <v>3.5097659999999999</v>
      </c>
      <c r="BS105">
        <f t="shared" si="14"/>
        <v>1.9702299999999999</v>
      </c>
      <c r="BT105">
        <f t="shared" si="14"/>
        <v>0.6303415</v>
      </c>
      <c r="BU105">
        <f t="shared" si="14"/>
        <v>2.7100900000000001E-3</v>
      </c>
    </row>
    <row r="106" spans="1:73" x14ac:dyDescent="0.3">
      <c r="A106" t="s">
        <v>103</v>
      </c>
      <c r="B106">
        <f t="shared" si="2"/>
        <v>6.9957580000000005E-2</v>
      </c>
      <c r="C106">
        <f t="shared" si="15"/>
        <v>3.6664210000000002</v>
      </c>
      <c r="D106">
        <f t="shared" si="15"/>
        <v>3.2316940000000001</v>
      </c>
      <c r="E106">
        <f t="shared" si="15"/>
        <v>52.613059999999997</v>
      </c>
      <c r="F106">
        <f t="shared" si="15"/>
        <v>1.013517</v>
      </c>
      <c r="G106">
        <f t="shared" si="15"/>
        <v>0.1157286</v>
      </c>
      <c r="H106">
        <f t="shared" si="15"/>
        <v>1.3703110000000001</v>
      </c>
      <c r="I106">
        <f t="shared" si="15"/>
        <v>1.9083829999999999</v>
      </c>
      <c r="J106">
        <f t="shared" si="15"/>
        <v>36.964880000000001</v>
      </c>
      <c r="K106">
        <f t="shared" si="15"/>
        <v>11.147069999999999</v>
      </c>
      <c r="L106">
        <f t="shared" si="15"/>
        <v>12.010899999999999</v>
      </c>
      <c r="M106">
        <f t="shared" si="15"/>
        <v>5.6847649999999996</v>
      </c>
      <c r="N106">
        <f t="shared" si="15"/>
        <v>1.9047179999999999</v>
      </c>
      <c r="O106">
        <f t="shared" si="15"/>
        <v>3.921678</v>
      </c>
      <c r="P106">
        <f t="shared" si="15"/>
        <v>3.8365529999999999</v>
      </c>
      <c r="Q106">
        <f t="shared" si="15"/>
        <v>0.18292929999999999</v>
      </c>
      <c r="R106">
        <f t="shared" si="15"/>
        <v>0.6151143</v>
      </c>
      <c r="S106">
        <f t="shared" si="15"/>
        <v>21.884319999999999</v>
      </c>
      <c r="T106">
        <f t="shared" si="15"/>
        <v>4.1885089999999998</v>
      </c>
      <c r="U106">
        <f t="shared" si="15"/>
        <v>0.81775719999999996</v>
      </c>
      <c r="V106">
        <f t="shared" si="15"/>
        <v>0.2956239</v>
      </c>
      <c r="W106">
        <f t="shared" si="15"/>
        <v>17.772819999999999</v>
      </c>
      <c r="X106">
        <f t="shared" si="15"/>
        <v>8.3569160000000007E-3</v>
      </c>
      <c r="Y106">
        <f t="shared" si="15"/>
        <v>8.0467010000000005E-2</v>
      </c>
      <c r="Z106">
        <f t="shared" si="15"/>
        <v>9.5985770000000006</v>
      </c>
      <c r="AA106">
        <f t="shared" si="15"/>
        <v>3.5577299999999998</v>
      </c>
      <c r="AB106">
        <f t="shared" si="15"/>
        <v>31.755330000000001</v>
      </c>
      <c r="AC106">
        <f t="shared" si="15"/>
        <v>5.3342470000000004</v>
      </c>
      <c r="AD106">
        <f t="shared" si="15"/>
        <v>9.9646600000000002E-2</v>
      </c>
      <c r="AE106">
        <f t="shared" si="15"/>
        <v>1602.8720000000001</v>
      </c>
      <c r="AF106">
        <f t="shared" si="15"/>
        <v>272.51979999999998</v>
      </c>
      <c r="AG106">
        <f t="shared" si="15"/>
        <v>1.6122030000000001</v>
      </c>
      <c r="AH106">
        <f t="shared" si="15"/>
        <v>62.86833</v>
      </c>
      <c r="AI106">
        <f t="shared" si="15"/>
        <v>0.904335</v>
      </c>
      <c r="AJ106">
        <f t="shared" si="15"/>
        <v>22.89068</v>
      </c>
      <c r="AK106">
        <f t="shared" si="15"/>
        <v>57.636060000000001</v>
      </c>
      <c r="AL106">
        <f t="shared" si="15"/>
        <v>21.447849999999999</v>
      </c>
      <c r="AM106">
        <f t="shared" si="15"/>
        <v>19.320519999999998</v>
      </c>
      <c r="AN106">
        <f t="shared" si="15"/>
        <v>86.980019999999996</v>
      </c>
      <c r="AO106">
        <f t="shared" si="15"/>
        <v>3.6395529999999998</v>
      </c>
      <c r="AP106">
        <f t="shared" si="15"/>
        <v>4.7961919999999996</v>
      </c>
      <c r="AQ106">
        <f t="shared" si="15"/>
        <v>22.394659999999998</v>
      </c>
      <c r="AR106">
        <f t="shared" si="15"/>
        <v>7.519183</v>
      </c>
      <c r="AS106">
        <f t="shared" si="15"/>
        <v>33.831449999999997</v>
      </c>
      <c r="AT106">
        <f t="shared" si="15"/>
        <v>483.46429999999998</v>
      </c>
      <c r="AU106">
        <f t="shared" si="15"/>
        <v>2.956</v>
      </c>
      <c r="AV106">
        <f>VDFB_PAO!AV106</f>
        <v>2.2547841141652635E-4</v>
      </c>
      <c r="AW106">
        <f t="shared" si="15"/>
        <v>0.71138170000000001</v>
      </c>
      <c r="AX106">
        <f t="shared" si="15"/>
        <v>0.14584030000000001</v>
      </c>
      <c r="AY106">
        <f t="shared" si="15"/>
        <v>5.1441269999999997E-2</v>
      </c>
      <c r="AZ106">
        <f t="shared" si="15"/>
        <v>9.3871140000000006E-2</v>
      </c>
      <c r="BA106">
        <f t="shared" si="15"/>
        <v>4.605472E-2</v>
      </c>
      <c r="BB106">
        <f t="shared" si="15"/>
        <v>5.9316140000000003E-2</v>
      </c>
      <c r="BC106">
        <f t="shared" si="15"/>
        <v>2.8806910000000002E-2</v>
      </c>
      <c r="BD106">
        <f t="shared" si="15"/>
        <v>26.101459999999999</v>
      </c>
      <c r="BE106">
        <f t="shared" si="15"/>
        <v>8407.3179999999993</v>
      </c>
      <c r="BF106">
        <f t="shared" si="15"/>
        <v>371.46510000000001</v>
      </c>
      <c r="BG106">
        <f t="shared" si="15"/>
        <v>8.3008690000000005</v>
      </c>
      <c r="BH106">
        <f t="shared" si="15"/>
        <v>30.913150000000002</v>
      </c>
      <c r="BI106">
        <f t="shared" si="15"/>
        <v>0.8930593</v>
      </c>
      <c r="BJ106">
        <f t="shared" si="15"/>
        <v>2.09572</v>
      </c>
      <c r="BK106">
        <f t="shared" si="15"/>
        <v>5.1748690000000002</v>
      </c>
      <c r="BL106">
        <f t="shared" si="15"/>
        <v>2.4462700000000002</v>
      </c>
      <c r="BM106">
        <f t="shared" si="15"/>
        <v>0.67586020000000002</v>
      </c>
      <c r="BN106">
        <f t="shared" ref="BN106:BU109" si="16">BN31</f>
        <v>0.6682633</v>
      </c>
      <c r="BO106">
        <f t="shared" si="16"/>
        <v>153.9753</v>
      </c>
      <c r="BP106">
        <f t="shared" si="16"/>
        <v>495.93729999999999</v>
      </c>
      <c r="BQ106">
        <f t="shared" si="16"/>
        <v>6.4164199999999996</v>
      </c>
      <c r="BR106">
        <f t="shared" si="16"/>
        <v>18.561070000000001</v>
      </c>
      <c r="BS106">
        <f t="shared" si="16"/>
        <v>140.55590000000001</v>
      </c>
      <c r="BT106">
        <f t="shared" si="16"/>
        <v>4.1792610000000003</v>
      </c>
      <c r="BU106">
        <f t="shared" si="16"/>
        <v>36.138939999999998</v>
      </c>
    </row>
    <row r="107" spans="1:73" x14ac:dyDescent="0.3">
      <c r="A107" t="s">
        <v>104</v>
      </c>
      <c r="B107">
        <f t="shared" si="2"/>
        <v>1.6986600000000001E-2</v>
      </c>
      <c r="C107">
        <f t="shared" ref="C107:BN110" si="17">C32</f>
        <v>0.93006869999999997</v>
      </c>
      <c r="D107">
        <f t="shared" si="17"/>
        <v>0.84693870000000004</v>
      </c>
      <c r="E107">
        <f t="shared" si="17"/>
        <v>37.931609999999999</v>
      </c>
      <c r="F107">
        <f t="shared" si="17"/>
        <v>0.27353529999999998</v>
      </c>
      <c r="G107">
        <f t="shared" si="17"/>
        <v>0.28301680000000001</v>
      </c>
      <c r="H107">
        <f t="shared" si="17"/>
        <v>1.4469000000000001</v>
      </c>
      <c r="I107">
        <f t="shared" si="17"/>
        <v>1.177732</v>
      </c>
      <c r="J107">
        <f t="shared" si="17"/>
        <v>9.2203119999999998</v>
      </c>
      <c r="K107">
        <f t="shared" si="17"/>
        <v>22.338049999999999</v>
      </c>
      <c r="L107">
        <f t="shared" si="17"/>
        <v>19.299099999999999</v>
      </c>
      <c r="M107">
        <f t="shared" si="17"/>
        <v>0.74813399999999997</v>
      </c>
      <c r="N107">
        <f t="shared" si="17"/>
        <v>2.1937959999999999</v>
      </c>
      <c r="O107">
        <f t="shared" si="17"/>
        <v>10.73025</v>
      </c>
      <c r="P107">
        <f t="shared" si="17"/>
        <v>11.100110000000001</v>
      </c>
      <c r="Q107">
        <f t="shared" si="17"/>
        <v>2.0103960000000001</v>
      </c>
      <c r="R107">
        <f t="shared" si="17"/>
        <v>15.986560000000001</v>
      </c>
      <c r="S107">
        <f t="shared" si="17"/>
        <v>33.937049999999999</v>
      </c>
      <c r="T107">
        <f t="shared" si="17"/>
        <v>168.09229999999999</v>
      </c>
      <c r="U107">
        <f t="shared" si="17"/>
        <v>23.921119999999998</v>
      </c>
      <c r="V107">
        <f t="shared" si="17"/>
        <v>11.33761</v>
      </c>
      <c r="W107">
        <f t="shared" si="17"/>
        <v>211.1602</v>
      </c>
      <c r="X107">
        <f t="shared" si="17"/>
        <v>7.5139279999999999</v>
      </c>
      <c r="Y107">
        <f t="shared" si="17"/>
        <v>72.869320000000002</v>
      </c>
      <c r="Z107">
        <f t="shared" si="17"/>
        <v>338.64460000000003</v>
      </c>
      <c r="AA107">
        <f t="shared" si="17"/>
        <v>402.1705</v>
      </c>
      <c r="AB107">
        <f t="shared" si="17"/>
        <v>5.295083</v>
      </c>
      <c r="AC107">
        <f t="shared" si="17"/>
        <v>6.2413220000000003</v>
      </c>
      <c r="AD107">
        <f t="shared" si="17"/>
        <v>0.57497710000000002</v>
      </c>
      <c r="AE107">
        <f t="shared" si="17"/>
        <v>41.282110000000003</v>
      </c>
      <c r="AF107">
        <f t="shared" si="17"/>
        <v>955.16430000000003</v>
      </c>
      <c r="AG107">
        <f t="shared" si="17"/>
        <v>3.0249969999999999</v>
      </c>
      <c r="AH107">
        <f t="shared" si="17"/>
        <v>230.1378</v>
      </c>
      <c r="AI107">
        <f t="shared" si="17"/>
        <v>203.7037</v>
      </c>
      <c r="AJ107">
        <f t="shared" si="17"/>
        <v>70.321039999999996</v>
      </c>
      <c r="AK107">
        <f t="shared" si="17"/>
        <v>105.6429</v>
      </c>
      <c r="AL107">
        <f t="shared" si="17"/>
        <v>15.93206</v>
      </c>
      <c r="AM107">
        <f t="shared" si="17"/>
        <v>29.226929999999999</v>
      </c>
      <c r="AN107">
        <f t="shared" si="17"/>
        <v>36.139420000000001</v>
      </c>
      <c r="AO107">
        <f t="shared" si="17"/>
        <v>21.889240000000001</v>
      </c>
      <c r="AP107">
        <f t="shared" si="17"/>
        <v>9.0464210000000005</v>
      </c>
      <c r="AQ107">
        <f t="shared" si="17"/>
        <v>30.989709999999999</v>
      </c>
      <c r="AR107">
        <f t="shared" si="17"/>
        <v>13.253259999999999</v>
      </c>
      <c r="AS107">
        <f t="shared" si="17"/>
        <v>6.5015739999999997</v>
      </c>
      <c r="AT107">
        <f t="shared" si="17"/>
        <v>29.644780000000001</v>
      </c>
      <c r="AU107">
        <f t="shared" si="17"/>
        <v>17.668500000000002</v>
      </c>
      <c r="AV107">
        <f>VDFB_PAO!AV107</f>
        <v>1.4502760138777391E-4</v>
      </c>
      <c r="AW107">
        <f t="shared" si="17"/>
        <v>3.5666340000000001</v>
      </c>
      <c r="AX107">
        <f t="shared" si="17"/>
        <v>0.79052389999999995</v>
      </c>
      <c r="AY107">
        <f t="shared" si="17"/>
        <v>0.28743299999999999</v>
      </c>
      <c r="AZ107">
        <f t="shared" si="17"/>
        <v>0.94688110000000003</v>
      </c>
      <c r="BA107">
        <f t="shared" si="17"/>
        <v>0.22989409999999999</v>
      </c>
      <c r="BB107">
        <f t="shared" si="17"/>
        <v>0.3700271</v>
      </c>
      <c r="BC107">
        <f t="shared" si="17"/>
        <v>0.14555770000000001</v>
      </c>
      <c r="BD107">
        <f t="shared" si="17"/>
        <v>32.157829999999997</v>
      </c>
      <c r="BE107">
        <f t="shared" si="17"/>
        <v>499.04410000000001</v>
      </c>
      <c r="BF107">
        <f t="shared" si="17"/>
        <v>1047.4000000000001</v>
      </c>
      <c r="BG107">
        <f t="shared" si="17"/>
        <v>233.672</v>
      </c>
      <c r="BH107">
        <f t="shared" si="17"/>
        <v>49.169020000000003</v>
      </c>
      <c r="BI107">
        <f t="shared" si="17"/>
        <v>7.6984760000000003</v>
      </c>
      <c r="BJ107">
        <f t="shared" si="17"/>
        <v>18.91216</v>
      </c>
      <c r="BK107">
        <f t="shared" si="17"/>
        <v>424.1977</v>
      </c>
      <c r="BL107">
        <f t="shared" si="17"/>
        <v>438.87819999999999</v>
      </c>
      <c r="BM107">
        <f t="shared" si="17"/>
        <v>148.06489999999999</v>
      </c>
      <c r="BN107">
        <f t="shared" si="17"/>
        <v>139.42679999999999</v>
      </c>
      <c r="BO107">
        <f t="shared" si="16"/>
        <v>141.1396</v>
      </c>
      <c r="BP107">
        <f t="shared" si="16"/>
        <v>1549.4549999999999</v>
      </c>
      <c r="BQ107">
        <f t="shared" si="16"/>
        <v>95.197950000000006</v>
      </c>
      <c r="BR107">
        <f t="shared" si="16"/>
        <v>309.93470000000002</v>
      </c>
      <c r="BS107">
        <f t="shared" si="16"/>
        <v>316.96820000000002</v>
      </c>
      <c r="BT107">
        <f t="shared" si="16"/>
        <v>280.35050000000001</v>
      </c>
      <c r="BU107">
        <f t="shared" si="16"/>
        <v>0.29349130000000001</v>
      </c>
    </row>
    <row r="108" spans="1:73" x14ac:dyDescent="0.3">
      <c r="A108" t="s">
        <v>105</v>
      </c>
      <c r="B108">
        <f t="shared" si="2"/>
        <v>2.1528230000000002</v>
      </c>
      <c r="C108">
        <f t="shared" si="17"/>
        <v>64.060519999999997</v>
      </c>
      <c r="D108">
        <f t="shared" si="17"/>
        <v>32.739100000000001</v>
      </c>
      <c r="E108">
        <f t="shared" si="17"/>
        <v>138.6808</v>
      </c>
      <c r="F108">
        <f t="shared" si="17"/>
        <v>28.324660000000002</v>
      </c>
      <c r="G108">
        <f t="shared" si="17"/>
        <v>20.240819999999999</v>
      </c>
      <c r="H108">
        <f t="shared" si="17"/>
        <v>34.481520000000003</v>
      </c>
      <c r="I108">
        <f t="shared" si="17"/>
        <v>19.48893</v>
      </c>
      <c r="J108">
        <f t="shared" si="17"/>
        <v>122.64579999999999</v>
      </c>
      <c r="K108">
        <f t="shared" si="17"/>
        <v>32.547820000000002</v>
      </c>
      <c r="L108">
        <f t="shared" si="17"/>
        <v>57.285400000000003</v>
      </c>
      <c r="M108">
        <f t="shared" si="17"/>
        <v>32.480649999999997</v>
      </c>
      <c r="N108">
        <f t="shared" si="17"/>
        <v>254.10679999999999</v>
      </c>
      <c r="O108">
        <f t="shared" si="17"/>
        <v>105.82380000000001</v>
      </c>
      <c r="P108">
        <f t="shared" si="17"/>
        <v>637.50419999999997</v>
      </c>
      <c r="Q108">
        <f t="shared" si="17"/>
        <v>2.7856000000000001</v>
      </c>
      <c r="R108">
        <f t="shared" si="17"/>
        <v>17.280190000000001</v>
      </c>
      <c r="S108">
        <f t="shared" si="17"/>
        <v>824.08510000000001</v>
      </c>
      <c r="T108">
        <f t="shared" si="17"/>
        <v>16.26032</v>
      </c>
      <c r="U108">
        <f t="shared" si="17"/>
        <v>0.93981119999999996</v>
      </c>
      <c r="V108">
        <f t="shared" si="17"/>
        <v>0.77153269999999996</v>
      </c>
      <c r="W108">
        <f t="shared" si="17"/>
        <v>7.6202110000000003</v>
      </c>
      <c r="X108">
        <f t="shared" si="17"/>
        <v>0.10945149999999999</v>
      </c>
      <c r="Y108">
        <f t="shared" si="17"/>
        <v>2.8391009999999999</v>
      </c>
      <c r="Z108">
        <f t="shared" si="17"/>
        <v>14.010199999999999</v>
      </c>
      <c r="AA108">
        <f t="shared" si="17"/>
        <v>11.126150000000001</v>
      </c>
      <c r="AB108">
        <f t="shared" si="17"/>
        <v>1.9389430000000001</v>
      </c>
      <c r="AC108">
        <f t="shared" si="17"/>
        <v>4.3138459999999998</v>
      </c>
      <c r="AD108">
        <f t="shared" si="17"/>
        <v>0.54020330000000005</v>
      </c>
      <c r="AE108">
        <f t="shared" si="17"/>
        <v>9.1110710000000008</v>
      </c>
      <c r="AF108">
        <f t="shared" si="17"/>
        <v>14.44233</v>
      </c>
      <c r="AG108">
        <f t="shared" si="17"/>
        <v>871.07759999999996</v>
      </c>
      <c r="AH108">
        <f t="shared" si="17"/>
        <v>558.69129999999996</v>
      </c>
      <c r="AI108">
        <f t="shared" si="17"/>
        <v>15.7723</v>
      </c>
      <c r="AJ108">
        <f t="shared" si="17"/>
        <v>145.0087</v>
      </c>
      <c r="AK108">
        <f t="shared" si="17"/>
        <v>69.963009999999997</v>
      </c>
      <c r="AL108">
        <f t="shared" si="17"/>
        <v>100.82689999999999</v>
      </c>
      <c r="AM108">
        <f t="shared" si="17"/>
        <v>476.75639999999999</v>
      </c>
      <c r="AN108">
        <f t="shared" si="17"/>
        <v>46.609409999999997</v>
      </c>
      <c r="AO108">
        <f t="shared" si="17"/>
        <v>6.55654</v>
      </c>
      <c r="AP108">
        <f t="shared" si="17"/>
        <v>2.299636</v>
      </c>
      <c r="AQ108">
        <f t="shared" si="17"/>
        <v>9.5541250000000009</v>
      </c>
      <c r="AR108">
        <f t="shared" si="17"/>
        <v>4.6569079999999996</v>
      </c>
      <c r="AS108">
        <f t="shared" si="17"/>
        <v>5.1709019999999999</v>
      </c>
      <c r="AT108">
        <f t="shared" si="17"/>
        <v>42.288899999999998</v>
      </c>
      <c r="AU108">
        <f t="shared" si="17"/>
        <v>3.394552</v>
      </c>
      <c r="AV108">
        <f>VDFB_PAO!AV108</f>
        <v>0</v>
      </c>
      <c r="AW108">
        <f t="shared" si="17"/>
        <v>0</v>
      </c>
      <c r="AX108">
        <f t="shared" si="17"/>
        <v>0</v>
      </c>
      <c r="AY108">
        <f t="shared" si="17"/>
        <v>0</v>
      </c>
      <c r="AZ108">
        <f t="shared" si="17"/>
        <v>0</v>
      </c>
      <c r="BA108">
        <f t="shared" si="17"/>
        <v>432.08909999999997</v>
      </c>
      <c r="BB108">
        <f t="shared" si="17"/>
        <v>139.38399999999999</v>
      </c>
      <c r="BC108">
        <f t="shared" si="17"/>
        <v>0</v>
      </c>
      <c r="BD108">
        <f t="shared" si="17"/>
        <v>16.463920000000002</v>
      </c>
      <c r="BE108">
        <f t="shared" si="17"/>
        <v>440.65800000000002</v>
      </c>
      <c r="BF108">
        <f t="shared" si="17"/>
        <v>45.795079999999999</v>
      </c>
      <c r="BG108">
        <f t="shared" si="17"/>
        <v>245.21610000000001</v>
      </c>
      <c r="BH108">
        <f t="shared" si="17"/>
        <v>4721.1329999999998</v>
      </c>
      <c r="BI108">
        <f t="shared" si="17"/>
        <v>1176.4949999999999</v>
      </c>
      <c r="BJ108">
        <f t="shared" si="17"/>
        <v>2964.0819999999999</v>
      </c>
      <c r="BK108">
        <f t="shared" si="17"/>
        <v>19.086130000000001</v>
      </c>
      <c r="BL108">
        <f t="shared" si="17"/>
        <v>28.970610000000001</v>
      </c>
      <c r="BM108">
        <f t="shared" si="17"/>
        <v>13.30369</v>
      </c>
      <c r="BN108">
        <f t="shared" si="17"/>
        <v>1.5739080000000001</v>
      </c>
      <c r="BO108">
        <f t="shared" si="16"/>
        <v>18.876639999999998</v>
      </c>
      <c r="BP108">
        <f t="shared" si="16"/>
        <v>64.214870000000005</v>
      </c>
      <c r="BQ108">
        <f t="shared" si="16"/>
        <v>4.403829</v>
      </c>
      <c r="BR108">
        <f t="shared" si="16"/>
        <v>30.07545</v>
      </c>
      <c r="BS108">
        <f t="shared" si="16"/>
        <v>6.1082530000000004</v>
      </c>
      <c r="BT108">
        <f t="shared" si="16"/>
        <v>11.00854</v>
      </c>
      <c r="BU108">
        <f t="shared" si="16"/>
        <v>0.24629300000000001</v>
      </c>
    </row>
    <row r="109" spans="1:73" x14ac:dyDescent="0.3">
      <c r="A109" t="s">
        <v>106</v>
      </c>
      <c r="B109">
        <f t="shared" si="2"/>
        <v>6.1704910000000002</v>
      </c>
      <c r="C109">
        <f t="shared" si="17"/>
        <v>186.78</v>
      </c>
      <c r="D109">
        <f t="shared" si="17"/>
        <v>99.895709999999994</v>
      </c>
      <c r="E109">
        <f t="shared" si="17"/>
        <v>348.89580000000001</v>
      </c>
      <c r="F109">
        <f t="shared" si="17"/>
        <v>80.769919999999999</v>
      </c>
      <c r="G109">
        <f t="shared" si="17"/>
        <v>12.87702</v>
      </c>
      <c r="H109">
        <f t="shared" si="17"/>
        <v>65.373570000000001</v>
      </c>
      <c r="I109">
        <f t="shared" si="17"/>
        <v>41.226590000000002</v>
      </c>
      <c r="J109">
        <f t="shared" si="17"/>
        <v>419.04109999999997</v>
      </c>
      <c r="K109">
        <f t="shared" si="17"/>
        <v>66.982510000000005</v>
      </c>
      <c r="L109">
        <f t="shared" si="17"/>
        <v>425.50080000000003</v>
      </c>
      <c r="M109">
        <f t="shared" si="17"/>
        <v>110.0885</v>
      </c>
      <c r="N109">
        <f t="shared" si="17"/>
        <v>8.8436050000000002</v>
      </c>
      <c r="O109">
        <f t="shared" si="17"/>
        <v>2.4328729999999998</v>
      </c>
      <c r="P109">
        <f t="shared" si="17"/>
        <v>181.53870000000001</v>
      </c>
      <c r="Q109">
        <f t="shared" si="17"/>
        <v>3.4488340000000002</v>
      </c>
      <c r="R109">
        <f t="shared" si="17"/>
        <v>14.81936</v>
      </c>
      <c r="S109">
        <f t="shared" si="17"/>
        <v>456.29689999999999</v>
      </c>
      <c r="T109">
        <f t="shared" si="17"/>
        <v>47.907809999999998</v>
      </c>
      <c r="U109">
        <f t="shared" si="17"/>
        <v>4.5544320000000003</v>
      </c>
      <c r="V109">
        <f t="shared" si="17"/>
        <v>1.5158780000000001</v>
      </c>
      <c r="W109">
        <f t="shared" si="17"/>
        <v>48.065150000000003</v>
      </c>
      <c r="X109">
        <f t="shared" si="17"/>
        <v>0.40110079999999998</v>
      </c>
      <c r="Y109">
        <f t="shared" si="17"/>
        <v>9.1926579999999998</v>
      </c>
      <c r="Z109">
        <f t="shared" si="17"/>
        <v>56.402900000000002</v>
      </c>
      <c r="AA109">
        <f t="shared" si="17"/>
        <v>39.27402</v>
      </c>
      <c r="AB109">
        <f t="shared" si="17"/>
        <v>18.390560000000001</v>
      </c>
      <c r="AC109">
        <f t="shared" si="17"/>
        <v>10.504099999999999</v>
      </c>
      <c r="AD109">
        <f t="shared" si="17"/>
        <v>2.9251119999999999</v>
      </c>
      <c r="AE109">
        <f t="shared" si="17"/>
        <v>144.92250000000001</v>
      </c>
      <c r="AF109">
        <f t="shared" si="17"/>
        <v>209.75200000000001</v>
      </c>
      <c r="AG109">
        <f t="shared" si="17"/>
        <v>24.4895</v>
      </c>
      <c r="AH109">
        <f t="shared" si="17"/>
        <v>951.05790000000002</v>
      </c>
      <c r="AI109">
        <f t="shared" si="17"/>
        <v>417.66379999999998</v>
      </c>
      <c r="AJ109">
        <f t="shared" si="17"/>
        <v>861.10410000000002</v>
      </c>
      <c r="AK109">
        <f t="shared" si="17"/>
        <v>116.99</v>
      </c>
      <c r="AL109">
        <f t="shared" si="17"/>
        <v>29.81889</v>
      </c>
      <c r="AM109">
        <f t="shared" si="17"/>
        <v>14.741910000000001</v>
      </c>
      <c r="AN109">
        <f t="shared" si="17"/>
        <v>51.618380000000002</v>
      </c>
      <c r="AO109">
        <f t="shared" si="17"/>
        <v>58.230040000000002</v>
      </c>
      <c r="AP109">
        <f t="shared" si="17"/>
        <v>20.539729999999999</v>
      </c>
      <c r="AQ109">
        <f t="shared" si="17"/>
        <v>43.89837</v>
      </c>
      <c r="AR109">
        <f t="shared" si="17"/>
        <v>31.83548</v>
      </c>
      <c r="AS109">
        <f t="shared" si="17"/>
        <v>37.316659999999999</v>
      </c>
      <c r="AT109">
        <f t="shared" si="17"/>
        <v>33.225810000000003</v>
      </c>
      <c r="AU109">
        <f t="shared" si="17"/>
        <v>17.963850000000001</v>
      </c>
      <c r="AV109">
        <f>VDFB_PAO!AV109</f>
        <v>1.230414381892444E-2</v>
      </c>
      <c r="AW109">
        <f t="shared" si="17"/>
        <v>3.9253840000000002</v>
      </c>
      <c r="AX109">
        <f t="shared" si="17"/>
        <v>0.83917050000000004</v>
      </c>
      <c r="AY109">
        <f t="shared" si="17"/>
        <v>0.3009831</v>
      </c>
      <c r="AZ109">
        <f t="shared" si="17"/>
        <v>0.79433949999999998</v>
      </c>
      <c r="BA109">
        <f t="shared" si="17"/>
        <v>0.25354290000000002</v>
      </c>
      <c r="BB109">
        <f t="shared" si="17"/>
        <v>0.36945470000000002</v>
      </c>
      <c r="BC109">
        <f t="shared" si="17"/>
        <v>0.1596109</v>
      </c>
      <c r="BD109">
        <f t="shared" si="17"/>
        <v>80.417590000000004</v>
      </c>
      <c r="BE109">
        <f t="shared" si="17"/>
        <v>1219.845</v>
      </c>
      <c r="BF109">
        <f t="shared" si="17"/>
        <v>306.45069999999998</v>
      </c>
      <c r="BG109">
        <f t="shared" si="17"/>
        <v>91.539670000000001</v>
      </c>
      <c r="BH109">
        <f t="shared" si="17"/>
        <v>50.133719999999997</v>
      </c>
      <c r="BI109">
        <f t="shared" si="17"/>
        <v>1.8016080000000001</v>
      </c>
      <c r="BJ109">
        <f t="shared" si="17"/>
        <v>4.7439900000000002</v>
      </c>
      <c r="BK109">
        <f t="shared" si="17"/>
        <v>10.22181</v>
      </c>
      <c r="BL109">
        <f t="shared" si="17"/>
        <v>19.329830000000001</v>
      </c>
      <c r="BM109">
        <f t="shared" si="17"/>
        <v>1.424069</v>
      </c>
      <c r="BN109">
        <f t="shared" si="17"/>
        <v>0.98379930000000004</v>
      </c>
      <c r="BO109">
        <f t="shared" si="16"/>
        <v>117.7213</v>
      </c>
      <c r="BP109">
        <f t="shared" si="16"/>
        <v>629.30650000000003</v>
      </c>
      <c r="BQ109">
        <f t="shared" si="16"/>
        <v>87.285709999999995</v>
      </c>
      <c r="BR109">
        <f t="shared" si="16"/>
        <v>119.0964</v>
      </c>
      <c r="BS109">
        <f t="shared" si="16"/>
        <v>115.1604</v>
      </c>
      <c r="BT109">
        <f t="shared" si="16"/>
        <v>402.07799999999997</v>
      </c>
      <c r="BU109">
        <f t="shared" si="16"/>
        <v>65.858649999999997</v>
      </c>
    </row>
    <row r="110" spans="1:73" x14ac:dyDescent="0.3">
      <c r="A110" t="s">
        <v>107</v>
      </c>
      <c r="B110">
        <f t="shared" si="2"/>
        <v>0.3632978</v>
      </c>
      <c r="C110">
        <f t="shared" si="17"/>
        <v>11.79128</v>
      </c>
      <c r="D110">
        <f t="shared" si="17"/>
        <v>6.7452329999999998</v>
      </c>
      <c r="E110">
        <f t="shared" si="17"/>
        <v>5.3743299999999996</v>
      </c>
      <c r="F110">
        <f t="shared" si="17"/>
        <v>4.8701090000000002</v>
      </c>
      <c r="G110">
        <f t="shared" si="17"/>
        <v>0.13417019999999999</v>
      </c>
      <c r="H110">
        <f t="shared" si="17"/>
        <v>0.53929000000000005</v>
      </c>
      <c r="I110">
        <f t="shared" si="17"/>
        <v>0.983815</v>
      </c>
      <c r="J110">
        <f t="shared" si="17"/>
        <v>40.253369999999997</v>
      </c>
      <c r="K110">
        <f t="shared" si="17"/>
        <v>9.5449940000000009</v>
      </c>
      <c r="L110">
        <f t="shared" si="17"/>
        <v>83.648259999999993</v>
      </c>
      <c r="M110">
        <f t="shared" si="17"/>
        <v>8.5977169999999994</v>
      </c>
      <c r="N110">
        <f t="shared" si="17"/>
        <v>0.35279870000000002</v>
      </c>
      <c r="O110">
        <f t="shared" si="17"/>
        <v>0.15587580000000001</v>
      </c>
      <c r="P110">
        <f t="shared" si="17"/>
        <v>3.9089930000000002</v>
      </c>
      <c r="Q110">
        <f t="shared" si="17"/>
        <v>6.6246849999999996E-2</v>
      </c>
      <c r="R110">
        <f t="shared" si="17"/>
        <v>0.29457889999999998</v>
      </c>
      <c r="S110">
        <f t="shared" si="17"/>
        <v>8.45289</v>
      </c>
      <c r="T110">
        <f t="shared" si="17"/>
        <v>2.556629</v>
      </c>
      <c r="U110">
        <f t="shared" si="17"/>
        <v>0.37329899999999999</v>
      </c>
      <c r="V110">
        <f t="shared" si="17"/>
        <v>1.241015</v>
      </c>
      <c r="W110">
        <f t="shared" si="17"/>
        <v>1.013493</v>
      </c>
      <c r="X110">
        <f t="shared" si="17"/>
        <v>7.5755179999999998E-3</v>
      </c>
      <c r="Y110">
        <f t="shared" si="17"/>
        <v>0.32430740000000002</v>
      </c>
      <c r="Z110">
        <f t="shared" si="17"/>
        <v>35.171329999999998</v>
      </c>
      <c r="AA110">
        <f t="shared" si="17"/>
        <v>0.3831657</v>
      </c>
      <c r="AB110">
        <f t="shared" si="17"/>
        <v>0.22275120000000001</v>
      </c>
      <c r="AC110">
        <f t="shared" si="17"/>
        <v>0.1613308</v>
      </c>
      <c r="AD110">
        <f t="shared" si="17"/>
        <v>5.4618600000000003E-2</v>
      </c>
      <c r="AE110">
        <f t="shared" si="17"/>
        <v>0.45088099999999998</v>
      </c>
      <c r="AF110">
        <f t="shared" si="17"/>
        <v>2.497007</v>
      </c>
      <c r="AG110">
        <f t="shared" si="17"/>
        <v>0.13753570000000001</v>
      </c>
      <c r="AH110">
        <f t="shared" si="17"/>
        <v>18.272459999999999</v>
      </c>
      <c r="AI110">
        <f t="shared" si="17"/>
        <v>85.604920000000007</v>
      </c>
      <c r="AJ110">
        <f t="shared" si="17"/>
        <v>5.3932500000000001</v>
      </c>
      <c r="AK110">
        <f t="shared" si="17"/>
        <v>1.8094380000000001</v>
      </c>
      <c r="AL110">
        <f t="shared" si="17"/>
        <v>1.870579</v>
      </c>
      <c r="AM110">
        <f t="shared" si="17"/>
        <v>0.47009220000000002</v>
      </c>
      <c r="AN110">
        <f t="shared" si="17"/>
        <v>1.732124</v>
      </c>
      <c r="AO110">
        <f t="shared" si="17"/>
        <v>1.2858050000000001</v>
      </c>
      <c r="AP110">
        <f t="shared" si="17"/>
        <v>7.4922069999999993E-2</v>
      </c>
      <c r="AQ110">
        <f t="shared" si="17"/>
        <v>1.052197</v>
      </c>
      <c r="AR110">
        <f t="shared" si="17"/>
        <v>0.31913010000000003</v>
      </c>
      <c r="AS110">
        <f t="shared" si="17"/>
        <v>0.1803439</v>
      </c>
      <c r="AT110">
        <f t="shared" si="17"/>
        <v>0.60086090000000003</v>
      </c>
      <c r="AU110">
        <f t="shared" si="17"/>
        <v>0.28239029999999998</v>
      </c>
      <c r="AV110">
        <f>VDFB_PAO!AV110</f>
        <v>8.7932890989807085E-6</v>
      </c>
      <c r="AW110">
        <f t="shared" si="17"/>
        <v>6.7859509999999998E-2</v>
      </c>
      <c r="AX110">
        <f t="shared" si="17"/>
        <v>1.3920490000000001E-2</v>
      </c>
      <c r="AY110">
        <f t="shared" si="17"/>
        <v>4.9113300000000002E-3</v>
      </c>
      <c r="AZ110">
        <f t="shared" si="17"/>
        <v>9.0237240000000003E-3</v>
      </c>
      <c r="BA110">
        <f t="shared" si="17"/>
        <v>4.3930610000000002E-3</v>
      </c>
      <c r="BB110">
        <f t="shared" si="17"/>
        <v>5.6687880000000001E-3</v>
      </c>
      <c r="BC110">
        <f t="shared" si="17"/>
        <v>2.7480899999999999E-3</v>
      </c>
      <c r="BD110">
        <f t="shared" si="17"/>
        <v>0.1931099</v>
      </c>
      <c r="BE110">
        <f t="shared" si="17"/>
        <v>11.13312</v>
      </c>
      <c r="BF110">
        <f t="shared" si="17"/>
        <v>52.160820000000001</v>
      </c>
      <c r="BG110">
        <f t="shared" si="17"/>
        <v>84.828230000000005</v>
      </c>
      <c r="BH110">
        <f t="shared" si="17"/>
        <v>0.94626679999999996</v>
      </c>
      <c r="BI110">
        <f t="shared" si="17"/>
        <v>0.16421459999999999</v>
      </c>
      <c r="BJ110">
        <f t="shared" si="17"/>
        <v>2.272159E-2</v>
      </c>
      <c r="BK110">
        <f t="shared" si="17"/>
        <v>0.4722539</v>
      </c>
      <c r="BL110">
        <f t="shared" si="17"/>
        <v>0.51299879999999998</v>
      </c>
      <c r="BM110">
        <f t="shared" si="17"/>
        <v>3.8625369999999999E-2</v>
      </c>
      <c r="BN110">
        <f t="shared" ref="BN110:BU113" si="18">BN35</f>
        <v>0.1088254</v>
      </c>
      <c r="BO110">
        <f t="shared" si="18"/>
        <v>4.1088170000000002</v>
      </c>
      <c r="BP110">
        <f t="shared" si="18"/>
        <v>28.57883</v>
      </c>
      <c r="BQ110">
        <f t="shared" si="18"/>
        <v>44.443449999999999</v>
      </c>
      <c r="BR110">
        <f t="shared" si="18"/>
        <v>4.0277750000000001</v>
      </c>
      <c r="BS110">
        <f t="shared" si="18"/>
        <v>53.881599999999999</v>
      </c>
      <c r="BT110">
        <f t="shared" si="18"/>
        <v>488.0564</v>
      </c>
      <c r="BU110">
        <f t="shared" si="18"/>
        <v>5.9461650000000002E-4</v>
      </c>
    </row>
    <row r="111" spans="1:73" x14ac:dyDescent="0.3">
      <c r="A111" t="s">
        <v>108</v>
      </c>
      <c r="B111">
        <f t="shared" si="2"/>
        <v>5.8764990000000003E-2</v>
      </c>
      <c r="C111">
        <f t="shared" ref="C111:BN114" si="19">C36</f>
        <v>2.7147920000000001</v>
      </c>
      <c r="D111">
        <f t="shared" si="19"/>
        <v>2.4114080000000002</v>
      </c>
      <c r="E111">
        <f t="shared" si="19"/>
        <v>149.34100000000001</v>
      </c>
      <c r="F111">
        <f t="shared" si="19"/>
        <v>0.80267599999999995</v>
      </c>
      <c r="G111">
        <f t="shared" si="19"/>
        <v>0.59897180000000005</v>
      </c>
      <c r="H111">
        <f t="shared" si="19"/>
        <v>3.230769</v>
      </c>
      <c r="I111">
        <f t="shared" si="19"/>
        <v>2.8865440000000002</v>
      </c>
      <c r="J111">
        <f t="shared" si="19"/>
        <v>12.7204</v>
      </c>
      <c r="K111">
        <f t="shared" si="19"/>
        <v>5.995628</v>
      </c>
      <c r="L111">
        <f t="shared" si="19"/>
        <v>41.193280000000001</v>
      </c>
      <c r="M111">
        <f t="shared" si="19"/>
        <v>2.004874</v>
      </c>
      <c r="N111">
        <f t="shared" si="19"/>
        <v>2.7822439999999999</v>
      </c>
      <c r="O111">
        <f t="shared" si="19"/>
        <v>19.420819999999999</v>
      </c>
      <c r="P111">
        <f t="shared" si="19"/>
        <v>52.711080000000003</v>
      </c>
      <c r="Q111">
        <f t="shared" si="19"/>
        <v>8.9826940000000004</v>
      </c>
      <c r="R111">
        <f t="shared" si="19"/>
        <v>41.516950000000001</v>
      </c>
      <c r="S111">
        <f t="shared" si="19"/>
        <v>89.849729999999994</v>
      </c>
      <c r="T111">
        <f t="shared" si="19"/>
        <v>112.1705</v>
      </c>
      <c r="U111">
        <f t="shared" si="19"/>
        <v>19.762779999999999</v>
      </c>
      <c r="V111">
        <f t="shared" si="19"/>
        <v>5.7458130000000001</v>
      </c>
      <c r="W111">
        <f t="shared" si="19"/>
        <v>388.02440000000001</v>
      </c>
      <c r="X111">
        <f t="shared" si="19"/>
        <v>1.645259</v>
      </c>
      <c r="Y111">
        <f t="shared" si="19"/>
        <v>17.082750000000001</v>
      </c>
      <c r="Z111">
        <f t="shared" si="19"/>
        <v>159.22890000000001</v>
      </c>
      <c r="AA111">
        <f t="shared" si="19"/>
        <v>220.95570000000001</v>
      </c>
      <c r="AB111">
        <f t="shared" si="19"/>
        <v>17.490939999999998</v>
      </c>
      <c r="AC111">
        <f t="shared" si="19"/>
        <v>9.0090319999999995</v>
      </c>
      <c r="AD111">
        <f t="shared" si="19"/>
        <v>2.105248</v>
      </c>
      <c r="AE111">
        <f t="shared" si="19"/>
        <v>111.1053</v>
      </c>
      <c r="AF111">
        <f t="shared" si="19"/>
        <v>120.2503</v>
      </c>
      <c r="AG111">
        <f t="shared" si="19"/>
        <v>7.5859379999999996</v>
      </c>
      <c r="AH111">
        <f t="shared" si="19"/>
        <v>224.83879999999999</v>
      </c>
      <c r="AI111">
        <f t="shared" si="19"/>
        <v>118.7914</v>
      </c>
      <c r="AJ111">
        <f t="shared" si="19"/>
        <v>649.66650000000004</v>
      </c>
      <c r="AK111">
        <f t="shared" si="19"/>
        <v>48.62021</v>
      </c>
      <c r="AL111">
        <f t="shared" si="19"/>
        <v>15.07808</v>
      </c>
      <c r="AM111">
        <f t="shared" si="19"/>
        <v>17.584019999999999</v>
      </c>
      <c r="AN111">
        <f t="shared" si="19"/>
        <v>70.424170000000004</v>
      </c>
      <c r="AO111">
        <f t="shared" si="19"/>
        <v>65.656440000000003</v>
      </c>
      <c r="AP111">
        <f t="shared" si="19"/>
        <v>63.79298</v>
      </c>
      <c r="AQ111">
        <f t="shared" si="19"/>
        <v>99.658320000000003</v>
      </c>
      <c r="AR111">
        <f t="shared" si="19"/>
        <v>82.949969999999993</v>
      </c>
      <c r="AS111">
        <f t="shared" si="19"/>
        <v>49.208469999999998</v>
      </c>
      <c r="AT111">
        <f t="shared" si="19"/>
        <v>111.2679</v>
      </c>
      <c r="AU111">
        <f t="shared" si="19"/>
        <v>12.90631</v>
      </c>
      <c r="AV111">
        <f>VDFB_PAO!AV111</f>
        <v>1.8124546707530553E-3</v>
      </c>
      <c r="AW111">
        <f t="shared" si="19"/>
        <v>3.0199120000000002</v>
      </c>
      <c r="AX111">
        <f t="shared" si="19"/>
        <v>0.62656270000000003</v>
      </c>
      <c r="AY111">
        <f t="shared" si="19"/>
        <v>0.22208269999999999</v>
      </c>
      <c r="AZ111">
        <f t="shared" si="19"/>
        <v>0.45830660000000001</v>
      </c>
      <c r="BA111">
        <f t="shared" si="19"/>
        <v>0.19538169999999999</v>
      </c>
      <c r="BB111">
        <f t="shared" si="19"/>
        <v>0.26092720000000003</v>
      </c>
      <c r="BC111">
        <f t="shared" si="19"/>
        <v>0.122431</v>
      </c>
      <c r="BD111">
        <f t="shared" si="19"/>
        <v>60.712150000000001</v>
      </c>
      <c r="BE111">
        <f t="shared" si="19"/>
        <v>3237.9870000000001</v>
      </c>
      <c r="BF111">
        <f t="shared" si="19"/>
        <v>626.71</v>
      </c>
      <c r="BG111">
        <f t="shared" si="19"/>
        <v>75.811779999999999</v>
      </c>
      <c r="BH111">
        <f t="shared" si="19"/>
        <v>100.00060000000001</v>
      </c>
      <c r="BI111">
        <f t="shared" si="19"/>
        <v>5.0957549999999996</v>
      </c>
      <c r="BJ111">
        <f t="shared" si="19"/>
        <v>6.780538</v>
      </c>
      <c r="BK111">
        <f t="shared" si="19"/>
        <v>51.034300000000002</v>
      </c>
      <c r="BL111">
        <f t="shared" si="19"/>
        <v>32.685980000000001</v>
      </c>
      <c r="BM111">
        <f t="shared" si="19"/>
        <v>5.3471260000000003</v>
      </c>
      <c r="BN111">
        <f t="shared" si="19"/>
        <v>1.929546</v>
      </c>
      <c r="BO111">
        <f t="shared" si="18"/>
        <v>101.60299999999999</v>
      </c>
      <c r="BP111">
        <f t="shared" si="18"/>
        <v>783.59760000000006</v>
      </c>
      <c r="BQ111">
        <f t="shared" si="18"/>
        <v>12.759169999999999</v>
      </c>
      <c r="BR111">
        <f t="shared" si="18"/>
        <v>82.282060000000001</v>
      </c>
      <c r="BS111">
        <f t="shared" si="18"/>
        <v>80.614189999999994</v>
      </c>
      <c r="BT111">
        <f t="shared" si="18"/>
        <v>159.4579</v>
      </c>
      <c r="BU111">
        <f t="shared" si="18"/>
        <v>177.21289999999999</v>
      </c>
    </row>
    <row r="112" spans="1:73" x14ac:dyDescent="0.3">
      <c r="A112" t="s">
        <v>109</v>
      </c>
      <c r="B112">
        <f t="shared" si="2"/>
        <v>2.0231300000000001E-2</v>
      </c>
      <c r="C112">
        <f t="shared" si="19"/>
        <v>1.369329</v>
      </c>
      <c r="D112">
        <f t="shared" si="19"/>
        <v>1.2138910000000001</v>
      </c>
      <c r="E112">
        <f t="shared" si="19"/>
        <v>6.3437729999999997</v>
      </c>
      <c r="F112">
        <f t="shared" si="19"/>
        <v>0.28877659999999999</v>
      </c>
      <c r="G112">
        <f t="shared" si="19"/>
        <v>0.16423389999999999</v>
      </c>
      <c r="H112">
        <f t="shared" si="19"/>
        <v>1.1472549999999999</v>
      </c>
      <c r="I112">
        <f t="shared" si="19"/>
        <v>0.75200999999999996</v>
      </c>
      <c r="J112">
        <f t="shared" si="19"/>
        <v>15.998340000000001</v>
      </c>
      <c r="K112">
        <f t="shared" si="19"/>
        <v>2.5420889999999998</v>
      </c>
      <c r="L112">
        <f t="shared" si="19"/>
        <v>7.578392</v>
      </c>
      <c r="M112">
        <f t="shared" si="19"/>
        <v>2.4563820000000001</v>
      </c>
      <c r="N112">
        <f t="shared" si="19"/>
        <v>0.93064279999999999</v>
      </c>
      <c r="O112">
        <f t="shared" si="19"/>
        <v>6.9398249999999995E-2</v>
      </c>
      <c r="P112">
        <f t="shared" si="19"/>
        <v>13.40715</v>
      </c>
      <c r="Q112">
        <f t="shared" si="19"/>
        <v>1.3114650000000001</v>
      </c>
      <c r="R112">
        <f t="shared" si="19"/>
        <v>6.490361</v>
      </c>
      <c r="S112">
        <f t="shared" si="19"/>
        <v>113.79349999999999</v>
      </c>
      <c r="T112">
        <f t="shared" si="19"/>
        <v>11.609819999999999</v>
      </c>
      <c r="U112">
        <f t="shared" si="19"/>
        <v>4.4625219999999999</v>
      </c>
      <c r="V112">
        <f t="shared" si="19"/>
        <v>3.0532940000000002</v>
      </c>
      <c r="W112">
        <f t="shared" si="19"/>
        <v>6.1072150000000001</v>
      </c>
      <c r="X112">
        <f t="shared" si="19"/>
        <v>0.58263969999999998</v>
      </c>
      <c r="Y112">
        <f t="shared" si="19"/>
        <v>2.603863</v>
      </c>
      <c r="Z112">
        <f t="shared" si="19"/>
        <v>106.78919999999999</v>
      </c>
      <c r="AA112">
        <f t="shared" si="19"/>
        <v>280.60930000000002</v>
      </c>
      <c r="AB112">
        <f t="shared" si="19"/>
        <v>1.124298</v>
      </c>
      <c r="AC112">
        <f t="shared" si="19"/>
        <v>2.045833</v>
      </c>
      <c r="AD112">
        <f t="shared" si="19"/>
        <v>6.3895170000000001E-2</v>
      </c>
      <c r="AE112">
        <f t="shared" si="19"/>
        <v>66.195589999999996</v>
      </c>
      <c r="AF112">
        <f t="shared" si="19"/>
        <v>3.0657040000000002</v>
      </c>
      <c r="AG112">
        <f t="shared" si="19"/>
        <v>9.0239510000000003</v>
      </c>
      <c r="AH112">
        <f t="shared" si="19"/>
        <v>60.761809999999997</v>
      </c>
      <c r="AI112">
        <f t="shared" si="19"/>
        <v>81.652029999999996</v>
      </c>
      <c r="AJ112">
        <f t="shared" si="19"/>
        <v>8.5929210000000005</v>
      </c>
      <c r="AK112">
        <f t="shared" si="19"/>
        <v>1042.5640000000001</v>
      </c>
      <c r="AL112">
        <f t="shared" si="19"/>
        <v>49.144710000000003</v>
      </c>
      <c r="AM112">
        <f t="shared" si="19"/>
        <v>15.96494</v>
      </c>
      <c r="AN112">
        <f t="shared" si="19"/>
        <v>221.38210000000001</v>
      </c>
      <c r="AO112">
        <f t="shared" si="19"/>
        <v>12.92618</v>
      </c>
      <c r="AP112">
        <f t="shared" si="19"/>
        <v>12.1471</v>
      </c>
      <c r="AQ112">
        <f t="shared" si="19"/>
        <v>20.399170000000002</v>
      </c>
      <c r="AR112">
        <f t="shared" si="19"/>
        <v>23.99682</v>
      </c>
      <c r="AS112">
        <f t="shared" si="19"/>
        <v>28.38832</v>
      </c>
      <c r="AT112">
        <f t="shared" si="19"/>
        <v>22.44697</v>
      </c>
      <c r="AU112">
        <f t="shared" si="19"/>
        <v>28.03378</v>
      </c>
      <c r="AV112">
        <f>VDFB_PAO!AV112</f>
        <v>1.2643383682609801E-4</v>
      </c>
      <c r="AW112">
        <f t="shared" si="19"/>
        <v>6.2933539999999999</v>
      </c>
      <c r="AX112">
        <f t="shared" si="19"/>
        <v>1.3294250000000001</v>
      </c>
      <c r="AY112">
        <f t="shared" si="19"/>
        <v>0.47460259999999999</v>
      </c>
      <c r="AZ112">
        <f t="shared" si="19"/>
        <v>1.145322</v>
      </c>
      <c r="BA112">
        <f t="shared" si="19"/>
        <v>0.40676309999999999</v>
      </c>
      <c r="BB112">
        <f t="shared" si="19"/>
        <v>0.57277370000000005</v>
      </c>
      <c r="BC112">
        <f t="shared" si="19"/>
        <v>0.25559150000000003</v>
      </c>
      <c r="BD112">
        <f t="shared" si="19"/>
        <v>78.558059999999998</v>
      </c>
      <c r="BE112">
        <f t="shared" si="19"/>
        <v>11222.12</v>
      </c>
      <c r="BF112">
        <f t="shared" si="19"/>
        <v>287.36</v>
      </c>
      <c r="BG112">
        <f t="shared" si="19"/>
        <v>86.399339999999995</v>
      </c>
      <c r="BH112">
        <f t="shared" si="19"/>
        <v>25.640540000000001</v>
      </c>
      <c r="BI112">
        <f t="shared" si="19"/>
        <v>1.346991</v>
      </c>
      <c r="BJ112">
        <f t="shared" si="19"/>
        <v>0.48086089999999998</v>
      </c>
      <c r="BK112">
        <f t="shared" si="19"/>
        <v>11.741</v>
      </c>
      <c r="BL112">
        <f t="shared" si="19"/>
        <v>2.8952239999999998</v>
      </c>
      <c r="BM112">
        <f t="shared" si="19"/>
        <v>0.13674929999999999</v>
      </c>
      <c r="BN112">
        <f t="shared" si="19"/>
        <v>0.50746720000000001</v>
      </c>
      <c r="BO112">
        <f t="shared" si="18"/>
        <v>215.76759999999999</v>
      </c>
      <c r="BP112">
        <f t="shared" si="18"/>
        <v>915.97940000000006</v>
      </c>
      <c r="BQ112">
        <f t="shared" si="18"/>
        <v>4.1000949999999996</v>
      </c>
      <c r="BR112">
        <f t="shared" si="18"/>
        <v>11.366390000000001</v>
      </c>
      <c r="BS112">
        <f t="shared" si="18"/>
        <v>36.839829999999999</v>
      </c>
      <c r="BT112">
        <f t="shared" si="18"/>
        <v>64.350549999999998</v>
      </c>
      <c r="BU112">
        <f t="shared" si="18"/>
        <v>71.901470000000003</v>
      </c>
    </row>
    <row r="113" spans="1:73" x14ac:dyDescent="0.3">
      <c r="A113" t="s">
        <v>110</v>
      </c>
      <c r="B113">
        <f t="shared" si="2"/>
        <v>8.9274690000000004E-3</v>
      </c>
      <c r="C113">
        <f t="shared" si="19"/>
        <v>0.97595699999999996</v>
      </c>
      <c r="D113">
        <f t="shared" si="19"/>
        <v>1.0121519999999999</v>
      </c>
      <c r="E113">
        <f t="shared" si="19"/>
        <v>7.3913159999999998</v>
      </c>
      <c r="F113">
        <f t="shared" si="19"/>
        <v>0.1145206</v>
      </c>
      <c r="G113">
        <f t="shared" si="19"/>
        <v>7.7108200000000002E-2</v>
      </c>
      <c r="H113">
        <f t="shared" si="19"/>
        <v>0.51659619999999995</v>
      </c>
      <c r="I113">
        <f t="shared" si="19"/>
        <v>0.51276469999999996</v>
      </c>
      <c r="J113">
        <f t="shared" si="19"/>
        <v>15.36252</v>
      </c>
      <c r="K113">
        <f t="shared" si="19"/>
        <v>3.5379749999999999</v>
      </c>
      <c r="L113">
        <f t="shared" si="19"/>
        <v>2.5478700000000001</v>
      </c>
      <c r="M113">
        <f t="shared" si="19"/>
        <v>2.2024530000000002</v>
      </c>
      <c r="N113">
        <f t="shared" si="19"/>
        <v>0.7572622</v>
      </c>
      <c r="O113">
        <f t="shared" si="19"/>
        <v>0.28853020000000001</v>
      </c>
      <c r="P113">
        <f t="shared" si="19"/>
        <v>176.97710000000001</v>
      </c>
      <c r="Q113">
        <f t="shared" si="19"/>
        <v>10.511189999999999</v>
      </c>
      <c r="R113">
        <f t="shared" si="19"/>
        <v>45.751690000000004</v>
      </c>
      <c r="S113">
        <f t="shared" si="19"/>
        <v>220.39619999999999</v>
      </c>
      <c r="T113">
        <f t="shared" si="19"/>
        <v>1.8848750000000001</v>
      </c>
      <c r="U113">
        <f t="shared" si="19"/>
        <v>0.25847809999999999</v>
      </c>
      <c r="V113">
        <f t="shared" si="19"/>
        <v>0.22311010000000001</v>
      </c>
      <c r="W113">
        <f t="shared" si="19"/>
        <v>0.55525040000000003</v>
      </c>
      <c r="X113">
        <f t="shared" si="19"/>
        <v>1.2577049999999999E-2</v>
      </c>
      <c r="Y113">
        <f t="shared" si="19"/>
        <v>0.42368430000000001</v>
      </c>
      <c r="Z113">
        <f t="shared" si="19"/>
        <v>1.362644</v>
      </c>
      <c r="AA113">
        <f t="shared" si="19"/>
        <v>0.2392106</v>
      </c>
      <c r="AB113">
        <f t="shared" si="19"/>
        <v>4.2511869999999998</v>
      </c>
      <c r="AC113">
        <f t="shared" si="19"/>
        <v>1.876946</v>
      </c>
      <c r="AD113">
        <f t="shared" si="19"/>
        <v>3.748348E-2</v>
      </c>
      <c r="AE113">
        <f t="shared" si="19"/>
        <v>34.961120000000001</v>
      </c>
      <c r="AF113">
        <f t="shared" si="19"/>
        <v>1.9270989999999999</v>
      </c>
      <c r="AG113">
        <f t="shared" si="19"/>
        <v>3.336856</v>
      </c>
      <c r="AH113">
        <f t="shared" si="19"/>
        <v>3.8090660000000001</v>
      </c>
      <c r="AI113">
        <f t="shared" si="19"/>
        <v>0.36751990000000001</v>
      </c>
      <c r="AJ113">
        <f t="shared" si="19"/>
        <v>25.41057</v>
      </c>
      <c r="AK113">
        <f t="shared" si="19"/>
        <v>64.239429999999999</v>
      </c>
      <c r="AL113">
        <f t="shared" si="19"/>
        <v>1319.4359999999999</v>
      </c>
      <c r="AM113">
        <f t="shared" si="19"/>
        <v>18.54955</v>
      </c>
      <c r="AN113">
        <f t="shared" si="19"/>
        <v>2145.3319999999999</v>
      </c>
      <c r="AO113">
        <f t="shared" si="19"/>
        <v>91.241749999999996</v>
      </c>
      <c r="AP113">
        <f t="shared" si="19"/>
        <v>68.887420000000006</v>
      </c>
      <c r="AQ113">
        <f t="shared" si="19"/>
        <v>526.70640000000003</v>
      </c>
      <c r="AR113">
        <f t="shared" si="19"/>
        <v>171.85319999999999</v>
      </c>
      <c r="AS113">
        <f t="shared" si="19"/>
        <v>269.43869999999998</v>
      </c>
      <c r="AT113">
        <f t="shared" si="19"/>
        <v>123.0351</v>
      </c>
      <c r="AU113">
        <f t="shared" si="19"/>
        <v>81.995050000000006</v>
      </c>
      <c r="AV113">
        <f>VDFB_PAO!AV113</f>
        <v>1.2448713026760366E-3</v>
      </c>
      <c r="AW113">
        <f t="shared" si="19"/>
        <v>15.919090000000001</v>
      </c>
      <c r="AX113">
        <f t="shared" si="19"/>
        <v>3.5936710000000001</v>
      </c>
      <c r="AY113">
        <f t="shared" si="19"/>
        <v>1.3153980000000001</v>
      </c>
      <c r="AZ113">
        <f t="shared" si="19"/>
        <v>4.7504020000000002</v>
      </c>
      <c r="BA113">
        <f t="shared" si="19"/>
        <v>1.0249839999999999</v>
      </c>
      <c r="BB113">
        <f t="shared" si="19"/>
        <v>1.731498</v>
      </c>
      <c r="BC113">
        <f t="shared" si="19"/>
        <v>0.65091549999999998</v>
      </c>
      <c r="BD113">
        <f t="shared" si="19"/>
        <v>31.556360000000002</v>
      </c>
      <c r="BE113">
        <f t="shared" si="19"/>
        <v>3602.4940000000001</v>
      </c>
      <c r="BF113">
        <f t="shared" si="19"/>
        <v>221.60669999999999</v>
      </c>
      <c r="BG113">
        <f t="shared" si="19"/>
        <v>93.696240000000003</v>
      </c>
      <c r="BH113">
        <f t="shared" si="19"/>
        <v>57.307899999999997</v>
      </c>
      <c r="BI113">
        <f t="shared" si="19"/>
        <v>15.8734</v>
      </c>
      <c r="BJ113">
        <f t="shared" si="19"/>
        <v>0.63651599999999997</v>
      </c>
      <c r="BK113">
        <f t="shared" si="19"/>
        <v>13.0769</v>
      </c>
      <c r="BL113">
        <f t="shared" si="19"/>
        <v>118.919</v>
      </c>
      <c r="BM113">
        <f t="shared" si="19"/>
        <v>1.663481</v>
      </c>
      <c r="BN113">
        <f t="shared" si="19"/>
        <v>0.4838229</v>
      </c>
      <c r="BO113">
        <f t="shared" si="18"/>
        <v>108.8736</v>
      </c>
      <c r="BP113">
        <f t="shared" si="18"/>
        <v>691.66210000000001</v>
      </c>
      <c r="BQ113">
        <f t="shared" si="18"/>
        <v>2.1505459999999998</v>
      </c>
      <c r="BR113">
        <f t="shared" si="18"/>
        <v>17.584820000000001</v>
      </c>
      <c r="BS113">
        <f t="shared" si="18"/>
        <v>2.243242</v>
      </c>
      <c r="BT113">
        <f t="shared" si="18"/>
        <v>2.5469870000000001</v>
      </c>
      <c r="BU113">
        <f t="shared" si="18"/>
        <v>20.64302</v>
      </c>
    </row>
    <row r="114" spans="1:73" x14ac:dyDescent="0.3">
      <c r="A114" t="s">
        <v>111</v>
      </c>
      <c r="B114">
        <f t="shared" si="2"/>
        <v>4.6406800000000003E-3</v>
      </c>
      <c r="C114">
        <f t="shared" si="19"/>
        <v>0.30126350000000002</v>
      </c>
      <c r="D114">
        <f t="shared" si="19"/>
        <v>0.1895356</v>
      </c>
      <c r="E114">
        <f t="shared" si="19"/>
        <v>1.207927</v>
      </c>
      <c r="F114">
        <f t="shared" si="19"/>
        <v>0.1181802</v>
      </c>
      <c r="G114">
        <f t="shared" si="19"/>
        <v>0.1349339</v>
      </c>
      <c r="H114">
        <f t="shared" si="19"/>
        <v>0.46717209999999998</v>
      </c>
      <c r="I114">
        <f t="shared" si="19"/>
        <v>0.12690399999999999</v>
      </c>
      <c r="J114">
        <f t="shared" si="19"/>
        <v>0.45665990000000001</v>
      </c>
      <c r="K114">
        <f t="shared" si="19"/>
        <v>0.17740639999999999</v>
      </c>
      <c r="L114">
        <f t="shared" si="19"/>
        <v>0.85953420000000003</v>
      </c>
      <c r="M114">
        <f t="shared" si="19"/>
        <v>0.18526129999999999</v>
      </c>
      <c r="N114">
        <f t="shared" si="19"/>
        <v>0.30497289999999999</v>
      </c>
      <c r="O114">
        <f t="shared" si="19"/>
        <v>3.8209670000000001E-2</v>
      </c>
      <c r="P114">
        <f t="shared" si="19"/>
        <v>2.091612</v>
      </c>
      <c r="Q114">
        <f t="shared" si="19"/>
        <v>2.1709350000000001</v>
      </c>
      <c r="R114">
        <f t="shared" si="19"/>
        <v>10.702730000000001</v>
      </c>
      <c r="S114">
        <f t="shared" si="19"/>
        <v>138.0806</v>
      </c>
      <c r="T114">
        <f t="shared" si="19"/>
        <v>3.204504</v>
      </c>
      <c r="U114">
        <f t="shared" si="19"/>
        <v>0.34320099999999998</v>
      </c>
      <c r="V114">
        <f t="shared" si="19"/>
        <v>0.64985599999999999</v>
      </c>
      <c r="W114">
        <f t="shared" si="19"/>
        <v>8.0883749999999992</v>
      </c>
      <c r="X114">
        <f t="shared" si="19"/>
        <v>2.1852460000000001E-3</v>
      </c>
      <c r="Y114">
        <f t="shared" si="19"/>
        <v>1.825825</v>
      </c>
      <c r="Z114">
        <f t="shared" si="19"/>
        <v>24.830660000000002</v>
      </c>
      <c r="AA114">
        <f t="shared" si="19"/>
        <v>1.098055</v>
      </c>
      <c r="AB114">
        <f t="shared" si="19"/>
        <v>1.4958229999999999</v>
      </c>
      <c r="AC114">
        <f t="shared" si="19"/>
        <v>0.61562490000000003</v>
      </c>
      <c r="AD114">
        <f t="shared" si="19"/>
        <v>0.1154587</v>
      </c>
      <c r="AE114">
        <f t="shared" si="19"/>
        <v>17.903110000000002</v>
      </c>
      <c r="AF114">
        <f t="shared" si="19"/>
        <v>11.711959999999999</v>
      </c>
      <c r="AG114">
        <f t="shared" si="19"/>
        <v>0.62153099999999994</v>
      </c>
      <c r="AH114">
        <f t="shared" si="19"/>
        <v>11.038959999999999</v>
      </c>
      <c r="AI114">
        <f t="shared" si="19"/>
        <v>1.1710419999999999</v>
      </c>
      <c r="AJ114">
        <f t="shared" si="19"/>
        <v>17.46123</v>
      </c>
      <c r="AK114">
        <f t="shared" si="19"/>
        <v>4.6313849999999999</v>
      </c>
      <c r="AL114">
        <f t="shared" si="19"/>
        <v>60.985140000000001</v>
      </c>
      <c r="AM114">
        <f t="shared" si="19"/>
        <v>444.75709999999998</v>
      </c>
      <c r="AN114">
        <f t="shared" si="19"/>
        <v>501.87650000000002</v>
      </c>
      <c r="AO114">
        <f t="shared" si="19"/>
        <v>48.420780000000001</v>
      </c>
      <c r="AP114">
        <f t="shared" si="19"/>
        <v>133.04499999999999</v>
      </c>
      <c r="AQ114">
        <f t="shared" si="19"/>
        <v>131.41800000000001</v>
      </c>
      <c r="AR114">
        <f t="shared" si="19"/>
        <v>70.224069999999998</v>
      </c>
      <c r="AS114">
        <f t="shared" si="19"/>
        <v>76.684690000000003</v>
      </c>
      <c r="AT114">
        <f t="shared" si="19"/>
        <v>71.164029999999997</v>
      </c>
      <c r="AU114">
        <f t="shared" si="19"/>
        <v>17.422160000000002</v>
      </c>
      <c r="AV114">
        <f>VDFB_PAO!AV114</f>
        <v>4.7868018915776702E-4</v>
      </c>
      <c r="AW114">
        <f t="shared" si="19"/>
        <v>3.3275079999999999</v>
      </c>
      <c r="AX114">
        <f t="shared" si="19"/>
        <v>0.75706819999999997</v>
      </c>
      <c r="AY114">
        <f t="shared" si="19"/>
        <v>0.27788689999999999</v>
      </c>
      <c r="AZ114">
        <f t="shared" si="19"/>
        <v>1.0402880000000001</v>
      </c>
      <c r="BA114">
        <f t="shared" si="19"/>
        <v>0.21414830000000001</v>
      </c>
      <c r="BB114">
        <f t="shared" si="19"/>
        <v>0.36914720000000001</v>
      </c>
      <c r="BC114">
        <f t="shared" si="19"/>
        <v>0.13617070000000001</v>
      </c>
      <c r="BD114">
        <f t="shared" si="19"/>
        <v>112.3165</v>
      </c>
      <c r="BE114">
        <f t="shared" si="19"/>
        <v>692.41660000000002</v>
      </c>
      <c r="BF114">
        <f t="shared" si="19"/>
        <v>208.5087</v>
      </c>
      <c r="BG114">
        <f t="shared" si="19"/>
        <v>8.182188</v>
      </c>
      <c r="BH114">
        <f t="shared" si="19"/>
        <v>7.1449990000000003</v>
      </c>
      <c r="BI114">
        <f t="shared" si="19"/>
        <v>1.884781E-2</v>
      </c>
      <c r="BJ114">
        <f t="shared" si="19"/>
        <v>4.4387999999999997E-2</v>
      </c>
      <c r="BK114">
        <f t="shared" si="19"/>
        <v>10.903</v>
      </c>
      <c r="BL114">
        <f t="shared" si="19"/>
        <v>39.486289999999997</v>
      </c>
      <c r="BM114">
        <f t="shared" si="19"/>
        <v>101.4962</v>
      </c>
      <c r="BN114">
        <f t="shared" ref="BN114:BU117" si="20">BN39</f>
        <v>0.1141291</v>
      </c>
      <c r="BO114">
        <f t="shared" si="20"/>
        <v>24.15944</v>
      </c>
      <c r="BP114">
        <f t="shared" si="20"/>
        <v>237.40020000000001</v>
      </c>
      <c r="BQ114">
        <f t="shared" si="20"/>
        <v>4.2344350000000004</v>
      </c>
      <c r="BR114">
        <f t="shared" si="20"/>
        <v>6.785914</v>
      </c>
      <c r="BS114">
        <f t="shared" si="20"/>
        <v>6.501468</v>
      </c>
      <c r="BT114">
        <f t="shared" si="20"/>
        <v>18.626480000000001</v>
      </c>
      <c r="BU114">
        <f t="shared" si="20"/>
        <v>5.9217969999999998</v>
      </c>
    </row>
    <row r="115" spans="1:73" x14ac:dyDescent="0.3">
      <c r="A115" t="s">
        <v>112</v>
      </c>
      <c r="B115">
        <f t="shared" si="2"/>
        <v>0.172626</v>
      </c>
      <c r="C115">
        <f t="shared" ref="C115:BN118" si="21">C40</f>
        <v>5.4844099999999996</v>
      </c>
      <c r="D115">
        <f t="shared" si="21"/>
        <v>3.0377969999999999</v>
      </c>
      <c r="E115">
        <f t="shared" si="21"/>
        <v>10.79115</v>
      </c>
      <c r="F115">
        <f t="shared" si="21"/>
        <v>2.3207629999999999</v>
      </c>
      <c r="G115">
        <f t="shared" si="21"/>
        <v>0.45118409999999998</v>
      </c>
      <c r="H115">
        <f t="shared" si="21"/>
        <v>7.6925809999999997</v>
      </c>
      <c r="I115">
        <f t="shared" si="21"/>
        <v>5.0099179999999999</v>
      </c>
      <c r="J115">
        <f t="shared" si="21"/>
        <v>16.32226</v>
      </c>
      <c r="K115">
        <f t="shared" si="21"/>
        <v>4.7400469999999997</v>
      </c>
      <c r="L115">
        <f t="shared" si="21"/>
        <v>61.176009999999998</v>
      </c>
      <c r="M115">
        <f t="shared" si="21"/>
        <v>3.6475650000000002</v>
      </c>
      <c r="N115">
        <f t="shared" si="21"/>
        <v>2.7178010000000001</v>
      </c>
      <c r="O115">
        <f t="shared" si="21"/>
        <v>49.464120000000001</v>
      </c>
      <c r="P115">
        <f t="shared" si="21"/>
        <v>600.71990000000005</v>
      </c>
      <c r="Q115">
        <f t="shared" si="21"/>
        <v>30.449000000000002</v>
      </c>
      <c r="R115">
        <f t="shared" si="21"/>
        <v>141.08869999999999</v>
      </c>
      <c r="S115">
        <f t="shared" si="21"/>
        <v>1025.191</v>
      </c>
      <c r="T115">
        <f t="shared" si="21"/>
        <v>51.136789999999998</v>
      </c>
      <c r="U115">
        <f t="shared" si="21"/>
        <v>8.2595659999999995</v>
      </c>
      <c r="V115">
        <f t="shared" si="21"/>
        <v>3.4409920000000001</v>
      </c>
      <c r="W115">
        <f t="shared" si="21"/>
        <v>45.833469999999998</v>
      </c>
      <c r="X115">
        <f t="shared" si="21"/>
        <v>0.94145990000000002</v>
      </c>
      <c r="Y115">
        <f t="shared" si="21"/>
        <v>2.1326160000000001</v>
      </c>
      <c r="Z115">
        <f t="shared" si="21"/>
        <v>106.62990000000001</v>
      </c>
      <c r="AA115">
        <f t="shared" si="21"/>
        <v>286.0736</v>
      </c>
      <c r="AB115">
        <f t="shared" si="21"/>
        <v>7.5367829999999998</v>
      </c>
      <c r="AC115">
        <f t="shared" si="21"/>
        <v>10.601889999999999</v>
      </c>
      <c r="AD115">
        <f t="shared" si="21"/>
        <v>0.80978079999999997</v>
      </c>
      <c r="AE115">
        <f t="shared" si="21"/>
        <v>165.18279999999999</v>
      </c>
      <c r="AF115">
        <f t="shared" si="21"/>
        <v>99.167760000000001</v>
      </c>
      <c r="AG115">
        <f t="shared" si="21"/>
        <v>3.7215560000000001</v>
      </c>
      <c r="AH115">
        <f t="shared" si="21"/>
        <v>115.48650000000001</v>
      </c>
      <c r="AI115">
        <f t="shared" si="21"/>
        <v>42.726880000000001</v>
      </c>
      <c r="AJ115">
        <f t="shared" si="21"/>
        <v>175.9299</v>
      </c>
      <c r="AK115">
        <f t="shared" si="21"/>
        <v>573.7962</v>
      </c>
      <c r="AL115">
        <f t="shared" si="21"/>
        <v>137.55099999999999</v>
      </c>
      <c r="AM115">
        <f t="shared" si="21"/>
        <v>33.256320000000002</v>
      </c>
      <c r="AN115">
        <f t="shared" si="21"/>
        <v>1252.318</v>
      </c>
      <c r="AO115">
        <f t="shared" si="21"/>
        <v>95.043700000000001</v>
      </c>
      <c r="AP115">
        <f t="shared" si="21"/>
        <v>54.930109999999999</v>
      </c>
      <c r="AQ115">
        <f t="shared" si="21"/>
        <v>373.39879999999999</v>
      </c>
      <c r="AR115">
        <f t="shared" si="21"/>
        <v>159.1138</v>
      </c>
      <c r="AS115">
        <f t="shared" si="21"/>
        <v>158.54939999999999</v>
      </c>
      <c r="AT115">
        <f t="shared" si="21"/>
        <v>172.02180000000001</v>
      </c>
      <c r="AU115">
        <f t="shared" si="21"/>
        <v>55.824550000000002</v>
      </c>
      <c r="AV115">
        <f>VDFB_PAO!AV115</f>
        <v>3.6187886947250899E-3</v>
      </c>
      <c r="AW115">
        <f t="shared" si="21"/>
        <v>12.94322</v>
      </c>
      <c r="AX115">
        <f t="shared" si="21"/>
        <v>2.696018</v>
      </c>
      <c r="AY115">
        <f t="shared" si="21"/>
        <v>0.95710989999999996</v>
      </c>
      <c r="AZ115">
        <f t="shared" si="21"/>
        <v>2.0493389999999998</v>
      </c>
      <c r="BA115">
        <f t="shared" si="21"/>
        <v>0.83721749999999995</v>
      </c>
      <c r="BB115">
        <f t="shared" si="21"/>
        <v>1.1312960000000001</v>
      </c>
      <c r="BC115">
        <f t="shared" si="21"/>
        <v>0.52493579999999995</v>
      </c>
      <c r="BD115">
        <f t="shared" si="21"/>
        <v>169.7021</v>
      </c>
      <c r="BE115">
        <f t="shared" si="21"/>
        <v>9618.3670000000002</v>
      </c>
      <c r="BF115">
        <f t="shared" si="21"/>
        <v>575.16780000000006</v>
      </c>
      <c r="BG115">
        <f t="shared" si="21"/>
        <v>89.895920000000004</v>
      </c>
      <c r="BH115">
        <f t="shared" si="21"/>
        <v>257.13729999999998</v>
      </c>
      <c r="BI115">
        <f t="shared" si="21"/>
        <v>11.34994</v>
      </c>
      <c r="BJ115">
        <f t="shared" si="21"/>
        <v>4.6149089999999999</v>
      </c>
      <c r="BK115">
        <f t="shared" si="21"/>
        <v>56.012180000000001</v>
      </c>
      <c r="BL115">
        <f t="shared" si="21"/>
        <v>32.597580000000001</v>
      </c>
      <c r="BM115">
        <f t="shared" si="21"/>
        <v>13.679650000000001</v>
      </c>
      <c r="BN115">
        <f t="shared" si="21"/>
        <v>0.9246974</v>
      </c>
      <c r="BO115">
        <f t="shared" si="20"/>
        <v>239.53100000000001</v>
      </c>
      <c r="BP115">
        <f t="shared" si="20"/>
        <v>1260.578</v>
      </c>
      <c r="BQ115">
        <f t="shared" si="20"/>
        <v>75.824939999999998</v>
      </c>
      <c r="BR115">
        <f t="shared" si="20"/>
        <v>170.99</v>
      </c>
      <c r="BS115">
        <f t="shared" si="20"/>
        <v>243.57689999999999</v>
      </c>
      <c r="BT115">
        <f t="shared" si="20"/>
        <v>103.3429</v>
      </c>
      <c r="BU115">
        <f t="shared" si="20"/>
        <v>170.3905</v>
      </c>
    </row>
    <row r="116" spans="1:73" x14ac:dyDescent="0.3">
      <c r="A116" t="s">
        <v>113</v>
      </c>
      <c r="B116">
        <f t="shared" si="2"/>
        <v>1.327922E-2</v>
      </c>
      <c r="C116">
        <f t="shared" si="21"/>
        <v>0.3747374</v>
      </c>
      <c r="D116">
        <f t="shared" si="21"/>
        <v>0.19855390000000001</v>
      </c>
      <c r="E116">
        <f t="shared" si="21"/>
        <v>0.903617</v>
      </c>
      <c r="F116">
        <f t="shared" si="21"/>
        <v>0.1729407</v>
      </c>
      <c r="G116">
        <f t="shared" si="21"/>
        <v>6.9068160000000003E-2</v>
      </c>
      <c r="H116">
        <f t="shared" si="21"/>
        <v>0.60449929999999996</v>
      </c>
      <c r="I116">
        <f t="shared" si="21"/>
        <v>0.38280730000000002</v>
      </c>
      <c r="J116">
        <f t="shared" si="21"/>
        <v>0.90586719999999998</v>
      </c>
      <c r="K116">
        <f t="shared" si="21"/>
        <v>0.72246049999999995</v>
      </c>
      <c r="L116">
        <f t="shared" si="21"/>
        <v>0.27111669999999999</v>
      </c>
      <c r="M116">
        <f t="shared" si="21"/>
        <v>0.21489140000000001</v>
      </c>
      <c r="N116">
        <f t="shared" si="21"/>
        <v>0.3145348</v>
      </c>
      <c r="O116">
        <f t="shared" si="21"/>
        <v>6.8674049999999998</v>
      </c>
      <c r="P116">
        <f t="shared" si="21"/>
        <v>16.055319999999998</v>
      </c>
      <c r="Q116">
        <f t="shared" si="21"/>
        <v>1.1259980000000001</v>
      </c>
      <c r="R116">
        <f t="shared" si="21"/>
        <v>8.943047</v>
      </c>
      <c r="S116">
        <f t="shared" si="21"/>
        <v>23.269200000000001</v>
      </c>
      <c r="T116">
        <f t="shared" si="21"/>
        <v>15.338990000000001</v>
      </c>
      <c r="U116">
        <f t="shared" si="21"/>
        <v>2.167516</v>
      </c>
      <c r="V116">
        <f t="shared" si="21"/>
        <v>0.2774913</v>
      </c>
      <c r="W116">
        <f t="shared" si="21"/>
        <v>2.0410080000000002</v>
      </c>
      <c r="X116">
        <f t="shared" si="21"/>
        <v>3.7209689999999997E-2</v>
      </c>
      <c r="Y116">
        <f t="shared" si="21"/>
        <v>1.9828170000000001</v>
      </c>
      <c r="Z116">
        <f t="shared" si="21"/>
        <v>1.671902</v>
      </c>
      <c r="AA116">
        <f t="shared" si="21"/>
        <v>1.646638</v>
      </c>
      <c r="AB116">
        <f t="shared" si="21"/>
        <v>0.41476970000000002</v>
      </c>
      <c r="AC116">
        <f t="shared" si="21"/>
        <v>0.3394952</v>
      </c>
      <c r="AD116">
        <f t="shared" si="21"/>
        <v>7.8571039999999995E-2</v>
      </c>
      <c r="AE116">
        <f t="shared" si="21"/>
        <v>5.0642399999999999</v>
      </c>
      <c r="AF116">
        <f t="shared" si="21"/>
        <v>9.2402870000000004</v>
      </c>
      <c r="AG116">
        <f t="shared" si="21"/>
        <v>0.42175079999999998</v>
      </c>
      <c r="AH116">
        <f t="shared" si="21"/>
        <v>6.5472960000000002</v>
      </c>
      <c r="AI116">
        <f t="shared" si="21"/>
        <v>7.2320650000000004</v>
      </c>
      <c r="AJ116">
        <f t="shared" si="21"/>
        <v>4.3789680000000004</v>
      </c>
      <c r="AK116">
        <f t="shared" si="21"/>
        <v>4.6393060000000004</v>
      </c>
      <c r="AL116">
        <f t="shared" si="21"/>
        <v>5.6377050000000004</v>
      </c>
      <c r="AM116">
        <f t="shared" si="21"/>
        <v>2.738623</v>
      </c>
      <c r="AN116">
        <f t="shared" si="21"/>
        <v>27.60501</v>
      </c>
      <c r="AO116">
        <f t="shared" si="21"/>
        <v>165.45670000000001</v>
      </c>
      <c r="AP116">
        <f t="shared" si="21"/>
        <v>31.984359999999999</v>
      </c>
      <c r="AQ116">
        <f t="shared" si="21"/>
        <v>102.4564</v>
      </c>
      <c r="AR116">
        <f t="shared" si="21"/>
        <v>10.78016</v>
      </c>
      <c r="AS116">
        <f t="shared" si="21"/>
        <v>42.345759999999999</v>
      </c>
      <c r="AT116">
        <f t="shared" si="21"/>
        <v>11.22531</v>
      </c>
      <c r="AU116">
        <f t="shared" si="21"/>
        <v>53.186309999999999</v>
      </c>
      <c r="AV116">
        <f>VDFB_PAO!AV116</f>
        <v>8.7561100233686127E-4</v>
      </c>
      <c r="AW116">
        <f t="shared" si="21"/>
        <v>12.9154</v>
      </c>
      <c r="AX116">
        <f t="shared" si="21"/>
        <v>2.6377649999999999</v>
      </c>
      <c r="AY116">
        <f t="shared" si="21"/>
        <v>0.92894949999999998</v>
      </c>
      <c r="AZ116">
        <f t="shared" si="21"/>
        <v>1.6238429999999999</v>
      </c>
      <c r="BA116">
        <f t="shared" si="21"/>
        <v>0.83631060000000002</v>
      </c>
      <c r="BB116">
        <f t="shared" si="21"/>
        <v>1.06464</v>
      </c>
      <c r="BC116">
        <f t="shared" si="21"/>
        <v>0.52280910000000003</v>
      </c>
      <c r="BD116">
        <f t="shared" si="21"/>
        <v>17.973939999999999</v>
      </c>
      <c r="BE116">
        <f t="shared" si="21"/>
        <v>940.06619999999998</v>
      </c>
      <c r="BF116">
        <f t="shared" si="21"/>
        <v>106.73609999999999</v>
      </c>
      <c r="BG116">
        <f t="shared" si="21"/>
        <v>37.608620000000002</v>
      </c>
      <c r="BH116">
        <f t="shared" si="21"/>
        <v>23.028590000000001</v>
      </c>
      <c r="BI116">
        <f t="shared" si="21"/>
        <v>0.90720199999999995</v>
      </c>
      <c r="BJ116">
        <f t="shared" si="21"/>
        <v>5.1157859999999999</v>
      </c>
      <c r="BK116">
        <f t="shared" si="21"/>
        <v>16.554960000000001</v>
      </c>
      <c r="BL116">
        <f t="shared" si="21"/>
        <v>227.65090000000001</v>
      </c>
      <c r="BM116">
        <f t="shared" si="21"/>
        <v>18.96669</v>
      </c>
      <c r="BN116">
        <f t="shared" si="21"/>
        <v>5.8859810000000001</v>
      </c>
      <c r="BO116">
        <f t="shared" si="20"/>
        <v>41.402769999999997</v>
      </c>
      <c r="BP116">
        <f t="shared" si="20"/>
        <v>332.57490000000001</v>
      </c>
      <c r="BQ116">
        <f t="shared" si="20"/>
        <v>31.854009999999999</v>
      </c>
      <c r="BR116">
        <f t="shared" si="20"/>
        <v>42.036900000000003</v>
      </c>
      <c r="BS116">
        <f t="shared" si="20"/>
        <v>87.857209999999995</v>
      </c>
      <c r="BT116">
        <f t="shared" si="20"/>
        <v>698.83870000000002</v>
      </c>
      <c r="BU116">
        <f t="shared" si="20"/>
        <v>5.8576769999999998</v>
      </c>
    </row>
    <row r="117" spans="1:73" x14ac:dyDescent="0.3">
      <c r="A117" t="s">
        <v>114</v>
      </c>
      <c r="B117">
        <f t="shared" si="2"/>
        <v>3.6842009999999998E-4</v>
      </c>
      <c r="C117">
        <f t="shared" si="21"/>
        <v>1.5993960000000002E-2</v>
      </c>
      <c r="D117">
        <f t="shared" si="21"/>
        <v>1.1813260000000001E-2</v>
      </c>
      <c r="E117">
        <f t="shared" si="21"/>
        <v>3.8594650000000001E-2</v>
      </c>
      <c r="F117">
        <f t="shared" si="21"/>
        <v>6.8215560000000003E-3</v>
      </c>
      <c r="G117">
        <f t="shared" si="21"/>
        <v>2.2122880000000001E-2</v>
      </c>
      <c r="H117">
        <f t="shared" si="21"/>
        <v>5.0326820000000001E-2</v>
      </c>
      <c r="I117">
        <f t="shared" si="21"/>
        <v>1.9259229999999999E-2</v>
      </c>
      <c r="J117">
        <f t="shared" si="21"/>
        <v>0.46929320000000002</v>
      </c>
      <c r="K117">
        <f t="shared" si="21"/>
        <v>7.7005050000000005E-2</v>
      </c>
      <c r="L117">
        <f t="shared" si="21"/>
        <v>0.30869679999999999</v>
      </c>
      <c r="M117">
        <f t="shared" si="21"/>
        <v>7.9232130000000001E-3</v>
      </c>
      <c r="N117">
        <f t="shared" si="21"/>
        <v>0.59044050000000003</v>
      </c>
      <c r="O117">
        <f t="shared" si="21"/>
        <v>0.18764890000000001</v>
      </c>
      <c r="P117">
        <f t="shared" si="21"/>
        <v>0.26013140000000001</v>
      </c>
      <c r="Q117">
        <f t="shared" si="21"/>
        <v>3.0622650000000001E-2</v>
      </c>
      <c r="R117">
        <f t="shared" si="21"/>
        <v>0.18281710000000001</v>
      </c>
      <c r="S117">
        <f t="shared" si="21"/>
        <v>0.74843119999999996</v>
      </c>
      <c r="T117">
        <f t="shared" si="21"/>
        <v>0.19616610000000001</v>
      </c>
      <c r="U117">
        <f t="shared" si="21"/>
        <v>2.1732609999999999E-2</v>
      </c>
      <c r="V117">
        <f t="shared" si="21"/>
        <v>4.6936449999999998E-3</v>
      </c>
      <c r="W117">
        <f t="shared" si="21"/>
        <v>5.7001650000000001E-2</v>
      </c>
      <c r="X117">
        <f t="shared" si="21"/>
        <v>4.8932010000000005E-4</v>
      </c>
      <c r="Y117">
        <f t="shared" si="21"/>
        <v>2.743025E-2</v>
      </c>
      <c r="Z117">
        <f t="shared" si="21"/>
        <v>0.1136006</v>
      </c>
      <c r="AA117">
        <f t="shared" si="21"/>
        <v>3.9602470000000001E-2</v>
      </c>
      <c r="AB117">
        <f t="shared" si="21"/>
        <v>1.3333090000000001</v>
      </c>
      <c r="AC117">
        <f t="shared" si="21"/>
        <v>0.87903580000000003</v>
      </c>
      <c r="AD117">
        <f t="shared" si="21"/>
        <v>4.0592850000000002E-3</v>
      </c>
      <c r="AE117">
        <f t="shared" si="21"/>
        <v>1.1654519999999999</v>
      </c>
      <c r="AF117">
        <f t="shared" si="21"/>
        <v>8.5398619999999994</v>
      </c>
      <c r="AG117">
        <f t="shared" si="21"/>
        <v>2.746999E-2</v>
      </c>
      <c r="AH117">
        <f t="shared" si="21"/>
        <v>0.44923819999999998</v>
      </c>
      <c r="AI117">
        <f t="shared" si="21"/>
        <v>0.24294779999999999</v>
      </c>
      <c r="AJ117">
        <f t="shared" si="21"/>
        <v>0.37249650000000001</v>
      </c>
      <c r="AK117">
        <f t="shared" si="21"/>
        <v>1.5039180000000001</v>
      </c>
      <c r="AL117">
        <f t="shared" si="21"/>
        <v>1.4736830000000001</v>
      </c>
      <c r="AM117">
        <f t="shared" si="21"/>
        <v>0.62601660000000003</v>
      </c>
      <c r="AN117">
        <f t="shared" si="21"/>
        <v>19.090959999999999</v>
      </c>
      <c r="AO117">
        <f t="shared" si="21"/>
        <v>21.938179999999999</v>
      </c>
      <c r="AP117">
        <f t="shared" si="21"/>
        <v>163.7867</v>
      </c>
      <c r="AQ117">
        <f t="shared" si="21"/>
        <v>71.701499999999996</v>
      </c>
      <c r="AR117">
        <f t="shared" si="21"/>
        <v>10.18046</v>
      </c>
      <c r="AS117">
        <f t="shared" si="21"/>
        <v>19.165479999999999</v>
      </c>
      <c r="AT117">
        <f t="shared" si="21"/>
        <v>1.619461</v>
      </c>
      <c r="AU117">
        <f t="shared" si="21"/>
        <v>2.9089649999999998</v>
      </c>
      <c r="AV117">
        <f>VDFB_PAO!AV117</f>
        <v>8.5736169551157582E-3</v>
      </c>
      <c r="AW117">
        <f t="shared" si="21"/>
        <v>0.54393639999999999</v>
      </c>
      <c r="AX117">
        <f t="shared" si="21"/>
        <v>0.12502630000000001</v>
      </c>
      <c r="AY117">
        <f t="shared" si="21"/>
        <v>4.6057750000000001E-2</v>
      </c>
      <c r="AZ117">
        <f t="shared" si="21"/>
        <v>0.18025640000000001</v>
      </c>
      <c r="BA117">
        <f t="shared" si="21"/>
        <v>3.4984439999999999E-2</v>
      </c>
      <c r="BB117">
        <f t="shared" si="21"/>
        <v>6.1899320000000001E-2</v>
      </c>
      <c r="BC117">
        <f t="shared" si="21"/>
        <v>2.2283560000000001E-2</v>
      </c>
      <c r="BD117">
        <f t="shared" si="21"/>
        <v>0.5986224</v>
      </c>
      <c r="BE117">
        <f t="shared" si="21"/>
        <v>525.47550000000001</v>
      </c>
      <c r="BF117">
        <f t="shared" si="21"/>
        <v>30.761220000000002</v>
      </c>
      <c r="BG117">
        <f t="shared" si="21"/>
        <v>31.398710000000001</v>
      </c>
      <c r="BH117">
        <f t="shared" si="21"/>
        <v>2.6092900000000001</v>
      </c>
      <c r="BI117">
        <f t="shared" si="21"/>
        <v>0.15739349999999999</v>
      </c>
      <c r="BJ117">
        <f t="shared" si="21"/>
        <v>0.13937330000000001</v>
      </c>
      <c r="BK117">
        <f t="shared" si="21"/>
        <v>0.54190669999999996</v>
      </c>
      <c r="BL117">
        <f t="shared" si="21"/>
        <v>31.9588</v>
      </c>
      <c r="BM117">
        <f t="shared" si="21"/>
        <v>0.20750279999999999</v>
      </c>
      <c r="BN117">
        <f t="shared" si="21"/>
        <v>0.50501169999999995</v>
      </c>
      <c r="BO117">
        <f t="shared" si="20"/>
        <v>4.4092039999999999</v>
      </c>
      <c r="BP117">
        <f t="shared" si="20"/>
        <v>114.1044</v>
      </c>
      <c r="BQ117">
        <f t="shared" si="20"/>
        <v>0.89992320000000003</v>
      </c>
      <c r="BR117">
        <f t="shared" si="20"/>
        <v>8.1812290000000001</v>
      </c>
      <c r="BS117">
        <f t="shared" si="20"/>
        <v>8.9007229999999993</v>
      </c>
      <c r="BT117">
        <f t="shared" si="20"/>
        <v>7.2858099999999997</v>
      </c>
      <c r="BU117">
        <f t="shared" si="20"/>
        <v>4.3502099999999997</v>
      </c>
    </row>
    <row r="118" spans="1:73" x14ac:dyDescent="0.3">
      <c r="A118" t="s">
        <v>115</v>
      </c>
      <c r="B118">
        <f t="shared" si="2"/>
        <v>0.34096959999999998</v>
      </c>
      <c r="C118">
        <f t="shared" si="21"/>
        <v>10.0501</v>
      </c>
      <c r="D118">
        <f t="shared" si="21"/>
        <v>5.1028339999999996</v>
      </c>
      <c r="E118">
        <f t="shared" si="21"/>
        <v>17.900099999999998</v>
      </c>
      <c r="F118">
        <f t="shared" si="21"/>
        <v>4.4912369999999999</v>
      </c>
      <c r="G118">
        <f t="shared" si="21"/>
        <v>1.064619</v>
      </c>
      <c r="H118">
        <f t="shared" si="21"/>
        <v>9.5469620000000006</v>
      </c>
      <c r="I118">
        <f t="shared" si="21"/>
        <v>5.9454830000000003</v>
      </c>
      <c r="J118">
        <f t="shared" si="21"/>
        <v>17.269410000000001</v>
      </c>
      <c r="K118">
        <f t="shared" si="21"/>
        <v>3.4820120000000001</v>
      </c>
      <c r="L118">
        <f t="shared" si="21"/>
        <v>58.495220000000003</v>
      </c>
      <c r="M118">
        <f t="shared" si="21"/>
        <v>4.9440720000000002</v>
      </c>
      <c r="N118">
        <f t="shared" si="21"/>
        <v>3.326873</v>
      </c>
      <c r="O118">
        <f t="shared" si="21"/>
        <v>52.417729999999999</v>
      </c>
      <c r="P118">
        <f t="shared" si="21"/>
        <v>182.66399999999999</v>
      </c>
      <c r="Q118">
        <f t="shared" si="21"/>
        <v>17.143049999999999</v>
      </c>
      <c r="R118">
        <f t="shared" si="21"/>
        <v>92.05471</v>
      </c>
      <c r="S118">
        <f t="shared" si="21"/>
        <v>492.31560000000002</v>
      </c>
      <c r="T118">
        <f t="shared" si="21"/>
        <v>14.44017</v>
      </c>
      <c r="U118">
        <f t="shared" si="21"/>
        <v>1.4362809999999999</v>
      </c>
      <c r="V118">
        <f t="shared" si="21"/>
        <v>0.39555750000000001</v>
      </c>
      <c r="W118">
        <f t="shared" si="21"/>
        <v>8.4827010000000005</v>
      </c>
      <c r="X118">
        <f t="shared" si="21"/>
        <v>9.7358089999999994E-2</v>
      </c>
      <c r="Y118">
        <f t="shared" si="21"/>
        <v>5.5962079999999998</v>
      </c>
      <c r="Z118">
        <f t="shared" si="21"/>
        <v>18.177009999999999</v>
      </c>
      <c r="AA118">
        <f t="shared" si="21"/>
        <v>10.49441</v>
      </c>
      <c r="AB118">
        <f t="shared" si="21"/>
        <v>2.3946139999999998</v>
      </c>
      <c r="AC118">
        <f t="shared" si="21"/>
        <v>1.415076</v>
      </c>
      <c r="AD118">
        <f t="shared" si="21"/>
        <v>0.21952840000000001</v>
      </c>
      <c r="AE118">
        <f t="shared" si="21"/>
        <v>21.070139999999999</v>
      </c>
      <c r="AF118">
        <f t="shared" si="21"/>
        <v>25.188800000000001</v>
      </c>
      <c r="AG118">
        <f t="shared" si="21"/>
        <v>4.3379789999999998</v>
      </c>
      <c r="AH118">
        <f t="shared" si="21"/>
        <v>28.573599999999999</v>
      </c>
      <c r="AI118">
        <f t="shared" si="21"/>
        <v>4.2931020000000002</v>
      </c>
      <c r="AJ118">
        <f t="shared" si="21"/>
        <v>32.339060000000003</v>
      </c>
      <c r="AK118">
        <f t="shared" si="21"/>
        <v>34.389620000000001</v>
      </c>
      <c r="AL118">
        <f t="shared" si="21"/>
        <v>50.929960000000001</v>
      </c>
      <c r="AM118">
        <f t="shared" si="21"/>
        <v>6.4754160000000001</v>
      </c>
      <c r="AN118">
        <f t="shared" si="21"/>
        <v>179.0634</v>
      </c>
      <c r="AO118">
        <f t="shared" si="21"/>
        <v>40.168529999999997</v>
      </c>
      <c r="AP118">
        <f t="shared" si="21"/>
        <v>19.779229999999998</v>
      </c>
      <c r="AQ118">
        <f t="shared" si="21"/>
        <v>197.24700000000001</v>
      </c>
      <c r="AR118">
        <f t="shared" si="21"/>
        <v>46.691569999999999</v>
      </c>
      <c r="AS118">
        <f t="shared" si="21"/>
        <v>67.629059999999996</v>
      </c>
      <c r="AT118">
        <f t="shared" si="21"/>
        <v>23.915289999999999</v>
      </c>
      <c r="AU118">
        <f t="shared" si="21"/>
        <v>17.993020000000001</v>
      </c>
      <c r="AV118">
        <f>VDFB_PAO!AV118</f>
        <v>3.7312243927240148E-3</v>
      </c>
      <c r="AW118">
        <f t="shared" si="21"/>
        <v>4.3460570000000001</v>
      </c>
      <c r="AX118">
        <f t="shared" si="21"/>
        <v>0.88960729999999999</v>
      </c>
      <c r="AY118">
        <f t="shared" si="21"/>
        <v>0.31358560000000002</v>
      </c>
      <c r="AZ118">
        <f t="shared" si="21"/>
        <v>0.56243209999999999</v>
      </c>
      <c r="BA118">
        <f t="shared" si="21"/>
        <v>0.28138629999999998</v>
      </c>
      <c r="BB118">
        <f t="shared" si="21"/>
        <v>0.36069469999999998</v>
      </c>
      <c r="BC118">
        <f t="shared" si="21"/>
        <v>0.17596429999999999</v>
      </c>
      <c r="BD118">
        <f t="shared" si="21"/>
        <v>19.801030000000001</v>
      </c>
      <c r="BE118">
        <f t="shared" si="21"/>
        <v>342.26280000000003</v>
      </c>
      <c r="BF118">
        <f t="shared" si="21"/>
        <v>134.66079999999999</v>
      </c>
      <c r="BG118">
        <f t="shared" si="21"/>
        <v>28.383320000000001</v>
      </c>
      <c r="BH118">
        <f t="shared" si="21"/>
        <v>20.398489999999999</v>
      </c>
      <c r="BI118">
        <f t="shared" si="21"/>
        <v>1.2461530000000001</v>
      </c>
      <c r="BJ118">
        <f t="shared" si="21"/>
        <v>0.58841750000000004</v>
      </c>
      <c r="BK118">
        <f t="shared" si="21"/>
        <v>6.5262399999999996</v>
      </c>
      <c r="BL118">
        <f t="shared" si="21"/>
        <v>59.509360000000001</v>
      </c>
      <c r="BM118">
        <f t="shared" si="21"/>
        <v>1.397572</v>
      </c>
      <c r="BN118">
        <f t="shared" ref="BN118:BU121" si="22">BN43</f>
        <v>0.39687840000000002</v>
      </c>
      <c r="BO118">
        <f t="shared" si="22"/>
        <v>34.43627</v>
      </c>
      <c r="BP118">
        <f t="shared" si="22"/>
        <v>623.97910000000002</v>
      </c>
      <c r="BQ118">
        <f t="shared" si="22"/>
        <v>16.780550000000002</v>
      </c>
      <c r="BR118">
        <f t="shared" si="22"/>
        <v>81.228710000000007</v>
      </c>
      <c r="BS118">
        <f t="shared" si="22"/>
        <v>73.656620000000004</v>
      </c>
      <c r="BT118">
        <f t="shared" si="22"/>
        <v>39.18497</v>
      </c>
      <c r="BU118">
        <f t="shared" si="22"/>
        <v>5.7763290000000002E-2</v>
      </c>
    </row>
    <row r="119" spans="1:73" x14ac:dyDescent="0.3">
      <c r="A119" t="s">
        <v>116</v>
      </c>
      <c r="B119">
        <f t="shared" si="2"/>
        <v>6.9469390000000001E-3</v>
      </c>
      <c r="C119">
        <f t="shared" ref="C119:BN122" si="23">C44</f>
        <v>0.19089210000000001</v>
      </c>
      <c r="D119">
        <f t="shared" si="23"/>
        <v>0.21728800000000001</v>
      </c>
      <c r="E119">
        <f t="shared" si="23"/>
        <v>0.69672959999999995</v>
      </c>
      <c r="F119">
        <f t="shared" si="23"/>
        <v>0.1184231</v>
      </c>
      <c r="G119">
        <f t="shared" si="23"/>
        <v>5.6179100000000003E-2</v>
      </c>
      <c r="H119">
        <f t="shared" si="23"/>
        <v>0.33308120000000002</v>
      </c>
      <c r="I119">
        <f t="shared" si="23"/>
        <v>0.2050488</v>
      </c>
      <c r="J119">
        <f t="shared" si="23"/>
        <v>1.35538</v>
      </c>
      <c r="K119">
        <f t="shared" si="23"/>
        <v>0.24900169999999999</v>
      </c>
      <c r="L119">
        <f t="shared" si="23"/>
        <v>1.870822</v>
      </c>
      <c r="M119">
        <f t="shared" si="23"/>
        <v>0.1007523</v>
      </c>
      <c r="N119">
        <f t="shared" si="23"/>
        <v>0.33367429999999998</v>
      </c>
      <c r="O119">
        <f t="shared" si="23"/>
        <v>0.63533910000000005</v>
      </c>
      <c r="P119">
        <f t="shared" si="23"/>
        <v>3.3003040000000001</v>
      </c>
      <c r="Q119">
        <f t="shared" si="23"/>
        <v>0.23350770000000001</v>
      </c>
      <c r="R119">
        <f t="shared" si="23"/>
        <v>1.2211270000000001</v>
      </c>
      <c r="S119">
        <f t="shared" si="23"/>
        <v>5.5986289999999999</v>
      </c>
      <c r="T119">
        <f t="shared" si="23"/>
        <v>1.478167</v>
      </c>
      <c r="U119">
        <f t="shared" si="23"/>
        <v>0.2214796</v>
      </c>
      <c r="V119">
        <f t="shared" si="23"/>
        <v>4.2771570000000002E-2</v>
      </c>
      <c r="W119">
        <f t="shared" si="23"/>
        <v>0.14121810000000001</v>
      </c>
      <c r="X119">
        <f t="shared" si="23"/>
        <v>1.827873E-3</v>
      </c>
      <c r="Y119">
        <f t="shared" si="23"/>
        <v>0.15637429999999999</v>
      </c>
      <c r="Z119">
        <f t="shared" si="23"/>
        <v>0.29886469999999998</v>
      </c>
      <c r="AA119">
        <f t="shared" si="23"/>
        <v>0.57509060000000001</v>
      </c>
      <c r="AB119">
        <f t="shared" si="23"/>
        <v>0.3024384</v>
      </c>
      <c r="AC119">
        <f t="shared" si="23"/>
        <v>0.21935789999999999</v>
      </c>
      <c r="AD119">
        <f t="shared" si="23"/>
        <v>1.9107740000000002E-2</v>
      </c>
      <c r="AE119">
        <f t="shared" si="23"/>
        <v>3.121861</v>
      </c>
      <c r="AF119">
        <f t="shared" si="23"/>
        <v>1.099693</v>
      </c>
      <c r="AG119">
        <f t="shared" si="23"/>
        <v>5.0360340000000003E-2</v>
      </c>
      <c r="AH119">
        <f t="shared" si="23"/>
        <v>1.1958869999999999</v>
      </c>
      <c r="AI119">
        <f t="shared" si="23"/>
        <v>0.35778690000000002</v>
      </c>
      <c r="AJ119">
        <f t="shared" si="23"/>
        <v>1.1531400000000001</v>
      </c>
      <c r="AK119">
        <f t="shared" si="23"/>
        <v>3.6587879999999999</v>
      </c>
      <c r="AL119">
        <f t="shared" si="23"/>
        <v>1.313795</v>
      </c>
      <c r="AM119">
        <f t="shared" si="23"/>
        <v>0.50197539999999996</v>
      </c>
      <c r="AN119">
        <f t="shared" si="23"/>
        <v>3.24261</v>
      </c>
      <c r="AO119">
        <f t="shared" si="23"/>
        <v>3.6976089999999999</v>
      </c>
      <c r="AP119">
        <f t="shared" si="23"/>
        <v>1.5375110000000001</v>
      </c>
      <c r="AQ119">
        <f t="shared" si="23"/>
        <v>7.9885700000000002</v>
      </c>
      <c r="AR119">
        <f t="shared" si="23"/>
        <v>110.8334</v>
      </c>
      <c r="AS119">
        <f t="shared" si="23"/>
        <v>3.6233629999999999</v>
      </c>
      <c r="AT119">
        <f t="shared" si="23"/>
        <v>1.8821490000000001</v>
      </c>
      <c r="AU119">
        <f t="shared" si="23"/>
        <v>1.8483309999999999</v>
      </c>
      <c r="AV119">
        <f>VDFB_PAO!AV119</f>
        <v>1.3599395840116501E-4</v>
      </c>
      <c r="AW119">
        <f t="shared" si="23"/>
        <v>0.44391589999999997</v>
      </c>
      <c r="AX119">
        <f t="shared" si="23"/>
        <v>9.1084869999999998E-2</v>
      </c>
      <c r="AY119">
        <f t="shared" si="23"/>
        <v>3.2139010000000003E-2</v>
      </c>
      <c r="AZ119">
        <f t="shared" si="23"/>
        <v>5.9201089999999998E-2</v>
      </c>
      <c r="BA119">
        <f t="shared" si="23"/>
        <v>2.873771E-2</v>
      </c>
      <c r="BB119">
        <f t="shared" si="23"/>
        <v>3.7109540000000003E-2</v>
      </c>
      <c r="BC119">
        <f t="shared" si="23"/>
        <v>1.7977549999999998E-2</v>
      </c>
      <c r="BD119">
        <f t="shared" si="23"/>
        <v>2.1985610000000002</v>
      </c>
      <c r="BE119">
        <f t="shared" si="23"/>
        <v>99.509780000000006</v>
      </c>
      <c r="BF119">
        <f t="shared" si="23"/>
        <v>58.310699999999997</v>
      </c>
      <c r="BG119">
        <f t="shared" si="23"/>
        <v>422.00130000000001</v>
      </c>
      <c r="BH119">
        <f t="shared" si="23"/>
        <v>98.510909999999996</v>
      </c>
      <c r="BI119">
        <f t="shared" si="23"/>
        <v>3.1670579999999999</v>
      </c>
      <c r="BJ119">
        <f t="shared" si="23"/>
        <v>1.9464859999999999</v>
      </c>
      <c r="BK119">
        <f t="shared" si="23"/>
        <v>5.5170240000000002</v>
      </c>
      <c r="BL119">
        <f t="shared" si="23"/>
        <v>6.4788110000000003</v>
      </c>
      <c r="BM119">
        <f t="shared" si="23"/>
        <v>2.9450180000000001</v>
      </c>
      <c r="BN119">
        <f t="shared" si="23"/>
        <v>0.1444539</v>
      </c>
      <c r="BO119">
        <f t="shared" si="22"/>
        <v>9.8756629999999994</v>
      </c>
      <c r="BP119">
        <f t="shared" si="22"/>
        <v>680.84140000000002</v>
      </c>
      <c r="BQ119">
        <f t="shared" si="22"/>
        <v>1.900779</v>
      </c>
      <c r="BR119">
        <f t="shared" si="22"/>
        <v>245.4982</v>
      </c>
      <c r="BS119">
        <f t="shared" si="22"/>
        <v>99.289950000000005</v>
      </c>
      <c r="BT119">
        <f t="shared" si="22"/>
        <v>8.1247749999999996</v>
      </c>
      <c r="BU119">
        <f t="shared" si="22"/>
        <v>1.969885E-2</v>
      </c>
    </row>
    <row r="120" spans="1:73" x14ac:dyDescent="0.3">
      <c r="A120" t="s">
        <v>117</v>
      </c>
      <c r="B120">
        <f t="shared" si="2"/>
        <v>2.873506E-2</v>
      </c>
      <c r="C120">
        <f t="shared" si="23"/>
        <v>0.82423599999999997</v>
      </c>
      <c r="D120">
        <f t="shared" si="23"/>
        <v>0.4159601</v>
      </c>
      <c r="E120">
        <f t="shared" si="23"/>
        <v>0.6340886</v>
      </c>
      <c r="F120">
        <f t="shared" si="23"/>
        <v>0.37218069999999998</v>
      </c>
      <c r="G120">
        <f t="shared" si="23"/>
        <v>7.999175E-2</v>
      </c>
      <c r="H120">
        <f t="shared" si="23"/>
        <v>2.5463010000000001</v>
      </c>
      <c r="I120">
        <f t="shared" si="23"/>
        <v>1.7761929999999999</v>
      </c>
      <c r="J120">
        <f t="shared" si="23"/>
        <v>1.1627639999999999</v>
      </c>
      <c r="K120">
        <f t="shared" si="23"/>
        <v>0.52487609999999996</v>
      </c>
      <c r="L120">
        <f t="shared" si="23"/>
        <v>0.28524359999999999</v>
      </c>
      <c r="M120">
        <f t="shared" si="23"/>
        <v>0.40071400000000001</v>
      </c>
      <c r="N120">
        <f t="shared" si="23"/>
        <v>8.2721669999999997E-2</v>
      </c>
      <c r="O120">
        <f t="shared" si="23"/>
        <v>121.1591</v>
      </c>
      <c r="P120">
        <f t="shared" si="23"/>
        <v>186.1387</v>
      </c>
      <c r="Q120">
        <f t="shared" si="23"/>
        <v>0.50907139999999995</v>
      </c>
      <c r="R120">
        <f t="shared" si="23"/>
        <v>2.2408920000000001</v>
      </c>
      <c r="S120">
        <f t="shared" si="23"/>
        <v>69.689769999999996</v>
      </c>
      <c r="T120">
        <f t="shared" si="23"/>
        <v>0.32197490000000001</v>
      </c>
      <c r="U120">
        <f t="shared" si="23"/>
        <v>1.8259770000000002E-2</v>
      </c>
      <c r="V120">
        <f t="shared" si="23"/>
        <v>1.850296E-3</v>
      </c>
      <c r="W120">
        <f t="shared" si="23"/>
        <v>1.8191200000000001E-2</v>
      </c>
      <c r="X120">
        <f t="shared" si="23"/>
        <v>1.0243309999999999E-4</v>
      </c>
      <c r="Y120">
        <f t="shared" si="23"/>
        <v>2.1185659999999999E-2</v>
      </c>
      <c r="Z120">
        <f t="shared" si="23"/>
        <v>7.6026079999999996E-2</v>
      </c>
      <c r="AA120">
        <f t="shared" si="23"/>
        <v>3.1332029999999997E-2</v>
      </c>
      <c r="AB120">
        <f t="shared" si="23"/>
        <v>4.3238829999999999E-2</v>
      </c>
      <c r="AC120">
        <f t="shared" si="23"/>
        <v>7.9517939999999999E-3</v>
      </c>
      <c r="AD120">
        <f t="shared" si="23"/>
        <v>5.4712190000000003E-3</v>
      </c>
      <c r="AE120">
        <f t="shared" si="23"/>
        <v>1.4419960000000001</v>
      </c>
      <c r="AF120">
        <f t="shared" si="23"/>
        <v>0.6125178</v>
      </c>
      <c r="AG120">
        <f t="shared" si="23"/>
        <v>0.113636</v>
      </c>
      <c r="AH120">
        <f t="shared" si="23"/>
        <v>0.55427409999999999</v>
      </c>
      <c r="AI120">
        <f t="shared" si="23"/>
        <v>1.401428E-2</v>
      </c>
      <c r="AJ120">
        <f t="shared" si="23"/>
        <v>0.35477629999999999</v>
      </c>
      <c r="AK120">
        <f t="shared" si="23"/>
        <v>3.7492770000000002E-2</v>
      </c>
      <c r="AL120">
        <f t="shared" si="23"/>
        <v>0.38871489999999997</v>
      </c>
      <c r="AM120">
        <f t="shared" si="23"/>
        <v>2.793326</v>
      </c>
      <c r="AN120">
        <f t="shared" si="23"/>
        <v>3.1118589999999999</v>
      </c>
      <c r="AO120">
        <f t="shared" si="23"/>
        <v>1.6787190000000001</v>
      </c>
      <c r="AP120">
        <f t="shared" si="23"/>
        <v>0.1019945</v>
      </c>
      <c r="AQ120">
        <f t="shared" si="23"/>
        <v>0.80263430000000002</v>
      </c>
      <c r="AR120">
        <f t="shared" si="23"/>
        <v>7.1223879999999999</v>
      </c>
      <c r="AS120">
        <f t="shared" si="23"/>
        <v>423.57769999999999</v>
      </c>
      <c r="AT120">
        <f t="shared" si="23"/>
        <v>0.33023089999999999</v>
      </c>
      <c r="AU120">
        <f t="shared" si="23"/>
        <v>0.53738070000000004</v>
      </c>
      <c r="AV120">
        <f>VDFB_PAO!AV120</f>
        <v>2.1068130153893941E-5</v>
      </c>
      <c r="AW120">
        <f t="shared" si="23"/>
        <v>0.12323439999999999</v>
      </c>
      <c r="AX120">
        <f t="shared" si="23"/>
        <v>2.5791399999999999E-2</v>
      </c>
      <c r="AY120">
        <f t="shared" si="23"/>
        <v>9.1735970000000003E-3</v>
      </c>
      <c r="AZ120">
        <f t="shared" si="23"/>
        <v>2.0493250000000001E-2</v>
      </c>
      <c r="BA120">
        <f t="shared" si="23"/>
        <v>7.9691959999999996E-3</v>
      </c>
      <c r="BB120">
        <f t="shared" si="23"/>
        <v>1.0920859999999999E-2</v>
      </c>
      <c r="BC120">
        <f t="shared" si="23"/>
        <v>5.0003269999999997E-3</v>
      </c>
      <c r="BD120">
        <f t="shared" si="23"/>
        <v>0.39549050000000002</v>
      </c>
      <c r="BE120">
        <f t="shared" si="23"/>
        <v>112.1365</v>
      </c>
      <c r="BF120">
        <f t="shared" si="23"/>
        <v>39.782040000000002</v>
      </c>
      <c r="BG120">
        <f t="shared" si="23"/>
        <v>8.7139629999999997</v>
      </c>
      <c r="BH120">
        <f t="shared" si="23"/>
        <v>652.19090000000006</v>
      </c>
      <c r="BI120">
        <f t="shared" si="23"/>
        <v>195.0402</v>
      </c>
      <c r="BJ120">
        <f t="shared" si="23"/>
        <v>1257.086</v>
      </c>
      <c r="BK120">
        <f t="shared" si="23"/>
        <v>44.393009999999997</v>
      </c>
      <c r="BL120">
        <f t="shared" si="23"/>
        <v>0.36389779999999999</v>
      </c>
      <c r="BM120">
        <f t="shared" si="23"/>
        <v>6.743487</v>
      </c>
      <c r="BN120">
        <f t="shared" si="23"/>
        <v>6.4139429999999997E-2</v>
      </c>
      <c r="BO120">
        <f t="shared" si="22"/>
        <v>136.96950000000001</v>
      </c>
      <c r="BP120">
        <f t="shared" si="22"/>
        <v>157.39330000000001</v>
      </c>
      <c r="BQ120">
        <f t="shared" si="22"/>
        <v>30.685639999999999</v>
      </c>
      <c r="BR120">
        <f t="shared" si="22"/>
        <v>548.16099999999994</v>
      </c>
      <c r="BS120">
        <f t="shared" si="22"/>
        <v>26.39303</v>
      </c>
      <c r="BT120">
        <f t="shared" si="22"/>
        <v>0.22036819999999999</v>
      </c>
      <c r="BU120">
        <f t="shared" si="22"/>
        <v>3.0810669999999998E-3</v>
      </c>
    </row>
    <row r="121" spans="1:73" x14ac:dyDescent="0.3">
      <c r="A121" t="s">
        <v>118</v>
      </c>
      <c r="B121">
        <f t="shared" si="2"/>
        <v>1.468937E-2</v>
      </c>
      <c r="C121">
        <f t="shared" si="23"/>
        <v>0.50452730000000001</v>
      </c>
      <c r="D121">
        <f t="shared" si="23"/>
        <v>0.35581049999999997</v>
      </c>
      <c r="E121">
        <f t="shared" si="23"/>
        <v>2.0455450000000002</v>
      </c>
      <c r="F121">
        <f t="shared" si="23"/>
        <v>0.1413558</v>
      </c>
      <c r="G121">
        <f t="shared" si="23"/>
        <v>6.6282820000000006E-2</v>
      </c>
      <c r="H121">
        <f t="shared" si="23"/>
        <v>0.64038050000000002</v>
      </c>
      <c r="I121">
        <f t="shared" si="23"/>
        <v>0.18455550000000001</v>
      </c>
      <c r="J121">
        <f t="shared" si="23"/>
        <v>1.0408550000000001</v>
      </c>
      <c r="K121">
        <f t="shared" si="23"/>
        <v>0.44173899999999999</v>
      </c>
      <c r="L121">
        <f t="shared" si="23"/>
        <v>0.56030310000000005</v>
      </c>
      <c r="M121">
        <f t="shared" si="23"/>
        <v>0.30083369999999998</v>
      </c>
      <c r="N121">
        <f t="shared" si="23"/>
        <v>1.4179360000000001</v>
      </c>
      <c r="O121">
        <f t="shared" si="23"/>
        <v>3.4514960000000001</v>
      </c>
      <c r="P121">
        <f t="shared" si="23"/>
        <v>4.0168900000000001</v>
      </c>
      <c r="Q121">
        <f t="shared" si="23"/>
        <v>2.977665</v>
      </c>
      <c r="R121">
        <f t="shared" si="23"/>
        <v>1.7761370000000001</v>
      </c>
      <c r="S121">
        <f t="shared" si="23"/>
        <v>3.1019700000000001</v>
      </c>
      <c r="T121">
        <f t="shared" si="23"/>
        <v>1.336991</v>
      </c>
      <c r="U121">
        <f t="shared" si="23"/>
        <v>0.72155480000000005</v>
      </c>
      <c r="V121">
        <f t="shared" si="23"/>
        <v>0.118517</v>
      </c>
      <c r="W121">
        <f t="shared" si="23"/>
        <v>0.89113900000000001</v>
      </c>
      <c r="X121">
        <f t="shared" si="23"/>
        <v>0.1254991</v>
      </c>
      <c r="Y121">
        <f t="shared" si="23"/>
        <v>0.3806773</v>
      </c>
      <c r="Z121">
        <f t="shared" si="23"/>
        <v>5.8616789999999996</v>
      </c>
      <c r="AA121">
        <f t="shared" si="23"/>
        <v>2.2591589999999999</v>
      </c>
      <c r="AB121">
        <f t="shared" si="23"/>
        <v>3.6545390000000002</v>
      </c>
      <c r="AC121">
        <f t="shared" si="23"/>
        <v>2.172174</v>
      </c>
      <c r="AD121">
        <f t="shared" si="23"/>
        <v>0.74197489999999999</v>
      </c>
      <c r="AE121">
        <f t="shared" si="23"/>
        <v>12.52576</v>
      </c>
      <c r="AF121">
        <f t="shared" si="23"/>
        <v>7.6407239999999996</v>
      </c>
      <c r="AG121">
        <f t="shared" si="23"/>
        <v>0.26754410000000001</v>
      </c>
      <c r="AH121">
        <f t="shared" si="23"/>
        <v>7.1991480000000001</v>
      </c>
      <c r="AI121">
        <f t="shared" si="23"/>
        <v>1.237236</v>
      </c>
      <c r="AJ121">
        <f t="shared" si="23"/>
        <v>7.7866840000000002</v>
      </c>
      <c r="AK121">
        <f t="shared" si="23"/>
        <v>0.93685079999999998</v>
      </c>
      <c r="AL121">
        <f t="shared" si="23"/>
        <v>12.811579999999999</v>
      </c>
      <c r="AM121">
        <f t="shared" si="23"/>
        <v>29.656700000000001</v>
      </c>
      <c r="AN121">
        <f t="shared" si="23"/>
        <v>26.568960000000001</v>
      </c>
      <c r="AO121">
        <f t="shared" si="23"/>
        <v>8.9337759999999999</v>
      </c>
      <c r="AP121">
        <f t="shared" si="23"/>
        <v>6.7724060000000001</v>
      </c>
      <c r="AQ121">
        <f t="shared" si="23"/>
        <v>9.9538379999999993</v>
      </c>
      <c r="AR121">
        <f t="shared" si="23"/>
        <v>50.220440000000004</v>
      </c>
      <c r="AS121">
        <f t="shared" si="23"/>
        <v>19.683869999999999</v>
      </c>
      <c r="AT121">
        <f t="shared" si="23"/>
        <v>216.01169999999999</v>
      </c>
      <c r="AU121">
        <f t="shared" si="23"/>
        <v>14.122809999999999</v>
      </c>
      <c r="AV121">
        <f>VDFB_PAO!AV121</f>
        <v>1.521191110893207E-3</v>
      </c>
      <c r="AW121">
        <f t="shared" si="23"/>
        <v>2.5868929999999999</v>
      </c>
      <c r="AX121">
        <f t="shared" si="23"/>
        <v>0.60061220000000004</v>
      </c>
      <c r="AY121">
        <f t="shared" si="23"/>
        <v>0.22203120000000001</v>
      </c>
      <c r="AZ121">
        <f t="shared" si="23"/>
        <v>0.90545770000000003</v>
      </c>
      <c r="BA121">
        <f t="shared" si="23"/>
        <v>0.1662795</v>
      </c>
      <c r="BB121">
        <f t="shared" si="23"/>
        <v>0.30173470000000002</v>
      </c>
      <c r="BC121">
        <f t="shared" si="23"/>
        <v>0.10609200000000001</v>
      </c>
      <c r="BD121">
        <f t="shared" si="23"/>
        <v>16.02582</v>
      </c>
      <c r="BE121">
        <f t="shared" si="23"/>
        <v>393.35899999999998</v>
      </c>
      <c r="BF121">
        <f t="shared" si="23"/>
        <v>101.98909999999999</v>
      </c>
      <c r="BG121">
        <f t="shared" si="23"/>
        <v>61.821060000000003</v>
      </c>
      <c r="BH121">
        <f t="shared" si="23"/>
        <v>19.089490000000001</v>
      </c>
      <c r="BI121">
        <f t="shared" si="23"/>
        <v>4.5955729999999999</v>
      </c>
      <c r="BJ121">
        <f t="shared" si="23"/>
        <v>23.679099999999998</v>
      </c>
      <c r="BK121">
        <f t="shared" si="23"/>
        <v>7.3079080000000003</v>
      </c>
      <c r="BL121">
        <f t="shared" si="23"/>
        <v>43.870820000000002</v>
      </c>
      <c r="BM121">
        <f t="shared" si="23"/>
        <v>2.7322790000000001</v>
      </c>
      <c r="BN121">
        <f t="shared" si="23"/>
        <v>2.1148539999999998</v>
      </c>
      <c r="BO121">
        <f t="shared" si="22"/>
        <v>23.998339999999999</v>
      </c>
      <c r="BP121">
        <f t="shared" si="22"/>
        <v>387.61610000000002</v>
      </c>
      <c r="BQ121">
        <f t="shared" si="22"/>
        <v>88.76979</v>
      </c>
      <c r="BR121">
        <f t="shared" si="22"/>
        <v>49.002490000000002</v>
      </c>
      <c r="BS121">
        <f t="shared" si="22"/>
        <v>136.29750000000001</v>
      </c>
      <c r="BT121">
        <f t="shared" si="22"/>
        <v>149.20779999999999</v>
      </c>
      <c r="BU121">
        <f t="shared" si="22"/>
        <v>130.9041</v>
      </c>
    </row>
    <row r="122" spans="1:73" x14ac:dyDescent="0.3">
      <c r="A122" t="s">
        <v>119</v>
      </c>
      <c r="B122">
        <f t="shared" si="2"/>
        <v>0.50497619999999999</v>
      </c>
      <c r="C122">
        <f t="shared" si="23"/>
        <v>17.175640000000001</v>
      </c>
      <c r="D122">
        <f t="shared" si="23"/>
        <v>9.1023969999999998</v>
      </c>
      <c r="E122">
        <f t="shared" si="23"/>
        <v>63.403970000000001</v>
      </c>
      <c r="F122">
        <f t="shared" si="23"/>
        <v>6.9903300000000002</v>
      </c>
      <c r="G122">
        <f t="shared" si="23"/>
        <v>5.5816100000000004</v>
      </c>
      <c r="H122">
        <f t="shared" si="23"/>
        <v>11.039099999999999</v>
      </c>
      <c r="I122">
        <f t="shared" si="23"/>
        <v>7.6955349999999996</v>
      </c>
      <c r="J122">
        <f t="shared" si="23"/>
        <v>61.993819999999999</v>
      </c>
      <c r="K122">
        <f t="shared" si="23"/>
        <v>25.339860000000002</v>
      </c>
      <c r="L122">
        <f t="shared" si="23"/>
        <v>129.9393</v>
      </c>
      <c r="M122">
        <f t="shared" si="23"/>
        <v>13.70562</v>
      </c>
      <c r="N122">
        <f t="shared" si="23"/>
        <v>6.9393190000000002</v>
      </c>
      <c r="O122">
        <f t="shared" si="23"/>
        <v>4.1991120000000004</v>
      </c>
      <c r="P122">
        <f t="shared" si="23"/>
        <v>442.19560000000001</v>
      </c>
      <c r="Q122">
        <f t="shared" si="23"/>
        <v>65.321420000000003</v>
      </c>
      <c r="R122">
        <f t="shared" si="23"/>
        <v>412.23970000000003</v>
      </c>
      <c r="S122">
        <f t="shared" si="23"/>
        <v>1402.039</v>
      </c>
      <c r="T122">
        <f t="shared" si="23"/>
        <v>195.4727</v>
      </c>
      <c r="U122">
        <f t="shared" si="23"/>
        <v>18.763500000000001</v>
      </c>
      <c r="V122">
        <f t="shared" si="23"/>
        <v>6.6152199999999999</v>
      </c>
      <c r="W122">
        <f t="shared" si="23"/>
        <v>125.1159</v>
      </c>
      <c r="X122">
        <f t="shared" si="23"/>
        <v>1.4231549999999999</v>
      </c>
      <c r="Y122">
        <f t="shared" si="23"/>
        <v>121.73009999999999</v>
      </c>
      <c r="Z122">
        <f t="shared" si="23"/>
        <v>113.511</v>
      </c>
      <c r="AA122">
        <f t="shared" si="23"/>
        <v>75.957409999999996</v>
      </c>
      <c r="AB122">
        <f t="shared" si="23"/>
        <v>29.68103</v>
      </c>
      <c r="AC122">
        <f t="shared" si="23"/>
        <v>13.945029999999999</v>
      </c>
      <c r="AD122">
        <f t="shared" si="23"/>
        <v>1.9347540000000001</v>
      </c>
      <c r="AE122">
        <f t="shared" si="23"/>
        <v>173.3296</v>
      </c>
      <c r="AF122">
        <f t="shared" si="23"/>
        <v>387.68270000000001</v>
      </c>
      <c r="AG122">
        <f t="shared" si="23"/>
        <v>397.17989999999998</v>
      </c>
      <c r="AH122">
        <f t="shared" si="23"/>
        <v>178.30109999999999</v>
      </c>
      <c r="AI122">
        <f t="shared" si="23"/>
        <v>71.149439999999998</v>
      </c>
      <c r="AJ122">
        <f t="shared" si="23"/>
        <v>94.403549999999996</v>
      </c>
      <c r="AK122">
        <f t="shared" si="23"/>
        <v>338.50330000000002</v>
      </c>
      <c r="AL122">
        <f t="shared" si="23"/>
        <v>373.13639999999998</v>
      </c>
      <c r="AM122">
        <f t="shared" si="23"/>
        <v>2584.7399999999998</v>
      </c>
      <c r="AN122">
        <f t="shared" si="23"/>
        <v>40.004570000000001</v>
      </c>
      <c r="AO122">
        <f t="shared" si="23"/>
        <v>10.10683</v>
      </c>
      <c r="AP122">
        <f t="shared" si="23"/>
        <v>7.7896679999999998</v>
      </c>
      <c r="AQ122">
        <f t="shared" si="23"/>
        <v>27.428329999999999</v>
      </c>
      <c r="AR122">
        <f t="shared" si="23"/>
        <v>3.3487119999999999</v>
      </c>
      <c r="AS122">
        <f t="shared" si="23"/>
        <v>1.7373609999999999</v>
      </c>
      <c r="AT122">
        <f t="shared" si="23"/>
        <v>3.5625360000000001</v>
      </c>
      <c r="AU122">
        <f t="shared" si="23"/>
        <v>764.86410000000001</v>
      </c>
      <c r="AV122">
        <f>VDFB_PAO!AV122</f>
        <v>3.8649214331115973E-3</v>
      </c>
      <c r="AW122">
        <f t="shared" si="23"/>
        <v>289.16500000000002</v>
      </c>
      <c r="AX122">
        <f t="shared" si="23"/>
        <v>76.585620000000006</v>
      </c>
      <c r="AY122">
        <f t="shared" si="23"/>
        <v>16.19707</v>
      </c>
      <c r="AZ122">
        <f t="shared" si="23"/>
        <v>34.497729999999997</v>
      </c>
      <c r="BA122">
        <f t="shared" si="23"/>
        <v>7.0059019999999999</v>
      </c>
      <c r="BB122">
        <f t="shared" si="23"/>
        <v>8.4738830000000007</v>
      </c>
      <c r="BC122">
        <f t="shared" si="23"/>
        <v>8.8897849999999998</v>
      </c>
      <c r="BD122">
        <f t="shared" si="23"/>
        <v>237.82589999999999</v>
      </c>
      <c r="BE122">
        <f t="shared" si="23"/>
        <v>61.002740000000003</v>
      </c>
      <c r="BF122">
        <f t="shared" si="23"/>
        <v>833.03200000000004</v>
      </c>
      <c r="BG122">
        <f t="shared" si="23"/>
        <v>572.52480000000003</v>
      </c>
      <c r="BH122">
        <f t="shared" si="23"/>
        <v>591.25840000000005</v>
      </c>
      <c r="BI122">
        <f t="shared" si="23"/>
        <v>11.67784</v>
      </c>
      <c r="BJ122">
        <f t="shared" si="23"/>
        <v>49.796959999999999</v>
      </c>
      <c r="BK122">
        <f t="shared" si="23"/>
        <v>43.642319999999998</v>
      </c>
      <c r="BL122">
        <f t="shared" si="23"/>
        <v>337.36919999999998</v>
      </c>
      <c r="BM122">
        <f t="shared" si="23"/>
        <v>84.924260000000004</v>
      </c>
      <c r="BN122">
        <f t="shared" ref="BN122:BU125" si="24">BN47</f>
        <v>26.948170000000001</v>
      </c>
      <c r="BO122">
        <f t="shared" si="24"/>
        <v>734.96730000000002</v>
      </c>
      <c r="BP122">
        <f t="shared" si="24"/>
        <v>974.73839999999996</v>
      </c>
      <c r="BQ122">
        <f t="shared" si="24"/>
        <v>83.099829999999997</v>
      </c>
      <c r="BR122">
        <f t="shared" si="24"/>
        <v>976.77809999999999</v>
      </c>
      <c r="BS122">
        <f t="shared" si="24"/>
        <v>377.12430000000001</v>
      </c>
      <c r="BT122">
        <f t="shared" si="24"/>
        <v>438.49810000000002</v>
      </c>
      <c r="BU122">
        <f t="shared" si="24"/>
        <v>1.682668E-2</v>
      </c>
    </row>
    <row r="123" spans="1:73" x14ac:dyDescent="0.3">
      <c r="A123" t="s">
        <v>120</v>
      </c>
      <c r="B123">
        <f>VDFB_PAO!B123</f>
        <v>1.9407552043280871E-4</v>
      </c>
      <c r="C123">
        <f>VDFB_PAO!C123</f>
        <v>2.2142877400146274E-5</v>
      </c>
      <c r="D123">
        <f>VDFB_PAO!D123</f>
        <v>1.9224849036116902E-5</v>
      </c>
      <c r="E123">
        <f>VDFB_PAO!E123</f>
        <v>5.3130636852476252E-4</v>
      </c>
      <c r="F123">
        <f>VDFB_PAO!F123</f>
        <v>5.0242256026321079E-5</v>
      </c>
      <c r="G123">
        <f>VDFB_PAO!G123</f>
        <v>2.9599125347606432E-7</v>
      </c>
      <c r="H123">
        <f>VDFB_PAO!H123</f>
        <v>5.5033746476128289E-6</v>
      </c>
      <c r="I123">
        <f>VDFB_PAO!I123</f>
        <v>4.6058225421512042E-5</v>
      </c>
      <c r="J123">
        <f>VDFB_PAO!J123</f>
        <v>2.3892822993085285E-4</v>
      </c>
      <c r="K123">
        <f>VDFB_PAO!K123</f>
        <v>4.716859459272261E-4</v>
      </c>
      <c r="L123">
        <f>VDFB_PAO!L123</f>
        <v>1.2056897684497583E-4</v>
      </c>
      <c r="M123">
        <f>VDFB_PAO!M123</f>
        <v>3.6678797190512814E-6</v>
      </c>
      <c r="N123">
        <f>VDFB_PAO!N123</f>
        <v>1.3778697994932935E-4</v>
      </c>
      <c r="O123">
        <f>VDFB_PAO!O123</f>
        <v>4.0994002269639394E-4</v>
      </c>
      <c r="P123">
        <f>VDFB_PAO!P123</f>
        <v>1.0404292077975061E-7</v>
      </c>
      <c r="Q123">
        <f>VDFB_PAO!Q123</f>
        <v>1.549200850865999E-8</v>
      </c>
      <c r="R123">
        <f>VDFB_PAO!R123</f>
        <v>2.5036611478105244E-7</v>
      </c>
      <c r="S123">
        <f>VDFB_PAO!S123</f>
        <v>2.8695614100235513E-4</v>
      </c>
      <c r="T123">
        <f>VDFB_PAO!T123</f>
        <v>2.5906364523980637E-5</v>
      </c>
      <c r="U123">
        <f>VDFB_PAO!U123</f>
        <v>2.4670347241715035E-4</v>
      </c>
      <c r="V123">
        <f>VDFB_PAO!V123</f>
        <v>3.3178967620577725E-5</v>
      </c>
      <c r="W123">
        <f>VDFB_PAO!W123</f>
        <v>1.464470127056703E-4</v>
      </c>
      <c r="X123">
        <f>VDFB_PAO!X123</f>
        <v>8.1925878064248033E-5</v>
      </c>
      <c r="Y123">
        <f>VDFB_PAO!Y123</f>
        <v>6.2993352665956478E-6</v>
      </c>
      <c r="Z123">
        <f>VDFB_PAO!Z123</f>
        <v>1.1340253508395836E-3</v>
      </c>
      <c r="AA123">
        <f>VDFB_PAO!AA123</f>
        <v>2.7214669043675754E-4</v>
      </c>
      <c r="AB123">
        <f>VDFB_PAO!AB123</f>
        <v>2.1513988557128661E-3</v>
      </c>
      <c r="AC123">
        <f>VDFB_PAO!AC123</f>
        <v>1.5420344765891092E-4</v>
      </c>
      <c r="AD123">
        <f>VDFB_PAO!AD123</f>
        <v>8.1874017978946791E-5</v>
      </c>
      <c r="AE123">
        <f>VDFB_PAO!AE123</f>
        <v>3.1574208260788292E-4</v>
      </c>
      <c r="AF123">
        <f>VDFB_PAO!AF123</f>
        <v>1.9907629236687752E-3</v>
      </c>
      <c r="AG123">
        <f>VDFB_PAO!AG123</f>
        <v>2.2362379795703349E-3</v>
      </c>
      <c r="AH123">
        <f>VDFB_PAO!AH123</f>
        <v>8.4680436984404337E-3</v>
      </c>
      <c r="AI123">
        <f>VDFB_PAO!AI123</f>
        <v>2.7637377884930607E-4</v>
      </c>
      <c r="AJ123">
        <f>VDFB_PAO!AJ123</f>
        <v>2.5622917836371686E-3</v>
      </c>
      <c r="AK123">
        <f>VDFB_PAO!AK123</f>
        <v>2.0065107997156925E-3</v>
      </c>
      <c r="AL123">
        <f>VDFB_PAO!AL123</f>
        <v>8.2815119499349745E-3</v>
      </c>
      <c r="AM123">
        <f>VDFB_PAO!AM123</f>
        <v>1.439936595082176E-3</v>
      </c>
      <c r="AN123">
        <f>VDFB_PAO!AN123</f>
        <v>2.7923894513543841E-3</v>
      </c>
      <c r="AO123">
        <f>VDFB_PAO!AO123</f>
        <v>6.8045856905597302E-3</v>
      </c>
      <c r="AP123">
        <f>VDFB_PAO!AP123</f>
        <v>8.6299232455993734E-4</v>
      </c>
      <c r="AQ123">
        <f>VDFB_PAO!AQ123</f>
        <v>1.7310645608644545E-3</v>
      </c>
      <c r="AR123">
        <f>VDFB_PAO!AR123</f>
        <v>2.9524382128032563E-3</v>
      </c>
      <c r="AS123">
        <f>VDFB_PAO!AS123</f>
        <v>7.6142356262770279E-4</v>
      </c>
      <c r="AT123">
        <f>VDFB_PAO!AT123</f>
        <v>8.36420141090724E-5</v>
      </c>
      <c r="AU123">
        <f>VDFB_PAO!AU123</f>
        <v>1.1324194193098323E-3</v>
      </c>
      <c r="AV123">
        <f>VDFB_PAO!AV123</f>
        <v>1.4575466047418535E-3</v>
      </c>
      <c r="AW123">
        <f>VDFB_PAO!AW123</f>
        <v>1.0412700893729788E-3</v>
      </c>
      <c r="AX123">
        <f>VDFB_PAO!AX123</f>
        <v>4.8588061608698655E-4</v>
      </c>
      <c r="AY123">
        <f>VDFB_PAO!AY123</f>
        <v>9.977997775660059E-6</v>
      </c>
      <c r="AZ123">
        <f>VDFB_PAO!AZ123</f>
        <v>1.3822539205375436E-5</v>
      </c>
      <c r="BA123">
        <f>VDFB_PAO!BA123</f>
        <v>6.9720053178637143E-5</v>
      </c>
      <c r="BB123">
        <f>VDFB_PAO!BB123</f>
        <v>7.1103683188566836E-5</v>
      </c>
      <c r="BC123">
        <f>VDFB_PAO!BC123</f>
        <v>3.5305656561344194E-5</v>
      </c>
      <c r="BD123">
        <f>VDFB_PAO!BD123</f>
        <v>9.7214065434827188E-4</v>
      </c>
      <c r="BE123">
        <f>VDFB_PAO!BE123</f>
        <v>2.4205324385174649E-5</v>
      </c>
      <c r="BF123">
        <f>VDFB_PAO!BF123</f>
        <v>3.7270812119187292E-3</v>
      </c>
      <c r="BG123">
        <f>VDFB_PAO!BG123</f>
        <v>1.3424691076752077E-3</v>
      </c>
      <c r="BH123">
        <f>VDFB_PAO!BH123</f>
        <v>1.2481517940324969E-3</v>
      </c>
      <c r="BI123">
        <f>VDFB_PAO!BI123</f>
        <v>1.0442502764870568E-4</v>
      </c>
      <c r="BJ123">
        <f>VDFB_PAO!BJ123</f>
        <v>6.1951925866701981E-5</v>
      </c>
      <c r="BK123">
        <f>VDFB_PAO!BK123</f>
        <v>7.2885253897738908E-4</v>
      </c>
      <c r="BL123">
        <f>VDFB_PAO!BL123</f>
        <v>1.4373855630106208E-3</v>
      </c>
      <c r="BM123">
        <f>VDFB_PAO!BM123</f>
        <v>4.6797434822961812E-4</v>
      </c>
      <c r="BN123">
        <f>VDFB_PAO!BN123</f>
        <v>5.2750085052557084E-4</v>
      </c>
      <c r="BO123">
        <f>VDFB_PAO!BO123</f>
        <v>1.5834727972914178E-3</v>
      </c>
      <c r="BP123">
        <f>VDFB_PAO!BP123</f>
        <v>6.568664259962117E-3</v>
      </c>
      <c r="BQ123">
        <f>VDFB_PAO!BQ123</f>
        <v>1.649019558643871E-3</v>
      </c>
      <c r="BR123">
        <f>VDFB_PAO!BR123</f>
        <v>1.086482562625434E-3</v>
      </c>
      <c r="BS123">
        <f>VDFB_PAO!BS123</f>
        <v>2.8278252349190165E-3</v>
      </c>
      <c r="BT123">
        <f>VDFB_PAO!BT123</f>
        <v>1.7822501129656795E-3</v>
      </c>
      <c r="BU123">
        <f>VDFB_PAO!BU123</f>
        <v>2.9489096878084704E-7</v>
      </c>
    </row>
    <row r="124" spans="1:73" x14ac:dyDescent="0.3">
      <c r="A124" t="s">
        <v>121</v>
      </c>
      <c r="B124">
        <f t="shared" si="2"/>
        <v>0.31244739999999999</v>
      </c>
      <c r="C124">
        <f t="shared" ref="C124:BN126" si="25">C49</f>
        <v>9.9267489999999992</v>
      </c>
      <c r="D124">
        <f t="shared" si="25"/>
        <v>4.659878</v>
      </c>
      <c r="E124">
        <f t="shared" si="25"/>
        <v>21.2759</v>
      </c>
      <c r="F124">
        <f t="shared" si="25"/>
        <v>4.2986529999999998</v>
      </c>
      <c r="G124">
        <f t="shared" si="25"/>
        <v>3.4731930000000002</v>
      </c>
      <c r="H124">
        <f t="shared" si="25"/>
        <v>6.7716000000000003</v>
      </c>
      <c r="I124">
        <f t="shared" si="25"/>
        <v>4.225911</v>
      </c>
      <c r="J124">
        <f t="shared" si="25"/>
        <v>20.891079999999999</v>
      </c>
      <c r="K124">
        <f t="shared" si="25"/>
        <v>6.3968990000000003</v>
      </c>
      <c r="L124">
        <f t="shared" si="25"/>
        <v>7.3225179999999996</v>
      </c>
      <c r="M124">
        <f t="shared" si="25"/>
        <v>6.5271990000000004</v>
      </c>
      <c r="N124">
        <f t="shared" si="25"/>
        <v>0.94687060000000001</v>
      </c>
      <c r="O124">
        <f t="shared" si="25"/>
        <v>0.77225069999999996</v>
      </c>
      <c r="P124">
        <f t="shared" si="25"/>
        <v>273.30149999999998</v>
      </c>
      <c r="Q124">
        <f t="shared" si="25"/>
        <v>40.151910000000001</v>
      </c>
      <c r="R124">
        <f t="shared" si="25"/>
        <v>254.73509999999999</v>
      </c>
      <c r="S124">
        <f t="shared" si="25"/>
        <v>853.91780000000006</v>
      </c>
      <c r="T124">
        <f t="shared" si="25"/>
        <v>80.56926</v>
      </c>
      <c r="U124">
        <f t="shared" si="25"/>
        <v>4.6553829999999996</v>
      </c>
      <c r="V124">
        <f t="shared" si="25"/>
        <v>2.6895579999999999</v>
      </c>
      <c r="W124">
        <f t="shared" si="25"/>
        <v>29.4436</v>
      </c>
      <c r="X124">
        <f t="shared" si="25"/>
        <v>0.88454690000000002</v>
      </c>
      <c r="Y124">
        <f t="shared" si="25"/>
        <v>75.715140000000005</v>
      </c>
      <c r="Z124">
        <f t="shared" si="25"/>
        <v>36.982799999999997</v>
      </c>
      <c r="AA124">
        <f t="shared" si="25"/>
        <v>39.005409999999998</v>
      </c>
      <c r="AB124">
        <f t="shared" si="25"/>
        <v>15.00333</v>
      </c>
      <c r="AC124">
        <f t="shared" si="25"/>
        <v>6.6877769999999996</v>
      </c>
      <c r="AD124">
        <f t="shared" si="25"/>
        <v>0.98179669999999997</v>
      </c>
      <c r="AE124">
        <f t="shared" si="25"/>
        <v>36.921990000000001</v>
      </c>
      <c r="AF124">
        <f t="shared" si="25"/>
        <v>175.9307</v>
      </c>
      <c r="AG124">
        <f t="shared" si="25"/>
        <v>222.11259999999999</v>
      </c>
      <c r="AH124">
        <f t="shared" si="25"/>
        <v>92.157579999999996</v>
      </c>
      <c r="AI124">
        <f t="shared" si="25"/>
        <v>42.378999999999998</v>
      </c>
      <c r="AJ124">
        <f t="shared" si="25"/>
        <v>52.324019999999997</v>
      </c>
      <c r="AK124">
        <f t="shared" si="25"/>
        <v>194.46870000000001</v>
      </c>
      <c r="AL124">
        <f t="shared" si="25"/>
        <v>156.84870000000001</v>
      </c>
      <c r="AM124">
        <f t="shared" si="25"/>
        <v>1369.0450000000001</v>
      </c>
      <c r="AN124">
        <f t="shared" si="25"/>
        <v>21.550180000000001</v>
      </c>
      <c r="AO124">
        <f t="shared" si="25"/>
        <v>4.7988350000000004</v>
      </c>
      <c r="AP124">
        <f t="shared" si="25"/>
        <v>2.8791859999999998</v>
      </c>
      <c r="AQ124">
        <f t="shared" si="25"/>
        <v>12.97067</v>
      </c>
      <c r="AR124">
        <f t="shared" si="25"/>
        <v>0.35265590000000002</v>
      </c>
      <c r="AS124">
        <f t="shared" si="25"/>
        <v>0.15057880000000001</v>
      </c>
      <c r="AT124">
        <f t="shared" si="25"/>
        <v>0.31324970000000002</v>
      </c>
      <c r="AU124">
        <f t="shared" si="25"/>
        <v>394.36009999999999</v>
      </c>
      <c r="AV124">
        <f>VDFB_PAO!AV124</f>
        <v>3.7793290985313199E-3</v>
      </c>
      <c r="AW124">
        <f t="shared" si="25"/>
        <v>179.57300000000001</v>
      </c>
      <c r="AX124">
        <f t="shared" si="25"/>
        <v>44.747439999999997</v>
      </c>
      <c r="AY124">
        <f t="shared" si="25"/>
        <v>9.2530319999999993</v>
      </c>
      <c r="AZ124">
        <f t="shared" si="25"/>
        <v>11.333740000000001</v>
      </c>
      <c r="BA124">
        <f t="shared" si="25"/>
        <v>4.3586130000000001</v>
      </c>
      <c r="BB124">
        <f t="shared" si="25"/>
        <v>2.9168820000000002</v>
      </c>
      <c r="BC124">
        <f t="shared" si="25"/>
        <v>5.5016210000000001</v>
      </c>
      <c r="BD124">
        <f t="shared" si="25"/>
        <v>130.89609999999999</v>
      </c>
      <c r="BE124">
        <f t="shared" si="25"/>
        <v>16.483969999999999</v>
      </c>
      <c r="BF124">
        <f t="shared" si="25"/>
        <v>435.45769999999999</v>
      </c>
      <c r="BG124">
        <f t="shared" si="25"/>
        <v>309.13619999999997</v>
      </c>
      <c r="BH124">
        <f t="shared" si="25"/>
        <v>353.13760000000002</v>
      </c>
      <c r="BI124">
        <f t="shared" si="25"/>
        <v>4.6608970000000003</v>
      </c>
      <c r="BJ124">
        <f t="shared" si="25"/>
        <v>25.775359999999999</v>
      </c>
      <c r="BK124">
        <f t="shared" si="25"/>
        <v>21.491820000000001</v>
      </c>
      <c r="BL124">
        <f t="shared" si="25"/>
        <v>184.17760000000001</v>
      </c>
      <c r="BM124">
        <f t="shared" si="25"/>
        <v>44.689239999999998</v>
      </c>
      <c r="BN124">
        <f t="shared" si="25"/>
        <v>12.92244</v>
      </c>
      <c r="BO124">
        <f t="shared" si="24"/>
        <v>451.15570000000002</v>
      </c>
      <c r="BP124">
        <f t="shared" si="24"/>
        <v>430.98939999999999</v>
      </c>
      <c r="BQ124">
        <f t="shared" si="24"/>
        <v>40.916969999999999</v>
      </c>
      <c r="BR124">
        <f t="shared" si="24"/>
        <v>582.95920000000001</v>
      </c>
      <c r="BS124">
        <f t="shared" si="24"/>
        <v>190.76519999999999</v>
      </c>
      <c r="BT124">
        <f t="shared" si="24"/>
        <v>217.9051</v>
      </c>
      <c r="BU124">
        <f t="shared" si="24"/>
        <v>9.8812929999999993E-3</v>
      </c>
    </row>
    <row r="125" spans="1:73" x14ac:dyDescent="0.3">
      <c r="A125" t="s">
        <v>122</v>
      </c>
      <c r="B125">
        <f t="shared" si="2"/>
        <v>0.11792329999999999</v>
      </c>
      <c r="C125">
        <f t="shared" si="25"/>
        <v>3.8608509999999998</v>
      </c>
      <c r="D125">
        <f t="shared" si="25"/>
        <v>1.9173750000000001</v>
      </c>
      <c r="E125">
        <f t="shared" si="25"/>
        <v>10.96017</v>
      </c>
      <c r="F125">
        <f t="shared" si="25"/>
        <v>1.626717</v>
      </c>
      <c r="G125">
        <f t="shared" si="25"/>
        <v>1.307639</v>
      </c>
      <c r="H125">
        <f t="shared" si="25"/>
        <v>2.5653030000000001</v>
      </c>
      <c r="I125">
        <f t="shared" si="25"/>
        <v>1.682347</v>
      </c>
      <c r="J125">
        <f t="shared" si="25"/>
        <v>10.735329999999999</v>
      </c>
      <c r="K125">
        <f t="shared" si="25"/>
        <v>3.929141</v>
      </c>
      <c r="L125">
        <f t="shared" si="25"/>
        <v>14.689970000000001</v>
      </c>
      <c r="M125">
        <f t="shared" si="25"/>
        <v>2.7822179999999999</v>
      </c>
      <c r="N125">
        <f t="shared" si="25"/>
        <v>0.90357080000000001</v>
      </c>
      <c r="O125">
        <f t="shared" si="25"/>
        <v>0.58945639999999999</v>
      </c>
      <c r="P125">
        <f t="shared" si="25"/>
        <v>103.1981</v>
      </c>
      <c r="Q125">
        <f t="shared" si="25"/>
        <v>15.197279999999999</v>
      </c>
      <c r="R125">
        <f t="shared" si="25"/>
        <v>96.195930000000004</v>
      </c>
      <c r="S125">
        <f t="shared" si="25"/>
        <v>324.49950000000001</v>
      </c>
      <c r="T125">
        <f t="shared" si="25"/>
        <v>36.997999999999998</v>
      </c>
      <c r="U125">
        <f t="shared" si="25"/>
        <v>2.8919990000000002</v>
      </c>
      <c r="V125">
        <f t="shared" si="25"/>
        <v>1.2441489999999999</v>
      </c>
      <c r="W125">
        <f t="shared" si="25"/>
        <v>18.941520000000001</v>
      </c>
      <c r="X125">
        <f t="shared" si="25"/>
        <v>0.33319300000000002</v>
      </c>
      <c r="Y125">
        <f t="shared" si="25"/>
        <v>28.511590000000002</v>
      </c>
      <c r="Z125">
        <f t="shared" si="25"/>
        <v>19.384650000000001</v>
      </c>
      <c r="AA125">
        <f t="shared" si="25"/>
        <v>16.02572</v>
      </c>
      <c r="AB125">
        <f t="shared" si="25"/>
        <v>6.2111260000000001</v>
      </c>
      <c r="AC125">
        <f t="shared" si="25"/>
        <v>2.8407909999999998</v>
      </c>
      <c r="AD125">
        <f t="shared" si="25"/>
        <v>0.40568680000000001</v>
      </c>
      <c r="AE125">
        <f t="shared" si="25"/>
        <v>25.41215</v>
      </c>
      <c r="AF125">
        <f t="shared" si="25"/>
        <v>76.8352</v>
      </c>
      <c r="AG125">
        <f t="shared" si="25"/>
        <v>87.686999999999998</v>
      </c>
      <c r="AH125">
        <f t="shared" si="25"/>
        <v>37.746360000000003</v>
      </c>
      <c r="AI125">
        <f t="shared" si="25"/>
        <v>16.262869999999999</v>
      </c>
      <c r="AJ125">
        <f t="shared" si="25"/>
        <v>20.741440000000001</v>
      </c>
      <c r="AK125">
        <f t="shared" si="25"/>
        <v>75.840100000000007</v>
      </c>
      <c r="AL125">
        <f t="shared" si="25"/>
        <v>71.278700000000001</v>
      </c>
      <c r="AM125">
        <f t="shared" si="25"/>
        <v>554.27660000000003</v>
      </c>
      <c r="AN125">
        <f t="shared" si="25"/>
        <v>8.6560279999999992</v>
      </c>
      <c r="AO125">
        <f t="shared" si="25"/>
        <v>2.0485699999999998</v>
      </c>
      <c r="AP125">
        <f t="shared" si="25"/>
        <v>1.403367</v>
      </c>
      <c r="AQ125">
        <f t="shared" si="25"/>
        <v>5.5482250000000004</v>
      </c>
      <c r="AR125">
        <f t="shared" si="25"/>
        <v>0.4136995</v>
      </c>
      <c r="AS125">
        <f t="shared" si="25"/>
        <v>0.2076962</v>
      </c>
      <c r="AT125">
        <f t="shared" si="25"/>
        <v>0.42685030000000002</v>
      </c>
      <c r="AU125">
        <f t="shared" si="25"/>
        <v>161.71369999999999</v>
      </c>
      <c r="AV125">
        <f>VDFB_PAO!AV125</f>
        <v>2.9835647086416217E-3</v>
      </c>
      <c r="AW125">
        <f t="shared" si="25"/>
        <v>67.667019999999994</v>
      </c>
      <c r="AX125">
        <f t="shared" si="25"/>
        <v>17.31917</v>
      </c>
      <c r="AY125">
        <f t="shared" si="25"/>
        <v>3.617715</v>
      </c>
      <c r="AZ125">
        <f t="shared" si="25"/>
        <v>5.9114469999999999</v>
      </c>
      <c r="BA125">
        <f t="shared" si="25"/>
        <v>1.6411340000000001</v>
      </c>
      <c r="BB125">
        <f t="shared" si="25"/>
        <v>1.4805349999999999</v>
      </c>
      <c r="BC125">
        <f t="shared" si="25"/>
        <v>2.0762179999999999</v>
      </c>
      <c r="BD125">
        <f t="shared" si="25"/>
        <v>52.055529999999997</v>
      </c>
      <c r="BE125">
        <f t="shared" si="25"/>
        <v>9.6911950000000004</v>
      </c>
      <c r="BF125">
        <f t="shared" si="25"/>
        <v>177.40100000000001</v>
      </c>
      <c r="BG125">
        <f t="shared" si="25"/>
        <v>124.0351</v>
      </c>
      <c r="BH125">
        <f t="shared" si="25"/>
        <v>135.35249999999999</v>
      </c>
      <c r="BI125">
        <f t="shared" si="25"/>
        <v>2.1776629999999999</v>
      </c>
      <c r="BJ125">
        <f t="shared" si="25"/>
        <v>10.54996</v>
      </c>
      <c r="BK125">
        <f t="shared" si="25"/>
        <v>9.0108689999999996</v>
      </c>
      <c r="BL125">
        <f t="shared" si="25"/>
        <v>73.521079999999998</v>
      </c>
      <c r="BM125">
        <f t="shared" si="25"/>
        <v>18.14875</v>
      </c>
      <c r="BN125">
        <f t="shared" si="25"/>
        <v>5.4894059999999998</v>
      </c>
      <c r="BO125">
        <f t="shared" si="24"/>
        <v>170.86109999999999</v>
      </c>
      <c r="BP125">
        <f t="shared" si="24"/>
        <v>190.7535</v>
      </c>
      <c r="BQ125">
        <f t="shared" si="24"/>
        <v>17.15645</v>
      </c>
      <c r="BR125">
        <f t="shared" si="24"/>
        <v>223.51339999999999</v>
      </c>
      <c r="BS125">
        <f t="shared" si="24"/>
        <v>78.946749999999994</v>
      </c>
      <c r="BT125">
        <f t="shared" si="24"/>
        <v>90.95805</v>
      </c>
      <c r="BU125">
        <f t="shared" si="24"/>
        <v>3.8158749999999998E-3</v>
      </c>
    </row>
    <row r="126" spans="1:73" x14ac:dyDescent="0.3">
      <c r="A126" t="s">
        <v>123</v>
      </c>
      <c r="B126">
        <f t="shared" si="2"/>
        <v>1.028183E-2</v>
      </c>
      <c r="C126">
        <f t="shared" si="25"/>
        <v>0.35344379999999997</v>
      </c>
      <c r="D126">
        <f t="shared" si="25"/>
        <v>0.19051109999999999</v>
      </c>
      <c r="E126">
        <f t="shared" si="25"/>
        <v>1.386587</v>
      </c>
      <c r="F126">
        <f t="shared" si="25"/>
        <v>0.1424715</v>
      </c>
      <c r="G126">
        <f t="shared" si="25"/>
        <v>0.11354259999999999</v>
      </c>
      <c r="H126">
        <f t="shared" si="25"/>
        <v>0.2250799</v>
      </c>
      <c r="I126">
        <f t="shared" si="25"/>
        <v>0.1595413</v>
      </c>
      <c r="J126">
        <f t="shared" si="25"/>
        <v>1.355278</v>
      </c>
      <c r="K126">
        <f t="shared" si="25"/>
        <v>0.56537610000000005</v>
      </c>
      <c r="L126">
        <f t="shared" si="25"/>
        <v>3.0348660000000001</v>
      </c>
      <c r="M126">
        <f t="shared" si="25"/>
        <v>0.28946119999999997</v>
      </c>
      <c r="N126">
        <f t="shared" si="25"/>
        <v>0.1591149</v>
      </c>
      <c r="O126">
        <f t="shared" si="25"/>
        <v>9.5222100000000004E-2</v>
      </c>
      <c r="P126">
        <f t="shared" si="25"/>
        <v>9.0051590000000008</v>
      </c>
      <c r="Q126">
        <f t="shared" si="25"/>
        <v>1.331421</v>
      </c>
      <c r="R126">
        <f t="shared" si="25"/>
        <v>8.3953930000000003</v>
      </c>
      <c r="S126">
        <f t="shared" si="25"/>
        <v>28.619240000000001</v>
      </c>
      <c r="T126">
        <f t="shared" si="25"/>
        <v>4.1950529999999997</v>
      </c>
      <c r="U126">
        <f t="shared" si="25"/>
        <v>0.41907939999999999</v>
      </c>
      <c r="V126">
        <f t="shared" si="25"/>
        <v>0.14216719999999999</v>
      </c>
      <c r="W126">
        <f t="shared" si="25"/>
        <v>2.8029549999999999</v>
      </c>
      <c r="X126">
        <f t="shared" si="25"/>
        <v>2.8955649999999999E-2</v>
      </c>
      <c r="Y126">
        <f t="shared" si="25"/>
        <v>2.4764390000000001</v>
      </c>
      <c r="Z126">
        <f t="shared" si="25"/>
        <v>2.4882789999999999</v>
      </c>
      <c r="AA126">
        <f t="shared" si="25"/>
        <v>1.589134</v>
      </c>
      <c r="AB126">
        <f t="shared" si="25"/>
        <v>0.62223740000000005</v>
      </c>
      <c r="AC126">
        <f t="shared" si="25"/>
        <v>0.29426950000000002</v>
      </c>
      <c r="AD126">
        <f t="shared" si="25"/>
        <v>4.0540180000000002E-2</v>
      </c>
      <c r="AE126">
        <f t="shared" si="25"/>
        <v>3.9036780000000002</v>
      </c>
      <c r="AF126">
        <f t="shared" si="25"/>
        <v>8.2341460000000009</v>
      </c>
      <c r="AG126">
        <f t="shared" si="25"/>
        <v>8.2128709999999998</v>
      </c>
      <c r="AH126">
        <f t="shared" si="25"/>
        <v>3.7271260000000002</v>
      </c>
      <c r="AI126">
        <f t="shared" si="25"/>
        <v>1.4574290000000001</v>
      </c>
      <c r="AJ126">
        <f t="shared" si="25"/>
        <v>1.954569</v>
      </c>
      <c r="AK126">
        <f t="shared" si="25"/>
        <v>6.9720269999999998</v>
      </c>
      <c r="AL126">
        <f t="shared" si="25"/>
        <v>7.9916600000000004</v>
      </c>
      <c r="AM126">
        <f t="shared" si="25"/>
        <v>53.854039999999998</v>
      </c>
      <c r="AN126">
        <f t="shared" si="25"/>
        <v>0.83158679999999996</v>
      </c>
      <c r="AO126">
        <f t="shared" si="25"/>
        <v>0.21353220000000001</v>
      </c>
      <c r="AP126">
        <f t="shared" si="25"/>
        <v>0.16894020000000001</v>
      </c>
      <c r="AQ126">
        <f t="shared" si="25"/>
        <v>0.57977219999999996</v>
      </c>
      <c r="AR126">
        <f t="shared" si="25"/>
        <v>7.7339500000000005E-2</v>
      </c>
      <c r="AS126">
        <f t="shared" si="25"/>
        <v>4.0297329999999999E-2</v>
      </c>
      <c r="AT126">
        <f t="shared" si="25"/>
        <v>8.2607609999999998E-2</v>
      </c>
      <c r="AU126">
        <f t="shared" si="25"/>
        <v>15.993539999999999</v>
      </c>
      <c r="AV126">
        <f>VDFB_PAO!AV126</f>
        <v>8.0036930687080887E-5</v>
      </c>
      <c r="AW126">
        <f t="shared" si="25"/>
        <v>5.8841999999999999</v>
      </c>
      <c r="AX126">
        <f t="shared" si="25"/>
        <v>1.573415</v>
      </c>
      <c r="AY126">
        <f t="shared" si="25"/>
        <v>0.33388259999999997</v>
      </c>
      <c r="AZ126">
        <f t="shared" si="25"/>
        <v>0.75572470000000003</v>
      </c>
      <c r="BA126">
        <f t="shared" si="25"/>
        <v>0.14252049999999999</v>
      </c>
      <c r="BB126">
        <f t="shared" si="25"/>
        <v>0.18492529999999999</v>
      </c>
      <c r="BC126">
        <f t="shared" si="25"/>
        <v>0.18099879999999999</v>
      </c>
      <c r="BD126">
        <f t="shared" si="25"/>
        <v>4.9289480000000001</v>
      </c>
      <c r="BE126">
        <f t="shared" si="25"/>
        <v>1.3553029999999999</v>
      </c>
      <c r="BF126">
        <f t="shared" si="25"/>
        <v>17.387260000000001</v>
      </c>
      <c r="BG126">
        <f t="shared" si="25"/>
        <v>11.897399999999999</v>
      </c>
      <c r="BH126">
        <f t="shared" si="25"/>
        <v>12.10624</v>
      </c>
      <c r="BI126">
        <f t="shared" si="25"/>
        <v>0.2514306</v>
      </c>
      <c r="BJ126">
        <f t="shared" si="25"/>
        <v>1.040735</v>
      </c>
      <c r="BK126">
        <f t="shared" si="25"/>
        <v>0.91795280000000001</v>
      </c>
      <c r="BL126">
        <f t="shared" si="25"/>
        <v>7.0000049999999998</v>
      </c>
      <c r="BM126">
        <f t="shared" si="25"/>
        <v>1.770985</v>
      </c>
      <c r="BN126">
        <f t="shared" ref="BN126:BU129" si="26">BN51</f>
        <v>0.56867029999999996</v>
      </c>
      <c r="BO126">
        <f t="shared" si="26"/>
        <v>14.983829999999999</v>
      </c>
      <c r="BP126">
        <f t="shared" si="26"/>
        <v>20.763290000000001</v>
      </c>
      <c r="BQ126">
        <f t="shared" si="26"/>
        <v>1.747916</v>
      </c>
      <c r="BR126">
        <f t="shared" si="26"/>
        <v>20.002210000000002</v>
      </c>
      <c r="BS126">
        <f t="shared" si="26"/>
        <v>7.905373</v>
      </c>
      <c r="BT126">
        <f t="shared" si="26"/>
        <v>9.2127060000000007</v>
      </c>
      <c r="BU126">
        <f t="shared" si="26"/>
        <v>3.4543079999999998E-4</v>
      </c>
    </row>
    <row r="127" spans="1:73" x14ac:dyDescent="0.3">
      <c r="A127" t="s">
        <v>124</v>
      </c>
      <c r="B127">
        <f t="shared" si="2"/>
        <v>2.0390800000000001E-2</v>
      </c>
      <c r="C127">
        <f t="shared" ref="C127:BN130" si="27">C52</f>
        <v>1.107483</v>
      </c>
      <c r="D127">
        <f t="shared" si="27"/>
        <v>0.94202520000000001</v>
      </c>
      <c r="E127">
        <f t="shared" si="27"/>
        <v>13.170500000000001</v>
      </c>
      <c r="F127">
        <f t="shared" si="27"/>
        <v>0.29794110000000001</v>
      </c>
      <c r="G127">
        <f t="shared" si="27"/>
        <v>0.21377489999999999</v>
      </c>
      <c r="H127">
        <f t="shared" si="27"/>
        <v>0.48044379999999998</v>
      </c>
      <c r="I127">
        <f t="shared" si="27"/>
        <v>0.62725869999999995</v>
      </c>
      <c r="J127">
        <f t="shared" si="27"/>
        <v>12.82536</v>
      </c>
      <c r="K127">
        <f t="shared" si="27"/>
        <v>6.5083349999999998</v>
      </c>
      <c r="L127">
        <f t="shared" si="27"/>
        <v>48.431289999999997</v>
      </c>
      <c r="M127">
        <f t="shared" si="27"/>
        <v>1.7075480000000001</v>
      </c>
      <c r="N127">
        <f t="shared" si="27"/>
        <v>2.2579769999999999</v>
      </c>
      <c r="O127">
        <f t="shared" si="27"/>
        <v>1.248578</v>
      </c>
      <c r="P127">
        <f t="shared" si="27"/>
        <v>18.03378</v>
      </c>
      <c r="Q127">
        <f t="shared" si="27"/>
        <v>2.7941820000000002</v>
      </c>
      <c r="R127">
        <f t="shared" si="27"/>
        <v>16.84282</v>
      </c>
      <c r="S127">
        <f t="shared" si="27"/>
        <v>64.636449999999996</v>
      </c>
      <c r="T127">
        <f t="shared" si="27"/>
        <v>31.754020000000001</v>
      </c>
      <c r="U127">
        <f t="shared" si="27"/>
        <v>4.8673270000000004</v>
      </c>
      <c r="V127">
        <f t="shared" si="27"/>
        <v>1.096538</v>
      </c>
      <c r="W127">
        <f t="shared" si="27"/>
        <v>33.400329999999997</v>
      </c>
      <c r="X127">
        <f t="shared" si="27"/>
        <v>5.5109650000000003E-2</v>
      </c>
      <c r="Y127">
        <f t="shared" si="27"/>
        <v>4.681273</v>
      </c>
      <c r="Z127">
        <f t="shared" si="27"/>
        <v>24.233149999999998</v>
      </c>
      <c r="AA127">
        <f t="shared" si="27"/>
        <v>7.7901860000000003</v>
      </c>
      <c r="AB127">
        <f t="shared" si="27"/>
        <v>3.1849539999999998</v>
      </c>
      <c r="AC127">
        <f t="shared" si="27"/>
        <v>1.709859</v>
      </c>
      <c r="AD127">
        <f t="shared" si="27"/>
        <v>0.20536109999999999</v>
      </c>
      <c r="AE127">
        <f t="shared" si="27"/>
        <v>48.55688</v>
      </c>
      <c r="AF127">
        <f t="shared" si="27"/>
        <v>53.44182</v>
      </c>
      <c r="AG127">
        <f t="shared" si="27"/>
        <v>30.00658</v>
      </c>
      <c r="AH127">
        <f t="shared" si="27"/>
        <v>17.933779999999999</v>
      </c>
      <c r="AI127">
        <f t="shared" si="27"/>
        <v>3.8443960000000001</v>
      </c>
      <c r="AJ127">
        <f t="shared" si="27"/>
        <v>7.4090879999999997</v>
      </c>
      <c r="AK127">
        <f t="shared" si="27"/>
        <v>22.518689999999999</v>
      </c>
      <c r="AL127">
        <f t="shared" si="27"/>
        <v>58.81223</v>
      </c>
      <c r="AM127">
        <f t="shared" si="27"/>
        <v>240.42609999999999</v>
      </c>
      <c r="AN127">
        <f t="shared" si="27"/>
        <v>3.5076779999999999</v>
      </c>
      <c r="AO127">
        <f t="shared" si="27"/>
        <v>1.2677339999999999</v>
      </c>
      <c r="AP127">
        <f t="shared" si="27"/>
        <v>1.4613309999999999</v>
      </c>
      <c r="AQ127">
        <f t="shared" si="27"/>
        <v>3.4715090000000002</v>
      </c>
      <c r="AR127">
        <f t="shared" si="27"/>
        <v>1.1512560000000001</v>
      </c>
      <c r="AS127">
        <f t="shared" si="27"/>
        <v>0.61642609999999998</v>
      </c>
      <c r="AT127">
        <f t="shared" si="27"/>
        <v>1.261361</v>
      </c>
      <c r="AU127">
        <f t="shared" si="27"/>
        <v>77.505039999999994</v>
      </c>
      <c r="AV127">
        <f>VDFB_PAO!AV127</f>
        <v>9.5761185123598668E-5</v>
      </c>
      <c r="AW127">
        <f t="shared" si="27"/>
        <v>11.28876</v>
      </c>
      <c r="AX127">
        <f t="shared" si="27"/>
        <v>4.6519810000000001</v>
      </c>
      <c r="AY127">
        <f t="shared" si="27"/>
        <v>1.1082959999999999</v>
      </c>
      <c r="AZ127">
        <f t="shared" si="27"/>
        <v>7.3092160000000002</v>
      </c>
      <c r="BA127">
        <f t="shared" si="27"/>
        <v>0.26883040000000002</v>
      </c>
      <c r="BB127">
        <f t="shared" si="27"/>
        <v>1.716863</v>
      </c>
      <c r="BC127">
        <f t="shared" si="27"/>
        <v>0.35826789999999997</v>
      </c>
      <c r="BD127">
        <f t="shared" si="27"/>
        <v>19.20964</v>
      </c>
      <c r="BE127">
        <f t="shared" si="27"/>
        <v>15.02735</v>
      </c>
      <c r="BF127">
        <f t="shared" si="27"/>
        <v>80.896159999999995</v>
      </c>
      <c r="BG127">
        <f t="shared" si="27"/>
        <v>49.773989999999998</v>
      </c>
      <c r="BH127">
        <f t="shared" si="27"/>
        <v>31.377490000000002</v>
      </c>
      <c r="BI127">
        <f t="shared" si="27"/>
        <v>1.987114</v>
      </c>
      <c r="BJ127">
        <f t="shared" si="27"/>
        <v>4.986745</v>
      </c>
      <c r="BK127">
        <f t="shared" si="27"/>
        <v>5.0191850000000002</v>
      </c>
      <c r="BL127">
        <f t="shared" si="27"/>
        <v>28.139790000000001</v>
      </c>
      <c r="BM127">
        <f t="shared" si="27"/>
        <v>8.0720650000000003</v>
      </c>
      <c r="BN127">
        <f t="shared" si="27"/>
        <v>3.3050540000000002</v>
      </c>
      <c r="BO127">
        <f t="shared" si="26"/>
        <v>31.802720000000001</v>
      </c>
      <c r="BP127">
        <f t="shared" si="26"/>
        <v>141.07300000000001</v>
      </c>
      <c r="BQ127">
        <f t="shared" si="26"/>
        <v>9.5605379999999993</v>
      </c>
      <c r="BR127">
        <f t="shared" si="26"/>
        <v>52.094009999999997</v>
      </c>
      <c r="BS127">
        <f t="shared" si="26"/>
        <v>40.388300000000001</v>
      </c>
      <c r="BT127">
        <f t="shared" si="26"/>
        <v>49.269170000000003</v>
      </c>
      <c r="BU127">
        <f t="shared" si="26"/>
        <v>9.9265719999999994E-4</v>
      </c>
    </row>
    <row r="128" spans="1:73" x14ac:dyDescent="0.3">
      <c r="A128" t="s">
        <v>125</v>
      </c>
      <c r="B128">
        <f t="shared" si="2"/>
        <v>2.4913379999999999E-2</v>
      </c>
      <c r="C128">
        <f t="shared" si="27"/>
        <v>0.79038949999999997</v>
      </c>
      <c r="D128">
        <f t="shared" si="27"/>
        <v>0.36999009999999999</v>
      </c>
      <c r="E128">
        <f t="shared" si="27"/>
        <v>1.667446</v>
      </c>
      <c r="F128">
        <f t="shared" si="27"/>
        <v>0.34271550000000001</v>
      </c>
      <c r="G128">
        <f t="shared" si="27"/>
        <v>0.27697100000000002</v>
      </c>
      <c r="H128">
        <f t="shared" si="27"/>
        <v>0.53984699999999997</v>
      </c>
      <c r="I128">
        <f t="shared" si="27"/>
        <v>0.33609270000000002</v>
      </c>
      <c r="J128">
        <f t="shared" si="27"/>
        <v>1.6375489999999999</v>
      </c>
      <c r="K128">
        <f t="shared" si="27"/>
        <v>0.49506499999999998</v>
      </c>
      <c r="L128">
        <f t="shared" si="27"/>
        <v>0.46577839999999998</v>
      </c>
      <c r="M128">
        <f t="shared" si="27"/>
        <v>0.51729820000000004</v>
      </c>
      <c r="N128">
        <f t="shared" si="27"/>
        <v>7.0091500000000001E-2</v>
      </c>
      <c r="O128">
        <f t="shared" si="27"/>
        <v>5.8625679999999999E-2</v>
      </c>
      <c r="P128">
        <f t="shared" si="27"/>
        <v>21.791540000000001</v>
      </c>
      <c r="Q128">
        <f t="shared" si="27"/>
        <v>3.2011340000000001</v>
      </c>
      <c r="R128">
        <f t="shared" si="27"/>
        <v>20.31108</v>
      </c>
      <c r="S128">
        <f t="shared" si="27"/>
        <v>68.066249999999997</v>
      </c>
      <c r="T128">
        <f t="shared" si="27"/>
        <v>6.3590400000000002</v>
      </c>
      <c r="U128">
        <f t="shared" si="27"/>
        <v>0.35996440000000002</v>
      </c>
      <c r="V128">
        <f t="shared" si="27"/>
        <v>0.21218709999999999</v>
      </c>
      <c r="W128">
        <f t="shared" si="27"/>
        <v>2.2702</v>
      </c>
      <c r="X128">
        <f t="shared" si="27"/>
        <v>7.0536890000000005E-2</v>
      </c>
      <c r="Y128">
        <f t="shared" si="27"/>
        <v>6.0378790000000002</v>
      </c>
      <c r="Z128">
        <f t="shared" si="27"/>
        <v>2.8951349999999998</v>
      </c>
      <c r="AA128">
        <f t="shared" si="27"/>
        <v>3.097229</v>
      </c>
      <c r="AB128">
        <f t="shared" si="27"/>
        <v>1.190877</v>
      </c>
      <c r="AC128">
        <f t="shared" si="27"/>
        <v>0.53012219999999999</v>
      </c>
      <c r="AD128">
        <f t="shared" si="27"/>
        <v>7.7936829999999999E-2</v>
      </c>
      <c r="AE128">
        <f t="shared" si="27"/>
        <v>2.8303759999999998</v>
      </c>
      <c r="AF128">
        <f t="shared" si="27"/>
        <v>13.924720000000001</v>
      </c>
      <c r="AG128">
        <f t="shared" si="27"/>
        <v>17.672219999999999</v>
      </c>
      <c r="AH128">
        <f t="shared" si="27"/>
        <v>7.3189440000000001</v>
      </c>
      <c r="AI128">
        <f t="shared" si="27"/>
        <v>3.3764850000000002</v>
      </c>
      <c r="AJ128">
        <f t="shared" si="27"/>
        <v>4.1622830000000004</v>
      </c>
      <c r="AK128">
        <f t="shared" si="27"/>
        <v>15.481999999999999</v>
      </c>
      <c r="AL128">
        <f t="shared" si="27"/>
        <v>12.386900000000001</v>
      </c>
      <c r="AM128">
        <f t="shared" si="27"/>
        <v>108.79040000000001</v>
      </c>
      <c r="AN128">
        <f t="shared" si="27"/>
        <v>1.7131559999999999</v>
      </c>
      <c r="AO128">
        <f t="shared" si="27"/>
        <v>0.38029030000000003</v>
      </c>
      <c r="AP128">
        <f t="shared" si="27"/>
        <v>0.22643949999999999</v>
      </c>
      <c r="AQ128">
        <f t="shared" si="27"/>
        <v>1.027768</v>
      </c>
      <c r="AR128">
        <f t="shared" si="27"/>
        <v>2.5341010000000001E-2</v>
      </c>
      <c r="AS128">
        <f t="shared" si="27"/>
        <v>1.0512759999999999E-2</v>
      </c>
      <c r="AT128">
        <f t="shared" si="27"/>
        <v>2.192142E-2</v>
      </c>
      <c r="AU128">
        <f t="shared" si="27"/>
        <v>31.317299999999999</v>
      </c>
      <c r="AV128">
        <f>VDFB_PAO!AV128</f>
        <v>8.0825247267001118E-4</v>
      </c>
      <c r="AW128">
        <f t="shared" si="27"/>
        <v>14.31953</v>
      </c>
      <c r="AX128">
        <f t="shared" si="27"/>
        <v>3.5637270000000001</v>
      </c>
      <c r="AY128">
        <f t="shared" si="27"/>
        <v>0.73655950000000003</v>
      </c>
      <c r="AZ128">
        <f t="shared" si="27"/>
        <v>0.88753090000000001</v>
      </c>
      <c r="BA128">
        <f t="shared" si="27"/>
        <v>0.34757779999999999</v>
      </c>
      <c r="BB128">
        <f t="shared" si="27"/>
        <v>0.22882189999999999</v>
      </c>
      <c r="BC128">
        <f t="shared" si="27"/>
        <v>0.43868040000000003</v>
      </c>
      <c r="BD128">
        <f t="shared" si="27"/>
        <v>10.41089</v>
      </c>
      <c r="BE128">
        <f t="shared" si="27"/>
        <v>1.2800119999999999</v>
      </c>
      <c r="BF128">
        <f t="shared" si="27"/>
        <v>34.59252</v>
      </c>
      <c r="BG128">
        <f t="shared" si="27"/>
        <v>24.576460000000001</v>
      </c>
      <c r="BH128">
        <f t="shared" si="27"/>
        <v>28.137350000000001</v>
      </c>
      <c r="BI128">
        <f t="shared" si="27"/>
        <v>0.36749789999999999</v>
      </c>
      <c r="BJ128">
        <f t="shared" si="27"/>
        <v>2.0470920000000001</v>
      </c>
      <c r="BK128">
        <f t="shared" si="27"/>
        <v>1.7047699999999999</v>
      </c>
      <c r="BL128">
        <f t="shared" si="27"/>
        <v>14.64593</v>
      </c>
      <c r="BM128">
        <f t="shared" si="27"/>
        <v>3.5506549999999999</v>
      </c>
      <c r="BN128">
        <f t="shared" si="27"/>
        <v>1.024324</v>
      </c>
      <c r="BO128">
        <f t="shared" si="26"/>
        <v>35.967640000000003</v>
      </c>
      <c r="BP128">
        <f t="shared" si="26"/>
        <v>34.087319999999998</v>
      </c>
      <c r="BQ128">
        <f t="shared" si="26"/>
        <v>3.2455970000000001</v>
      </c>
      <c r="BR128">
        <f t="shared" si="26"/>
        <v>46.448369999999997</v>
      </c>
      <c r="BS128">
        <f t="shared" si="26"/>
        <v>15.142099999999999</v>
      </c>
      <c r="BT128">
        <f t="shared" si="26"/>
        <v>17.288620000000002</v>
      </c>
      <c r="BU128">
        <f t="shared" si="26"/>
        <v>7.8704060000000001E-4</v>
      </c>
    </row>
    <row r="129" spans="1:73" x14ac:dyDescent="0.3">
      <c r="A129" t="s">
        <v>126</v>
      </c>
      <c r="B129">
        <f t="shared" si="2"/>
        <v>1.0690389999999999E-2</v>
      </c>
      <c r="C129">
        <f t="shared" si="27"/>
        <v>0.41732279999999999</v>
      </c>
      <c r="D129">
        <f t="shared" si="27"/>
        <v>0.26724320000000001</v>
      </c>
      <c r="E129">
        <f t="shared" si="27"/>
        <v>2.7190759999999998</v>
      </c>
      <c r="F129">
        <f t="shared" si="27"/>
        <v>0.15001970000000001</v>
      </c>
      <c r="G129">
        <f t="shared" si="27"/>
        <v>0.1166567</v>
      </c>
      <c r="H129">
        <f t="shared" si="27"/>
        <v>0.23819979999999999</v>
      </c>
      <c r="I129">
        <f t="shared" si="27"/>
        <v>0.20398669999999999</v>
      </c>
      <c r="J129">
        <f t="shared" si="27"/>
        <v>2.6518259999999998</v>
      </c>
      <c r="K129">
        <f t="shared" si="27"/>
        <v>1.2482070000000001</v>
      </c>
      <c r="L129">
        <f t="shared" si="27"/>
        <v>8.3545180000000006</v>
      </c>
      <c r="M129">
        <f t="shared" si="27"/>
        <v>0.43991000000000002</v>
      </c>
      <c r="N129">
        <f t="shared" si="27"/>
        <v>0.4035453</v>
      </c>
      <c r="O129">
        <f t="shared" si="27"/>
        <v>0.22891120000000001</v>
      </c>
      <c r="P129">
        <f t="shared" si="27"/>
        <v>9.3844209999999997</v>
      </c>
      <c r="Q129">
        <f t="shared" si="27"/>
        <v>1.40317</v>
      </c>
      <c r="R129">
        <f t="shared" si="27"/>
        <v>8.7526720000000005</v>
      </c>
      <c r="S129">
        <f t="shared" si="27"/>
        <v>30.722290000000001</v>
      </c>
      <c r="T129">
        <f t="shared" si="27"/>
        <v>7.2344099999999996</v>
      </c>
      <c r="U129">
        <f t="shared" si="27"/>
        <v>0.93050279999999996</v>
      </c>
      <c r="V129">
        <f t="shared" si="27"/>
        <v>0.24767159999999999</v>
      </c>
      <c r="W129">
        <f t="shared" si="27"/>
        <v>6.3272300000000001</v>
      </c>
      <c r="X129">
        <f t="shared" si="27"/>
        <v>2.982247E-2</v>
      </c>
      <c r="Y129">
        <f t="shared" si="27"/>
        <v>2.5466519999999999</v>
      </c>
      <c r="Z129">
        <f t="shared" si="27"/>
        <v>4.9528100000000004</v>
      </c>
      <c r="AA129">
        <f t="shared" si="27"/>
        <v>2.2208969999999999</v>
      </c>
      <c r="AB129">
        <f t="shared" si="27"/>
        <v>0.88611459999999997</v>
      </c>
      <c r="AC129">
        <f t="shared" si="27"/>
        <v>0.44402370000000002</v>
      </c>
      <c r="AD129">
        <f t="shared" si="27"/>
        <v>5.7469329999999999E-2</v>
      </c>
      <c r="AE129">
        <f t="shared" si="27"/>
        <v>9.0620360000000009</v>
      </c>
      <c r="AF129">
        <f t="shared" si="27"/>
        <v>13.11063</v>
      </c>
      <c r="AG129">
        <f t="shared" si="27"/>
        <v>10.22092</v>
      </c>
      <c r="AH129">
        <f t="shared" si="27"/>
        <v>5.1675190000000004</v>
      </c>
      <c r="AI129">
        <f t="shared" si="27"/>
        <v>1.63229</v>
      </c>
      <c r="AJ129">
        <f t="shared" si="27"/>
        <v>2.4652970000000001</v>
      </c>
      <c r="AK129">
        <f t="shared" si="27"/>
        <v>8.3145380000000007</v>
      </c>
      <c r="AL129">
        <f t="shared" si="27"/>
        <v>13.57578</v>
      </c>
      <c r="AM129">
        <f t="shared" si="27"/>
        <v>72.373930000000001</v>
      </c>
      <c r="AN129">
        <f t="shared" si="27"/>
        <v>1.092449</v>
      </c>
      <c r="AO129">
        <f t="shared" si="27"/>
        <v>0.32550889999999999</v>
      </c>
      <c r="AP129">
        <f t="shared" si="27"/>
        <v>0.31371719999999997</v>
      </c>
      <c r="AQ129">
        <f t="shared" si="27"/>
        <v>0.88741230000000004</v>
      </c>
      <c r="AR129">
        <f t="shared" si="27"/>
        <v>0.20273540000000001</v>
      </c>
      <c r="AS129">
        <f t="shared" si="27"/>
        <v>0.10766539999999999</v>
      </c>
      <c r="AT129">
        <f t="shared" si="27"/>
        <v>0.22042909999999999</v>
      </c>
      <c r="AU129">
        <f t="shared" si="27"/>
        <v>22.24174</v>
      </c>
      <c r="AV129">
        <f>VDFB_PAO!AV129</f>
        <v>6.9878658456494047E-4</v>
      </c>
      <c r="AW129">
        <f t="shared" si="27"/>
        <v>6.0713460000000001</v>
      </c>
      <c r="AX129">
        <f t="shared" si="27"/>
        <v>1.8236840000000001</v>
      </c>
      <c r="AY129">
        <f t="shared" si="27"/>
        <v>0.40183930000000001</v>
      </c>
      <c r="AZ129">
        <f t="shared" si="27"/>
        <v>1.498019</v>
      </c>
      <c r="BA129">
        <f t="shared" si="27"/>
        <v>0.14649029999999999</v>
      </c>
      <c r="BB129">
        <f t="shared" si="27"/>
        <v>0.35777520000000002</v>
      </c>
      <c r="BC129">
        <f t="shared" si="27"/>
        <v>0.18810669999999999</v>
      </c>
      <c r="BD129">
        <f t="shared" si="27"/>
        <v>6.281326</v>
      </c>
      <c r="BE129">
        <f t="shared" si="27"/>
        <v>2.9217719999999998</v>
      </c>
      <c r="BF129">
        <f t="shared" si="27"/>
        <v>23.767720000000001</v>
      </c>
      <c r="BG129">
        <f t="shared" si="27"/>
        <v>15.579280000000001</v>
      </c>
      <c r="BH129">
        <f t="shared" si="27"/>
        <v>13.490550000000001</v>
      </c>
      <c r="BI129">
        <f t="shared" si="27"/>
        <v>0.44388359999999999</v>
      </c>
      <c r="BJ129">
        <f t="shared" si="27"/>
        <v>1.440372</v>
      </c>
      <c r="BK129">
        <f t="shared" si="27"/>
        <v>1.346536</v>
      </c>
      <c r="BL129">
        <f t="shared" si="27"/>
        <v>9.0258769999999995</v>
      </c>
      <c r="BM129">
        <f t="shared" si="27"/>
        <v>2.4003190000000001</v>
      </c>
      <c r="BN129">
        <f t="shared" si="27"/>
        <v>0.85816349999999997</v>
      </c>
      <c r="BO129">
        <f t="shared" si="26"/>
        <v>15.835050000000001</v>
      </c>
      <c r="BP129">
        <f t="shared" si="26"/>
        <v>33.833820000000003</v>
      </c>
      <c r="BQ129">
        <f t="shared" si="26"/>
        <v>2.5644019999999998</v>
      </c>
      <c r="BR129">
        <f t="shared" si="26"/>
        <v>22.320219999999999</v>
      </c>
      <c r="BS129">
        <f t="shared" si="26"/>
        <v>11.24858</v>
      </c>
      <c r="BT129">
        <f t="shared" si="26"/>
        <v>13.378679999999999</v>
      </c>
      <c r="BU129">
        <f t="shared" si="26"/>
        <v>3.968636E-4</v>
      </c>
    </row>
    <row r="130" spans="1:73" x14ac:dyDescent="0.3">
      <c r="A130" t="s">
        <v>127</v>
      </c>
      <c r="B130">
        <f t="shared" si="2"/>
        <v>7.1690920000000002E-3</v>
      </c>
      <c r="C130">
        <f t="shared" si="27"/>
        <v>0.22902500000000001</v>
      </c>
      <c r="D130">
        <f t="shared" si="27"/>
        <v>0.1086641</v>
      </c>
      <c r="E130">
        <f t="shared" si="27"/>
        <v>0.52037429999999996</v>
      </c>
      <c r="F130">
        <f t="shared" si="27"/>
        <v>9.8679959999999997E-2</v>
      </c>
      <c r="G130">
        <f t="shared" si="27"/>
        <v>7.965701E-2</v>
      </c>
      <c r="H130">
        <f t="shared" si="27"/>
        <v>0.15547929999999999</v>
      </c>
      <c r="I130">
        <f t="shared" si="27"/>
        <v>9.792389E-2</v>
      </c>
      <c r="J130">
        <f t="shared" si="27"/>
        <v>0.51066990000000001</v>
      </c>
      <c r="K130">
        <f t="shared" si="27"/>
        <v>0.1634226</v>
      </c>
      <c r="L130">
        <f t="shared" si="27"/>
        <v>0.29906929999999998</v>
      </c>
      <c r="M130">
        <f t="shared" si="27"/>
        <v>0.15326880000000001</v>
      </c>
      <c r="N130">
        <f t="shared" si="27"/>
        <v>2.7727970000000001E-2</v>
      </c>
      <c r="O130">
        <f t="shared" si="27"/>
        <v>2.0993830000000002E-2</v>
      </c>
      <c r="P130">
        <f t="shared" si="27"/>
        <v>6.2714299999999996</v>
      </c>
      <c r="Q130">
        <f t="shared" si="27"/>
        <v>0.92175879999999999</v>
      </c>
      <c r="R130">
        <f t="shared" si="27"/>
        <v>5.8454819999999996</v>
      </c>
      <c r="S130">
        <f t="shared" si="27"/>
        <v>19.617450000000002</v>
      </c>
      <c r="T130">
        <f t="shared" si="27"/>
        <v>1.9210700000000001</v>
      </c>
      <c r="U130">
        <f t="shared" si="27"/>
        <v>0.1192894</v>
      </c>
      <c r="V130">
        <f t="shared" si="27"/>
        <v>6.4228880000000002E-2</v>
      </c>
      <c r="W130">
        <f t="shared" si="27"/>
        <v>0.76161210000000001</v>
      </c>
      <c r="X130">
        <f t="shared" si="27"/>
        <v>2.028874E-2</v>
      </c>
      <c r="Y130">
        <f t="shared" si="27"/>
        <v>1.7365699999999999</v>
      </c>
      <c r="Z130">
        <f t="shared" si="27"/>
        <v>0.90820060000000002</v>
      </c>
      <c r="AA130">
        <f t="shared" si="27"/>
        <v>0.90931070000000003</v>
      </c>
      <c r="AB130">
        <f t="shared" si="27"/>
        <v>0.35027910000000001</v>
      </c>
      <c r="AC130">
        <f t="shared" si="27"/>
        <v>0.15693090000000001</v>
      </c>
      <c r="AD130">
        <f t="shared" si="27"/>
        <v>2.2913409999999999E-2</v>
      </c>
      <c r="AE130">
        <f t="shared" si="27"/>
        <v>0.97329160000000003</v>
      </c>
      <c r="AF130">
        <f t="shared" si="27"/>
        <v>4.1513970000000002</v>
      </c>
      <c r="AG130">
        <f t="shared" si="27"/>
        <v>5.1387539999999996</v>
      </c>
      <c r="AH130">
        <f t="shared" si="27"/>
        <v>2.1471269999999998</v>
      </c>
      <c r="AI130">
        <f t="shared" si="27"/>
        <v>0.97533230000000004</v>
      </c>
      <c r="AJ130">
        <f t="shared" si="27"/>
        <v>1.211489</v>
      </c>
      <c r="AK130">
        <f t="shared" si="27"/>
        <v>4.4889330000000003</v>
      </c>
      <c r="AL130">
        <f t="shared" si="27"/>
        <v>3.731643</v>
      </c>
      <c r="AM130">
        <f t="shared" si="27"/>
        <v>31.825559999999999</v>
      </c>
      <c r="AN130">
        <f t="shared" si="27"/>
        <v>0.50021070000000001</v>
      </c>
      <c r="AO130">
        <f t="shared" si="27"/>
        <v>0.11271780000000001</v>
      </c>
      <c r="AP130">
        <f t="shared" si="27"/>
        <v>6.9543030000000006E-2</v>
      </c>
      <c r="AQ130">
        <f t="shared" si="27"/>
        <v>0.30478559999999999</v>
      </c>
      <c r="AR130">
        <f t="shared" si="27"/>
        <v>1.11751E-2</v>
      </c>
      <c r="AS130">
        <f t="shared" si="27"/>
        <v>5.112831E-3</v>
      </c>
      <c r="AT130">
        <f t="shared" si="27"/>
        <v>1.0578870000000001E-2</v>
      </c>
      <c r="AU130">
        <f t="shared" si="27"/>
        <v>9.1900569999999995</v>
      </c>
      <c r="AV130">
        <f>VDFB_PAO!AV130</f>
        <v>2.1584209400350878E-4</v>
      </c>
      <c r="AW130">
        <f t="shared" si="27"/>
        <v>4.1191180000000003</v>
      </c>
      <c r="AX130">
        <f t="shared" si="27"/>
        <v>1.031461</v>
      </c>
      <c r="AY130">
        <f t="shared" si="27"/>
        <v>0.21368899999999999</v>
      </c>
      <c r="AZ130">
        <f t="shared" si="27"/>
        <v>0.27800629999999998</v>
      </c>
      <c r="BA130">
        <f t="shared" si="27"/>
        <v>9.9965479999999995E-2</v>
      </c>
      <c r="BB130">
        <f t="shared" si="27"/>
        <v>7.1099579999999996E-2</v>
      </c>
      <c r="BC130">
        <f t="shared" si="27"/>
        <v>0.12623229999999999</v>
      </c>
      <c r="BD130">
        <f t="shared" si="27"/>
        <v>3.0325579999999999</v>
      </c>
      <c r="BE130">
        <f t="shared" si="27"/>
        <v>0.41635299999999997</v>
      </c>
      <c r="BF130">
        <f t="shared" si="27"/>
        <v>10.134969999999999</v>
      </c>
      <c r="BG130">
        <f t="shared" si="27"/>
        <v>7.1740079999999997</v>
      </c>
      <c r="BH130">
        <f t="shared" si="27"/>
        <v>8.1254960000000001</v>
      </c>
      <c r="BI130">
        <f t="shared" si="27"/>
        <v>0.1115435</v>
      </c>
      <c r="BJ130">
        <f t="shared" si="27"/>
        <v>0.60044580000000003</v>
      </c>
      <c r="BK130">
        <f t="shared" si="27"/>
        <v>0.50301280000000004</v>
      </c>
      <c r="BL130">
        <f t="shared" si="27"/>
        <v>4.2700009999999997</v>
      </c>
      <c r="BM130">
        <f t="shared" si="27"/>
        <v>1.039482</v>
      </c>
      <c r="BN130">
        <f t="shared" ref="BN130:BU133" si="28">BN55</f>
        <v>0.30323260000000002</v>
      </c>
      <c r="BO130">
        <f t="shared" si="28"/>
        <v>10.35819</v>
      </c>
      <c r="BP130">
        <f t="shared" si="28"/>
        <v>10.197710000000001</v>
      </c>
      <c r="BQ130">
        <f t="shared" si="28"/>
        <v>0.95766879999999999</v>
      </c>
      <c r="BR130">
        <f t="shared" si="28"/>
        <v>13.41437</v>
      </c>
      <c r="BS130">
        <f t="shared" si="28"/>
        <v>4.4534549999999999</v>
      </c>
      <c r="BT130">
        <f t="shared" si="28"/>
        <v>5.0956089999999996</v>
      </c>
      <c r="BU130">
        <f t="shared" si="28"/>
        <v>2.276763E-4</v>
      </c>
    </row>
    <row r="131" spans="1:73" x14ac:dyDescent="0.3">
      <c r="A131" t="s">
        <v>128</v>
      </c>
      <c r="B131">
        <f t="shared" si="2"/>
        <v>4.1209239999999996</v>
      </c>
      <c r="C131">
        <f t="shared" ref="C131:BN134" si="29">C56</f>
        <v>122.4173</v>
      </c>
      <c r="D131">
        <f t="shared" si="29"/>
        <v>61.075879999999998</v>
      </c>
      <c r="E131">
        <f t="shared" si="29"/>
        <v>275.23759999999999</v>
      </c>
      <c r="F131">
        <f t="shared" si="29"/>
        <v>54.625109999999999</v>
      </c>
      <c r="G131">
        <f t="shared" si="29"/>
        <v>17.751650000000001</v>
      </c>
      <c r="H131">
        <f t="shared" si="29"/>
        <v>67.636150000000001</v>
      </c>
      <c r="I131">
        <f t="shared" si="29"/>
        <v>35.954419999999999</v>
      </c>
      <c r="J131">
        <f t="shared" si="29"/>
        <v>178.32589999999999</v>
      </c>
      <c r="K131">
        <f t="shared" si="29"/>
        <v>81.729290000000006</v>
      </c>
      <c r="L131">
        <f t="shared" si="29"/>
        <v>110.04</v>
      </c>
      <c r="M131">
        <f t="shared" si="29"/>
        <v>60.080379999999998</v>
      </c>
      <c r="N131">
        <f t="shared" si="29"/>
        <v>1.440885</v>
      </c>
      <c r="O131">
        <f t="shared" si="29"/>
        <v>14.7439</v>
      </c>
      <c r="P131">
        <f t="shared" si="29"/>
        <v>82.198639999999997</v>
      </c>
      <c r="Q131">
        <f t="shared" si="29"/>
        <v>18.441770000000002</v>
      </c>
      <c r="R131">
        <f t="shared" si="29"/>
        <v>107.60720000000001</v>
      </c>
      <c r="S131">
        <f t="shared" si="29"/>
        <v>164.06180000000001</v>
      </c>
      <c r="T131">
        <f t="shared" si="29"/>
        <v>136.63200000000001</v>
      </c>
      <c r="U131">
        <f t="shared" si="29"/>
        <v>12.192399999999999</v>
      </c>
      <c r="V131">
        <f t="shared" si="29"/>
        <v>5.7655240000000001</v>
      </c>
      <c r="W131">
        <f t="shared" si="29"/>
        <v>150.78290000000001</v>
      </c>
      <c r="X131">
        <f t="shared" si="29"/>
        <v>3.9575119999999999</v>
      </c>
      <c r="Y131">
        <f t="shared" si="29"/>
        <v>41.017650000000003</v>
      </c>
      <c r="Z131">
        <f t="shared" si="29"/>
        <v>144.0386</v>
      </c>
      <c r="AA131">
        <f t="shared" si="29"/>
        <v>111.0545</v>
      </c>
      <c r="AB131">
        <f t="shared" si="29"/>
        <v>13.088889999999999</v>
      </c>
      <c r="AC131">
        <f t="shared" si="29"/>
        <v>2.8772639999999998</v>
      </c>
      <c r="AD131">
        <f t="shared" si="29"/>
        <v>0.88967419999999997</v>
      </c>
      <c r="AE131">
        <f t="shared" si="29"/>
        <v>72.548689999999993</v>
      </c>
      <c r="AF131">
        <f t="shared" si="29"/>
        <v>157.05590000000001</v>
      </c>
      <c r="AG131">
        <f t="shared" si="29"/>
        <v>36.465350000000001</v>
      </c>
      <c r="AH131">
        <f t="shared" si="29"/>
        <v>102.17019999999999</v>
      </c>
      <c r="AI131">
        <f t="shared" si="29"/>
        <v>100.2621</v>
      </c>
      <c r="AJ131">
        <f t="shared" si="29"/>
        <v>78.927449999999993</v>
      </c>
      <c r="AK131">
        <f t="shared" si="29"/>
        <v>131.7944</v>
      </c>
      <c r="AL131">
        <f t="shared" si="29"/>
        <v>111.51</v>
      </c>
      <c r="AM131">
        <f t="shared" si="29"/>
        <v>47.615229999999997</v>
      </c>
      <c r="AN131">
        <f t="shared" si="29"/>
        <v>122.0866</v>
      </c>
      <c r="AO131">
        <f t="shared" si="29"/>
        <v>29.852810000000002</v>
      </c>
      <c r="AP131">
        <f t="shared" si="29"/>
        <v>13.76972</v>
      </c>
      <c r="AQ131">
        <f t="shared" si="29"/>
        <v>67.965969999999999</v>
      </c>
      <c r="AR131">
        <f t="shared" si="29"/>
        <v>70.398859999999999</v>
      </c>
      <c r="AS131">
        <f t="shared" si="29"/>
        <v>59.040649999999999</v>
      </c>
      <c r="AT131">
        <f t="shared" si="29"/>
        <v>33.71452</v>
      </c>
      <c r="AU131">
        <f t="shared" si="29"/>
        <v>205.52350000000001</v>
      </c>
      <c r="AV131">
        <f>VDFB_PAO!AV131</f>
        <v>8.2649438838477876E-4</v>
      </c>
      <c r="AW131">
        <f t="shared" si="29"/>
        <v>39.313270000000003</v>
      </c>
      <c r="AX131">
        <f t="shared" si="29"/>
        <v>8.9379530000000003</v>
      </c>
      <c r="AY131">
        <f t="shared" si="29"/>
        <v>3.2798850000000002</v>
      </c>
      <c r="AZ131">
        <f t="shared" si="29"/>
        <v>12.238300000000001</v>
      </c>
      <c r="BA131">
        <f t="shared" si="29"/>
        <v>2.530192</v>
      </c>
      <c r="BB131">
        <f t="shared" si="29"/>
        <v>4.3533549999999996</v>
      </c>
      <c r="BC131">
        <f t="shared" si="29"/>
        <v>1.6086819999999999</v>
      </c>
      <c r="BD131">
        <f t="shared" si="29"/>
        <v>2049.2919999999999</v>
      </c>
      <c r="BE131">
        <f t="shared" si="29"/>
        <v>2456.9549999999999</v>
      </c>
      <c r="BF131">
        <f t="shared" si="29"/>
        <v>581.36040000000003</v>
      </c>
      <c r="BG131">
        <f t="shared" si="29"/>
        <v>405.71460000000002</v>
      </c>
      <c r="BH131">
        <f t="shared" si="29"/>
        <v>418.03480000000002</v>
      </c>
      <c r="BI131">
        <f t="shared" si="29"/>
        <v>34.562480000000001</v>
      </c>
      <c r="BJ131">
        <f t="shared" si="29"/>
        <v>20.17746</v>
      </c>
      <c r="BK131">
        <f t="shared" si="29"/>
        <v>32.589880000000001</v>
      </c>
      <c r="BL131">
        <f t="shared" si="29"/>
        <v>1087.586</v>
      </c>
      <c r="BM131">
        <f t="shared" si="29"/>
        <v>214.68969999999999</v>
      </c>
      <c r="BN131">
        <f t="shared" si="29"/>
        <v>35.905410000000003</v>
      </c>
      <c r="BO131">
        <f t="shared" si="28"/>
        <v>1159.4739999999999</v>
      </c>
      <c r="BP131">
        <f t="shared" si="28"/>
        <v>4039.0309999999999</v>
      </c>
      <c r="BQ131">
        <f t="shared" si="28"/>
        <v>319.85149999999999</v>
      </c>
      <c r="BR131">
        <f t="shared" si="28"/>
        <v>567.46360000000004</v>
      </c>
      <c r="BS131">
        <f t="shared" si="28"/>
        <v>531.52369999999996</v>
      </c>
      <c r="BT131">
        <f t="shared" si="28"/>
        <v>1610.7049999999999</v>
      </c>
      <c r="BU131">
        <f t="shared" si="28"/>
        <v>632.28250000000003</v>
      </c>
    </row>
    <row r="132" spans="1:73" x14ac:dyDescent="0.3">
      <c r="A132" t="s">
        <v>129</v>
      </c>
      <c r="B132">
        <f t="shared" si="2"/>
        <v>8.1057790000000001</v>
      </c>
      <c r="C132">
        <f t="shared" si="29"/>
        <v>241.29300000000001</v>
      </c>
      <c r="D132">
        <f t="shared" si="29"/>
        <v>121.4064</v>
      </c>
      <c r="E132">
        <f t="shared" si="29"/>
        <v>278.90629999999999</v>
      </c>
      <c r="F132">
        <f t="shared" si="29"/>
        <v>107.3673</v>
      </c>
      <c r="G132">
        <f t="shared" si="29"/>
        <v>16.886980000000001</v>
      </c>
      <c r="H132">
        <f t="shared" si="29"/>
        <v>95.786540000000002</v>
      </c>
      <c r="I132">
        <f t="shared" si="29"/>
        <v>56.383110000000002</v>
      </c>
      <c r="J132">
        <f t="shared" si="29"/>
        <v>395.31180000000001</v>
      </c>
      <c r="K132">
        <f t="shared" si="29"/>
        <v>130.79640000000001</v>
      </c>
      <c r="L132">
        <f t="shared" si="29"/>
        <v>192.822</v>
      </c>
      <c r="M132">
        <f t="shared" si="29"/>
        <v>121.041</v>
      </c>
      <c r="N132">
        <f t="shared" si="29"/>
        <v>168.3871</v>
      </c>
      <c r="O132">
        <f t="shared" si="29"/>
        <v>19.19557</v>
      </c>
      <c r="P132">
        <f t="shared" si="29"/>
        <v>1001.563</v>
      </c>
      <c r="Q132">
        <f t="shared" si="29"/>
        <v>260.2955</v>
      </c>
      <c r="R132">
        <f t="shared" si="29"/>
        <v>1217.95</v>
      </c>
      <c r="S132">
        <f t="shared" si="29"/>
        <v>5843.6559999999999</v>
      </c>
      <c r="T132">
        <f t="shared" si="29"/>
        <v>41.434910000000002</v>
      </c>
      <c r="U132">
        <f t="shared" si="29"/>
        <v>2.0423529999999999</v>
      </c>
      <c r="V132">
        <f t="shared" si="29"/>
        <v>0.2855415</v>
      </c>
      <c r="W132">
        <f t="shared" si="29"/>
        <v>8.3956579999999992</v>
      </c>
      <c r="X132">
        <f t="shared" si="29"/>
        <v>2.1310059999999999E-2</v>
      </c>
      <c r="Y132">
        <f t="shared" si="29"/>
        <v>0.75716340000000004</v>
      </c>
      <c r="Z132">
        <f t="shared" si="29"/>
        <v>23.14723</v>
      </c>
      <c r="AA132">
        <f t="shared" si="29"/>
        <v>26.765630000000002</v>
      </c>
      <c r="AB132">
        <f t="shared" si="29"/>
        <v>11.55861</v>
      </c>
      <c r="AC132">
        <f t="shared" si="29"/>
        <v>9.7075460000000007</v>
      </c>
      <c r="AD132">
        <f t="shared" si="29"/>
        <v>0.74152750000000001</v>
      </c>
      <c r="AE132">
        <f t="shared" si="29"/>
        <v>550.75559999999996</v>
      </c>
      <c r="AF132">
        <f t="shared" si="29"/>
        <v>38.226680000000002</v>
      </c>
      <c r="AG132">
        <f t="shared" si="29"/>
        <v>13.10563</v>
      </c>
      <c r="AH132">
        <f t="shared" si="29"/>
        <v>55.491959999999999</v>
      </c>
      <c r="AI132">
        <f t="shared" si="29"/>
        <v>5.7213580000000004</v>
      </c>
      <c r="AJ132">
        <f t="shared" si="29"/>
        <v>9.1054949999999995</v>
      </c>
      <c r="AK132">
        <f t="shared" si="29"/>
        <v>31.977689999999999</v>
      </c>
      <c r="AL132">
        <f t="shared" si="29"/>
        <v>8.4275739999999999</v>
      </c>
      <c r="AM132">
        <f t="shared" si="29"/>
        <v>131.7577</v>
      </c>
      <c r="AN132">
        <f t="shared" si="29"/>
        <v>68.372470000000007</v>
      </c>
      <c r="AO132">
        <f t="shared" si="29"/>
        <v>66.315330000000003</v>
      </c>
      <c r="AP132">
        <f t="shared" si="29"/>
        <v>17.07037</v>
      </c>
      <c r="AQ132">
        <f t="shared" si="29"/>
        <v>85.115039999999993</v>
      </c>
      <c r="AR132">
        <f t="shared" si="29"/>
        <v>18.976590000000002</v>
      </c>
      <c r="AS132">
        <f t="shared" si="29"/>
        <v>22.521049999999999</v>
      </c>
      <c r="AT132">
        <f t="shared" si="29"/>
        <v>146.18809999999999</v>
      </c>
      <c r="AU132">
        <f t="shared" si="29"/>
        <v>1105.9480000000001</v>
      </c>
      <c r="AV132">
        <f>VDFB_PAO!AV132</f>
        <v>2.6596798104190434E-3</v>
      </c>
      <c r="AW132">
        <f t="shared" si="29"/>
        <v>248.47389999999999</v>
      </c>
      <c r="AX132">
        <f t="shared" si="29"/>
        <v>52.469970000000004</v>
      </c>
      <c r="AY132">
        <f t="shared" si="29"/>
        <v>18.729109999999999</v>
      </c>
      <c r="AZ132">
        <f t="shared" si="29"/>
        <v>45.072339999999997</v>
      </c>
      <c r="BA132">
        <f t="shared" si="29"/>
        <v>16.060110000000002</v>
      </c>
      <c r="BB132">
        <f t="shared" si="29"/>
        <v>22.59177</v>
      </c>
      <c r="BC132">
        <f t="shared" si="29"/>
        <v>10.090909999999999</v>
      </c>
      <c r="BD132">
        <f t="shared" si="29"/>
        <v>867.80539999999996</v>
      </c>
      <c r="BE132">
        <f t="shared" si="29"/>
        <v>100922.8</v>
      </c>
      <c r="BF132">
        <f t="shared" si="29"/>
        <v>2977.2310000000002</v>
      </c>
      <c r="BG132">
        <f t="shared" si="29"/>
        <v>858.33669999999995</v>
      </c>
      <c r="BH132">
        <f t="shared" si="29"/>
        <v>3088.7579999999998</v>
      </c>
      <c r="BI132">
        <f t="shared" si="29"/>
        <v>62.136589999999998</v>
      </c>
      <c r="BJ132">
        <f t="shared" si="29"/>
        <v>53.870040000000003</v>
      </c>
      <c r="BK132">
        <f t="shared" si="29"/>
        <v>77.251949999999994</v>
      </c>
      <c r="BL132">
        <f t="shared" si="29"/>
        <v>470.07909999999998</v>
      </c>
      <c r="BM132">
        <f t="shared" si="29"/>
        <v>110.1344</v>
      </c>
      <c r="BN132">
        <f t="shared" si="29"/>
        <v>24.544339999999998</v>
      </c>
      <c r="BO132">
        <f t="shared" si="28"/>
        <v>4186.28</v>
      </c>
      <c r="BP132">
        <f t="shared" si="28"/>
        <v>7878.576</v>
      </c>
      <c r="BQ132">
        <f t="shared" si="28"/>
        <v>73.206530000000001</v>
      </c>
      <c r="BR132">
        <f t="shared" si="28"/>
        <v>7668.7039999999997</v>
      </c>
      <c r="BS132">
        <f t="shared" si="28"/>
        <v>624.39419999999996</v>
      </c>
      <c r="BT132">
        <f t="shared" si="28"/>
        <v>551.87649999999996</v>
      </c>
      <c r="BU132">
        <f t="shared" si="28"/>
        <v>11580.59</v>
      </c>
    </row>
    <row r="133" spans="1:73" x14ac:dyDescent="0.3">
      <c r="A133" t="s">
        <v>130</v>
      </c>
      <c r="B133">
        <f t="shared" si="2"/>
        <v>5.3335590000000002</v>
      </c>
      <c r="C133">
        <f t="shared" si="29"/>
        <v>197.45519999999999</v>
      </c>
      <c r="D133">
        <f t="shared" si="29"/>
        <v>98.794579999999996</v>
      </c>
      <c r="E133">
        <f t="shared" si="29"/>
        <v>463.52780000000001</v>
      </c>
      <c r="F133">
        <f t="shared" si="29"/>
        <v>78.871849999999995</v>
      </c>
      <c r="G133">
        <f t="shared" si="29"/>
        <v>17.76784</v>
      </c>
      <c r="H133">
        <f t="shared" si="29"/>
        <v>148.70169999999999</v>
      </c>
      <c r="I133">
        <f t="shared" si="29"/>
        <v>127.43689999999999</v>
      </c>
      <c r="J133">
        <f t="shared" si="29"/>
        <v>534.55830000000003</v>
      </c>
      <c r="K133">
        <f t="shared" si="29"/>
        <v>149.7902</v>
      </c>
      <c r="L133">
        <f t="shared" si="29"/>
        <v>491.6241</v>
      </c>
      <c r="M133">
        <f t="shared" si="29"/>
        <v>141.655</v>
      </c>
      <c r="N133">
        <f t="shared" si="29"/>
        <v>146.31209999999999</v>
      </c>
      <c r="O133">
        <f t="shared" si="29"/>
        <v>241.00380000000001</v>
      </c>
      <c r="P133">
        <f t="shared" si="29"/>
        <v>1166.7470000000001</v>
      </c>
      <c r="Q133">
        <f t="shared" si="29"/>
        <v>65.885009999999994</v>
      </c>
      <c r="R133">
        <f t="shared" si="29"/>
        <v>287.99009999999998</v>
      </c>
      <c r="S133">
        <f t="shared" si="29"/>
        <v>2375.3220000000001</v>
      </c>
      <c r="T133">
        <f t="shared" si="29"/>
        <v>946.60180000000003</v>
      </c>
      <c r="U133">
        <f t="shared" si="29"/>
        <v>172.4479</v>
      </c>
      <c r="V133">
        <f t="shared" si="29"/>
        <v>102.98699999999999</v>
      </c>
      <c r="W133">
        <f t="shared" si="29"/>
        <v>698.57449999999994</v>
      </c>
      <c r="X133">
        <f t="shared" si="29"/>
        <v>30.510439999999999</v>
      </c>
      <c r="Y133">
        <f t="shared" si="29"/>
        <v>233.09610000000001</v>
      </c>
      <c r="Z133">
        <f t="shared" si="29"/>
        <v>1831.1020000000001</v>
      </c>
      <c r="AA133">
        <f t="shared" si="29"/>
        <v>520.87159999999994</v>
      </c>
      <c r="AB133">
        <f t="shared" si="29"/>
        <v>140.71350000000001</v>
      </c>
      <c r="AC133">
        <f t="shared" si="29"/>
        <v>117.11409999999999</v>
      </c>
      <c r="AD133">
        <f t="shared" si="29"/>
        <v>23.994509999999998</v>
      </c>
      <c r="AE133">
        <f t="shared" si="29"/>
        <v>622.17399999999998</v>
      </c>
      <c r="AF133">
        <f t="shared" si="29"/>
        <v>534.81169999999997</v>
      </c>
      <c r="AG133">
        <f t="shared" si="29"/>
        <v>115.6193</v>
      </c>
      <c r="AH133">
        <f t="shared" si="29"/>
        <v>666.11739999999998</v>
      </c>
      <c r="AI133">
        <f t="shared" si="29"/>
        <v>371.21570000000003</v>
      </c>
      <c r="AJ133">
        <f t="shared" si="29"/>
        <v>538.36630000000002</v>
      </c>
      <c r="AK133">
        <f t="shared" si="29"/>
        <v>463.08749999999998</v>
      </c>
      <c r="AL133">
        <f t="shared" si="29"/>
        <v>539.1558</v>
      </c>
      <c r="AM133">
        <f t="shared" si="29"/>
        <v>432.85079999999999</v>
      </c>
      <c r="AN133">
        <f t="shared" si="29"/>
        <v>1098.9760000000001</v>
      </c>
      <c r="AO133">
        <f t="shared" si="29"/>
        <v>500.00099999999998</v>
      </c>
      <c r="AP133">
        <f t="shared" si="29"/>
        <v>209.53059999999999</v>
      </c>
      <c r="AQ133">
        <f t="shared" si="29"/>
        <v>858.23419999999999</v>
      </c>
      <c r="AR133">
        <f t="shared" si="29"/>
        <v>558.41539999999998</v>
      </c>
      <c r="AS133">
        <f t="shared" si="29"/>
        <v>446.96589999999998</v>
      </c>
      <c r="AT133">
        <f t="shared" si="29"/>
        <v>456.41180000000003</v>
      </c>
      <c r="AU133">
        <f t="shared" si="29"/>
        <v>367.81060000000002</v>
      </c>
      <c r="AV133">
        <f>VDFB_PAO!AV133</f>
        <v>6.3544176681130764E-3</v>
      </c>
      <c r="AW133">
        <f t="shared" si="29"/>
        <v>76.636319999999998</v>
      </c>
      <c r="AX133">
        <f t="shared" si="29"/>
        <v>16.739509999999999</v>
      </c>
      <c r="AY133">
        <f t="shared" si="29"/>
        <v>6.0534020000000002</v>
      </c>
      <c r="AZ133">
        <f t="shared" si="29"/>
        <v>18.367069999999998</v>
      </c>
      <c r="BA133">
        <f t="shared" si="29"/>
        <v>4.9439270000000004</v>
      </c>
      <c r="BB133">
        <f t="shared" si="29"/>
        <v>7.649006</v>
      </c>
      <c r="BC133">
        <f t="shared" si="29"/>
        <v>3.122906</v>
      </c>
      <c r="BD133">
        <f t="shared" si="29"/>
        <v>540.09739999999999</v>
      </c>
      <c r="BE133">
        <f t="shared" si="29"/>
        <v>12122.71</v>
      </c>
      <c r="BF133">
        <f t="shared" si="29"/>
        <v>4990.6629999999996</v>
      </c>
      <c r="BG133">
        <f t="shared" si="29"/>
        <v>12852.53</v>
      </c>
      <c r="BH133">
        <f t="shared" si="29"/>
        <v>1729.3209999999999</v>
      </c>
      <c r="BI133">
        <f t="shared" si="29"/>
        <v>87.034149999999997</v>
      </c>
      <c r="BJ133">
        <f t="shared" si="29"/>
        <v>413.41019999999997</v>
      </c>
      <c r="BK133">
        <f t="shared" si="29"/>
        <v>374.23500000000001</v>
      </c>
      <c r="BL133">
        <f t="shared" si="29"/>
        <v>1422.59</v>
      </c>
      <c r="BM133">
        <f t="shared" si="29"/>
        <v>248.22309999999999</v>
      </c>
      <c r="BN133">
        <f t="shared" si="29"/>
        <v>78.445400000000006</v>
      </c>
      <c r="BO133">
        <f t="shared" si="28"/>
        <v>1031.473</v>
      </c>
      <c r="BP133">
        <f t="shared" si="28"/>
        <v>6665.5379999999996</v>
      </c>
      <c r="BQ133">
        <f t="shared" si="28"/>
        <v>854.71559999999999</v>
      </c>
      <c r="BR133">
        <f t="shared" si="28"/>
        <v>1086.6990000000001</v>
      </c>
      <c r="BS133">
        <f t="shared" si="28"/>
        <v>2755.7159999999999</v>
      </c>
      <c r="BT133">
        <f t="shared" si="28"/>
        <v>5530.6639999999998</v>
      </c>
      <c r="BU133">
        <f t="shared" si="28"/>
        <v>656.55219999999997</v>
      </c>
    </row>
    <row r="134" spans="1:73" x14ac:dyDescent="0.3">
      <c r="A134" t="s">
        <v>131</v>
      </c>
      <c r="B134">
        <f t="shared" si="2"/>
        <v>1.575731</v>
      </c>
      <c r="C134">
        <f t="shared" si="29"/>
        <v>44.594560000000001</v>
      </c>
      <c r="D134">
        <f t="shared" si="29"/>
        <v>22.661570000000001</v>
      </c>
      <c r="E134">
        <f t="shared" si="29"/>
        <v>87.922550000000001</v>
      </c>
      <c r="F134">
        <f t="shared" si="29"/>
        <v>20.321059999999999</v>
      </c>
      <c r="G134">
        <f t="shared" si="29"/>
        <v>5.7739390000000004</v>
      </c>
      <c r="H134">
        <f t="shared" si="29"/>
        <v>28.142869999999998</v>
      </c>
      <c r="I134">
        <f t="shared" si="29"/>
        <v>15.19544</v>
      </c>
      <c r="J134">
        <f t="shared" si="29"/>
        <v>69.975710000000007</v>
      </c>
      <c r="K134">
        <f t="shared" si="29"/>
        <v>18.156880000000001</v>
      </c>
      <c r="L134">
        <f t="shared" si="29"/>
        <v>20.744240000000001</v>
      </c>
      <c r="M134">
        <f t="shared" si="29"/>
        <v>22.63578</v>
      </c>
      <c r="N134">
        <f t="shared" si="29"/>
        <v>10.529260000000001</v>
      </c>
      <c r="O134">
        <f t="shared" si="29"/>
        <v>24.798970000000001</v>
      </c>
      <c r="P134">
        <f t="shared" si="29"/>
        <v>596.43740000000003</v>
      </c>
      <c r="Q134">
        <f t="shared" si="29"/>
        <v>45.836799999999997</v>
      </c>
      <c r="R134">
        <f t="shared" si="29"/>
        <v>240.87520000000001</v>
      </c>
      <c r="S134">
        <f t="shared" si="29"/>
        <v>775.03970000000004</v>
      </c>
      <c r="T134">
        <f t="shared" si="29"/>
        <v>121.2568</v>
      </c>
      <c r="U134">
        <f t="shared" si="29"/>
        <v>9.7730829999999997</v>
      </c>
      <c r="V134">
        <f t="shared" si="29"/>
        <v>6.914771</v>
      </c>
      <c r="W134">
        <f t="shared" si="29"/>
        <v>49.79166</v>
      </c>
      <c r="X134">
        <f t="shared" si="29"/>
        <v>5.0736359999999996</v>
      </c>
      <c r="Y134">
        <f t="shared" si="29"/>
        <v>49.206539999999997</v>
      </c>
      <c r="Z134">
        <f t="shared" si="29"/>
        <v>192.05879999999999</v>
      </c>
      <c r="AA134">
        <f t="shared" si="29"/>
        <v>533.15840000000003</v>
      </c>
      <c r="AB134">
        <f t="shared" si="29"/>
        <v>14.47738</v>
      </c>
      <c r="AC134">
        <f t="shared" si="29"/>
        <v>3.672758</v>
      </c>
      <c r="AD134">
        <f t="shared" si="29"/>
        <v>1.453727</v>
      </c>
      <c r="AE134">
        <f t="shared" si="29"/>
        <v>72.466059999999999</v>
      </c>
      <c r="AF134">
        <f t="shared" si="29"/>
        <v>102.2841</v>
      </c>
      <c r="AG134">
        <f t="shared" si="29"/>
        <v>46.679009999999998</v>
      </c>
      <c r="AH134">
        <f t="shared" si="29"/>
        <v>159.97569999999999</v>
      </c>
      <c r="AI134">
        <f t="shared" si="29"/>
        <v>113.5129</v>
      </c>
      <c r="AJ134">
        <f t="shared" si="29"/>
        <v>75.857420000000005</v>
      </c>
      <c r="AK134">
        <f t="shared" si="29"/>
        <v>116.2745</v>
      </c>
      <c r="AL134">
        <f t="shared" si="29"/>
        <v>80.074479999999994</v>
      </c>
      <c r="AM134">
        <f t="shared" si="29"/>
        <v>101.32859999999999</v>
      </c>
      <c r="AN134">
        <f t="shared" si="29"/>
        <v>190.1174</v>
      </c>
      <c r="AO134">
        <f t="shared" si="29"/>
        <v>64.556439999999995</v>
      </c>
      <c r="AP134">
        <f t="shared" si="29"/>
        <v>18.181270000000001</v>
      </c>
      <c r="AQ134">
        <f t="shared" si="29"/>
        <v>80.131770000000003</v>
      </c>
      <c r="AR134">
        <f t="shared" si="29"/>
        <v>102.5068</v>
      </c>
      <c r="AS134">
        <f t="shared" si="29"/>
        <v>44.357999999999997</v>
      </c>
      <c r="AT134">
        <f t="shared" si="29"/>
        <v>43.743389999999998</v>
      </c>
      <c r="AU134">
        <f t="shared" si="29"/>
        <v>146.9665</v>
      </c>
      <c r="AV134">
        <f>VDFB_PAO!AV134</f>
        <v>1.5541430881669436E-3</v>
      </c>
      <c r="AW134">
        <f t="shared" si="29"/>
        <v>34.690899999999999</v>
      </c>
      <c r="AX134">
        <f t="shared" si="29"/>
        <v>7.1706279999999998</v>
      </c>
      <c r="AY134">
        <f t="shared" si="29"/>
        <v>2.5377450000000001</v>
      </c>
      <c r="AZ134">
        <f t="shared" si="29"/>
        <v>5.0484920000000004</v>
      </c>
      <c r="BA134">
        <f t="shared" si="29"/>
        <v>2.2448830000000002</v>
      </c>
      <c r="BB134">
        <f t="shared" si="29"/>
        <v>2.9643890000000002</v>
      </c>
      <c r="BC134">
        <f t="shared" si="29"/>
        <v>1.405899</v>
      </c>
      <c r="BD134">
        <f t="shared" si="29"/>
        <v>193.67230000000001</v>
      </c>
      <c r="BE134">
        <f t="shared" si="29"/>
        <v>2524.319</v>
      </c>
      <c r="BF134">
        <f t="shared" si="29"/>
        <v>1320.325</v>
      </c>
      <c r="BG134">
        <f t="shared" si="29"/>
        <v>17234.689999999999</v>
      </c>
      <c r="BH134">
        <f t="shared" si="29"/>
        <v>637.24890000000005</v>
      </c>
      <c r="BI134">
        <f t="shared" si="29"/>
        <v>40.4923</v>
      </c>
      <c r="BJ134">
        <f t="shared" si="29"/>
        <v>222.31620000000001</v>
      </c>
      <c r="BK134">
        <f t="shared" si="29"/>
        <v>145.29050000000001</v>
      </c>
      <c r="BL134">
        <f t="shared" si="29"/>
        <v>1227.4100000000001</v>
      </c>
      <c r="BM134">
        <f t="shared" si="29"/>
        <v>352.40159999999997</v>
      </c>
      <c r="BN134">
        <f t="shared" ref="BN134:BU137" si="30">BN59</f>
        <v>206.42609999999999</v>
      </c>
      <c r="BO134">
        <f t="shared" si="30"/>
        <v>499.23250000000002</v>
      </c>
      <c r="BP134">
        <f t="shared" si="30"/>
        <v>4240.0829999999996</v>
      </c>
      <c r="BQ134">
        <f t="shared" si="30"/>
        <v>343.73590000000002</v>
      </c>
      <c r="BR134">
        <f t="shared" si="30"/>
        <v>1065.5509999999999</v>
      </c>
      <c r="BS134">
        <f t="shared" si="30"/>
        <v>1666.7239999999999</v>
      </c>
      <c r="BT134">
        <f t="shared" si="30"/>
        <v>741.27200000000005</v>
      </c>
      <c r="BU134">
        <f t="shared" si="30"/>
        <v>66.256100000000004</v>
      </c>
    </row>
    <row r="135" spans="1:73" x14ac:dyDescent="0.3">
      <c r="A135" t="s">
        <v>132</v>
      </c>
      <c r="B135">
        <f t="shared" si="2"/>
        <v>8.9860450000000007</v>
      </c>
      <c r="C135">
        <f t="shared" ref="C135:BN138" si="31">C60</f>
        <v>294.76170000000002</v>
      </c>
      <c r="D135">
        <f t="shared" si="31"/>
        <v>142.64709999999999</v>
      </c>
      <c r="E135">
        <f t="shared" si="31"/>
        <v>306.81740000000002</v>
      </c>
      <c r="F135">
        <f t="shared" si="31"/>
        <v>126.79170000000001</v>
      </c>
      <c r="G135">
        <f t="shared" si="31"/>
        <v>14.686260000000001</v>
      </c>
      <c r="H135">
        <f t="shared" si="31"/>
        <v>76.707689999999999</v>
      </c>
      <c r="I135">
        <f t="shared" si="31"/>
        <v>53.061790000000002</v>
      </c>
      <c r="J135">
        <f t="shared" si="31"/>
        <v>561.8202</v>
      </c>
      <c r="K135">
        <f t="shared" si="31"/>
        <v>158.8477</v>
      </c>
      <c r="L135">
        <f t="shared" si="31"/>
        <v>240.34979999999999</v>
      </c>
      <c r="M135">
        <f t="shared" si="31"/>
        <v>163.62530000000001</v>
      </c>
      <c r="N135">
        <f t="shared" si="31"/>
        <v>628.69560000000001</v>
      </c>
      <c r="O135">
        <f t="shared" si="31"/>
        <v>69.332880000000003</v>
      </c>
      <c r="P135">
        <f t="shared" si="31"/>
        <v>1819.7260000000001</v>
      </c>
      <c r="Q135">
        <f t="shared" si="31"/>
        <v>84.509950000000003</v>
      </c>
      <c r="R135">
        <f t="shared" si="31"/>
        <v>282.73250000000002</v>
      </c>
      <c r="S135">
        <f t="shared" si="31"/>
        <v>1705.873</v>
      </c>
      <c r="T135">
        <f t="shared" si="31"/>
        <v>1379.558</v>
      </c>
      <c r="U135">
        <f t="shared" si="31"/>
        <v>381.4984</v>
      </c>
      <c r="V135">
        <f t="shared" si="31"/>
        <v>60.119880000000002</v>
      </c>
      <c r="W135">
        <f t="shared" si="31"/>
        <v>1276.191</v>
      </c>
      <c r="X135">
        <f t="shared" si="31"/>
        <v>64.449380000000005</v>
      </c>
      <c r="Y135">
        <f t="shared" si="31"/>
        <v>126.8426</v>
      </c>
      <c r="Z135">
        <f t="shared" si="31"/>
        <v>1498.05</v>
      </c>
      <c r="AA135">
        <f t="shared" si="31"/>
        <v>747.02530000000002</v>
      </c>
      <c r="AB135">
        <f t="shared" si="31"/>
        <v>63.155410000000003</v>
      </c>
      <c r="AC135">
        <f t="shared" si="31"/>
        <v>46.331969999999998</v>
      </c>
      <c r="AD135">
        <f t="shared" si="31"/>
        <v>23.106770000000001</v>
      </c>
      <c r="AE135">
        <f t="shared" si="31"/>
        <v>1266.6880000000001</v>
      </c>
      <c r="AF135">
        <f t="shared" si="31"/>
        <v>726.54899999999998</v>
      </c>
      <c r="AG135">
        <f t="shared" si="31"/>
        <v>118.5814</v>
      </c>
      <c r="AH135">
        <f t="shared" si="31"/>
        <v>737.53809999999999</v>
      </c>
      <c r="AI135">
        <f t="shared" si="31"/>
        <v>678.06880000000001</v>
      </c>
      <c r="AJ135">
        <f t="shared" si="31"/>
        <v>418.98349999999999</v>
      </c>
      <c r="AK135">
        <f t="shared" si="31"/>
        <v>950.54089999999997</v>
      </c>
      <c r="AL135">
        <f t="shared" si="31"/>
        <v>617.17449999999997</v>
      </c>
      <c r="AM135">
        <f t="shared" si="31"/>
        <v>1278.74</v>
      </c>
      <c r="AN135">
        <f t="shared" si="31"/>
        <v>1086.7750000000001</v>
      </c>
      <c r="AO135">
        <f t="shared" si="31"/>
        <v>187.57230000000001</v>
      </c>
      <c r="AP135">
        <f t="shared" si="31"/>
        <v>62.32743</v>
      </c>
      <c r="AQ135">
        <f t="shared" si="31"/>
        <v>214.43180000000001</v>
      </c>
      <c r="AR135">
        <f t="shared" si="31"/>
        <v>304.36900000000003</v>
      </c>
      <c r="AS135">
        <f t="shared" si="31"/>
        <v>125.40309999999999</v>
      </c>
      <c r="AT135">
        <f t="shared" si="31"/>
        <v>283.5009</v>
      </c>
      <c r="AU135">
        <f t="shared" si="31"/>
        <v>176.0026</v>
      </c>
      <c r="AV135">
        <f>VDFB_PAO!AV135</f>
        <v>1.5533345593177657E-3</v>
      </c>
      <c r="AW135">
        <f t="shared" si="31"/>
        <v>30.315079999999998</v>
      </c>
      <c r="AX135">
        <f t="shared" si="31"/>
        <v>12.51498</v>
      </c>
      <c r="AY135">
        <f t="shared" si="31"/>
        <v>4.4266709999999998</v>
      </c>
      <c r="AZ135">
        <f t="shared" si="31"/>
        <v>8.68445</v>
      </c>
      <c r="BA135">
        <f t="shared" si="31"/>
        <v>3.9237340000000001</v>
      </c>
      <c r="BB135">
        <f t="shared" si="31"/>
        <v>5.1597489999999997</v>
      </c>
      <c r="BC135">
        <f t="shared" si="31"/>
        <v>2.4567969999999999</v>
      </c>
      <c r="BD135">
        <f t="shared" si="31"/>
        <v>293.89609999999999</v>
      </c>
      <c r="BE135">
        <f t="shared" si="31"/>
        <v>6774.3810000000003</v>
      </c>
      <c r="BF135">
        <f t="shared" si="31"/>
        <v>7511.5060000000003</v>
      </c>
      <c r="BG135">
        <f t="shared" si="31"/>
        <v>2521.0569999999998</v>
      </c>
      <c r="BH135">
        <f t="shared" si="31"/>
        <v>7030.76</v>
      </c>
      <c r="BI135">
        <f t="shared" si="31"/>
        <v>421.40480000000002</v>
      </c>
      <c r="BJ135">
        <f t="shared" si="31"/>
        <v>2445.634</v>
      </c>
      <c r="BK135">
        <f t="shared" si="31"/>
        <v>693.45669999999996</v>
      </c>
      <c r="BL135">
        <f t="shared" si="31"/>
        <v>1207.306</v>
      </c>
      <c r="BM135">
        <f t="shared" si="31"/>
        <v>292.80160000000001</v>
      </c>
      <c r="BN135">
        <f t="shared" si="31"/>
        <v>87.699550000000002</v>
      </c>
      <c r="BO135">
        <f t="shared" si="30"/>
        <v>1300.577</v>
      </c>
      <c r="BP135">
        <f t="shared" si="30"/>
        <v>4836.09</v>
      </c>
      <c r="BQ135">
        <f t="shared" si="30"/>
        <v>231.24260000000001</v>
      </c>
      <c r="BR135">
        <f t="shared" si="30"/>
        <v>1360.058</v>
      </c>
      <c r="BS135">
        <f t="shared" si="30"/>
        <v>1137.0329999999999</v>
      </c>
      <c r="BT135">
        <f t="shared" si="30"/>
        <v>1322.3510000000001</v>
      </c>
      <c r="BU135">
        <f t="shared" si="30"/>
        <v>61.56673</v>
      </c>
    </row>
    <row r="136" spans="1:73" x14ac:dyDescent="0.3">
      <c r="A136" t="s">
        <v>133</v>
      </c>
      <c r="B136">
        <f t="shared" si="2"/>
        <v>7.9286210000000003E-3</v>
      </c>
      <c r="C136">
        <f t="shared" si="31"/>
        <v>1.075264</v>
      </c>
      <c r="D136">
        <f t="shared" si="31"/>
        <v>0.29170269999999998</v>
      </c>
      <c r="E136">
        <f t="shared" si="31"/>
        <v>1.9173640000000001</v>
      </c>
      <c r="F136">
        <f t="shared" si="31"/>
        <v>0.3593498</v>
      </c>
      <c r="G136">
        <f t="shared" si="31"/>
        <v>0.16015850000000001</v>
      </c>
      <c r="H136">
        <f t="shared" si="31"/>
        <v>0.51114800000000005</v>
      </c>
      <c r="I136">
        <f t="shared" si="31"/>
        <v>0.31607170000000001</v>
      </c>
      <c r="J136">
        <f t="shared" si="31"/>
        <v>4.4651269999999998</v>
      </c>
      <c r="K136">
        <f t="shared" si="31"/>
        <v>1.091904</v>
      </c>
      <c r="L136">
        <f t="shared" si="31"/>
        <v>1.1374409999999999</v>
      </c>
      <c r="M136">
        <f t="shared" si="31"/>
        <v>0.99675230000000004</v>
      </c>
      <c r="N136">
        <f t="shared" si="31"/>
        <v>0.51413799999999998</v>
      </c>
      <c r="O136">
        <f t="shared" si="31"/>
        <v>2.3117549999999998</v>
      </c>
      <c r="P136">
        <f t="shared" si="31"/>
        <v>14.36591</v>
      </c>
      <c r="Q136">
        <f t="shared" si="31"/>
        <v>15.963469999999999</v>
      </c>
      <c r="R136">
        <f t="shared" si="31"/>
        <v>70.491029999999995</v>
      </c>
      <c r="S136">
        <f t="shared" si="31"/>
        <v>111.9529</v>
      </c>
      <c r="T136">
        <f t="shared" si="31"/>
        <v>30.244389999999999</v>
      </c>
      <c r="U136">
        <f t="shared" si="31"/>
        <v>2.8763610000000002</v>
      </c>
      <c r="V136">
        <f t="shared" si="31"/>
        <v>8.3154310000000002</v>
      </c>
      <c r="W136">
        <f t="shared" si="31"/>
        <v>16.759730000000001</v>
      </c>
      <c r="X136">
        <f t="shared" si="31"/>
        <v>0.92578150000000003</v>
      </c>
      <c r="Y136">
        <f t="shared" si="31"/>
        <v>4.1743920000000001</v>
      </c>
      <c r="Z136">
        <f t="shared" si="31"/>
        <v>38.06944</v>
      </c>
      <c r="AA136">
        <f t="shared" si="31"/>
        <v>16.878710000000002</v>
      </c>
      <c r="AB136">
        <f t="shared" si="31"/>
        <v>2.1734559999999998</v>
      </c>
      <c r="AC136">
        <f t="shared" si="31"/>
        <v>1.3684069999999999</v>
      </c>
      <c r="AD136">
        <f t="shared" si="31"/>
        <v>0.1814239</v>
      </c>
      <c r="AE136">
        <f t="shared" si="31"/>
        <v>11.06521</v>
      </c>
      <c r="AF136">
        <f t="shared" si="31"/>
        <v>28.247820000000001</v>
      </c>
      <c r="AG136">
        <f t="shared" si="31"/>
        <v>14.75215</v>
      </c>
      <c r="AH136">
        <f t="shared" si="31"/>
        <v>180.2191</v>
      </c>
      <c r="AI136">
        <f t="shared" si="31"/>
        <v>1.5471349999999999</v>
      </c>
      <c r="AJ136">
        <f t="shared" si="31"/>
        <v>29.713190000000001</v>
      </c>
      <c r="AK136">
        <f t="shared" si="31"/>
        <v>67.362089999999995</v>
      </c>
      <c r="AL136">
        <f t="shared" si="31"/>
        <v>61.93139</v>
      </c>
      <c r="AM136">
        <f t="shared" si="31"/>
        <v>210.9238</v>
      </c>
      <c r="AN136">
        <f t="shared" si="31"/>
        <v>30.378299999999999</v>
      </c>
      <c r="AO136">
        <f t="shared" si="31"/>
        <v>7.5849970000000004</v>
      </c>
      <c r="AP136">
        <f t="shared" si="31"/>
        <v>1.4883010000000001</v>
      </c>
      <c r="AQ136">
        <f t="shared" si="31"/>
        <v>4.9338369999999996</v>
      </c>
      <c r="AR136">
        <f t="shared" si="31"/>
        <v>6.8560189999999999</v>
      </c>
      <c r="AS136">
        <f t="shared" si="31"/>
        <v>24.278590000000001</v>
      </c>
      <c r="AT136">
        <f t="shared" si="31"/>
        <v>11.21537</v>
      </c>
      <c r="AU136">
        <f t="shared" si="31"/>
        <v>1.2994120466000001E-20</v>
      </c>
      <c r="AV136">
        <f>VDFB_PAO!AV136</f>
        <v>0</v>
      </c>
      <c r="AW136">
        <f t="shared" si="31"/>
        <v>167.04929999999999</v>
      </c>
      <c r="AX136">
        <f t="shared" si="31"/>
        <v>2.5988240932000001E-20</v>
      </c>
      <c r="AY136">
        <f t="shared" si="31"/>
        <v>1.2994120466000001E-20</v>
      </c>
      <c r="AZ136">
        <f t="shared" si="31"/>
        <v>1.2994120466000001E-20</v>
      </c>
      <c r="BA136">
        <f t="shared" si="31"/>
        <v>1.2994120466000001E-20</v>
      </c>
      <c r="BB136">
        <f t="shared" si="31"/>
        <v>1.2994120466000001E-20</v>
      </c>
      <c r="BC136">
        <f t="shared" si="31"/>
        <v>1.2994120466000001E-20</v>
      </c>
      <c r="BD136">
        <f t="shared" si="31"/>
        <v>1.6269640000000001</v>
      </c>
      <c r="BE136">
        <f t="shared" si="31"/>
        <v>192.8725</v>
      </c>
      <c r="BF136">
        <f t="shared" si="31"/>
        <v>443.86040000000003</v>
      </c>
      <c r="BG136">
        <f t="shared" si="31"/>
        <v>701.77790000000005</v>
      </c>
      <c r="BH136">
        <f t="shared" si="31"/>
        <v>162.16999999999999</v>
      </c>
      <c r="BI136">
        <f t="shared" si="31"/>
        <v>761.33399999999995</v>
      </c>
      <c r="BJ136">
        <f t="shared" si="31"/>
        <v>4.9108840000000002</v>
      </c>
      <c r="BK136">
        <f t="shared" si="31"/>
        <v>24.436710000000001</v>
      </c>
      <c r="BL136">
        <f t="shared" si="31"/>
        <v>21.726880000000001</v>
      </c>
      <c r="BM136">
        <f t="shared" si="31"/>
        <v>7.5620200000000004</v>
      </c>
      <c r="BN136">
        <f t="shared" si="31"/>
        <v>17.946860000000001</v>
      </c>
      <c r="BO136">
        <f t="shared" si="30"/>
        <v>75.705380000000005</v>
      </c>
      <c r="BP136">
        <f t="shared" si="30"/>
        <v>425.0034</v>
      </c>
      <c r="BQ136">
        <f t="shared" si="30"/>
        <v>2.3568699999999998</v>
      </c>
      <c r="BR136">
        <f t="shared" si="30"/>
        <v>72.814279999999997</v>
      </c>
      <c r="BS136">
        <f t="shared" si="30"/>
        <v>89.525570000000002</v>
      </c>
      <c r="BT136">
        <f t="shared" si="30"/>
        <v>57.20823</v>
      </c>
      <c r="BU136">
        <f t="shared" si="30"/>
        <v>0.80799109999999996</v>
      </c>
    </row>
    <row r="137" spans="1:73" x14ac:dyDescent="0.3">
      <c r="A137" t="s">
        <v>134</v>
      </c>
      <c r="B137">
        <f t="shared" si="2"/>
        <v>6.7977789999999996E-2</v>
      </c>
      <c r="C137">
        <f t="shared" si="31"/>
        <v>2.2865129999999998</v>
      </c>
      <c r="D137">
        <f t="shared" si="31"/>
        <v>1.169117</v>
      </c>
      <c r="E137">
        <f t="shared" si="31"/>
        <v>6.8801769999999998</v>
      </c>
      <c r="F137">
        <f t="shared" si="31"/>
        <v>0.97117920000000002</v>
      </c>
      <c r="G137">
        <f t="shared" si="31"/>
        <v>0.3738918</v>
      </c>
      <c r="H137">
        <f t="shared" si="31"/>
        <v>1.8082750000000001</v>
      </c>
      <c r="I137">
        <f t="shared" si="31"/>
        <v>1.047355</v>
      </c>
      <c r="J137">
        <f t="shared" si="31"/>
        <v>5.0346979999999997</v>
      </c>
      <c r="K137">
        <f t="shared" si="31"/>
        <v>1.7168570000000001</v>
      </c>
      <c r="L137">
        <f t="shared" si="31"/>
        <v>2.260497</v>
      </c>
      <c r="M137">
        <f t="shared" si="31"/>
        <v>1.0956809999999999</v>
      </c>
      <c r="N137">
        <f t="shared" si="31"/>
        <v>1.8252600000000001</v>
      </c>
      <c r="O137">
        <f t="shared" si="31"/>
        <v>6.8981130000000004</v>
      </c>
      <c r="P137">
        <f t="shared" si="31"/>
        <v>18.15906</v>
      </c>
      <c r="Q137">
        <f t="shared" si="31"/>
        <v>4.6716699999999998</v>
      </c>
      <c r="R137">
        <f t="shared" si="31"/>
        <v>9.5343450000000001</v>
      </c>
      <c r="S137">
        <f t="shared" si="31"/>
        <v>67.889529999999993</v>
      </c>
      <c r="T137">
        <f t="shared" si="31"/>
        <v>13.03022</v>
      </c>
      <c r="U137">
        <f t="shared" si="31"/>
        <v>8.7317669999999996</v>
      </c>
      <c r="V137">
        <f t="shared" si="31"/>
        <v>1.226782</v>
      </c>
      <c r="W137">
        <f t="shared" si="31"/>
        <v>8.1719810000000006</v>
      </c>
      <c r="X137">
        <f t="shared" si="31"/>
        <v>1.043866</v>
      </c>
      <c r="Y137">
        <f t="shared" si="31"/>
        <v>2.6007159999999998</v>
      </c>
      <c r="Z137">
        <f t="shared" si="31"/>
        <v>52.165489999999998</v>
      </c>
      <c r="AA137">
        <f t="shared" si="31"/>
        <v>8.2787620000000004</v>
      </c>
      <c r="AB137">
        <f t="shared" si="31"/>
        <v>1.530986</v>
      </c>
      <c r="AC137">
        <f t="shared" si="31"/>
        <v>1.62324</v>
      </c>
      <c r="AD137">
        <f t="shared" si="31"/>
        <v>0.2214092</v>
      </c>
      <c r="AE137">
        <f t="shared" si="31"/>
        <v>4.1615570000000002</v>
      </c>
      <c r="AF137">
        <f t="shared" si="31"/>
        <v>18.799469999999999</v>
      </c>
      <c r="AG137">
        <f t="shared" si="31"/>
        <v>1.4520489999999999</v>
      </c>
      <c r="AH137">
        <f t="shared" si="31"/>
        <v>22.079260000000001</v>
      </c>
      <c r="AI137">
        <f t="shared" si="31"/>
        <v>7.1604330000000003</v>
      </c>
      <c r="AJ137">
        <f t="shared" si="31"/>
        <v>22.012530000000002</v>
      </c>
      <c r="AK137">
        <f t="shared" si="31"/>
        <v>9.3899480000000004</v>
      </c>
      <c r="AL137">
        <f t="shared" si="31"/>
        <v>2.6855000000000002</v>
      </c>
      <c r="AM137">
        <f t="shared" si="31"/>
        <v>3.49254</v>
      </c>
      <c r="AN137">
        <f t="shared" si="31"/>
        <v>19.56297</v>
      </c>
      <c r="AO137">
        <f t="shared" si="31"/>
        <v>13.82489</v>
      </c>
      <c r="AP137">
        <f t="shared" si="31"/>
        <v>6.0882379999999996</v>
      </c>
      <c r="AQ137">
        <f t="shared" si="31"/>
        <v>29.27225</v>
      </c>
      <c r="AR137">
        <f t="shared" si="31"/>
        <v>7.1173799999999998</v>
      </c>
      <c r="AS137">
        <f t="shared" si="31"/>
        <v>4.5692430000000002</v>
      </c>
      <c r="AT137">
        <f t="shared" si="31"/>
        <v>3.679999</v>
      </c>
      <c r="AU137">
        <f t="shared" si="31"/>
        <v>14.06054</v>
      </c>
      <c r="AV137">
        <f>VDFB_PAO!AV137</f>
        <v>3.916297762011956E-4</v>
      </c>
      <c r="AW137">
        <f t="shared" si="31"/>
        <v>2.8470240000000002</v>
      </c>
      <c r="AX137">
        <f t="shared" si="31"/>
        <v>0.63012780000000002</v>
      </c>
      <c r="AY137">
        <f t="shared" si="31"/>
        <v>0.2289921</v>
      </c>
      <c r="AZ137">
        <f t="shared" si="31"/>
        <v>0.74862479999999998</v>
      </c>
      <c r="BA137">
        <f t="shared" si="31"/>
        <v>0.18352540000000001</v>
      </c>
      <c r="BB137">
        <f t="shared" si="31"/>
        <v>0.29426970000000002</v>
      </c>
      <c r="BC137">
        <f t="shared" si="31"/>
        <v>0.1161725</v>
      </c>
      <c r="BD137">
        <f t="shared" si="31"/>
        <v>19.880520000000001</v>
      </c>
      <c r="BE137">
        <f t="shared" si="31"/>
        <v>83.098420000000004</v>
      </c>
      <c r="BF137">
        <f t="shared" si="31"/>
        <v>363.28609999999998</v>
      </c>
      <c r="BG137">
        <f t="shared" si="31"/>
        <v>12148.33</v>
      </c>
      <c r="BH137">
        <f t="shared" si="31"/>
        <v>534.53189999999995</v>
      </c>
      <c r="BI137">
        <f t="shared" si="31"/>
        <v>9.2074800000000003</v>
      </c>
      <c r="BJ137">
        <f t="shared" si="31"/>
        <v>306.61829999999998</v>
      </c>
      <c r="BK137">
        <f t="shared" si="31"/>
        <v>82.996970000000005</v>
      </c>
      <c r="BL137">
        <f t="shared" si="31"/>
        <v>102.2388</v>
      </c>
      <c r="BM137">
        <f t="shared" si="31"/>
        <v>88.195080000000004</v>
      </c>
      <c r="BN137">
        <f t="shared" si="31"/>
        <v>9.1071380000000008</v>
      </c>
      <c r="BO137">
        <f t="shared" si="30"/>
        <v>64.103679999999997</v>
      </c>
      <c r="BP137">
        <f t="shared" si="30"/>
        <v>1193.319</v>
      </c>
      <c r="BQ137">
        <f t="shared" si="30"/>
        <v>79.754949999999994</v>
      </c>
      <c r="BR137">
        <f t="shared" si="30"/>
        <v>322.59379999999999</v>
      </c>
      <c r="BS137">
        <f t="shared" si="30"/>
        <v>196.52760000000001</v>
      </c>
      <c r="BT137">
        <f t="shared" si="30"/>
        <v>74.656390000000002</v>
      </c>
      <c r="BU137">
        <f t="shared" si="30"/>
        <v>0.1069615</v>
      </c>
    </row>
    <row r="138" spans="1:73" x14ac:dyDescent="0.3">
      <c r="A138" t="s">
        <v>135</v>
      </c>
      <c r="B138">
        <f t="shared" si="2"/>
        <v>0.20995249999999999</v>
      </c>
      <c r="C138">
        <f t="shared" si="31"/>
        <v>7.6520320000000002</v>
      </c>
      <c r="D138">
        <f t="shared" si="31"/>
        <v>4.3372400000000004</v>
      </c>
      <c r="E138">
        <f t="shared" si="31"/>
        <v>63.116199999999999</v>
      </c>
      <c r="F138">
        <f t="shared" si="31"/>
        <v>2.8957090000000001</v>
      </c>
      <c r="G138">
        <f t="shared" si="31"/>
        <v>0.94924149999999996</v>
      </c>
      <c r="H138">
        <f t="shared" si="31"/>
        <v>6.5261449999999996</v>
      </c>
      <c r="I138">
        <f t="shared" si="31"/>
        <v>2.8137599999999998</v>
      </c>
      <c r="J138">
        <f t="shared" si="31"/>
        <v>15.077450000000001</v>
      </c>
      <c r="K138">
        <f t="shared" si="31"/>
        <v>10.09524</v>
      </c>
      <c r="L138">
        <f t="shared" si="31"/>
        <v>17.016279999999998</v>
      </c>
      <c r="M138">
        <f t="shared" si="31"/>
        <v>4.3695009999999996</v>
      </c>
      <c r="N138">
        <f t="shared" si="31"/>
        <v>82.936700000000002</v>
      </c>
      <c r="O138">
        <f t="shared" si="31"/>
        <v>16.705919999999999</v>
      </c>
      <c r="P138">
        <f t="shared" si="31"/>
        <v>53.529859999999999</v>
      </c>
      <c r="Q138">
        <f t="shared" si="31"/>
        <v>14.81635</v>
      </c>
      <c r="R138">
        <f t="shared" si="31"/>
        <v>51.173110000000001</v>
      </c>
      <c r="S138">
        <f t="shared" si="31"/>
        <v>144.86320000000001</v>
      </c>
      <c r="T138">
        <f t="shared" si="31"/>
        <v>183.8425</v>
      </c>
      <c r="U138">
        <f t="shared" si="31"/>
        <v>30.038039999999999</v>
      </c>
      <c r="V138">
        <f t="shared" si="31"/>
        <v>4.7863939999999996</v>
      </c>
      <c r="W138">
        <f t="shared" si="31"/>
        <v>129.35830000000001</v>
      </c>
      <c r="X138">
        <f t="shared" si="31"/>
        <v>0.61460760000000003</v>
      </c>
      <c r="Y138">
        <f t="shared" si="31"/>
        <v>4.265396</v>
      </c>
      <c r="Z138">
        <f t="shared" si="31"/>
        <v>120.0171</v>
      </c>
      <c r="AA138">
        <f t="shared" si="31"/>
        <v>29.84262</v>
      </c>
      <c r="AB138">
        <f t="shared" si="31"/>
        <v>6.4678570000000004</v>
      </c>
      <c r="AC138">
        <f t="shared" si="31"/>
        <v>7.5126179999999998</v>
      </c>
      <c r="AD138">
        <f t="shared" si="31"/>
        <v>0.94721069999999996</v>
      </c>
      <c r="AE138">
        <f t="shared" si="31"/>
        <v>95.551479999999998</v>
      </c>
      <c r="AF138">
        <f t="shared" si="31"/>
        <v>52.699539999999999</v>
      </c>
      <c r="AG138">
        <f t="shared" si="31"/>
        <v>5.8810650000000004</v>
      </c>
      <c r="AH138">
        <f t="shared" si="31"/>
        <v>54.953380000000003</v>
      </c>
      <c r="AI138">
        <f t="shared" si="31"/>
        <v>23.26942</v>
      </c>
      <c r="AJ138">
        <f t="shared" si="31"/>
        <v>34.29757</v>
      </c>
      <c r="AK138">
        <f t="shared" si="31"/>
        <v>54.304209999999998</v>
      </c>
      <c r="AL138">
        <f t="shared" si="31"/>
        <v>17.752269999999999</v>
      </c>
      <c r="AM138">
        <f t="shared" si="31"/>
        <v>19.83127</v>
      </c>
      <c r="AN138">
        <f t="shared" si="31"/>
        <v>50.151069999999997</v>
      </c>
      <c r="AO138">
        <f t="shared" si="31"/>
        <v>20.480969999999999</v>
      </c>
      <c r="AP138">
        <f t="shared" si="31"/>
        <v>4.7741129999999998</v>
      </c>
      <c r="AQ138">
        <f t="shared" si="31"/>
        <v>26.524270000000001</v>
      </c>
      <c r="AR138">
        <f t="shared" si="31"/>
        <v>20.878050000000002</v>
      </c>
      <c r="AS138">
        <f t="shared" si="31"/>
        <v>8.6272749999999991</v>
      </c>
      <c r="AT138">
        <f t="shared" si="31"/>
        <v>28.12424</v>
      </c>
      <c r="AU138">
        <f t="shared" si="31"/>
        <v>21.097429999999999</v>
      </c>
      <c r="AV138">
        <f>VDFB_PAO!AV138</f>
        <v>2.5394237386932699E-4</v>
      </c>
      <c r="AW138">
        <f t="shared" si="31"/>
        <v>3.7364869999999999</v>
      </c>
      <c r="AX138">
        <f t="shared" si="31"/>
        <v>1.530041</v>
      </c>
      <c r="AY138">
        <f t="shared" si="31"/>
        <v>0.53939250000000005</v>
      </c>
      <c r="AZ138">
        <f t="shared" si="31"/>
        <v>0.97012609999999999</v>
      </c>
      <c r="BA138">
        <f t="shared" si="31"/>
        <v>0.48383189999999998</v>
      </c>
      <c r="BB138">
        <f t="shared" si="31"/>
        <v>0.62067059999999996</v>
      </c>
      <c r="BC138">
        <f t="shared" si="31"/>
        <v>0.30257440000000002</v>
      </c>
      <c r="BD138">
        <f t="shared" si="31"/>
        <v>63.418320000000001</v>
      </c>
      <c r="BE138">
        <f t="shared" si="31"/>
        <v>467.49650000000003</v>
      </c>
      <c r="BF138">
        <f t="shared" si="31"/>
        <v>1443.817</v>
      </c>
      <c r="BG138">
        <f t="shared" si="31"/>
        <v>99.311220000000006</v>
      </c>
      <c r="BH138">
        <f t="shared" si="31"/>
        <v>925.72950000000003</v>
      </c>
      <c r="BI138">
        <f t="shared" si="31"/>
        <v>177.2227</v>
      </c>
      <c r="BJ138">
        <f t="shared" si="31"/>
        <v>426.32100000000003</v>
      </c>
      <c r="BK138">
        <f t="shared" si="31"/>
        <v>563.82119999999998</v>
      </c>
      <c r="BL138">
        <f t="shared" si="31"/>
        <v>431.75830000000002</v>
      </c>
      <c r="BM138">
        <f t="shared" si="31"/>
        <v>844.89229999999998</v>
      </c>
      <c r="BN138">
        <f t="shared" ref="BN138:BU145" si="32">BN63</f>
        <v>208.0307</v>
      </c>
      <c r="BO138">
        <f t="shared" si="32"/>
        <v>314.15809999999999</v>
      </c>
      <c r="BP138">
        <f t="shared" si="32"/>
        <v>2380.4789999999998</v>
      </c>
      <c r="BQ138">
        <f t="shared" si="32"/>
        <v>237.9922</v>
      </c>
      <c r="BR138">
        <f t="shared" si="32"/>
        <v>657.7405</v>
      </c>
      <c r="BS138">
        <f t="shared" si="32"/>
        <v>848.47080000000005</v>
      </c>
      <c r="BT138">
        <f t="shared" si="32"/>
        <v>634.17250000000001</v>
      </c>
      <c r="BU138">
        <f t="shared" si="32"/>
        <v>4.0553939999999997E-2</v>
      </c>
    </row>
    <row r="139" spans="1:73" x14ac:dyDescent="0.3">
      <c r="A139" t="s">
        <v>136</v>
      </c>
      <c r="B139">
        <f t="shared" si="2"/>
        <v>9.170439</v>
      </c>
      <c r="C139">
        <f t="shared" ref="C139:BN142" si="33">C64</f>
        <v>273.03489999999999</v>
      </c>
      <c r="D139">
        <f t="shared" si="33"/>
        <v>136.87950000000001</v>
      </c>
      <c r="E139">
        <f t="shared" si="33"/>
        <v>371.96440000000001</v>
      </c>
      <c r="F139">
        <f t="shared" si="33"/>
        <v>121.5968</v>
      </c>
      <c r="G139">
        <f t="shared" si="33"/>
        <v>22.964320000000001</v>
      </c>
      <c r="H139">
        <f t="shared" si="33"/>
        <v>120.8043</v>
      </c>
      <c r="I139">
        <f t="shared" si="33"/>
        <v>69.422389999999993</v>
      </c>
      <c r="J139">
        <f t="shared" si="33"/>
        <v>421.84589999999997</v>
      </c>
      <c r="K139">
        <f t="shared" si="33"/>
        <v>97.595150000000004</v>
      </c>
      <c r="L139">
        <f t="shared" si="33"/>
        <v>192.1848</v>
      </c>
      <c r="M139">
        <f t="shared" si="33"/>
        <v>136.02430000000001</v>
      </c>
      <c r="N139">
        <f t="shared" si="33"/>
        <v>10.73123</v>
      </c>
      <c r="O139">
        <f t="shared" si="33"/>
        <v>91.092799999999997</v>
      </c>
      <c r="P139">
        <f t="shared" si="33"/>
        <v>854.30740000000003</v>
      </c>
      <c r="Q139">
        <f t="shared" si="33"/>
        <v>536.65499999999997</v>
      </c>
      <c r="R139">
        <f t="shared" si="33"/>
        <v>2327.2649999999999</v>
      </c>
      <c r="S139">
        <f t="shared" si="33"/>
        <v>1992.5740000000001</v>
      </c>
      <c r="T139">
        <f t="shared" si="33"/>
        <v>395.68340000000001</v>
      </c>
      <c r="U139">
        <f t="shared" si="33"/>
        <v>27.45881</v>
      </c>
      <c r="V139">
        <f t="shared" si="33"/>
        <v>5.841119</v>
      </c>
      <c r="W139">
        <f t="shared" si="33"/>
        <v>176.24289999999999</v>
      </c>
      <c r="X139">
        <f t="shared" si="33"/>
        <v>7.490812</v>
      </c>
      <c r="Y139">
        <f t="shared" si="33"/>
        <v>32.621989999999997</v>
      </c>
      <c r="Z139">
        <f t="shared" si="33"/>
        <v>252.82919999999999</v>
      </c>
      <c r="AA139">
        <f t="shared" si="33"/>
        <v>466.61790000000002</v>
      </c>
      <c r="AB139">
        <f t="shared" si="33"/>
        <v>39.61195</v>
      </c>
      <c r="AC139">
        <f t="shared" si="33"/>
        <v>15.12195</v>
      </c>
      <c r="AD139">
        <f t="shared" si="33"/>
        <v>2.5614400000000002</v>
      </c>
      <c r="AE139">
        <f t="shared" si="33"/>
        <v>162.447</v>
      </c>
      <c r="AF139">
        <f t="shared" si="33"/>
        <v>378.85120000000001</v>
      </c>
      <c r="AG139">
        <f t="shared" si="33"/>
        <v>39.231299999999997</v>
      </c>
      <c r="AH139">
        <f t="shared" si="33"/>
        <v>312.05560000000003</v>
      </c>
      <c r="AI139">
        <f t="shared" si="33"/>
        <v>179.6156</v>
      </c>
      <c r="AJ139">
        <f t="shared" si="33"/>
        <v>222.28800000000001</v>
      </c>
      <c r="AK139">
        <f t="shared" si="33"/>
        <v>223.81880000000001</v>
      </c>
      <c r="AL139">
        <f t="shared" si="33"/>
        <v>451.86219999999997</v>
      </c>
      <c r="AM139">
        <f t="shared" si="33"/>
        <v>200.8785</v>
      </c>
      <c r="AN139">
        <f t="shared" si="33"/>
        <v>271.37169999999998</v>
      </c>
      <c r="AO139">
        <f t="shared" si="33"/>
        <v>207.22829999999999</v>
      </c>
      <c r="AP139">
        <f t="shared" si="33"/>
        <v>42.466479999999997</v>
      </c>
      <c r="AQ139">
        <f t="shared" si="33"/>
        <v>283.95650000000001</v>
      </c>
      <c r="AR139">
        <f t="shared" si="33"/>
        <v>607.22450000000003</v>
      </c>
      <c r="AS139">
        <f t="shared" si="33"/>
        <v>262.01799999999997</v>
      </c>
      <c r="AT139">
        <f t="shared" si="33"/>
        <v>111.377</v>
      </c>
      <c r="AU139">
        <f t="shared" si="33"/>
        <v>1534.046</v>
      </c>
      <c r="AV139">
        <f>VDFB_PAO!AV139</f>
        <v>7.5256454839760462E-4</v>
      </c>
      <c r="AW139">
        <f t="shared" si="33"/>
        <v>178.87899999999999</v>
      </c>
      <c r="AX139">
        <f t="shared" si="33"/>
        <v>36.927759999999999</v>
      </c>
      <c r="AY139">
        <f t="shared" si="33"/>
        <v>13.06235</v>
      </c>
      <c r="AZ139">
        <f t="shared" si="33"/>
        <v>25.657579999999999</v>
      </c>
      <c r="BA139">
        <f t="shared" si="33"/>
        <v>11.57624</v>
      </c>
      <c r="BB139">
        <f t="shared" si="33"/>
        <v>15.228400000000001</v>
      </c>
      <c r="BC139">
        <f t="shared" si="33"/>
        <v>7.2484460000000004</v>
      </c>
      <c r="BD139">
        <f t="shared" si="33"/>
        <v>1490.1120000000001</v>
      </c>
      <c r="BE139">
        <f t="shared" si="33"/>
        <v>5493.5240000000003</v>
      </c>
      <c r="BF139">
        <f t="shared" si="33"/>
        <v>6816.7209999999995</v>
      </c>
      <c r="BG139">
        <f t="shared" si="33"/>
        <v>5049.3580000000002</v>
      </c>
      <c r="BH139">
        <f t="shared" si="33"/>
        <v>2795.098</v>
      </c>
      <c r="BI139">
        <f t="shared" si="33"/>
        <v>307.42829999999998</v>
      </c>
      <c r="BJ139">
        <f t="shared" si="33"/>
        <v>335.66</v>
      </c>
      <c r="BK139">
        <f t="shared" si="33"/>
        <v>559.54380000000003</v>
      </c>
      <c r="BL139">
        <f t="shared" si="33"/>
        <v>23894.06</v>
      </c>
      <c r="BM139">
        <f t="shared" si="33"/>
        <v>4557.143</v>
      </c>
      <c r="BN139">
        <f t="shared" si="33"/>
        <v>5680.8230000000003</v>
      </c>
      <c r="BO139">
        <f t="shared" si="32"/>
        <v>6556.3360000000002</v>
      </c>
      <c r="BP139">
        <f t="shared" si="32"/>
        <v>12739.72</v>
      </c>
      <c r="BQ139">
        <f t="shared" si="32"/>
        <v>1161.33</v>
      </c>
      <c r="BR139">
        <f t="shared" si="32"/>
        <v>3209.5909999999999</v>
      </c>
      <c r="BS139">
        <f t="shared" si="32"/>
        <v>3548.1750000000002</v>
      </c>
      <c r="BT139">
        <f t="shared" si="32"/>
        <v>2699.422</v>
      </c>
      <c r="BU139">
        <f t="shared" si="32"/>
        <v>20875.580000000002</v>
      </c>
    </row>
    <row r="140" spans="1:73" x14ac:dyDescent="0.3">
      <c r="A140" t="s">
        <v>137</v>
      </c>
      <c r="B140">
        <f t="shared" si="2"/>
        <v>6.4905590000000002</v>
      </c>
      <c r="C140">
        <f t="shared" si="33"/>
        <v>198.84899999999999</v>
      </c>
      <c r="D140">
        <f t="shared" si="33"/>
        <v>103.0384</v>
      </c>
      <c r="E140">
        <f t="shared" si="33"/>
        <v>462.3827</v>
      </c>
      <c r="F140">
        <f t="shared" si="33"/>
        <v>85.865380000000002</v>
      </c>
      <c r="G140">
        <f t="shared" si="33"/>
        <v>24.206</v>
      </c>
      <c r="H140">
        <f t="shared" si="33"/>
        <v>111.63549999999999</v>
      </c>
      <c r="I140">
        <f t="shared" si="33"/>
        <v>59.700539999999997</v>
      </c>
      <c r="J140">
        <f t="shared" si="33"/>
        <v>365.48140000000001</v>
      </c>
      <c r="K140">
        <f t="shared" si="33"/>
        <v>82.553330000000003</v>
      </c>
      <c r="L140">
        <f t="shared" si="33"/>
        <v>319.92160000000001</v>
      </c>
      <c r="M140">
        <f t="shared" si="33"/>
        <v>106.9716</v>
      </c>
      <c r="N140">
        <f t="shared" si="33"/>
        <v>26.203959999999999</v>
      </c>
      <c r="O140">
        <f t="shared" si="33"/>
        <v>46.555489999999999</v>
      </c>
      <c r="P140">
        <f t="shared" si="33"/>
        <v>438.6336</v>
      </c>
      <c r="Q140">
        <f t="shared" si="33"/>
        <v>135.5847</v>
      </c>
      <c r="R140">
        <f t="shared" si="33"/>
        <v>647.45780000000002</v>
      </c>
      <c r="S140">
        <f t="shared" si="33"/>
        <v>1204.941</v>
      </c>
      <c r="T140">
        <f t="shared" si="33"/>
        <v>207.20099999999999</v>
      </c>
      <c r="U140">
        <f t="shared" si="33"/>
        <v>19.429870000000001</v>
      </c>
      <c r="V140">
        <f t="shared" si="33"/>
        <v>8.6893440000000002</v>
      </c>
      <c r="W140">
        <f t="shared" si="33"/>
        <v>132.62379999999999</v>
      </c>
      <c r="X140">
        <f t="shared" si="33"/>
        <v>3.3338160000000001</v>
      </c>
      <c r="Y140">
        <f t="shared" si="33"/>
        <v>37.544989999999999</v>
      </c>
      <c r="Z140">
        <f t="shared" si="33"/>
        <v>131.339</v>
      </c>
      <c r="AA140">
        <f t="shared" si="33"/>
        <v>200.3973</v>
      </c>
      <c r="AB140">
        <f t="shared" si="33"/>
        <v>17.74654</v>
      </c>
      <c r="AC140">
        <f t="shared" si="33"/>
        <v>12.10628</v>
      </c>
      <c r="AD140">
        <f t="shared" si="33"/>
        <v>3.0331260000000002</v>
      </c>
      <c r="AE140">
        <f t="shared" si="33"/>
        <v>111.9238</v>
      </c>
      <c r="AF140">
        <f t="shared" si="33"/>
        <v>92.367609999999999</v>
      </c>
      <c r="AG140">
        <f t="shared" si="33"/>
        <v>26.187760000000001</v>
      </c>
      <c r="AH140">
        <f t="shared" si="33"/>
        <v>151.202</v>
      </c>
      <c r="AI140">
        <f t="shared" si="33"/>
        <v>75.226680000000002</v>
      </c>
      <c r="AJ140">
        <f t="shared" si="33"/>
        <v>93.300830000000005</v>
      </c>
      <c r="AK140">
        <f t="shared" si="33"/>
        <v>151.95769999999999</v>
      </c>
      <c r="AL140">
        <f t="shared" si="33"/>
        <v>192.12889999999999</v>
      </c>
      <c r="AM140">
        <f t="shared" si="33"/>
        <v>46.330150000000003</v>
      </c>
      <c r="AN140">
        <f t="shared" si="33"/>
        <v>135.3323</v>
      </c>
      <c r="AO140">
        <f t="shared" si="33"/>
        <v>66.378979999999999</v>
      </c>
      <c r="AP140">
        <f t="shared" si="33"/>
        <v>22.443470000000001</v>
      </c>
      <c r="AQ140">
        <f t="shared" si="33"/>
        <v>129.4211</v>
      </c>
      <c r="AR140">
        <f t="shared" si="33"/>
        <v>113.0183</v>
      </c>
      <c r="AS140">
        <f t="shared" si="33"/>
        <v>28.498529999999999</v>
      </c>
      <c r="AT140">
        <f t="shared" si="33"/>
        <v>59.640239999999999</v>
      </c>
      <c r="AU140">
        <f t="shared" si="33"/>
        <v>1552.43</v>
      </c>
      <c r="AV140">
        <f>VDFB_PAO!AV140</f>
        <v>3.4555203199889339E-3</v>
      </c>
      <c r="AW140">
        <f t="shared" si="33"/>
        <v>182.50559999999999</v>
      </c>
      <c r="AX140">
        <f t="shared" si="33"/>
        <v>37.545960000000001</v>
      </c>
      <c r="AY140">
        <f t="shared" si="33"/>
        <v>13.26224</v>
      </c>
      <c r="AZ140">
        <f t="shared" si="33"/>
        <v>25.130389999999998</v>
      </c>
      <c r="BA140">
        <f t="shared" si="33"/>
        <v>11.81316</v>
      </c>
      <c r="BB140">
        <f t="shared" si="33"/>
        <v>15.37739</v>
      </c>
      <c r="BC140">
        <f t="shared" si="33"/>
        <v>7.3929200000000002</v>
      </c>
      <c r="BD140">
        <f t="shared" si="33"/>
        <v>2389.692</v>
      </c>
      <c r="BE140">
        <f t="shared" si="33"/>
        <v>3816.2469999999998</v>
      </c>
      <c r="BF140">
        <f t="shared" si="33"/>
        <v>2830.8330000000001</v>
      </c>
      <c r="BG140">
        <f t="shared" si="33"/>
        <v>1171.037</v>
      </c>
      <c r="BH140">
        <f t="shared" si="33"/>
        <v>1420.7929999999999</v>
      </c>
      <c r="BI140">
        <f t="shared" si="33"/>
        <v>231.9776</v>
      </c>
      <c r="BJ140">
        <f t="shared" si="33"/>
        <v>67.067570000000003</v>
      </c>
      <c r="BK140">
        <f t="shared" si="33"/>
        <v>111.3301</v>
      </c>
      <c r="BL140">
        <f t="shared" si="33"/>
        <v>1131.433</v>
      </c>
      <c r="BM140">
        <f t="shared" si="33"/>
        <v>3326.0390000000002</v>
      </c>
      <c r="BN140">
        <f t="shared" si="33"/>
        <v>6774.415</v>
      </c>
      <c r="BO140">
        <f t="shared" si="32"/>
        <v>3829.819</v>
      </c>
      <c r="BP140">
        <f t="shared" si="32"/>
        <v>5371.1729999999998</v>
      </c>
      <c r="BQ140">
        <f t="shared" si="32"/>
        <v>293.24950000000001</v>
      </c>
      <c r="BR140">
        <f t="shared" si="32"/>
        <v>3903.8380000000002</v>
      </c>
      <c r="BS140">
        <f t="shared" si="32"/>
        <v>1630.14</v>
      </c>
      <c r="BT140">
        <f t="shared" si="32"/>
        <v>2106.2939999999999</v>
      </c>
      <c r="BU140">
        <f t="shared" si="32"/>
        <v>1797.8219999999999</v>
      </c>
    </row>
    <row r="141" spans="1:73" x14ac:dyDescent="0.3">
      <c r="A141" t="s">
        <v>138</v>
      </c>
      <c r="B141">
        <f t="shared" si="2"/>
        <v>0.78968700000000003</v>
      </c>
      <c r="C141">
        <f t="shared" si="33"/>
        <v>24.464300000000001</v>
      </c>
      <c r="D141">
        <f t="shared" si="33"/>
        <v>12.96871</v>
      </c>
      <c r="E141">
        <f t="shared" si="33"/>
        <v>57.713880000000003</v>
      </c>
      <c r="F141">
        <f t="shared" si="33"/>
        <v>10.533989999999999</v>
      </c>
      <c r="G141">
        <f t="shared" si="33"/>
        <v>2.1930649999999998</v>
      </c>
      <c r="H141">
        <f t="shared" si="33"/>
        <v>11.996729999999999</v>
      </c>
      <c r="I141">
        <f t="shared" si="33"/>
        <v>7.1098179999999997</v>
      </c>
      <c r="J141">
        <f t="shared" si="33"/>
        <v>57.559739999999998</v>
      </c>
      <c r="K141">
        <f t="shared" si="33"/>
        <v>15.56997</v>
      </c>
      <c r="L141">
        <f t="shared" si="33"/>
        <v>46.895429999999998</v>
      </c>
      <c r="M141">
        <f t="shared" si="33"/>
        <v>13.780150000000001</v>
      </c>
      <c r="N141">
        <f t="shared" si="33"/>
        <v>5.2444620000000004</v>
      </c>
      <c r="O141">
        <f t="shared" si="33"/>
        <v>21.272259999999999</v>
      </c>
      <c r="P141">
        <f t="shared" si="33"/>
        <v>47.605969999999999</v>
      </c>
      <c r="Q141">
        <f t="shared" si="33"/>
        <v>19.869869999999999</v>
      </c>
      <c r="R141">
        <f t="shared" si="33"/>
        <v>69.161079999999998</v>
      </c>
      <c r="S141">
        <f t="shared" si="33"/>
        <v>111.0611</v>
      </c>
      <c r="T141">
        <f t="shared" si="33"/>
        <v>43.43909</v>
      </c>
      <c r="U141">
        <f t="shared" si="33"/>
        <v>6.5947170000000002</v>
      </c>
      <c r="V141">
        <f t="shared" si="33"/>
        <v>2.9698989999999998</v>
      </c>
      <c r="W141">
        <f t="shared" si="33"/>
        <v>12.17672</v>
      </c>
      <c r="X141">
        <f t="shared" si="33"/>
        <v>1.2016880000000001</v>
      </c>
      <c r="Y141">
        <f t="shared" si="33"/>
        <v>9.4621049999999993</v>
      </c>
      <c r="Z141">
        <f t="shared" si="33"/>
        <v>60.157299999999999</v>
      </c>
      <c r="AA141">
        <f t="shared" si="33"/>
        <v>30.046690000000002</v>
      </c>
      <c r="AB141">
        <f t="shared" si="33"/>
        <v>13.577719999999999</v>
      </c>
      <c r="AC141">
        <f t="shared" si="33"/>
        <v>4.6281790000000003</v>
      </c>
      <c r="AD141">
        <f t="shared" si="33"/>
        <v>0.53600579999999998</v>
      </c>
      <c r="AE141">
        <f t="shared" si="33"/>
        <v>42.096440000000001</v>
      </c>
      <c r="AF141">
        <f t="shared" si="33"/>
        <v>32.118340000000003</v>
      </c>
      <c r="AG141">
        <f t="shared" si="33"/>
        <v>4.1296730000000004</v>
      </c>
      <c r="AH141">
        <f t="shared" si="33"/>
        <v>33.368899999999996</v>
      </c>
      <c r="AI141">
        <f t="shared" si="33"/>
        <v>13.35042</v>
      </c>
      <c r="AJ141">
        <f t="shared" si="33"/>
        <v>21.00243</v>
      </c>
      <c r="AK141">
        <f t="shared" si="33"/>
        <v>25.535260000000001</v>
      </c>
      <c r="AL141">
        <f t="shared" si="33"/>
        <v>25.504339999999999</v>
      </c>
      <c r="AM141">
        <f t="shared" si="33"/>
        <v>11.115159999999999</v>
      </c>
      <c r="AN141">
        <f t="shared" si="33"/>
        <v>40.9876</v>
      </c>
      <c r="AO141">
        <f t="shared" si="33"/>
        <v>20.341460000000001</v>
      </c>
      <c r="AP141">
        <f t="shared" si="33"/>
        <v>12.31869</v>
      </c>
      <c r="AQ141">
        <f t="shared" si="33"/>
        <v>37.41695</v>
      </c>
      <c r="AR141">
        <f t="shared" si="33"/>
        <v>11.99239</v>
      </c>
      <c r="AS141">
        <f t="shared" si="33"/>
        <v>18.219190000000001</v>
      </c>
      <c r="AT141">
        <f t="shared" si="33"/>
        <v>18.371279999999999</v>
      </c>
      <c r="AU141">
        <f t="shared" si="33"/>
        <v>47.500799999999998</v>
      </c>
      <c r="AV141">
        <f>VDFB_PAO!AV141</f>
        <v>2.9298697186874652E-4</v>
      </c>
      <c r="AW141">
        <f t="shared" si="33"/>
        <v>5.7856629999999996</v>
      </c>
      <c r="AX141">
        <f t="shared" si="33"/>
        <v>1.6748069999999999</v>
      </c>
      <c r="AY141">
        <f t="shared" si="33"/>
        <v>0.66154809999999997</v>
      </c>
      <c r="AZ141">
        <f t="shared" si="33"/>
        <v>4.6862630000000003</v>
      </c>
      <c r="BA141">
        <f t="shared" si="33"/>
        <v>0.36624990000000002</v>
      </c>
      <c r="BB141">
        <f t="shared" si="33"/>
        <v>1.080716</v>
      </c>
      <c r="BC141">
        <f t="shared" si="33"/>
        <v>0.2435882</v>
      </c>
      <c r="BD141">
        <f t="shared" si="33"/>
        <v>55.322650000000003</v>
      </c>
      <c r="BE141">
        <f t="shared" si="33"/>
        <v>576.97730000000001</v>
      </c>
      <c r="BF141">
        <f t="shared" si="33"/>
        <v>392.89240000000001</v>
      </c>
      <c r="BG141">
        <f t="shared" si="33"/>
        <v>170.26589999999999</v>
      </c>
      <c r="BH141">
        <f t="shared" si="33"/>
        <v>217.2328</v>
      </c>
      <c r="BI141">
        <f t="shared" si="33"/>
        <v>19.1297</v>
      </c>
      <c r="BJ141">
        <f t="shared" si="33"/>
        <v>13.079499999999999</v>
      </c>
      <c r="BK141">
        <f t="shared" si="33"/>
        <v>28.790569999999999</v>
      </c>
      <c r="BL141">
        <f t="shared" si="33"/>
        <v>1075.0899999999999</v>
      </c>
      <c r="BM141">
        <f t="shared" si="33"/>
        <v>332.75310000000002</v>
      </c>
      <c r="BN141">
        <f t="shared" si="33"/>
        <v>578.56849999999997</v>
      </c>
      <c r="BO141">
        <f t="shared" si="32"/>
        <v>281.28480000000002</v>
      </c>
      <c r="BP141">
        <f t="shared" si="32"/>
        <v>1071.5309999999999</v>
      </c>
      <c r="BQ141">
        <f t="shared" si="32"/>
        <v>68.70778</v>
      </c>
      <c r="BR141">
        <f t="shared" si="32"/>
        <v>69.018379999999993</v>
      </c>
      <c r="BS141">
        <f t="shared" si="32"/>
        <v>530.08920000000001</v>
      </c>
      <c r="BT141">
        <f t="shared" si="32"/>
        <v>316.74209999999999</v>
      </c>
      <c r="BU141">
        <f t="shared" si="32"/>
        <v>3175.6709999999998</v>
      </c>
    </row>
    <row r="142" spans="1:73" x14ac:dyDescent="0.3">
      <c r="A142" t="s">
        <v>139</v>
      </c>
      <c r="B142">
        <f t="shared" ref="B142:Q148" si="34">B67</f>
        <v>4.8993529999999996</v>
      </c>
      <c r="C142">
        <f t="shared" si="34"/>
        <v>145.267</v>
      </c>
      <c r="D142">
        <f t="shared" si="34"/>
        <v>72.254369999999994</v>
      </c>
      <c r="E142">
        <f t="shared" si="34"/>
        <v>249.0386</v>
      </c>
      <c r="F142">
        <f t="shared" si="34"/>
        <v>64.972369999999998</v>
      </c>
      <c r="G142">
        <f t="shared" si="34"/>
        <v>16.40973</v>
      </c>
      <c r="H142">
        <f t="shared" si="34"/>
        <v>103.8266</v>
      </c>
      <c r="I142">
        <f t="shared" si="34"/>
        <v>60.573059999999998</v>
      </c>
      <c r="J142">
        <f t="shared" si="34"/>
        <v>204.47450000000001</v>
      </c>
      <c r="K142">
        <f t="shared" si="34"/>
        <v>57.924999999999997</v>
      </c>
      <c r="L142">
        <f t="shared" si="34"/>
        <v>58.533200000000001</v>
      </c>
      <c r="M142">
        <f t="shared" si="34"/>
        <v>70.955600000000004</v>
      </c>
      <c r="N142">
        <f t="shared" si="34"/>
        <v>5.6045530000000001</v>
      </c>
      <c r="O142">
        <f t="shared" si="34"/>
        <v>159.13810000000001</v>
      </c>
      <c r="P142">
        <f t="shared" si="34"/>
        <v>955.40260000000001</v>
      </c>
      <c r="Q142">
        <f t="shared" si="34"/>
        <v>249.3021</v>
      </c>
      <c r="R142">
        <f t="shared" si="33"/>
        <v>1091.5619999999999</v>
      </c>
      <c r="S142">
        <f t="shared" si="33"/>
        <v>2812.7269999999999</v>
      </c>
      <c r="T142">
        <f t="shared" si="33"/>
        <v>422.48200000000003</v>
      </c>
      <c r="U142">
        <f t="shared" si="33"/>
        <v>21.69389</v>
      </c>
      <c r="V142">
        <f t="shared" si="33"/>
        <v>19.976299999999998</v>
      </c>
      <c r="W142">
        <f t="shared" si="33"/>
        <v>114.0324</v>
      </c>
      <c r="X142">
        <f t="shared" si="33"/>
        <v>7.3673169999999999</v>
      </c>
      <c r="Y142">
        <f t="shared" si="33"/>
        <v>55.192399999999999</v>
      </c>
      <c r="Z142">
        <f t="shared" si="33"/>
        <v>279.34410000000003</v>
      </c>
      <c r="AA142">
        <f t="shared" si="33"/>
        <v>127.27970000000001</v>
      </c>
      <c r="AB142">
        <f t="shared" si="33"/>
        <v>23.72437</v>
      </c>
      <c r="AC142">
        <f t="shared" si="33"/>
        <v>5.7926859999999998</v>
      </c>
      <c r="AD142">
        <f t="shared" si="33"/>
        <v>3.6987860000000001</v>
      </c>
      <c r="AE142">
        <f t="shared" si="33"/>
        <v>158.0016</v>
      </c>
      <c r="AF142">
        <f t="shared" si="33"/>
        <v>313.7946</v>
      </c>
      <c r="AG142">
        <f t="shared" si="33"/>
        <v>154.6026</v>
      </c>
      <c r="AH142">
        <f t="shared" si="33"/>
        <v>322.55099999999999</v>
      </c>
      <c r="AI142">
        <f t="shared" si="33"/>
        <v>61.204729999999998</v>
      </c>
      <c r="AJ142">
        <f t="shared" si="33"/>
        <v>170.41540000000001</v>
      </c>
      <c r="AK142">
        <f t="shared" si="33"/>
        <v>320.65870000000001</v>
      </c>
      <c r="AL142">
        <f t="shared" si="33"/>
        <v>241.65100000000001</v>
      </c>
      <c r="AM142">
        <f t="shared" si="33"/>
        <v>281.2715</v>
      </c>
      <c r="AN142">
        <f t="shared" si="33"/>
        <v>512.34889999999996</v>
      </c>
      <c r="AO142">
        <f t="shared" si="33"/>
        <v>182.9187</v>
      </c>
      <c r="AP142">
        <f t="shared" si="33"/>
        <v>23.520399999999999</v>
      </c>
      <c r="AQ142">
        <f t="shared" si="33"/>
        <v>149.58590000000001</v>
      </c>
      <c r="AR142">
        <f t="shared" si="33"/>
        <v>260.1275</v>
      </c>
      <c r="AS142">
        <f t="shared" si="33"/>
        <v>254.77709999999999</v>
      </c>
      <c r="AT142">
        <f t="shared" si="33"/>
        <v>165.46019999999999</v>
      </c>
      <c r="AU142">
        <f t="shared" si="33"/>
        <v>284.02969999999999</v>
      </c>
      <c r="AV142">
        <f>VDFB_PAO!AV142</f>
        <v>5.0320690970323361E-4</v>
      </c>
      <c r="AW142">
        <f t="shared" si="33"/>
        <v>34.002479999999998</v>
      </c>
      <c r="AX142">
        <f t="shared" si="33"/>
        <v>6.9417819999999999</v>
      </c>
      <c r="AY142">
        <f t="shared" si="33"/>
        <v>2.444318</v>
      </c>
      <c r="AZ142">
        <f t="shared" si="33"/>
        <v>4.2535600000000002</v>
      </c>
      <c r="BA142">
        <f t="shared" si="33"/>
        <v>2.2018080000000002</v>
      </c>
      <c r="BB142">
        <f t="shared" si="33"/>
        <v>2.799601</v>
      </c>
      <c r="BC142">
        <f t="shared" si="33"/>
        <v>1.3763529999999999</v>
      </c>
      <c r="BD142">
        <f t="shared" si="33"/>
        <v>373.09969999999998</v>
      </c>
      <c r="BE142">
        <f t="shared" si="33"/>
        <v>9688.107</v>
      </c>
      <c r="BF142">
        <f t="shared" si="33"/>
        <v>13768.75</v>
      </c>
      <c r="BG142">
        <f t="shared" si="33"/>
        <v>5175.3540000000003</v>
      </c>
      <c r="BH142">
        <f t="shared" si="33"/>
        <v>2930.1039999999998</v>
      </c>
      <c r="BI142">
        <f t="shared" si="33"/>
        <v>95.044280000000001</v>
      </c>
      <c r="BJ142">
        <f t="shared" si="33"/>
        <v>506.25630000000001</v>
      </c>
      <c r="BK142">
        <f t="shared" si="33"/>
        <v>911.22810000000004</v>
      </c>
      <c r="BL142">
        <f t="shared" si="33"/>
        <v>4776.4489999999996</v>
      </c>
      <c r="BM142">
        <f t="shared" si="33"/>
        <v>1898.2329999999999</v>
      </c>
      <c r="BN142">
        <f t="shared" si="33"/>
        <v>1203.99</v>
      </c>
      <c r="BO142">
        <f t="shared" si="32"/>
        <v>11687.16</v>
      </c>
      <c r="BP142">
        <f t="shared" si="32"/>
        <v>20417.080000000002</v>
      </c>
      <c r="BQ142">
        <f t="shared" si="32"/>
        <v>1420.308</v>
      </c>
      <c r="BR142">
        <f t="shared" si="32"/>
        <v>2356.8180000000002</v>
      </c>
      <c r="BS142">
        <f t="shared" si="32"/>
        <v>3213.9270000000001</v>
      </c>
      <c r="BT142">
        <f t="shared" si="32"/>
        <v>2640.14</v>
      </c>
      <c r="BU142">
        <f t="shared" si="32"/>
        <v>1521.136</v>
      </c>
    </row>
    <row r="143" spans="1:73" x14ac:dyDescent="0.3">
      <c r="A143" t="s">
        <v>140</v>
      </c>
      <c r="B143">
        <f t="shared" si="34"/>
        <v>18.000520000000002</v>
      </c>
      <c r="C143">
        <f t="shared" ref="C143:BN146" si="35">C68</f>
        <v>546.05219999999997</v>
      </c>
      <c r="D143">
        <f t="shared" si="35"/>
        <v>282.10860000000002</v>
      </c>
      <c r="E143">
        <f t="shared" si="35"/>
        <v>1369.8710000000001</v>
      </c>
      <c r="F143">
        <f t="shared" si="35"/>
        <v>238.8177</v>
      </c>
      <c r="G143">
        <f t="shared" si="35"/>
        <v>60.418190000000003</v>
      </c>
      <c r="H143">
        <f t="shared" si="35"/>
        <v>355.17110000000002</v>
      </c>
      <c r="I143">
        <f t="shared" si="35"/>
        <v>211.30889999999999</v>
      </c>
      <c r="J143">
        <f t="shared" si="35"/>
        <v>1152.4780000000001</v>
      </c>
      <c r="K143">
        <f t="shared" si="35"/>
        <v>303.5256</v>
      </c>
      <c r="L143">
        <f t="shared" si="35"/>
        <v>820.18050000000005</v>
      </c>
      <c r="M143">
        <f t="shared" si="35"/>
        <v>282.98009999999999</v>
      </c>
      <c r="N143">
        <f t="shared" si="35"/>
        <v>460.5634</v>
      </c>
      <c r="O143">
        <f t="shared" si="35"/>
        <v>372.6739</v>
      </c>
      <c r="P143">
        <f t="shared" si="35"/>
        <v>3023.0949999999998</v>
      </c>
      <c r="Q143">
        <f t="shared" si="35"/>
        <v>259.3646</v>
      </c>
      <c r="R143">
        <f t="shared" si="35"/>
        <v>1302.5999999999999</v>
      </c>
      <c r="S143">
        <f t="shared" si="35"/>
        <v>10613.85</v>
      </c>
      <c r="T143">
        <f t="shared" si="35"/>
        <v>1861.1220000000001</v>
      </c>
      <c r="U143">
        <f t="shared" si="35"/>
        <v>228.9973</v>
      </c>
      <c r="V143">
        <f t="shared" si="35"/>
        <v>74.082890000000006</v>
      </c>
      <c r="W143">
        <f t="shared" si="35"/>
        <v>1050.4880000000001</v>
      </c>
      <c r="X143">
        <f t="shared" si="35"/>
        <v>37.541980000000002</v>
      </c>
      <c r="Y143">
        <f t="shared" si="35"/>
        <v>288.50200000000001</v>
      </c>
      <c r="Z143">
        <f t="shared" si="35"/>
        <v>2389.3009999999999</v>
      </c>
      <c r="AA143">
        <f t="shared" si="35"/>
        <v>1886.7739999999999</v>
      </c>
      <c r="AB143">
        <f t="shared" si="35"/>
        <v>170.78319999999999</v>
      </c>
      <c r="AC143">
        <f t="shared" si="35"/>
        <v>206.62790000000001</v>
      </c>
      <c r="AD143">
        <f t="shared" si="35"/>
        <v>20.215109999999999</v>
      </c>
      <c r="AE143">
        <f t="shared" si="35"/>
        <v>1241.3230000000001</v>
      </c>
      <c r="AF143">
        <f t="shared" si="35"/>
        <v>1602.559</v>
      </c>
      <c r="AG143">
        <f t="shared" si="35"/>
        <v>394.20359999999999</v>
      </c>
      <c r="AH143">
        <f t="shared" si="35"/>
        <v>1088.32</v>
      </c>
      <c r="AI143">
        <f t="shared" si="35"/>
        <v>1451.962</v>
      </c>
      <c r="AJ143">
        <f t="shared" si="35"/>
        <v>981.71559999999999</v>
      </c>
      <c r="AK143">
        <f t="shared" si="35"/>
        <v>1861.229</v>
      </c>
      <c r="AL143">
        <f t="shared" si="35"/>
        <v>874.06870000000004</v>
      </c>
      <c r="AM143">
        <f t="shared" si="35"/>
        <v>529.86630000000002</v>
      </c>
      <c r="AN143">
        <f t="shared" si="35"/>
        <v>1771.3510000000001</v>
      </c>
      <c r="AO143">
        <f t="shared" si="35"/>
        <v>932.97159999999997</v>
      </c>
      <c r="AP143">
        <f t="shared" si="35"/>
        <v>356.89010000000002</v>
      </c>
      <c r="AQ143">
        <f t="shared" si="35"/>
        <v>1538.5509999999999</v>
      </c>
      <c r="AR143">
        <f t="shared" si="35"/>
        <v>860.06569999999999</v>
      </c>
      <c r="AS143">
        <f t="shared" si="35"/>
        <v>1504.971</v>
      </c>
      <c r="AT143">
        <f t="shared" si="35"/>
        <v>602.04499999999996</v>
      </c>
      <c r="AU143">
        <f t="shared" si="35"/>
        <v>1750.9780000000001</v>
      </c>
      <c r="AV143">
        <f>VDFB_PAO!AV143</f>
        <v>1.0254699910338947E-2</v>
      </c>
      <c r="AW143">
        <f t="shared" si="35"/>
        <v>124.05</v>
      </c>
      <c r="AX143">
        <f t="shared" si="35"/>
        <v>32.65896</v>
      </c>
      <c r="AY143">
        <f t="shared" si="35"/>
        <v>12.566739999999999</v>
      </c>
      <c r="AZ143">
        <f t="shared" si="35"/>
        <v>74.3857</v>
      </c>
      <c r="BA143">
        <f t="shared" si="35"/>
        <v>7.9080300000000001</v>
      </c>
      <c r="BB143">
        <f t="shared" si="35"/>
        <v>19.192049999999998</v>
      </c>
      <c r="BC143">
        <f t="shared" si="35"/>
        <v>5.1608859999999996</v>
      </c>
      <c r="BD143">
        <f t="shared" si="35"/>
        <v>4063.3969999999999</v>
      </c>
      <c r="BE143">
        <f t="shared" si="35"/>
        <v>25590.26</v>
      </c>
      <c r="BF143">
        <f t="shared" si="35"/>
        <v>22712.83</v>
      </c>
      <c r="BG143">
        <f t="shared" si="35"/>
        <v>8505.4230000000007</v>
      </c>
      <c r="BH143">
        <f t="shared" si="35"/>
        <v>12198.4</v>
      </c>
      <c r="BI143">
        <f t="shared" si="35"/>
        <v>1140.521</v>
      </c>
      <c r="BJ143">
        <f t="shared" si="35"/>
        <v>4214.4639999999999</v>
      </c>
      <c r="BK143">
        <f t="shared" si="35"/>
        <v>2297.8879999999999</v>
      </c>
      <c r="BL143">
        <f t="shared" si="35"/>
        <v>18482.150000000001</v>
      </c>
      <c r="BM143">
        <f t="shared" si="35"/>
        <v>15492.95</v>
      </c>
      <c r="BN143">
        <f t="shared" si="35"/>
        <v>8699.6749999999993</v>
      </c>
      <c r="BO143">
        <f t="shared" si="32"/>
        <v>14287.28</v>
      </c>
      <c r="BP143">
        <f t="shared" si="32"/>
        <v>80237.09</v>
      </c>
      <c r="BQ143">
        <f t="shared" si="32"/>
        <v>5480.5950000000003</v>
      </c>
      <c r="BR143">
        <f t="shared" si="32"/>
        <v>15134.21</v>
      </c>
      <c r="BS143">
        <f t="shared" si="32"/>
        <v>9072.7019999999993</v>
      </c>
      <c r="BT143">
        <f t="shared" si="32"/>
        <v>12549.01</v>
      </c>
      <c r="BU143">
        <f t="shared" si="32"/>
        <v>1133.3230000000001</v>
      </c>
    </row>
    <row r="144" spans="1:73" x14ac:dyDescent="0.3">
      <c r="A144" t="s">
        <v>141</v>
      </c>
      <c r="B144">
        <f t="shared" si="34"/>
        <v>2.9159150000000002E-2</v>
      </c>
      <c r="C144">
        <f t="shared" si="35"/>
        <v>0.7647408</v>
      </c>
      <c r="D144">
        <f t="shared" si="35"/>
        <v>0.51118799999999998</v>
      </c>
      <c r="E144">
        <f t="shared" si="35"/>
        <v>1.0604169999999999</v>
      </c>
      <c r="F144">
        <f t="shared" si="35"/>
        <v>0.291966</v>
      </c>
      <c r="G144">
        <f t="shared" si="35"/>
        <v>8.2231540000000006E-2</v>
      </c>
      <c r="H144">
        <f t="shared" si="35"/>
        <v>0.7677853</v>
      </c>
      <c r="I144">
        <f t="shared" si="35"/>
        <v>0.53669180000000005</v>
      </c>
      <c r="J144">
        <f t="shared" si="35"/>
        <v>1.01661</v>
      </c>
      <c r="K144">
        <f t="shared" si="35"/>
        <v>2.1985510000000001</v>
      </c>
      <c r="L144">
        <f t="shared" si="35"/>
        <v>0.34518559999999998</v>
      </c>
      <c r="M144">
        <f t="shared" si="35"/>
        <v>0.31435079999999999</v>
      </c>
      <c r="N144">
        <f t="shared" si="35"/>
        <v>1.38297</v>
      </c>
      <c r="O144">
        <f t="shared" si="35"/>
        <v>1.5184850000000001</v>
      </c>
      <c r="P144">
        <f t="shared" si="35"/>
        <v>42.056460000000001</v>
      </c>
      <c r="Q144">
        <f t="shared" si="35"/>
        <v>6.8466060000000004</v>
      </c>
      <c r="R144">
        <f t="shared" si="35"/>
        <v>28.395890000000001</v>
      </c>
      <c r="S144">
        <f t="shared" si="35"/>
        <v>83.274699999999996</v>
      </c>
      <c r="T144">
        <f t="shared" si="35"/>
        <v>4.8213140000000001</v>
      </c>
      <c r="U144">
        <f t="shared" si="35"/>
        <v>0.35405389999999998</v>
      </c>
      <c r="V144">
        <f t="shared" si="35"/>
        <v>2.5322009999999999E-2</v>
      </c>
      <c r="W144">
        <f t="shared" si="35"/>
        <v>0.20309940000000001</v>
      </c>
      <c r="X144">
        <f t="shared" si="35"/>
        <v>4.34074E-3</v>
      </c>
      <c r="Y144">
        <f t="shared" si="35"/>
        <v>0.33449400000000001</v>
      </c>
      <c r="Z144">
        <f t="shared" si="35"/>
        <v>1.5227409999999999</v>
      </c>
      <c r="AA144">
        <f t="shared" si="35"/>
        <v>0.51911309999999999</v>
      </c>
      <c r="AB144">
        <f t="shared" si="35"/>
        <v>0.47354750000000001</v>
      </c>
      <c r="AC144">
        <f t="shared" si="35"/>
        <v>0.1957691</v>
      </c>
      <c r="AD144">
        <f t="shared" si="35"/>
        <v>8.0068139999999996E-2</v>
      </c>
      <c r="AE144">
        <f t="shared" si="35"/>
        <v>1.9355039999999999</v>
      </c>
      <c r="AF144">
        <f t="shared" si="35"/>
        <v>8.8336170000000003</v>
      </c>
      <c r="AG144">
        <f t="shared" si="35"/>
        <v>0.53258369999999999</v>
      </c>
      <c r="AH144">
        <f t="shared" si="35"/>
        <v>4.6199240000000001</v>
      </c>
      <c r="AI144">
        <f t="shared" si="35"/>
        <v>0.81280300000000005</v>
      </c>
      <c r="AJ144">
        <f t="shared" si="35"/>
        <v>0.72473600000000005</v>
      </c>
      <c r="AK144">
        <f t="shared" si="35"/>
        <v>0.36443690000000001</v>
      </c>
      <c r="AL144">
        <f t="shared" si="35"/>
        <v>0.51252279999999995</v>
      </c>
      <c r="AM144">
        <f t="shared" si="35"/>
        <v>4.9472440000000004</v>
      </c>
      <c r="AN144">
        <f t="shared" si="35"/>
        <v>0.82069300000000001</v>
      </c>
      <c r="AO144">
        <f t="shared" si="35"/>
        <v>2.7616329999999998</v>
      </c>
      <c r="AP144">
        <f t="shared" si="35"/>
        <v>0.20160449999999999</v>
      </c>
      <c r="AQ144">
        <f t="shared" si="35"/>
        <v>2.6623929999999998</v>
      </c>
      <c r="AR144">
        <f t="shared" si="35"/>
        <v>2.6253320000000002</v>
      </c>
      <c r="AS144">
        <f t="shared" si="35"/>
        <v>0.99469160000000001</v>
      </c>
      <c r="AT144">
        <f t="shared" si="35"/>
        <v>3.3776660000000001</v>
      </c>
      <c r="AU144">
        <f t="shared" si="35"/>
        <v>14.471550000000001</v>
      </c>
      <c r="AV144">
        <f>VDFB_PAO!AV144</f>
        <v>9.9845339156068736E-4</v>
      </c>
      <c r="AW144">
        <f t="shared" si="35"/>
        <v>3.3577669999999999</v>
      </c>
      <c r="AX144">
        <f t="shared" si="35"/>
        <v>0.69918729999999996</v>
      </c>
      <c r="AY144">
        <f t="shared" si="35"/>
        <v>0.2481862</v>
      </c>
      <c r="AZ144">
        <f t="shared" si="35"/>
        <v>0.5298699</v>
      </c>
      <c r="BA144">
        <f t="shared" si="35"/>
        <v>0.2171971</v>
      </c>
      <c r="BB144">
        <f t="shared" si="35"/>
        <v>0.29321320000000001</v>
      </c>
      <c r="BC144">
        <f t="shared" si="35"/>
        <v>0.1361762</v>
      </c>
      <c r="BD144">
        <f t="shared" si="35"/>
        <v>2.387737</v>
      </c>
      <c r="BE144">
        <f t="shared" si="35"/>
        <v>255.2739</v>
      </c>
      <c r="BF144">
        <f t="shared" si="35"/>
        <v>282.1311</v>
      </c>
      <c r="BG144">
        <f t="shared" si="35"/>
        <v>4750.2920000000004</v>
      </c>
      <c r="BH144">
        <f t="shared" si="35"/>
        <v>18.80415</v>
      </c>
      <c r="BI144">
        <f t="shared" si="35"/>
        <v>4.939165</v>
      </c>
      <c r="BJ144">
        <f t="shared" si="35"/>
        <v>20.301469999999998</v>
      </c>
      <c r="BK144">
        <f t="shared" si="35"/>
        <v>81.235410000000002</v>
      </c>
      <c r="BL144">
        <f t="shared" si="35"/>
        <v>291.91699999999997</v>
      </c>
      <c r="BM144">
        <f t="shared" si="35"/>
        <v>81.086929999999995</v>
      </c>
      <c r="BN144">
        <f t="shared" si="35"/>
        <v>40.137219999999999</v>
      </c>
      <c r="BO144">
        <f t="shared" si="32"/>
        <v>151.33580000000001</v>
      </c>
      <c r="BP144">
        <f t="shared" si="32"/>
        <v>974.56179999999995</v>
      </c>
      <c r="BQ144">
        <f t="shared" si="32"/>
        <v>2441.8020000000001</v>
      </c>
      <c r="BR144">
        <f t="shared" si="32"/>
        <v>245.91579999999999</v>
      </c>
      <c r="BS144">
        <f t="shared" si="32"/>
        <v>1247.3979999999999</v>
      </c>
      <c r="BT144">
        <f t="shared" si="32"/>
        <v>461.24459999999999</v>
      </c>
      <c r="BU144">
        <f t="shared" si="32"/>
        <v>0.36845430000000001</v>
      </c>
    </row>
    <row r="145" spans="1:73" x14ac:dyDescent="0.3">
      <c r="A145" t="s">
        <v>142</v>
      </c>
      <c r="B145">
        <f t="shared" si="34"/>
        <v>0.21300450000000001</v>
      </c>
      <c r="C145">
        <f t="shared" si="35"/>
        <v>6.4702060000000001</v>
      </c>
      <c r="D145">
        <f t="shared" si="35"/>
        <v>3.354651</v>
      </c>
      <c r="E145">
        <f t="shared" si="35"/>
        <v>21.727229999999999</v>
      </c>
      <c r="F145">
        <f t="shared" si="35"/>
        <v>2.8444319999999998</v>
      </c>
      <c r="G145">
        <f t="shared" si="35"/>
        <v>1.30585</v>
      </c>
      <c r="H145">
        <f t="shared" si="35"/>
        <v>8.5553240000000006</v>
      </c>
      <c r="I145">
        <f t="shared" si="35"/>
        <v>5.0570329999999997</v>
      </c>
      <c r="J145">
        <f t="shared" si="35"/>
        <v>15.95858</v>
      </c>
      <c r="K145">
        <f t="shared" si="35"/>
        <v>7.6785019999999999</v>
      </c>
      <c r="L145">
        <f t="shared" si="35"/>
        <v>11.797840000000001</v>
      </c>
      <c r="M145">
        <f t="shared" si="35"/>
        <v>3.4657640000000001</v>
      </c>
      <c r="N145">
        <f t="shared" si="35"/>
        <v>5.4957479999999999</v>
      </c>
      <c r="O145">
        <f t="shared" si="35"/>
        <v>14.207599999999999</v>
      </c>
      <c r="P145">
        <f t="shared" si="35"/>
        <v>418.60090000000002</v>
      </c>
      <c r="Q145">
        <f t="shared" si="35"/>
        <v>31.77186</v>
      </c>
      <c r="R145">
        <f t="shared" si="35"/>
        <v>135.71360000000001</v>
      </c>
      <c r="S145">
        <f t="shared" si="35"/>
        <v>886.40610000000004</v>
      </c>
      <c r="T145">
        <f t="shared" si="35"/>
        <v>111.7816</v>
      </c>
      <c r="U145">
        <f t="shared" si="35"/>
        <v>11.889720000000001</v>
      </c>
      <c r="V145">
        <f t="shared" si="35"/>
        <v>1.343639</v>
      </c>
      <c r="W145">
        <f t="shared" si="35"/>
        <v>108.0654</v>
      </c>
      <c r="X145">
        <f t="shared" si="35"/>
        <v>1.3481540000000001</v>
      </c>
      <c r="Y145">
        <f t="shared" si="35"/>
        <v>17.343730000000001</v>
      </c>
      <c r="Z145">
        <f t="shared" si="35"/>
        <v>75.503020000000006</v>
      </c>
      <c r="AA145">
        <f t="shared" si="35"/>
        <v>63.548070000000003</v>
      </c>
      <c r="AB145">
        <f t="shared" si="35"/>
        <v>4.1851219999999998</v>
      </c>
      <c r="AC145">
        <f t="shared" si="35"/>
        <v>2.5950449999999998</v>
      </c>
      <c r="AD145">
        <f t="shared" si="35"/>
        <v>0.83130910000000002</v>
      </c>
      <c r="AE145">
        <f t="shared" si="35"/>
        <v>74.923770000000005</v>
      </c>
      <c r="AF145">
        <f t="shared" si="35"/>
        <v>143.3098</v>
      </c>
      <c r="AG145">
        <f t="shared" si="35"/>
        <v>22.657080000000001</v>
      </c>
      <c r="AH145">
        <f t="shared" si="35"/>
        <v>195.02010000000001</v>
      </c>
      <c r="AI145">
        <f t="shared" si="35"/>
        <v>105.2376</v>
      </c>
      <c r="AJ145">
        <f t="shared" si="35"/>
        <v>126.84739999999999</v>
      </c>
      <c r="AK145">
        <f t="shared" si="35"/>
        <v>102.3306</v>
      </c>
      <c r="AL145">
        <f t="shared" si="35"/>
        <v>47.802379999999999</v>
      </c>
      <c r="AM145">
        <f t="shared" si="35"/>
        <v>10.1289</v>
      </c>
      <c r="AN145">
        <f t="shared" si="35"/>
        <v>148.06979999999999</v>
      </c>
      <c r="AO145">
        <f t="shared" si="35"/>
        <v>27.254200000000001</v>
      </c>
      <c r="AP145">
        <f t="shared" si="35"/>
        <v>10.49381</v>
      </c>
      <c r="AQ145">
        <f t="shared" si="35"/>
        <v>55.352609999999999</v>
      </c>
      <c r="AR145">
        <f t="shared" si="35"/>
        <v>167.2071</v>
      </c>
      <c r="AS145">
        <f t="shared" si="35"/>
        <v>20.180769999999999</v>
      </c>
      <c r="AT145">
        <f t="shared" si="35"/>
        <v>19.324359999999999</v>
      </c>
      <c r="AU145">
        <f t="shared" si="35"/>
        <v>65.248149999999995</v>
      </c>
      <c r="AV145">
        <f>VDFB_PAO!AV145</f>
        <v>1.5139400925731738E-6</v>
      </c>
      <c r="AW145">
        <f t="shared" si="35"/>
        <v>15.076650000000001</v>
      </c>
      <c r="AX145">
        <f t="shared" si="35"/>
        <v>3.1450290000000001</v>
      </c>
      <c r="AY145">
        <f t="shared" si="35"/>
        <v>1.117173</v>
      </c>
      <c r="AZ145">
        <f t="shared" si="35"/>
        <v>2.424258</v>
      </c>
      <c r="BA145">
        <f t="shared" si="35"/>
        <v>0.97513799999999995</v>
      </c>
      <c r="BB145">
        <f t="shared" si="35"/>
        <v>1.3234300000000001</v>
      </c>
      <c r="BC145">
        <f t="shared" si="35"/>
        <v>0.61154940000000002</v>
      </c>
      <c r="BD145">
        <f t="shared" si="35"/>
        <v>120.7764</v>
      </c>
      <c r="BE145">
        <f t="shared" si="35"/>
        <v>2182.5509999999999</v>
      </c>
      <c r="BF145">
        <f t="shared" si="35"/>
        <v>809.75070000000005</v>
      </c>
      <c r="BG145">
        <f t="shared" si="35"/>
        <v>174.36240000000001</v>
      </c>
      <c r="BH145">
        <f t="shared" si="35"/>
        <v>1433.7090000000001</v>
      </c>
      <c r="BI145">
        <f t="shared" si="35"/>
        <v>33.231929999999998</v>
      </c>
      <c r="BJ145">
        <f t="shared" si="35"/>
        <v>24.596319999999999</v>
      </c>
      <c r="BK145">
        <f t="shared" si="35"/>
        <v>120.23779999999999</v>
      </c>
      <c r="BL145">
        <f t="shared" si="35"/>
        <v>930.072</v>
      </c>
      <c r="BM145">
        <f t="shared" si="35"/>
        <v>316.86329999999998</v>
      </c>
      <c r="BN145">
        <f t="shared" si="35"/>
        <v>34.69529</v>
      </c>
      <c r="BO145">
        <f t="shared" si="32"/>
        <v>668.05110000000002</v>
      </c>
      <c r="BP145">
        <f t="shared" si="32"/>
        <v>4391.1909999999998</v>
      </c>
      <c r="BQ145">
        <f t="shared" si="32"/>
        <v>295.27659999999997</v>
      </c>
      <c r="BR145">
        <f t="shared" si="32"/>
        <v>2482.9569999999999</v>
      </c>
      <c r="BS145">
        <f t="shared" si="32"/>
        <v>1283.3030000000001</v>
      </c>
      <c r="BT145">
        <f t="shared" si="32"/>
        <v>1657.17</v>
      </c>
      <c r="BU145">
        <f t="shared" si="32"/>
        <v>61.578960000000002</v>
      </c>
    </row>
    <row r="146" spans="1:73" x14ac:dyDescent="0.3">
      <c r="A146" t="s">
        <v>143</v>
      </c>
      <c r="B146">
        <f t="shared" si="34"/>
        <v>1.9779740000000001E-2</v>
      </c>
      <c r="C146">
        <f t="shared" si="35"/>
        <v>0.7034281</v>
      </c>
      <c r="D146">
        <f t="shared" si="35"/>
        <v>0.44314239999999999</v>
      </c>
      <c r="E146">
        <f t="shared" si="35"/>
        <v>3.3586330000000002</v>
      </c>
      <c r="F146">
        <f t="shared" si="35"/>
        <v>0.27036159999999998</v>
      </c>
      <c r="G146">
        <f t="shared" si="35"/>
        <v>9.6516560000000001E-2</v>
      </c>
      <c r="H146">
        <f t="shared" si="35"/>
        <v>0.7933635</v>
      </c>
      <c r="I146">
        <f t="shared" si="35"/>
        <v>0.52814970000000006</v>
      </c>
      <c r="J146">
        <f t="shared" si="35"/>
        <v>4.8357239999999999</v>
      </c>
      <c r="K146">
        <f t="shared" si="35"/>
        <v>5.6009669999999998</v>
      </c>
      <c r="L146">
        <f t="shared" si="35"/>
        <v>1.94404</v>
      </c>
      <c r="M146">
        <f t="shared" si="35"/>
        <v>0.344752</v>
      </c>
      <c r="N146">
        <f t="shared" si="35"/>
        <v>2.747719</v>
      </c>
      <c r="O146">
        <f t="shared" si="35"/>
        <v>1.367353</v>
      </c>
      <c r="P146">
        <f t="shared" si="35"/>
        <v>35.729930000000003</v>
      </c>
      <c r="Q146">
        <f t="shared" si="35"/>
        <v>5.2308240000000001</v>
      </c>
      <c r="R146">
        <f t="shared" si="35"/>
        <v>20.66911</v>
      </c>
      <c r="S146">
        <f t="shared" si="35"/>
        <v>86.956670000000003</v>
      </c>
      <c r="T146">
        <f t="shared" si="35"/>
        <v>11.95994</v>
      </c>
      <c r="U146">
        <f t="shared" si="35"/>
        <v>0.85841449999999997</v>
      </c>
      <c r="V146">
        <f t="shared" si="35"/>
        <v>0.46677679999999999</v>
      </c>
      <c r="W146">
        <f t="shared" si="35"/>
        <v>18.948499999999999</v>
      </c>
      <c r="X146">
        <f t="shared" si="35"/>
        <v>0.27744390000000002</v>
      </c>
      <c r="Y146">
        <f t="shared" si="35"/>
        <v>3.4299219999999999</v>
      </c>
      <c r="Z146">
        <f t="shared" si="35"/>
        <v>23.819269999999999</v>
      </c>
      <c r="AA146">
        <f t="shared" si="35"/>
        <v>13.323449999999999</v>
      </c>
      <c r="AB146">
        <f t="shared" si="35"/>
        <v>1.613388</v>
      </c>
      <c r="AC146">
        <f t="shared" si="35"/>
        <v>0.282329</v>
      </c>
      <c r="AD146">
        <f t="shared" si="35"/>
        <v>8.4226869999999995E-2</v>
      </c>
      <c r="AE146">
        <f t="shared" si="35"/>
        <v>40.534849999999999</v>
      </c>
      <c r="AF146">
        <f t="shared" si="35"/>
        <v>12.84487</v>
      </c>
      <c r="AG146">
        <f t="shared" si="35"/>
        <v>5.9651540000000001</v>
      </c>
      <c r="AH146">
        <f t="shared" si="35"/>
        <v>12.35345</v>
      </c>
      <c r="AI146">
        <f t="shared" si="35"/>
        <v>27.469080000000002</v>
      </c>
      <c r="AJ146">
        <f t="shared" si="35"/>
        <v>8.6332599999999999</v>
      </c>
      <c r="AK146">
        <f t="shared" si="35"/>
        <v>22.014530000000001</v>
      </c>
      <c r="AL146">
        <f t="shared" si="35"/>
        <v>11.479789999999999</v>
      </c>
      <c r="AM146">
        <f t="shared" si="35"/>
        <v>2.3013270000000001</v>
      </c>
      <c r="AN146">
        <f t="shared" si="35"/>
        <v>22.18722</v>
      </c>
      <c r="AO146">
        <f t="shared" si="35"/>
        <v>8.1204499999999999</v>
      </c>
      <c r="AP146">
        <f t="shared" si="35"/>
        <v>4.5526499999999999</v>
      </c>
      <c r="AQ146">
        <f t="shared" si="35"/>
        <v>19.101410000000001</v>
      </c>
      <c r="AR146">
        <f t="shared" si="35"/>
        <v>14.916399999999999</v>
      </c>
      <c r="AS146">
        <f t="shared" si="35"/>
        <v>4.3153420000000002</v>
      </c>
      <c r="AT146">
        <f t="shared" si="35"/>
        <v>3.3806389999999999</v>
      </c>
      <c r="AU146">
        <f t="shared" si="35"/>
        <v>35.923780000000001</v>
      </c>
      <c r="AV146">
        <f>VDFB_PAO!AV146</f>
        <v>1.3562958160288961E-4</v>
      </c>
      <c r="AW146">
        <f t="shared" si="35"/>
        <v>6.0020249999999997</v>
      </c>
      <c r="AX146">
        <f t="shared" si="35"/>
        <v>1.4592750000000001</v>
      </c>
      <c r="AY146">
        <f t="shared" si="35"/>
        <v>0.54787019999999997</v>
      </c>
      <c r="AZ146">
        <f t="shared" si="35"/>
        <v>2.6286269999999998</v>
      </c>
      <c r="BA146">
        <f t="shared" si="35"/>
        <v>0.38467810000000002</v>
      </c>
      <c r="BB146">
        <f t="shared" si="35"/>
        <v>0.7805763</v>
      </c>
      <c r="BC146">
        <f t="shared" si="35"/>
        <v>0.24740280000000001</v>
      </c>
      <c r="BD146">
        <f t="shared" si="35"/>
        <v>60.94014</v>
      </c>
      <c r="BE146">
        <f t="shared" si="35"/>
        <v>143.32689999999999</v>
      </c>
      <c r="BF146">
        <f t="shared" si="35"/>
        <v>67.684039999999996</v>
      </c>
      <c r="BG146">
        <f t="shared" si="35"/>
        <v>4661.3909999999996</v>
      </c>
      <c r="BH146">
        <f t="shared" si="35"/>
        <v>75.564980000000006</v>
      </c>
      <c r="BI146">
        <f t="shared" si="35"/>
        <v>4.5318769999999997</v>
      </c>
      <c r="BJ146">
        <f t="shared" si="35"/>
        <v>13.374359999999999</v>
      </c>
      <c r="BK146">
        <f t="shared" si="35"/>
        <v>13.85811</v>
      </c>
      <c r="BL146">
        <f t="shared" si="35"/>
        <v>249.67009999999999</v>
      </c>
      <c r="BM146">
        <f t="shared" si="35"/>
        <v>398.99619999999999</v>
      </c>
      <c r="BN146">
        <f t="shared" ref="BN146:BU148" si="36">BN71</f>
        <v>53.957439999999998</v>
      </c>
      <c r="BO146">
        <f t="shared" si="36"/>
        <v>97.464969999999994</v>
      </c>
      <c r="BP146">
        <f t="shared" si="36"/>
        <v>993.98770000000002</v>
      </c>
      <c r="BQ146">
        <f t="shared" si="36"/>
        <v>181.7593</v>
      </c>
      <c r="BR146">
        <f t="shared" si="36"/>
        <v>447.97309999999999</v>
      </c>
      <c r="BS146">
        <f t="shared" si="36"/>
        <v>4880.5780000000004</v>
      </c>
      <c r="BT146">
        <f t="shared" si="36"/>
        <v>320.12819999999999</v>
      </c>
      <c r="BU146">
        <f t="shared" si="36"/>
        <v>5.0201530000000001E-2</v>
      </c>
    </row>
    <row r="147" spans="1:73" x14ac:dyDescent="0.3">
      <c r="A147" t="s">
        <v>144</v>
      </c>
      <c r="B147">
        <f t="shared" si="34"/>
        <v>7.1997670000000001E-4</v>
      </c>
      <c r="C147">
        <f t="shared" ref="C147:BN148" si="37">C72</f>
        <v>1.4116409999999999E-2</v>
      </c>
      <c r="D147">
        <f t="shared" si="37"/>
        <v>8.7050909999999999E-3</v>
      </c>
      <c r="E147">
        <f t="shared" si="37"/>
        <v>5.9118160000000003E-2</v>
      </c>
      <c r="F147">
        <f t="shared" si="37"/>
        <v>8.3541129999999998E-3</v>
      </c>
      <c r="G147">
        <f t="shared" si="37"/>
        <v>1.3593020000000001E-2</v>
      </c>
      <c r="H147">
        <f t="shared" si="37"/>
        <v>0.35951060000000001</v>
      </c>
      <c r="I147">
        <f t="shared" si="37"/>
        <v>0.19105820000000001</v>
      </c>
      <c r="J147">
        <f t="shared" si="37"/>
        <v>3.6256259999999998E-2</v>
      </c>
      <c r="K147">
        <f t="shared" si="37"/>
        <v>3.6066069999999999E-2</v>
      </c>
      <c r="L147">
        <f t="shared" si="37"/>
        <v>6.3283679999999995E-2</v>
      </c>
      <c r="M147">
        <f t="shared" si="37"/>
        <v>7.4941000000000001E-3</v>
      </c>
      <c r="N147">
        <f t="shared" si="37"/>
        <v>0.26201020000000003</v>
      </c>
      <c r="O147">
        <f t="shared" si="37"/>
        <v>2.4786489999999999</v>
      </c>
      <c r="P147">
        <f t="shared" si="37"/>
        <v>0.3424585</v>
      </c>
      <c r="Q147">
        <f t="shared" si="37"/>
        <v>3.9589399999999997E-2</v>
      </c>
      <c r="R147">
        <f t="shared" si="37"/>
        <v>0.10263079999999999</v>
      </c>
      <c r="S147">
        <f t="shared" si="37"/>
        <v>1.4698659999999999</v>
      </c>
      <c r="T147">
        <f t="shared" si="37"/>
        <v>0.99001989999999995</v>
      </c>
      <c r="U147">
        <f t="shared" si="37"/>
        <v>0.16858699999999999</v>
      </c>
      <c r="V147">
        <f t="shared" si="37"/>
        <v>0.20161950000000001</v>
      </c>
      <c r="W147">
        <f t="shared" si="37"/>
        <v>0.79970129999999995</v>
      </c>
      <c r="X147">
        <f t="shared" si="37"/>
        <v>6.7840670000000006E-2</v>
      </c>
      <c r="Y147">
        <f t="shared" si="37"/>
        <v>0.2873771</v>
      </c>
      <c r="Z147">
        <f t="shared" si="37"/>
        <v>3.542834</v>
      </c>
      <c r="AA147">
        <f t="shared" si="37"/>
        <v>12.377179999999999</v>
      </c>
      <c r="AB147">
        <f t="shared" si="37"/>
        <v>2.7834289999999999</v>
      </c>
      <c r="AC147">
        <f t="shared" si="37"/>
        <v>0.82497480000000001</v>
      </c>
      <c r="AD147">
        <f t="shared" si="37"/>
        <v>0.57717419999999997</v>
      </c>
      <c r="AE147">
        <f t="shared" si="37"/>
        <v>9.2346570000000003</v>
      </c>
      <c r="AF147">
        <f t="shared" si="37"/>
        <v>12.27563</v>
      </c>
      <c r="AG147">
        <f t="shared" si="37"/>
        <v>0.39344960000000001</v>
      </c>
      <c r="AH147">
        <f t="shared" si="37"/>
        <v>76.189970000000002</v>
      </c>
      <c r="AI147">
        <f t="shared" si="37"/>
        <v>39.973979999999997</v>
      </c>
      <c r="AJ147">
        <f t="shared" si="37"/>
        <v>4.9858399999999996</v>
      </c>
      <c r="AK147">
        <f t="shared" si="37"/>
        <v>1.208942</v>
      </c>
      <c r="AL147">
        <f t="shared" si="37"/>
        <v>3.3599070000000002</v>
      </c>
      <c r="AM147">
        <f t="shared" si="37"/>
        <v>0.56525119999999995</v>
      </c>
      <c r="AN147">
        <f t="shared" si="37"/>
        <v>1.467141</v>
      </c>
      <c r="AO147">
        <f t="shared" si="37"/>
        <v>1.423424</v>
      </c>
      <c r="AP147">
        <f t="shared" si="37"/>
        <v>0.99910810000000005</v>
      </c>
      <c r="AQ147">
        <f t="shared" si="37"/>
        <v>5.059647</v>
      </c>
      <c r="AR147">
        <f t="shared" si="37"/>
        <v>1.1011340000000001</v>
      </c>
      <c r="AS147">
        <f t="shared" si="37"/>
        <v>1.096644</v>
      </c>
      <c r="AT147">
        <f t="shared" si="37"/>
        <v>1.064916</v>
      </c>
      <c r="AU147">
        <f t="shared" si="37"/>
        <v>2.4065020000000001</v>
      </c>
      <c r="AV147">
        <f>VDFB_PAO!AV147</f>
        <v>3.8348386613319826E-4</v>
      </c>
      <c r="AW147">
        <f t="shared" si="37"/>
        <v>0.58194429999999997</v>
      </c>
      <c r="AX147">
        <f t="shared" si="37"/>
        <v>0.1190575</v>
      </c>
      <c r="AY147">
        <f t="shared" si="37"/>
        <v>4.1960949999999997E-2</v>
      </c>
      <c r="AZ147">
        <f t="shared" si="37"/>
        <v>7.4842329999999999E-2</v>
      </c>
      <c r="BA147">
        <f t="shared" si="37"/>
        <v>3.767943E-2</v>
      </c>
      <c r="BB147">
        <f t="shared" si="37"/>
        <v>4.822647E-2</v>
      </c>
      <c r="BC147">
        <f t="shared" si="37"/>
        <v>2.3561189999999999E-2</v>
      </c>
      <c r="BD147">
        <f t="shared" si="37"/>
        <v>0.93486970000000003</v>
      </c>
      <c r="BE147">
        <f t="shared" si="37"/>
        <v>10.719609999999999</v>
      </c>
      <c r="BF147">
        <f t="shared" si="37"/>
        <v>19.222570000000001</v>
      </c>
      <c r="BG147">
        <f t="shared" si="37"/>
        <v>24.663589999999999</v>
      </c>
      <c r="BH147">
        <f t="shared" si="37"/>
        <v>9.8095459999999992</v>
      </c>
      <c r="BI147">
        <f t="shared" si="37"/>
        <v>1.605291</v>
      </c>
      <c r="BJ147">
        <f t="shared" si="37"/>
        <v>0.75241029999999998</v>
      </c>
      <c r="BK147">
        <f t="shared" si="37"/>
        <v>16.126919999999998</v>
      </c>
      <c r="BL147">
        <f t="shared" si="37"/>
        <v>15.740959999999999</v>
      </c>
      <c r="BM147">
        <f t="shared" si="37"/>
        <v>259.2192</v>
      </c>
      <c r="BN147">
        <f t="shared" si="37"/>
        <v>1089.825</v>
      </c>
      <c r="BO147">
        <f t="shared" si="36"/>
        <v>30.236740000000001</v>
      </c>
      <c r="BP147">
        <f t="shared" si="36"/>
        <v>136.68960000000001</v>
      </c>
      <c r="BQ147">
        <f t="shared" si="36"/>
        <v>11.81809</v>
      </c>
      <c r="BR147">
        <f t="shared" si="36"/>
        <v>231.03579999999999</v>
      </c>
      <c r="BS147">
        <f t="shared" si="36"/>
        <v>788.82759999999996</v>
      </c>
      <c r="BT147">
        <f t="shared" si="36"/>
        <v>11448.67</v>
      </c>
      <c r="BU147">
        <f t="shared" si="36"/>
        <v>2.8912630000000002E-2</v>
      </c>
    </row>
    <row r="148" spans="1:73" x14ac:dyDescent="0.3">
      <c r="A148" t="s">
        <v>145</v>
      </c>
      <c r="B148">
        <f t="shared" si="34"/>
        <v>2.3799610061999999E-5</v>
      </c>
      <c r="C148">
        <f t="shared" si="37"/>
        <v>1.020703E-3</v>
      </c>
      <c r="D148">
        <f t="shared" si="37"/>
        <v>4.1730180000000002E-4</v>
      </c>
      <c r="E148">
        <f t="shared" si="37"/>
        <v>2.2432910000000001E-3</v>
      </c>
      <c r="F148">
        <f t="shared" si="37"/>
        <v>1.160515E-4</v>
      </c>
      <c r="G148">
        <f t="shared" si="37"/>
        <v>6.8673170000000004E-3</v>
      </c>
      <c r="H148">
        <f t="shared" si="37"/>
        <v>3.8725549999999997E-2</v>
      </c>
      <c r="I148">
        <f t="shared" si="37"/>
        <v>9.1997520940000007E-5</v>
      </c>
      <c r="J148">
        <f t="shared" si="37"/>
        <v>1.859227E-3</v>
      </c>
      <c r="K148">
        <f t="shared" si="37"/>
        <v>3.0795639999999999E-4</v>
      </c>
      <c r="L148">
        <f t="shared" si="37"/>
        <v>1.3877519999999999E-3</v>
      </c>
      <c r="M148">
        <f t="shared" si="37"/>
        <v>2.6898775103999998E-5</v>
      </c>
      <c r="N148">
        <f t="shared" si="37"/>
        <v>5.2820639999999995E-4</v>
      </c>
      <c r="O148">
        <f t="shared" si="37"/>
        <v>5.0435870000000002E-4</v>
      </c>
      <c r="P148">
        <f t="shared" si="37"/>
        <v>5.1958560000000002E-4</v>
      </c>
      <c r="Q148">
        <f t="shared" si="37"/>
        <v>6.5882508351999998E-5</v>
      </c>
      <c r="R148">
        <f t="shared" si="37"/>
        <v>2.3507229999999999E-3</v>
      </c>
      <c r="S148">
        <f t="shared" si="37"/>
        <v>3.7692289999999998E-3</v>
      </c>
      <c r="T148">
        <f t="shared" si="37"/>
        <v>4.156809E-3</v>
      </c>
      <c r="U148">
        <f t="shared" si="37"/>
        <v>4.0663739999999998E-4</v>
      </c>
      <c r="V148">
        <f t="shared" si="37"/>
        <v>6.8183239999999997E-4</v>
      </c>
      <c r="W148">
        <f t="shared" si="37"/>
        <v>2.5776710000000001E-3</v>
      </c>
      <c r="X148">
        <f t="shared" si="37"/>
        <v>5.7663914049000002E-5</v>
      </c>
      <c r="Y148">
        <f t="shared" si="37"/>
        <v>9.0965610000000004E-4</v>
      </c>
      <c r="Z148">
        <f t="shared" si="37"/>
        <v>7.8153649999999995E-3</v>
      </c>
      <c r="AA148">
        <f t="shared" si="37"/>
        <v>4.482822E-3</v>
      </c>
      <c r="AB148">
        <f t="shared" si="37"/>
        <v>4.6711929999999997E-3</v>
      </c>
      <c r="AC148">
        <f t="shared" si="37"/>
        <v>1.2539689999999999E-2</v>
      </c>
      <c r="AD148">
        <f t="shared" si="37"/>
        <v>4.2147039999999999E-4</v>
      </c>
      <c r="AE148">
        <f t="shared" si="37"/>
        <v>3.4946539999999998E-2</v>
      </c>
      <c r="AF148">
        <f t="shared" si="37"/>
        <v>6.7392450000000007E-2</v>
      </c>
      <c r="AG148">
        <f t="shared" si="37"/>
        <v>2.8411689999999998E-4</v>
      </c>
      <c r="AH148">
        <f t="shared" si="37"/>
        <v>3.2605429999999998E-2</v>
      </c>
      <c r="AI148">
        <f t="shared" si="37"/>
        <v>1.9931409999999999E-3</v>
      </c>
      <c r="AJ148">
        <f t="shared" si="37"/>
        <v>1.8098880000000001E-2</v>
      </c>
      <c r="AK148">
        <f t="shared" si="37"/>
        <v>2.3640850000000001E-3</v>
      </c>
      <c r="AL148">
        <f t="shared" si="37"/>
        <v>1.238508E-2</v>
      </c>
      <c r="AM148">
        <f t="shared" si="37"/>
        <v>2.4299389999999999E-3</v>
      </c>
      <c r="AN148">
        <f t="shared" si="37"/>
        <v>1.0572929999999999E-2</v>
      </c>
      <c r="AO148">
        <f t="shared" si="37"/>
        <v>5.812472E-3</v>
      </c>
      <c r="AP148">
        <f t="shared" si="37"/>
        <v>7.8106659999999995E-4</v>
      </c>
      <c r="AQ148">
        <f t="shared" si="37"/>
        <v>2.415573E-2</v>
      </c>
      <c r="AR148">
        <f t="shared" si="37"/>
        <v>1.1083040000000001E-3</v>
      </c>
      <c r="AS148">
        <f t="shared" si="37"/>
        <v>1.2086969999999999E-3</v>
      </c>
      <c r="AT148">
        <f t="shared" si="37"/>
        <v>2.899529E-2</v>
      </c>
      <c r="AU148">
        <f t="shared" si="37"/>
        <v>3.490202E-3</v>
      </c>
      <c r="AV148">
        <f>VDFB_PAO!AV148</f>
        <v>2.8749554049317024E-8</v>
      </c>
      <c r="AW148">
        <f t="shared" si="37"/>
        <v>3.2553559999999999E-4</v>
      </c>
      <c r="AX148">
        <f t="shared" si="37"/>
        <v>7.4370807851999998E-5</v>
      </c>
      <c r="AY148">
        <f t="shared" si="37"/>
        <v>2.7337946448999999E-5</v>
      </c>
      <c r="AZ148">
        <f t="shared" si="37"/>
        <v>1.042144E-4</v>
      </c>
      <c r="BA148">
        <f t="shared" si="37"/>
        <v>2.0935687644000001E-5</v>
      </c>
      <c r="BB148">
        <f t="shared" si="37"/>
        <v>3.6487239413000003E-5</v>
      </c>
      <c r="BC148">
        <f t="shared" si="37"/>
        <v>1.3327567103E-5</v>
      </c>
      <c r="BD148">
        <f t="shared" si="37"/>
        <v>8.3525020000000005E-2</v>
      </c>
      <c r="BE148">
        <f t="shared" si="37"/>
        <v>0.15564249999999999</v>
      </c>
      <c r="BF148">
        <f t="shared" si="37"/>
        <v>0.77634729999999996</v>
      </c>
      <c r="BG148">
        <f t="shared" si="37"/>
        <v>2880.7049999999999</v>
      </c>
      <c r="BH148">
        <f t="shared" si="37"/>
        <v>0.11943189999999999</v>
      </c>
      <c r="BI148">
        <f t="shared" si="37"/>
        <v>4.2718840000000001E-2</v>
      </c>
      <c r="BJ148">
        <f t="shared" si="37"/>
        <v>0.3584233</v>
      </c>
      <c r="BK148">
        <f t="shared" si="37"/>
        <v>2.1562250000000002E-2</v>
      </c>
      <c r="BL148">
        <f t="shared" si="37"/>
        <v>0.34455789999999997</v>
      </c>
      <c r="BM148">
        <f t="shared" si="37"/>
        <v>0.64918050000000005</v>
      </c>
      <c r="BN148">
        <f t="shared" si="37"/>
        <v>0.31582860000000001</v>
      </c>
      <c r="BO148">
        <f t="shared" si="36"/>
        <v>9.8900569999999993E-2</v>
      </c>
      <c r="BP148">
        <f t="shared" si="36"/>
        <v>1.0655509999999999</v>
      </c>
      <c r="BQ148">
        <f t="shared" si="36"/>
        <v>0.3686354</v>
      </c>
      <c r="BR148">
        <f t="shared" si="36"/>
        <v>0.29921360000000002</v>
      </c>
      <c r="BS148">
        <f t="shared" si="36"/>
        <v>3490.6660000000002</v>
      </c>
      <c r="BT148">
        <f t="shared" si="36"/>
        <v>0.57144530000000004</v>
      </c>
      <c r="BU148">
        <f t="shared" si="36"/>
        <v>1.195052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B55A-F8D0-4C89-A298-C8F78A1BA8FD}">
  <sheetPr>
    <tabColor rgb="FFFFFF00"/>
  </sheetPr>
  <dimension ref="A1:S74"/>
  <sheetViews>
    <sheetView zoomScale="70" zoomScaleNormal="70" workbookViewId="0">
      <selection activeCell="L35" sqref="L35"/>
    </sheetView>
  </sheetViews>
  <sheetFormatPr defaultRowHeight="14.4" x14ac:dyDescent="0.3"/>
  <cols>
    <col min="1" max="1" width="11.5546875" bestFit="1" customWidth="1"/>
    <col min="2" max="5" width="16.77734375" bestFit="1" customWidth="1"/>
    <col min="6" max="6" width="14.5546875" bestFit="1" customWidth="1"/>
    <col min="7" max="7" width="15.6640625" bestFit="1" customWidth="1"/>
    <col min="8" max="11" width="16.77734375" bestFit="1" customWidth="1"/>
    <col min="12" max="12" width="15.6640625" bestFit="1" customWidth="1"/>
    <col min="13" max="13" width="16.77734375" bestFit="1" customWidth="1"/>
    <col min="14" max="16" width="15.6640625" bestFit="1" customWidth="1"/>
    <col min="17" max="17" width="16.77734375" bestFit="1" customWidth="1"/>
    <col min="18" max="18" width="15.6640625" bestFit="1" customWidth="1"/>
    <col min="19" max="19" width="13.6640625" bestFit="1" customWidth="1"/>
  </cols>
  <sheetData>
    <row r="1" spans="1:19" x14ac:dyDescent="0.3">
      <c r="A1" s="4" t="s">
        <v>173</v>
      </c>
      <c r="B1" s="4" t="s">
        <v>146</v>
      </c>
      <c r="C1" s="4" t="s">
        <v>147</v>
      </c>
      <c r="D1" s="4" t="s">
        <v>148</v>
      </c>
      <c r="E1" s="4" t="s">
        <v>149</v>
      </c>
      <c r="F1" s="4" t="s">
        <v>150</v>
      </c>
      <c r="G1" s="4" t="s">
        <v>151</v>
      </c>
      <c r="H1" s="4" t="s">
        <v>152</v>
      </c>
      <c r="I1" s="4" t="s">
        <v>153</v>
      </c>
      <c r="J1" s="4" t="s">
        <v>154</v>
      </c>
      <c r="K1" s="4" t="s">
        <v>155</v>
      </c>
      <c r="L1" s="4" t="s">
        <v>156</v>
      </c>
      <c r="M1" s="4" t="s">
        <v>157</v>
      </c>
      <c r="N1" s="4" t="s">
        <v>158</v>
      </c>
      <c r="O1" s="4" t="s">
        <v>159</v>
      </c>
      <c r="P1" s="4" t="s">
        <v>160</v>
      </c>
      <c r="Q1" s="4" t="s">
        <v>161</v>
      </c>
      <c r="R1" s="4" t="s">
        <v>162</v>
      </c>
      <c r="S1" s="4" t="s">
        <v>73</v>
      </c>
    </row>
    <row r="2" spans="1:19" x14ac:dyDescent="0.3">
      <c r="A2" s="4" t="s">
        <v>74</v>
      </c>
      <c r="B2" s="19">
        <v>1.0346770000000001</v>
      </c>
      <c r="C2" s="19">
        <v>67.291807000000006</v>
      </c>
      <c r="D2" s="19">
        <v>3.0786000000000001E-2</v>
      </c>
      <c r="E2" s="19">
        <v>12.515651</v>
      </c>
      <c r="F2" s="19">
        <v>2.5999999999999998E-5</v>
      </c>
      <c r="G2" s="19">
        <v>1.7619999999999999E-3</v>
      </c>
      <c r="H2" s="19">
        <v>443.18428</v>
      </c>
      <c r="I2" s="19">
        <v>156.10678899999999</v>
      </c>
      <c r="J2" s="19">
        <v>41.580902999999999</v>
      </c>
      <c r="K2" s="19">
        <v>7.616854</v>
      </c>
      <c r="L2" s="19">
        <v>4.0170769999999996</v>
      </c>
      <c r="M2" s="19">
        <v>5.4503269999999997</v>
      </c>
      <c r="N2" s="19">
        <v>17.08324</v>
      </c>
      <c r="O2" s="19">
        <v>15.317679</v>
      </c>
      <c r="P2" s="19">
        <v>79.050700000000006</v>
      </c>
      <c r="Q2" s="19">
        <v>6.9275229999999999</v>
      </c>
      <c r="R2" s="19">
        <v>2.0694000000000001E-2</v>
      </c>
      <c r="S2" s="20">
        <v>857.230774</v>
      </c>
    </row>
    <row r="3" spans="1:19" x14ac:dyDescent="0.3">
      <c r="A3" s="4" t="s">
        <v>75</v>
      </c>
      <c r="B3" s="19">
        <v>34.769150000000003</v>
      </c>
      <c r="C3" s="19">
        <v>11.061256</v>
      </c>
      <c r="D3" s="19">
        <v>0.32358799999999999</v>
      </c>
      <c r="E3" s="19">
        <v>6101.8583980000003</v>
      </c>
      <c r="F3" s="19">
        <v>3.4819999999999999E-3</v>
      </c>
      <c r="G3" s="19">
        <v>3.4119999999999998E-2</v>
      </c>
      <c r="H3" s="19">
        <v>12004.553003999999</v>
      </c>
      <c r="I3" s="19">
        <v>2765.9895820000002</v>
      </c>
      <c r="J3" s="19">
        <v>5871.7694030000002</v>
      </c>
      <c r="K3" s="19">
        <v>5058.3579680000003</v>
      </c>
      <c r="L3" s="19">
        <v>4024.3214539999999</v>
      </c>
      <c r="M3" s="19">
        <v>86.194135000000003</v>
      </c>
      <c r="N3" s="19">
        <v>56.678769000000003</v>
      </c>
      <c r="O3" s="19">
        <v>2.5899760000000001</v>
      </c>
      <c r="P3" s="19">
        <v>71.13852</v>
      </c>
      <c r="Q3" s="19">
        <v>1.5569109999999999</v>
      </c>
      <c r="R3" s="19">
        <v>4947.1666210000003</v>
      </c>
      <c r="S3" s="20">
        <v>41038.366338</v>
      </c>
    </row>
    <row r="4" spans="1:19" x14ac:dyDescent="0.3">
      <c r="A4" s="4" t="s">
        <v>76</v>
      </c>
      <c r="B4" s="19">
        <v>21.242075</v>
      </c>
      <c r="C4" s="19">
        <v>74.856780000000001</v>
      </c>
      <c r="D4" s="19">
        <v>0.434</v>
      </c>
      <c r="E4" s="19">
        <v>1735.0485490000001</v>
      </c>
      <c r="F4" s="19">
        <v>2.2160000000000001E-3</v>
      </c>
      <c r="G4" s="19">
        <v>2.0639999999999999E-2</v>
      </c>
      <c r="H4" s="19">
        <v>12882.726225</v>
      </c>
      <c r="I4" s="19">
        <v>10494.547673999999</v>
      </c>
      <c r="J4" s="19">
        <v>5274.2843110000003</v>
      </c>
      <c r="K4" s="19">
        <v>3852.3879179999999</v>
      </c>
      <c r="L4" s="19">
        <v>4307.865691</v>
      </c>
      <c r="M4" s="19">
        <v>163.07003499999999</v>
      </c>
      <c r="N4" s="19">
        <v>879.12267399999996</v>
      </c>
      <c r="O4" s="19">
        <v>61.451633999999999</v>
      </c>
      <c r="P4" s="19">
        <v>235.49173400000001</v>
      </c>
      <c r="Q4" s="19">
        <v>253.062746</v>
      </c>
      <c r="R4" s="19">
        <v>2015.9594079999999</v>
      </c>
      <c r="S4" s="20">
        <v>42251.574308000003</v>
      </c>
    </row>
    <row r="5" spans="1:19" x14ac:dyDescent="0.3">
      <c r="A5" s="4" t="s">
        <v>77</v>
      </c>
      <c r="B5" s="19">
        <v>446.53014300000001</v>
      </c>
      <c r="C5" s="19">
        <v>11356.896634000001</v>
      </c>
      <c r="D5" s="19">
        <v>320.346068</v>
      </c>
      <c r="E5" s="19">
        <v>687.63452700000005</v>
      </c>
      <c r="F5" s="19">
        <v>102.642926</v>
      </c>
      <c r="G5" s="19">
        <v>109.54286399999999</v>
      </c>
      <c r="H5" s="19">
        <v>24274.448504</v>
      </c>
      <c r="I5" s="19">
        <v>37636.190318000001</v>
      </c>
      <c r="J5" s="19">
        <v>50452.407909000001</v>
      </c>
      <c r="K5" s="19">
        <v>3540.6191039999999</v>
      </c>
      <c r="L5" s="19">
        <v>2401.7478099999998</v>
      </c>
      <c r="M5" s="19">
        <v>11049.176312</v>
      </c>
      <c r="N5" s="19">
        <v>11626.856266000001</v>
      </c>
      <c r="O5" s="19">
        <v>4887.1407799999997</v>
      </c>
      <c r="P5" s="19">
        <v>4131.2643760000001</v>
      </c>
      <c r="Q5" s="19">
        <v>8672.1594580000001</v>
      </c>
      <c r="R5" s="19">
        <v>6142.563247</v>
      </c>
      <c r="S5" s="20">
        <v>177838.167247</v>
      </c>
    </row>
    <row r="6" spans="1:19" x14ac:dyDescent="0.3">
      <c r="A6" s="4" t="s">
        <v>78</v>
      </c>
      <c r="B6" s="19">
        <v>12.099653</v>
      </c>
      <c r="C6" s="19">
        <v>1155.4281759999999</v>
      </c>
      <c r="D6" s="19">
        <v>10.554691</v>
      </c>
      <c r="E6" s="19">
        <v>726.18577800000003</v>
      </c>
      <c r="F6" s="19">
        <v>38.355213999999997</v>
      </c>
      <c r="G6" s="19">
        <v>11.177451</v>
      </c>
      <c r="H6" s="19">
        <v>30397.430015000002</v>
      </c>
      <c r="I6" s="19">
        <v>33573.461730000003</v>
      </c>
      <c r="J6" s="19">
        <v>4294.6108910000003</v>
      </c>
      <c r="K6" s="19">
        <v>3758.3876289999998</v>
      </c>
      <c r="L6" s="19">
        <v>2618.88751</v>
      </c>
      <c r="M6" s="19">
        <v>655.91585899999995</v>
      </c>
      <c r="N6" s="19">
        <v>1541.981955</v>
      </c>
      <c r="O6" s="19">
        <v>40.639068000000002</v>
      </c>
      <c r="P6" s="19">
        <v>1216.810966</v>
      </c>
      <c r="Q6" s="19">
        <v>357.89698199999998</v>
      </c>
      <c r="R6" s="19">
        <v>1447.226811</v>
      </c>
      <c r="S6" s="20">
        <v>81857.050378999993</v>
      </c>
    </row>
    <row r="7" spans="1:19" x14ac:dyDescent="0.3">
      <c r="A7" s="4" t="s">
        <v>79</v>
      </c>
      <c r="B7" s="19">
        <v>1.8749999999999999E-3</v>
      </c>
      <c r="C7" s="19">
        <v>1.1456440000000001</v>
      </c>
      <c r="D7" s="19">
        <v>1.7826999999999999E-2</v>
      </c>
      <c r="E7" s="19">
        <v>1.6150720000000001</v>
      </c>
      <c r="F7" s="19">
        <v>9.0000000000000002E-6</v>
      </c>
      <c r="G7" s="19">
        <v>1.08E-4</v>
      </c>
      <c r="H7" s="19">
        <v>8.6872710000000009</v>
      </c>
      <c r="I7" s="19">
        <v>2.3491710000000001</v>
      </c>
      <c r="J7" s="19">
        <v>725.97192700000005</v>
      </c>
      <c r="K7" s="19">
        <v>22.830024000000002</v>
      </c>
      <c r="L7" s="19">
        <v>1.5313479999999999</v>
      </c>
      <c r="M7" s="19">
        <v>4.174741</v>
      </c>
      <c r="N7" s="19">
        <v>3.5235069999999999</v>
      </c>
      <c r="O7" s="19">
        <v>2.973001</v>
      </c>
      <c r="P7" s="19">
        <v>0.21939500000000001</v>
      </c>
      <c r="Q7" s="19">
        <v>2.2857599999999998</v>
      </c>
      <c r="R7" s="19">
        <v>0.14174400000000001</v>
      </c>
      <c r="S7" s="20">
        <v>777.46842200000003</v>
      </c>
    </row>
    <row r="8" spans="1:19" x14ac:dyDescent="0.3">
      <c r="A8" s="4" t="s">
        <v>80</v>
      </c>
      <c r="B8" s="19">
        <v>2.965595</v>
      </c>
      <c r="C8" s="19">
        <v>40.099488000000001</v>
      </c>
      <c r="D8" s="19">
        <v>1.3131949999999999</v>
      </c>
      <c r="E8" s="19">
        <v>2.8242729999999998</v>
      </c>
      <c r="F8" s="19">
        <v>2.8579999999999999E-3</v>
      </c>
      <c r="G8" s="19">
        <v>7.2331000000000006E-2</v>
      </c>
      <c r="H8" s="19">
        <v>6176.411247</v>
      </c>
      <c r="I8" s="19">
        <v>1496.601052</v>
      </c>
      <c r="J8" s="19">
        <v>717.85704699999997</v>
      </c>
      <c r="K8" s="19">
        <v>13.295318</v>
      </c>
      <c r="L8" s="19">
        <v>923.10540300000002</v>
      </c>
      <c r="M8" s="19">
        <v>284.69131700000003</v>
      </c>
      <c r="N8" s="19">
        <v>1718.1811970000001</v>
      </c>
      <c r="O8" s="19">
        <v>26.029354000000001</v>
      </c>
      <c r="P8" s="19">
        <v>2282.9610259999999</v>
      </c>
      <c r="Q8" s="19">
        <v>98.066231999999999</v>
      </c>
      <c r="R8" s="19">
        <v>1676.566642</v>
      </c>
      <c r="S8" s="20">
        <v>15461.043572</v>
      </c>
    </row>
    <row r="9" spans="1:19" x14ac:dyDescent="0.3">
      <c r="A9" s="4" t="s">
        <v>81</v>
      </c>
      <c r="B9" s="19">
        <v>110.240872</v>
      </c>
      <c r="C9" s="19">
        <v>3271.9264349999999</v>
      </c>
      <c r="D9" s="19">
        <v>181.52862500000001</v>
      </c>
      <c r="E9" s="19">
        <v>59.362312000000003</v>
      </c>
      <c r="F9" s="19">
        <v>5.9161010000000003</v>
      </c>
      <c r="G9" s="19">
        <v>2.8477779999999999</v>
      </c>
      <c r="H9" s="19">
        <v>4171.9733349999997</v>
      </c>
      <c r="I9" s="19">
        <v>16964.234272000002</v>
      </c>
      <c r="J9" s="19">
        <v>16733.350918</v>
      </c>
      <c r="K9" s="19">
        <v>1301.8917180000001</v>
      </c>
      <c r="L9" s="19">
        <v>166.033952</v>
      </c>
      <c r="M9" s="19">
        <v>1334.272144</v>
      </c>
      <c r="N9" s="19">
        <v>12853.285548</v>
      </c>
      <c r="O9" s="19">
        <v>4352.847718</v>
      </c>
      <c r="P9" s="19">
        <v>5024.9484350000002</v>
      </c>
      <c r="Q9" s="19">
        <v>3832.6706180000001</v>
      </c>
      <c r="R9" s="19">
        <v>715.83246799999995</v>
      </c>
      <c r="S9" s="20">
        <v>71083.163249999998</v>
      </c>
    </row>
    <row r="10" spans="1:19" x14ac:dyDescent="0.3">
      <c r="A10" s="4" t="s">
        <v>82</v>
      </c>
      <c r="B10" s="19">
        <v>0.53389399999999998</v>
      </c>
      <c r="C10" s="19">
        <v>10.428869000000001</v>
      </c>
      <c r="D10" s="19">
        <v>11.125424000000001</v>
      </c>
      <c r="E10" s="19">
        <v>22.245799999999999</v>
      </c>
      <c r="F10" s="19">
        <v>0.26294200000000001</v>
      </c>
      <c r="G10" s="19">
        <v>7.4767E-2</v>
      </c>
      <c r="H10" s="19">
        <v>1964.9011499999999</v>
      </c>
      <c r="I10" s="19">
        <v>1493.9791270000001</v>
      </c>
      <c r="J10" s="19">
        <v>5347.6437720000004</v>
      </c>
      <c r="K10" s="19">
        <v>1282.626358</v>
      </c>
      <c r="L10" s="19">
        <v>124.34610499999999</v>
      </c>
      <c r="M10" s="19">
        <v>816.89993200000004</v>
      </c>
      <c r="N10" s="19">
        <v>616.30571199999997</v>
      </c>
      <c r="O10" s="19">
        <v>13.778053999999999</v>
      </c>
      <c r="P10" s="19">
        <v>118.341432</v>
      </c>
      <c r="Q10" s="19">
        <v>163.745532</v>
      </c>
      <c r="R10" s="19">
        <v>1498.031939</v>
      </c>
      <c r="S10" s="20">
        <v>13485.270807999999</v>
      </c>
    </row>
    <row r="11" spans="1:19" x14ac:dyDescent="0.3">
      <c r="A11" s="4" t="s">
        <v>83</v>
      </c>
      <c r="B11" s="19">
        <v>62.904930999999998</v>
      </c>
      <c r="C11" s="19">
        <v>1620.782136</v>
      </c>
      <c r="D11" s="19">
        <v>158.712277</v>
      </c>
      <c r="E11" s="19">
        <v>226.669893</v>
      </c>
      <c r="F11" s="19">
        <v>5.0607430000000004</v>
      </c>
      <c r="G11" s="19">
        <v>0.64344000000000001</v>
      </c>
      <c r="H11" s="19">
        <v>4663.1967240000004</v>
      </c>
      <c r="I11" s="19">
        <v>1213.4262839999999</v>
      </c>
      <c r="J11" s="19">
        <v>12568.61692</v>
      </c>
      <c r="K11" s="19">
        <v>2492.4666219999999</v>
      </c>
      <c r="L11" s="19">
        <v>425.76219099999997</v>
      </c>
      <c r="M11" s="19">
        <v>786.68366800000001</v>
      </c>
      <c r="N11" s="19">
        <v>449.59846199999998</v>
      </c>
      <c r="O11" s="19">
        <v>177.48235199999999</v>
      </c>
      <c r="P11" s="19">
        <v>250.43717799999999</v>
      </c>
      <c r="Q11" s="19">
        <v>1236.5381749999999</v>
      </c>
      <c r="R11" s="19">
        <v>1464.3505500000001</v>
      </c>
      <c r="S11" s="20">
        <v>27803.332547999998</v>
      </c>
    </row>
    <row r="12" spans="1:19" x14ac:dyDescent="0.3">
      <c r="A12" s="4" t="s">
        <v>84</v>
      </c>
      <c r="B12" s="19">
        <v>8.3691000000000002E-2</v>
      </c>
      <c r="C12" s="19">
        <v>2.2231480000000001</v>
      </c>
      <c r="D12" s="19">
        <v>0.23738600000000001</v>
      </c>
      <c r="E12" s="19">
        <v>4.3005300000000002</v>
      </c>
      <c r="F12" s="19">
        <v>0.60564200000000001</v>
      </c>
      <c r="G12" s="19">
        <v>1.6461460000000001</v>
      </c>
      <c r="H12" s="19">
        <v>1.396088</v>
      </c>
      <c r="I12" s="19">
        <v>2.0804119999999999</v>
      </c>
      <c r="J12" s="19">
        <v>12.862387</v>
      </c>
      <c r="K12" s="19">
        <v>11.365538000000001</v>
      </c>
      <c r="L12" s="19">
        <v>5.5183869999999997</v>
      </c>
      <c r="M12" s="19">
        <v>7.124066</v>
      </c>
      <c r="N12" s="19">
        <v>9.4763470000000005</v>
      </c>
      <c r="O12" s="19">
        <v>1.2101299999999999</v>
      </c>
      <c r="P12" s="19">
        <v>16.154608</v>
      </c>
      <c r="Q12" s="19">
        <v>0.49207800000000002</v>
      </c>
      <c r="R12" s="19">
        <v>0.26623599999999997</v>
      </c>
      <c r="S12" s="20">
        <v>77.042820000000006</v>
      </c>
    </row>
    <row r="13" spans="1:19" x14ac:dyDescent="0.3">
      <c r="A13" s="4" t="s">
        <v>85</v>
      </c>
      <c r="B13" s="19">
        <v>2.1784810000000001</v>
      </c>
      <c r="C13" s="19">
        <v>17.066147000000001</v>
      </c>
      <c r="D13" s="19">
        <v>0.30807200000000001</v>
      </c>
      <c r="E13" s="19">
        <v>5.7085410000000003</v>
      </c>
      <c r="F13" s="19">
        <v>178.97260199999999</v>
      </c>
      <c r="G13" s="19">
        <v>6.8090999999999999E-2</v>
      </c>
      <c r="H13" s="19">
        <v>28.161007999999999</v>
      </c>
      <c r="I13" s="19">
        <v>192.64145199999999</v>
      </c>
      <c r="J13" s="19">
        <v>173.52591699999999</v>
      </c>
      <c r="K13" s="19">
        <v>25.131186</v>
      </c>
      <c r="L13" s="19">
        <v>14.016146000000001</v>
      </c>
      <c r="M13" s="19">
        <v>17.720126</v>
      </c>
      <c r="N13" s="19">
        <v>330.08936299999999</v>
      </c>
      <c r="O13" s="19">
        <v>0.119043</v>
      </c>
      <c r="P13" s="19">
        <v>11.550418000000001</v>
      </c>
      <c r="Q13" s="19">
        <v>1.432175</v>
      </c>
      <c r="R13" s="19">
        <v>2702.690325</v>
      </c>
      <c r="S13" s="20">
        <v>3701.379093</v>
      </c>
    </row>
    <row r="14" spans="1:19" x14ac:dyDescent="0.3">
      <c r="A14" s="4" t="s">
        <v>86</v>
      </c>
      <c r="B14" s="19">
        <v>3.8435090000000001</v>
      </c>
      <c r="C14" s="19">
        <v>255.245529</v>
      </c>
      <c r="D14" s="19">
        <v>141.79867300000001</v>
      </c>
      <c r="E14" s="19">
        <v>1724.502853</v>
      </c>
      <c r="F14" s="19">
        <v>0.39011400000000002</v>
      </c>
      <c r="G14" s="19">
        <v>7.3840680000000001</v>
      </c>
      <c r="H14" s="19">
        <v>2445.5212510000001</v>
      </c>
      <c r="I14" s="19">
        <v>875.24062200000003</v>
      </c>
      <c r="J14" s="19">
        <v>3319.8129920000001</v>
      </c>
      <c r="K14" s="19">
        <v>2097.0369340000002</v>
      </c>
      <c r="L14" s="19">
        <v>215.67948100000001</v>
      </c>
      <c r="M14" s="19">
        <v>245.588031</v>
      </c>
      <c r="N14" s="19">
        <v>2670.9094399999999</v>
      </c>
      <c r="O14" s="19">
        <v>327.52197999999999</v>
      </c>
      <c r="P14" s="19">
        <v>360.52179799999999</v>
      </c>
      <c r="Q14" s="19">
        <v>2187.188944</v>
      </c>
      <c r="R14" s="19">
        <v>2786.2809940000002</v>
      </c>
      <c r="S14" s="20">
        <v>19664.467213</v>
      </c>
    </row>
    <row r="15" spans="1:19" x14ac:dyDescent="0.3">
      <c r="A15" s="4" t="s">
        <v>87</v>
      </c>
      <c r="B15" s="19">
        <v>552.25998500000003</v>
      </c>
      <c r="C15" s="19">
        <v>1100.063584</v>
      </c>
      <c r="D15" s="19">
        <v>358.71714100000003</v>
      </c>
      <c r="E15" s="19">
        <v>79.450197000000003</v>
      </c>
      <c r="F15" s="19">
        <v>3.1328000000000002E-2</v>
      </c>
      <c r="G15" s="19">
        <v>9.4963630000000006</v>
      </c>
      <c r="H15" s="19">
        <v>2913.9906169999999</v>
      </c>
      <c r="I15" s="19">
        <v>1544.5674630000001</v>
      </c>
      <c r="J15" s="19">
        <v>14088.199483</v>
      </c>
      <c r="K15" s="19">
        <v>996.59571000000005</v>
      </c>
      <c r="L15" s="19">
        <v>22.566345999999999</v>
      </c>
      <c r="M15" s="19">
        <v>495.33158800000001</v>
      </c>
      <c r="N15" s="19">
        <v>356.89576399999999</v>
      </c>
      <c r="O15" s="19">
        <v>76.935478000000003</v>
      </c>
      <c r="P15" s="19">
        <v>339.735163</v>
      </c>
      <c r="Q15" s="19">
        <v>1705.166911</v>
      </c>
      <c r="R15" s="19">
        <v>1215.5979090000001</v>
      </c>
      <c r="S15" s="20">
        <v>25855.601028000001</v>
      </c>
    </row>
    <row r="16" spans="1:19" x14ac:dyDescent="0.3">
      <c r="A16" s="4" t="s">
        <v>88</v>
      </c>
      <c r="B16" s="19">
        <v>3.8488000000000001E-2</v>
      </c>
      <c r="C16" s="19">
        <v>519.24154199999998</v>
      </c>
      <c r="D16" s="19">
        <v>1.0840000000000001E-2</v>
      </c>
      <c r="E16" s="19">
        <v>18635.446897000002</v>
      </c>
      <c r="F16" s="19">
        <v>2952.6508789999998</v>
      </c>
      <c r="G16" s="19">
        <v>599.052865</v>
      </c>
      <c r="H16" s="19">
        <v>13170.390433</v>
      </c>
      <c r="I16" s="19">
        <v>5886.8686710000002</v>
      </c>
      <c r="J16" s="19">
        <v>113.707167</v>
      </c>
      <c r="K16" s="19">
        <v>1080.6200490000001</v>
      </c>
      <c r="L16" s="19">
        <v>1828.767196</v>
      </c>
      <c r="M16" s="19">
        <v>5.3223159999999998</v>
      </c>
      <c r="N16" s="19">
        <v>7280.9820449999997</v>
      </c>
      <c r="O16" s="19">
        <v>112.97841200000001</v>
      </c>
      <c r="P16" s="19">
        <v>148.66556499999999</v>
      </c>
      <c r="Q16" s="19">
        <v>27414.450373</v>
      </c>
      <c r="R16" s="19">
        <v>49767.180077999998</v>
      </c>
      <c r="S16" s="20">
        <v>129516.37381400001</v>
      </c>
    </row>
    <row r="17" spans="1:19" x14ac:dyDescent="0.3">
      <c r="A17" s="4" t="s">
        <v>89</v>
      </c>
      <c r="B17" s="19">
        <v>1.5231699999999999</v>
      </c>
      <c r="C17" s="19">
        <v>427.78187500000001</v>
      </c>
      <c r="D17" s="19">
        <v>0.66709700000000005</v>
      </c>
      <c r="E17" s="19">
        <v>103559.95332299999</v>
      </c>
      <c r="F17" s="19">
        <v>390.731808</v>
      </c>
      <c r="G17" s="19">
        <v>2.7734450000000002</v>
      </c>
      <c r="H17" s="19">
        <v>57209.219196999999</v>
      </c>
      <c r="I17" s="19">
        <v>75614.535432999997</v>
      </c>
      <c r="J17" s="19">
        <v>34247.896266999996</v>
      </c>
      <c r="K17" s="19">
        <v>199.942644</v>
      </c>
      <c r="L17" s="19">
        <v>35410.942323000003</v>
      </c>
      <c r="M17" s="19">
        <v>400939.160324</v>
      </c>
      <c r="N17" s="19">
        <v>80394.328217999995</v>
      </c>
      <c r="O17" s="19">
        <v>2415.0019889999999</v>
      </c>
      <c r="P17" s="19">
        <v>43.418244000000001</v>
      </c>
      <c r="Q17" s="19">
        <v>11912.047635000001</v>
      </c>
      <c r="R17" s="19">
        <v>1849.935823</v>
      </c>
      <c r="S17" s="20">
        <v>804619.85881300003</v>
      </c>
    </row>
    <row r="18" spans="1:19" x14ac:dyDescent="0.3">
      <c r="A18" s="4" t="s">
        <v>90</v>
      </c>
      <c r="B18" s="19">
        <v>0.18453800000000001</v>
      </c>
      <c r="C18" s="19">
        <v>616.99872800000003</v>
      </c>
      <c r="D18" s="19">
        <v>7.0022000000000001E-2</v>
      </c>
      <c r="E18" s="19">
        <v>39365.016575000001</v>
      </c>
      <c r="F18" s="19">
        <v>6.0959999999999999E-3</v>
      </c>
      <c r="G18" s="19">
        <v>2.1690000000000001E-2</v>
      </c>
      <c r="H18" s="19">
        <v>45091.773585000003</v>
      </c>
      <c r="I18" s="19">
        <v>7103.4308639999999</v>
      </c>
      <c r="J18" s="19">
        <v>26345.699332</v>
      </c>
      <c r="K18" s="19">
        <v>161.95234400000001</v>
      </c>
      <c r="L18" s="19">
        <v>8893.2476499999993</v>
      </c>
      <c r="M18" s="19">
        <v>93924.474195999996</v>
      </c>
      <c r="N18" s="19">
        <v>10410.776690000001</v>
      </c>
      <c r="O18" s="19">
        <v>0.29738799999999999</v>
      </c>
      <c r="P18" s="19">
        <v>0.43469999999999998</v>
      </c>
      <c r="Q18" s="19">
        <v>23144.304238000001</v>
      </c>
      <c r="R18" s="19">
        <v>31375.106271000001</v>
      </c>
      <c r="S18" s="20">
        <v>286433.79490699997</v>
      </c>
    </row>
    <row r="19" spans="1:19" x14ac:dyDescent="0.3">
      <c r="A19" s="4" t="s">
        <v>91</v>
      </c>
      <c r="B19" s="19">
        <v>315.15807000000001</v>
      </c>
      <c r="C19" s="19">
        <v>2883.7898019999998</v>
      </c>
      <c r="D19" s="19">
        <v>545.82085300000006</v>
      </c>
      <c r="E19" s="19">
        <v>8897.3525000000009</v>
      </c>
      <c r="F19" s="19">
        <v>2211.1828820000001</v>
      </c>
      <c r="G19" s="19">
        <v>233.70067700000001</v>
      </c>
      <c r="H19" s="19">
        <v>21450.736478999999</v>
      </c>
      <c r="I19" s="19">
        <v>81850.392064</v>
      </c>
      <c r="J19" s="19">
        <v>30759.295550999999</v>
      </c>
      <c r="K19" s="19">
        <v>2841.358209</v>
      </c>
      <c r="L19" s="19">
        <v>8425.0939429999999</v>
      </c>
      <c r="M19" s="19">
        <v>21494.454495000002</v>
      </c>
      <c r="N19" s="19">
        <v>34487.127840000001</v>
      </c>
      <c r="O19" s="19">
        <v>1409.9597490000001</v>
      </c>
      <c r="P19" s="19">
        <v>7135.0976199999996</v>
      </c>
      <c r="Q19" s="19">
        <v>11857.164126</v>
      </c>
      <c r="R19" s="19">
        <v>60265.926067</v>
      </c>
      <c r="S19" s="20">
        <v>297063.61092499999</v>
      </c>
    </row>
    <row r="20" spans="1:19" x14ac:dyDescent="0.3">
      <c r="A20" s="4" t="s">
        <v>92</v>
      </c>
      <c r="B20" s="19">
        <v>14.332068</v>
      </c>
      <c r="C20" s="19">
        <v>1553.198674</v>
      </c>
      <c r="D20" s="19">
        <v>141.49320800000001</v>
      </c>
      <c r="E20" s="19">
        <v>46.161427000000003</v>
      </c>
      <c r="F20" s="19">
        <v>79.444730000000007</v>
      </c>
      <c r="G20" s="19">
        <v>3.0659070000000002</v>
      </c>
      <c r="H20" s="19">
        <v>9905.6178779999991</v>
      </c>
      <c r="I20" s="19">
        <v>11990.236516999999</v>
      </c>
      <c r="J20" s="19">
        <v>13572.577076</v>
      </c>
      <c r="K20" s="19">
        <v>2181.8886360000001</v>
      </c>
      <c r="L20" s="19">
        <v>720.858068</v>
      </c>
      <c r="M20" s="19">
        <v>460.03227900000002</v>
      </c>
      <c r="N20" s="19">
        <v>510.77253400000001</v>
      </c>
      <c r="O20" s="19">
        <v>1.7100930000000001</v>
      </c>
      <c r="P20" s="19">
        <v>2418.0210390000002</v>
      </c>
      <c r="Q20" s="19">
        <v>82.533039000000002</v>
      </c>
      <c r="R20" s="19">
        <v>13836.146487</v>
      </c>
      <c r="S20" s="20">
        <v>57518.089660999998</v>
      </c>
    </row>
    <row r="21" spans="1:19" x14ac:dyDescent="0.3">
      <c r="A21" s="4" t="s">
        <v>93</v>
      </c>
      <c r="B21" s="19">
        <v>44.685121000000002</v>
      </c>
      <c r="C21" s="19">
        <v>2330.7438809999999</v>
      </c>
      <c r="D21" s="19">
        <v>25.885176000000001</v>
      </c>
      <c r="E21" s="19">
        <v>257.51304900000002</v>
      </c>
      <c r="F21" s="19">
        <v>5.0169889999999997</v>
      </c>
      <c r="G21" s="19">
        <v>0.79437500000000005</v>
      </c>
      <c r="H21" s="19">
        <v>15812.92604</v>
      </c>
      <c r="I21" s="19">
        <v>10900.139325</v>
      </c>
      <c r="J21" s="19">
        <v>39395.817209000001</v>
      </c>
      <c r="K21" s="19">
        <v>7459.6485089999996</v>
      </c>
      <c r="L21" s="19">
        <v>820.74576500000001</v>
      </c>
      <c r="M21" s="19">
        <v>927.25155800000005</v>
      </c>
      <c r="N21" s="19">
        <v>305.073329</v>
      </c>
      <c r="O21" s="19">
        <v>62.913032999999999</v>
      </c>
      <c r="P21" s="19">
        <v>29.843045</v>
      </c>
      <c r="Q21" s="19">
        <v>3546.7151370000001</v>
      </c>
      <c r="R21" s="19">
        <v>940.16522799999996</v>
      </c>
      <c r="S21" s="20">
        <v>82865.876768000002</v>
      </c>
    </row>
    <row r="22" spans="1:19" x14ac:dyDescent="0.3">
      <c r="A22" s="4" t="s">
        <v>94</v>
      </c>
      <c r="B22" s="19">
        <v>120.203644</v>
      </c>
      <c r="C22" s="19">
        <v>1050.6123950000001</v>
      </c>
      <c r="D22" s="19">
        <v>135.087231</v>
      </c>
      <c r="E22" s="19">
        <v>3005.3300199999999</v>
      </c>
      <c r="F22" s="19">
        <v>0.21266199999999999</v>
      </c>
      <c r="G22" s="19">
        <v>1.1929719999999999</v>
      </c>
      <c r="H22" s="19">
        <v>12024.935142</v>
      </c>
      <c r="I22" s="19">
        <v>26210.693353999999</v>
      </c>
      <c r="J22" s="19">
        <v>25746.046517999999</v>
      </c>
      <c r="K22" s="19">
        <v>3341.511645</v>
      </c>
      <c r="L22" s="19">
        <v>6060.2314420000002</v>
      </c>
      <c r="M22" s="19">
        <v>2157.4069589999999</v>
      </c>
      <c r="N22" s="19">
        <v>1697.630046</v>
      </c>
      <c r="O22" s="19">
        <v>170.65163100000001</v>
      </c>
      <c r="P22" s="19">
        <v>2343.7526400000002</v>
      </c>
      <c r="Q22" s="19">
        <v>39165.466910000003</v>
      </c>
      <c r="R22" s="19">
        <v>543.60128699999996</v>
      </c>
      <c r="S22" s="20">
        <v>123774.566498</v>
      </c>
    </row>
    <row r="23" spans="1:19" x14ac:dyDescent="0.3">
      <c r="A23" s="4" t="s">
        <v>95</v>
      </c>
      <c r="B23" s="19">
        <v>86.250217000000006</v>
      </c>
      <c r="C23" s="19">
        <v>180.42094</v>
      </c>
      <c r="D23" s="19">
        <v>53.038497999999997</v>
      </c>
      <c r="E23" s="19">
        <v>277.493852</v>
      </c>
      <c r="F23" s="19">
        <v>0.420433</v>
      </c>
      <c r="G23" s="19">
        <v>5.6414479999999996</v>
      </c>
      <c r="H23" s="19">
        <v>4698.6351800000002</v>
      </c>
      <c r="I23" s="19">
        <v>2272.5950160000002</v>
      </c>
      <c r="J23" s="19">
        <v>46636.522081000003</v>
      </c>
      <c r="K23" s="19">
        <v>5645.6491690000003</v>
      </c>
      <c r="L23" s="19">
        <v>2674.3788629999999</v>
      </c>
      <c r="M23" s="19">
        <v>3910.1073369999999</v>
      </c>
      <c r="N23" s="19">
        <v>449.54564900000003</v>
      </c>
      <c r="O23" s="19">
        <v>18.411314999999998</v>
      </c>
      <c r="P23" s="19">
        <v>222.564864</v>
      </c>
      <c r="Q23" s="19">
        <v>931.09189900000001</v>
      </c>
      <c r="R23" s="19">
        <v>11823.706061000001</v>
      </c>
      <c r="S23" s="20">
        <v>79886.472823000004</v>
      </c>
    </row>
    <row r="24" spans="1:19" x14ac:dyDescent="0.3">
      <c r="A24" s="4" t="s">
        <v>96</v>
      </c>
      <c r="B24" s="19">
        <v>7.6000639999999997</v>
      </c>
      <c r="C24" s="19">
        <v>588.179573</v>
      </c>
      <c r="D24" s="19">
        <v>37.650148999999999</v>
      </c>
      <c r="E24" s="19">
        <v>61.902541999999997</v>
      </c>
      <c r="F24" s="19">
        <v>0.312199</v>
      </c>
      <c r="G24" s="19">
        <v>0.29767300000000002</v>
      </c>
      <c r="H24" s="19">
        <v>1382.0206109999999</v>
      </c>
      <c r="I24" s="19">
        <v>1290.969846</v>
      </c>
      <c r="J24" s="19">
        <v>1623.5401649999999</v>
      </c>
      <c r="K24" s="19">
        <v>85.225930000000005</v>
      </c>
      <c r="L24" s="19">
        <v>30.70515</v>
      </c>
      <c r="M24" s="19">
        <v>231.37130999999999</v>
      </c>
      <c r="N24" s="19">
        <v>153.20771500000001</v>
      </c>
      <c r="O24" s="19">
        <v>2762.0255109999998</v>
      </c>
      <c r="P24" s="19">
        <v>9244.7836979999993</v>
      </c>
      <c r="Q24" s="19">
        <v>5829.3822929999997</v>
      </c>
      <c r="R24" s="19">
        <v>140.79841400000001</v>
      </c>
      <c r="S24" s="20">
        <v>23469.972844</v>
      </c>
    </row>
    <row r="25" spans="1:19" x14ac:dyDescent="0.3">
      <c r="A25" s="4" t="s">
        <v>97</v>
      </c>
      <c r="B25" s="19">
        <v>176.536856</v>
      </c>
      <c r="C25" s="19">
        <v>102.63026600000001</v>
      </c>
      <c r="D25" s="19">
        <v>3.7050010000000002</v>
      </c>
      <c r="E25" s="19">
        <v>582.28599399999996</v>
      </c>
      <c r="F25" s="19">
        <v>3.57E-4</v>
      </c>
      <c r="G25" s="19">
        <v>1.221E-2</v>
      </c>
      <c r="H25" s="19">
        <v>642.94210499999997</v>
      </c>
      <c r="I25" s="19">
        <v>16479.912489999999</v>
      </c>
      <c r="J25" s="19">
        <v>3967.1221399999999</v>
      </c>
      <c r="K25" s="19">
        <v>1199.567022</v>
      </c>
      <c r="L25" s="19">
        <v>662.60834299999999</v>
      </c>
      <c r="M25" s="19">
        <v>2423.9987190000002</v>
      </c>
      <c r="N25" s="19">
        <v>1452.0484730000001</v>
      </c>
      <c r="O25" s="19">
        <v>232.90575200000001</v>
      </c>
      <c r="P25" s="19">
        <v>1600.9879450000001</v>
      </c>
      <c r="Q25" s="19">
        <v>4173.4333200000001</v>
      </c>
      <c r="R25" s="19">
        <v>1845.3565639999999</v>
      </c>
      <c r="S25" s="20">
        <v>35546.053555999999</v>
      </c>
    </row>
    <row r="26" spans="1:19" x14ac:dyDescent="0.3">
      <c r="A26" s="4" t="s">
        <v>98</v>
      </c>
      <c r="B26" s="19">
        <v>4056.0905029999999</v>
      </c>
      <c r="C26" s="19">
        <v>41334.931297000003</v>
      </c>
      <c r="D26" s="19">
        <v>3803.3807139999999</v>
      </c>
      <c r="E26" s="19">
        <v>7412.6698390000001</v>
      </c>
      <c r="F26" s="19">
        <v>6.196726</v>
      </c>
      <c r="G26" s="19">
        <v>191.203273</v>
      </c>
      <c r="H26" s="19">
        <v>51707.632208000003</v>
      </c>
      <c r="I26" s="19">
        <v>42166.463971999998</v>
      </c>
      <c r="J26" s="19">
        <v>184190.109872</v>
      </c>
      <c r="K26" s="19">
        <v>26331.806119000001</v>
      </c>
      <c r="L26" s="19">
        <v>3554.1861370000001</v>
      </c>
      <c r="M26" s="19">
        <v>12730.018758</v>
      </c>
      <c r="N26" s="19">
        <v>11230.886849</v>
      </c>
      <c r="O26" s="19">
        <v>10036.217731999999</v>
      </c>
      <c r="P26" s="19">
        <v>14330.782331</v>
      </c>
      <c r="Q26" s="19">
        <v>40315.365107999998</v>
      </c>
      <c r="R26" s="19">
        <v>6993.0187809999998</v>
      </c>
      <c r="S26" s="20">
        <v>460390.96021699999</v>
      </c>
    </row>
    <row r="27" spans="1:19" x14ac:dyDescent="0.3">
      <c r="A27" s="4" t="s">
        <v>99</v>
      </c>
      <c r="B27" s="19">
        <v>2437.5275740000002</v>
      </c>
      <c r="C27" s="19">
        <v>3094.0336440000001</v>
      </c>
      <c r="D27" s="19">
        <v>791.59478100000001</v>
      </c>
      <c r="E27" s="19">
        <v>1172.337939</v>
      </c>
      <c r="F27" s="19">
        <v>3.178731</v>
      </c>
      <c r="G27" s="19">
        <v>33.15943</v>
      </c>
      <c r="H27" s="19">
        <v>13324.665048999999</v>
      </c>
      <c r="I27" s="19">
        <v>16826.188157000001</v>
      </c>
      <c r="J27" s="19">
        <v>81055.412641999996</v>
      </c>
      <c r="K27" s="19">
        <v>11521.902937000001</v>
      </c>
      <c r="L27" s="19">
        <v>2306.4714009999998</v>
      </c>
      <c r="M27" s="19">
        <v>1788.2925769999999</v>
      </c>
      <c r="N27" s="19">
        <v>5085.0690750000003</v>
      </c>
      <c r="O27" s="19">
        <v>448.46194300000002</v>
      </c>
      <c r="P27" s="19">
        <v>1789.561584</v>
      </c>
      <c r="Q27" s="19">
        <v>5296.7042789999996</v>
      </c>
      <c r="R27" s="19">
        <v>4338.4518049999997</v>
      </c>
      <c r="S27" s="20">
        <v>151313.013549</v>
      </c>
    </row>
    <row r="28" spans="1:19" x14ac:dyDescent="0.3">
      <c r="A28" s="4" t="s">
        <v>100</v>
      </c>
      <c r="B28" s="19">
        <v>11402.298062</v>
      </c>
      <c r="C28" s="19">
        <v>119693.81291199999</v>
      </c>
      <c r="D28" s="19">
        <v>7806.4794519999996</v>
      </c>
      <c r="E28" s="19">
        <v>511.080063</v>
      </c>
      <c r="F28" s="19">
        <v>38.455965999999997</v>
      </c>
      <c r="G28" s="19">
        <v>72.044567999999998</v>
      </c>
      <c r="H28" s="19">
        <v>16947.631453999998</v>
      </c>
      <c r="I28" s="19">
        <v>6241.9579130000002</v>
      </c>
      <c r="J28" s="19">
        <v>71185.554346999998</v>
      </c>
      <c r="K28" s="19">
        <v>11324.764547999999</v>
      </c>
      <c r="L28" s="19">
        <v>2461.286897</v>
      </c>
      <c r="M28" s="19">
        <v>5791.1053339999999</v>
      </c>
      <c r="N28" s="19">
        <v>1340.780045</v>
      </c>
      <c r="O28" s="19">
        <v>8469.6997530000008</v>
      </c>
      <c r="P28" s="19">
        <v>29791.607209000002</v>
      </c>
      <c r="Q28" s="19">
        <v>21138.179918000002</v>
      </c>
      <c r="R28" s="19">
        <v>870.39589599999999</v>
      </c>
      <c r="S28" s="20">
        <v>315087.13433700002</v>
      </c>
    </row>
    <row r="29" spans="1:19" x14ac:dyDescent="0.3">
      <c r="A29" s="4" t="s">
        <v>101</v>
      </c>
      <c r="B29" s="19">
        <v>1887.8248040000001</v>
      </c>
      <c r="C29" s="19">
        <v>166961.383512</v>
      </c>
      <c r="D29" s="19">
        <v>734.67605000000003</v>
      </c>
      <c r="E29" s="19">
        <v>382.33363300000002</v>
      </c>
      <c r="F29" s="19">
        <v>32.424711000000002</v>
      </c>
      <c r="G29" s="19">
        <v>741.99504000000002</v>
      </c>
      <c r="H29" s="19">
        <v>8010.1756820000001</v>
      </c>
      <c r="I29" s="19">
        <v>17830.148373</v>
      </c>
      <c r="J29" s="19">
        <v>109304.056726</v>
      </c>
      <c r="K29" s="19">
        <v>18665.76901</v>
      </c>
      <c r="L29" s="19">
        <v>1988.517887</v>
      </c>
      <c r="M29" s="19">
        <v>12792.549387999999</v>
      </c>
      <c r="N29" s="19">
        <v>3215.7791459999999</v>
      </c>
      <c r="O29" s="19">
        <v>39232.309617999999</v>
      </c>
      <c r="P29" s="19">
        <v>66289.799866999994</v>
      </c>
      <c r="Q29" s="19">
        <v>18997.083011999999</v>
      </c>
      <c r="R29" s="19">
        <v>380.98352899999998</v>
      </c>
      <c r="S29" s="20">
        <v>467447.80998700002</v>
      </c>
    </row>
    <row r="30" spans="1:19" x14ac:dyDescent="0.3">
      <c r="A30" s="4" t="s">
        <v>102</v>
      </c>
      <c r="B30" s="19">
        <v>1440.4327969999999</v>
      </c>
      <c r="C30" s="19">
        <v>81405.553912000003</v>
      </c>
      <c r="D30" s="19">
        <v>288.60460999999998</v>
      </c>
      <c r="E30" s="19">
        <v>410.92960099999999</v>
      </c>
      <c r="F30" s="19">
        <v>13.240933999999999</v>
      </c>
      <c r="G30" s="19">
        <v>27.609876</v>
      </c>
      <c r="H30" s="19">
        <v>4532.0809559999998</v>
      </c>
      <c r="I30" s="19">
        <v>6859.4066810000004</v>
      </c>
      <c r="J30" s="19">
        <v>69417.919320000001</v>
      </c>
      <c r="K30" s="19">
        <v>10662.49596</v>
      </c>
      <c r="L30" s="19">
        <v>660.45143700000006</v>
      </c>
      <c r="M30" s="19">
        <v>2509.8909739999999</v>
      </c>
      <c r="N30" s="19">
        <v>1251.5658370000001</v>
      </c>
      <c r="O30" s="19">
        <v>24488.520606999999</v>
      </c>
      <c r="P30" s="19">
        <v>7614.6995720000004</v>
      </c>
      <c r="Q30" s="19">
        <v>13018.805856999999</v>
      </c>
      <c r="R30" s="19">
        <v>475.20830699999999</v>
      </c>
      <c r="S30" s="20">
        <v>225077.41723699999</v>
      </c>
    </row>
    <row r="31" spans="1:19" x14ac:dyDescent="0.3">
      <c r="A31" s="4" t="s">
        <v>103</v>
      </c>
      <c r="B31" s="19">
        <v>79.595320000000001</v>
      </c>
      <c r="C31" s="19">
        <v>15248.378902</v>
      </c>
      <c r="D31" s="19">
        <v>177.43504899999999</v>
      </c>
      <c r="E31" s="19">
        <v>7606.573437</v>
      </c>
      <c r="F31" s="19">
        <v>1.2790090000000001</v>
      </c>
      <c r="G31" s="19">
        <v>12.071505</v>
      </c>
      <c r="H31" s="19">
        <v>13825.696602</v>
      </c>
      <c r="I31" s="19">
        <v>6840.1836080000003</v>
      </c>
      <c r="J31" s="19">
        <v>35800.094633000001</v>
      </c>
      <c r="K31" s="19">
        <v>15001.040376999999</v>
      </c>
      <c r="L31" s="19">
        <v>2411.5126019999998</v>
      </c>
      <c r="M31" s="19">
        <v>587.45679800000005</v>
      </c>
      <c r="N31" s="19">
        <v>2446.3677870000001</v>
      </c>
      <c r="O31" s="19">
        <v>3033.4253819999999</v>
      </c>
      <c r="P31" s="19">
        <v>438.80976099999998</v>
      </c>
      <c r="Q31" s="19">
        <v>12157.258968</v>
      </c>
      <c r="R31" s="19">
        <v>2682.21459</v>
      </c>
      <c r="S31" s="20">
        <v>118349.394331</v>
      </c>
    </row>
    <row r="32" spans="1:19" x14ac:dyDescent="0.3">
      <c r="A32" s="4" t="s">
        <v>104</v>
      </c>
      <c r="B32" s="19">
        <v>3664.8158480000002</v>
      </c>
      <c r="C32" s="19">
        <v>23777.899128000001</v>
      </c>
      <c r="D32" s="19">
        <v>6394.3953300000003</v>
      </c>
      <c r="E32" s="19">
        <v>4501.2968609999998</v>
      </c>
      <c r="F32" s="19">
        <v>0.92366400000000004</v>
      </c>
      <c r="G32" s="19">
        <v>14.342231999999999</v>
      </c>
      <c r="H32" s="19">
        <v>47197.129044000001</v>
      </c>
      <c r="I32" s="19">
        <v>20601.018388</v>
      </c>
      <c r="J32" s="19">
        <v>114965.40369799999</v>
      </c>
      <c r="K32" s="19">
        <v>17523.552465000001</v>
      </c>
      <c r="L32" s="19">
        <v>932.37101399999995</v>
      </c>
      <c r="M32" s="19">
        <v>4256.1435009999996</v>
      </c>
      <c r="N32" s="19">
        <v>2281.6988219999998</v>
      </c>
      <c r="O32" s="19">
        <v>936.957312</v>
      </c>
      <c r="P32" s="19">
        <v>1879.7853480000001</v>
      </c>
      <c r="Q32" s="19">
        <v>15460.493832</v>
      </c>
      <c r="R32" s="19">
        <v>2375.188122</v>
      </c>
      <c r="S32" s="20">
        <v>266763.41460800002</v>
      </c>
    </row>
    <row r="33" spans="1:19" x14ac:dyDescent="0.3">
      <c r="A33" s="4" t="s">
        <v>105</v>
      </c>
      <c r="B33" s="19">
        <v>24175.859228000001</v>
      </c>
      <c r="C33" s="19">
        <v>28147.546135000001</v>
      </c>
      <c r="D33" s="19">
        <v>9073.9329340000004</v>
      </c>
      <c r="E33" s="19">
        <v>51780.588887999998</v>
      </c>
      <c r="F33" s="19">
        <v>0.19903299999999999</v>
      </c>
      <c r="G33" s="19">
        <v>6.3983299999999996</v>
      </c>
      <c r="H33" s="19">
        <v>104418.22361099999</v>
      </c>
      <c r="I33" s="19">
        <v>19860.951384</v>
      </c>
      <c r="J33" s="19">
        <v>108276.249404</v>
      </c>
      <c r="K33" s="19">
        <v>13013.187871</v>
      </c>
      <c r="L33" s="19">
        <v>8046.1317989999998</v>
      </c>
      <c r="M33" s="19">
        <v>99693.037848000007</v>
      </c>
      <c r="N33" s="19">
        <v>3414.8591190000002</v>
      </c>
      <c r="O33" s="19">
        <v>343.15367199999997</v>
      </c>
      <c r="P33" s="19">
        <v>22832.614913000001</v>
      </c>
      <c r="Q33" s="19">
        <v>36567.780900999998</v>
      </c>
      <c r="R33" s="19">
        <v>1940.224884</v>
      </c>
      <c r="S33" s="20">
        <v>531590.93995399994</v>
      </c>
    </row>
    <row r="34" spans="1:19" x14ac:dyDescent="0.3">
      <c r="A34" s="4" t="s">
        <v>106</v>
      </c>
      <c r="B34" s="19">
        <v>67619.216075000004</v>
      </c>
      <c r="C34" s="19">
        <v>104979.07255899999</v>
      </c>
      <c r="D34" s="19">
        <v>67448.176030999995</v>
      </c>
      <c r="E34" s="19">
        <v>23940.788606999999</v>
      </c>
      <c r="F34" s="19">
        <v>3.8300689999999999</v>
      </c>
      <c r="G34" s="19">
        <v>61.675403000000003</v>
      </c>
      <c r="H34" s="19">
        <v>176648.998567</v>
      </c>
      <c r="I34" s="19">
        <v>37157.426886000001</v>
      </c>
      <c r="J34" s="19">
        <v>458342.68370599998</v>
      </c>
      <c r="K34" s="19">
        <v>41168.621752999999</v>
      </c>
      <c r="L34" s="19">
        <v>9296.1388270000007</v>
      </c>
      <c r="M34" s="19">
        <v>88969.176407999999</v>
      </c>
      <c r="N34" s="19">
        <v>9879.2256209999996</v>
      </c>
      <c r="O34" s="19">
        <v>4527.5965779999997</v>
      </c>
      <c r="P34" s="19">
        <v>25200.376225</v>
      </c>
      <c r="Q34" s="19">
        <v>123887.307179</v>
      </c>
      <c r="R34" s="19">
        <v>4543.409431</v>
      </c>
      <c r="S34" s="20">
        <v>1243673.7199240001</v>
      </c>
    </row>
    <row r="35" spans="1:19" x14ac:dyDescent="0.3">
      <c r="A35" s="4" t="s">
        <v>107</v>
      </c>
      <c r="B35" s="19">
        <v>3478.3114489999998</v>
      </c>
      <c r="C35" s="19">
        <v>20386.516089000001</v>
      </c>
      <c r="D35" s="19">
        <v>7119.0816130000003</v>
      </c>
      <c r="E35" s="19">
        <v>771.95052299999998</v>
      </c>
      <c r="F35" s="19">
        <v>0.28967900000000002</v>
      </c>
      <c r="G35" s="19">
        <v>49.507888000000001</v>
      </c>
      <c r="H35" s="19">
        <v>57956.204521</v>
      </c>
      <c r="I35" s="19">
        <v>6041.7176479999998</v>
      </c>
      <c r="J35" s="19">
        <v>409966.99063499999</v>
      </c>
      <c r="K35" s="19">
        <v>19381.582619000001</v>
      </c>
      <c r="L35" s="19">
        <v>595.68785800000001</v>
      </c>
      <c r="M35" s="19">
        <v>8575.6996159999999</v>
      </c>
      <c r="N35" s="19">
        <v>843.68265399999996</v>
      </c>
      <c r="O35" s="19">
        <v>243.122895</v>
      </c>
      <c r="P35" s="19">
        <v>17558.227464</v>
      </c>
      <c r="Q35" s="19">
        <v>10304.032020000001</v>
      </c>
      <c r="R35" s="19">
        <v>2919.9737970000001</v>
      </c>
      <c r="S35" s="20">
        <v>566192.57896700001</v>
      </c>
    </row>
    <row r="36" spans="1:19" x14ac:dyDescent="0.3">
      <c r="A36" s="4" t="s">
        <v>108</v>
      </c>
      <c r="B36" s="19">
        <v>16307.885237</v>
      </c>
      <c r="C36" s="19">
        <v>72974.808632</v>
      </c>
      <c r="D36" s="19">
        <v>25875.978288999999</v>
      </c>
      <c r="E36" s="19">
        <v>2698.679725</v>
      </c>
      <c r="F36" s="19">
        <v>4.3010109999999999</v>
      </c>
      <c r="G36" s="19">
        <v>47.524628999999997</v>
      </c>
      <c r="H36" s="19">
        <v>52459.312036000003</v>
      </c>
      <c r="I36" s="19">
        <v>15738.376012000001</v>
      </c>
      <c r="J36" s="19">
        <v>154892.78454600001</v>
      </c>
      <c r="K36" s="19">
        <v>38585.271031999997</v>
      </c>
      <c r="L36" s="19">
        <v>1549.3079</v>
      </c>
      <c r="M36" s="19">
        <v>8744.0956630000001</v>
      </c>
      <c r="N36" s="19">
        <v>3222.439852</v>
      </c>
      <c r="O36" s="19">
        <v>5890.3423249999996</v>
      </c>
      <c r="P36" s="19">
        <v>6541.4500719999996</v>
      </c>
      <c r="Q36" s="19">
        <v>49771.151622999998</v>
      </c>
      <c r="R36" s="19">
        <v>1427.68911</v>
      </c>
      <c r="S36" s="20">
        <v>456731.39769499999</v>
      </c>
    </row>
    <row r="37" spans="1:19" x14ac:dyDescent="0.3">
      <c r="A37" s="4" t="s">
        <v>109</v>
      </c>
      <c r="B37" s="19">
        <v>4702.0111429999997</v>
      </c>
      <c r="C37" s="19">
        <v>47411.679806</v>
      </c>
      <c r="D37" s="19">
        <v>9114.6674779999994</v>
      </c>
      <c r="E37" s="19">
        <v>1695.9020929999999</v>
      </c>
      <c r="F37" s="19">
        <v>8.6088999999999999E-2</v>
      </c>
      <c r="G37" s="19">
        <v>37.411858000000002</v>
      </c>
      <c r="H37" s="19">
        <v>16186.886715000001</v>
      </c>
      <c r="I37" s="19">
        <v>7272.1250030000001</v>
      </c>
      <c r="J37" s="19">
        <v>67045.135525000005</v>
      </c>
      <c r="K37" s="19">
        <v>14185.229513</v>
      </c>
      <c r="L37" s="19">
        <v>1465.798448</v>
      </c>
      <c r="M37" s="19">
        <v>6721.4270999999999</v>
      </c>
      <c r="N37" s="19">
        <v>1484.1141909999999</v>
      </c>
      <c r="O37" s="19">
        <v>2664.0048780000002</v>
      </c>
      <c r="P37" s="19">
        <v>3672.4499580000002</v>
      </c>
      <c r="Q37" s="19">
        <v>10477.985289</v>
      </c>
      <c r="R37" s="19">
        <v>295.610839</v>
      </c>
      <c r="S37" s="20">
        <v>194432.525926</v>
      </c>
    </row>
    <row r="38" spans="1:19" x14ac:dyDescent="0.3">
      <c r="A38" s="4" t="s">
        <v>110</v>
      </c>
      <c r="B38" s="19">
        <v>26433.954306</v>
      </c>
      <c r="C38" s="19">
        <v>57660.182357999998</v>
      </c>
      <c r="D38" s="19">
        <v>34299.296815000002</v>
      </c>
      <c r="E38" s="19">
        <v>20852.573031</v>
      </c>
      <c r="F38" s="19">
        <v>0.83908300000000002</v>
      </c>
      <c r="G38" s="19">
        <v>100.32631600000001</v>
      </c>
      <c r="H38" s="19">
        <v>29245.272622</v>
      </c>
      <c r="I38" s="19">
        <v>18338.429295000002</v>
      </c>
      <c r="J38" s="19">
        <v>150490.84265100001</v>
      </c>
      <c r="K38" s="19">
        <v>23994.901492000001</v>
      </c>
      <c r="L38" s="19">
        <v>15613.221224999999</v>
      </c>
      <c r="M38" s="19">
        <v>11023.617770000001</v>
      </c>
      <c r="N38" s="19">
        <v>8560.5682830000005</v>
      </c>
      <c r="O38" s="19">
        <v>4050.0609770000001</v>
      </c>
      <c r="P38" s="19">
        <v>14834.553597</v>
      </c>
      <c r="Q38" s="19">
        <v>20846.558402999999</v>
      </c>
      <c r="R38" s="19">
        <v>2023.726735</v>
      </c>
      <c r="S38" s="20">
        <v>438368.92495800002</v>
      </c>
    </row>
    <row r="39" spans="1:19" x14ac:dyDescent="0.3">
      <c r="A39" s="4" t="s">
        <v>111</v>
      </c>
      <c r="B39" s="19">
        <v>13359.033952</v>
      </c>
      <c r="C39" s="19">
        <v>37891.739220000003</v>
      </c>
      <c r="D39" s="19">
        <v>27682.747446000001</v>
      </c>
      <c r="E39" s="19">
        <v>23536.317668</v>
      </c>
      <c r="F39" s="19">
        <v>850.63235899999995</v>
      </c>
      <c r="G39" s="19">
        <v>100.993182</v>
      </c>
      <c r="H39" s="19">
        <v>83594.941563</v>
      </c>
      <c r="I39" s="19">
        <v>66847.171459999998</v>
      </c>
      <c r="J39" s="19">
        <v>242004.62208199999</v>
      </c>
      <c r="K39" s="19">
        <v>21329.282099</v>
      </c>
      <c r="L39" s="19">
        <v>13902.868261</v>
      </c>
      <c r="M39" s="19">
        <v>53981.443162000003</v>
      </c>
      <c r="N39" s="19">
        <v>69813.039787999995</v>
      </c>
      <c r="O39" s="19">
        <v>3005.2022769999999</v>
      </c>
      <c r="P39" s="19">
        <v>13828.342508</v>
      </c>
      <c r="Q39" s="19">
        <v>43859.959324000003</v>
      </c>
      <c r="R39" s="19">
        <v>38546.983315999998</v>
      </c>
      <c r="S39" s="20">
        <v>754135.31966599997</v>
      </c>
    </row>
    <row r="40" spans="1:19" x14ac:dyDescent="0.3">
      <c r="A40" s="4" t="s">
        <v>112</v>
      </c>
      <c r="B40" s="19">
        <v>17388.159825999999</v>
      </c>
      <c r="C40" s="19">
        <v>91035.321259000004</v>
      </c>
      <c r="D40" s="19">
        <v>16400.900528999999</v>
      </c>
      <c r="E40" s="19">
        <v>2356.0333390000001</v>
      </c>
      <c r="F40" s="19">
        <v>4.2008739999999998</v>
      </c>
      <c r="G40" s="19">
        <v>50.402379000000003</v>
      </c>
      <c r="H40" s="19">
        <v>43105.207855000001</v>
      </c>
      <c r="I40" s="19">
        <v>11445.900505</v>
      </c>
      <c r="J40" s="19">
        <v>147457.538642</v>
      </c>
      <c r="K40" s="19">
        <v>33725.369421000003</v>
      </c>
      <c r="L40" s="19">
        <v>1445.400633</v>
      </c>
      <c r="M40" s="19">
        <v>7049.0897279999999</v>
      </c>
      <c r="N40" s="19">
        <v>1926.4116449999999</v>
      </c>
      <c r="O40" s="19">
        <v>3258.977703</v>
      </c>
      <c r="P40" s="19">
        <v>6010.2434460000004</v>
      </c>
      <c r="Q40" s="19">
        <v>24410.132536000001</v>
      </c>
      <c r="R40" s="19">
        <v>1194.6215360000001</v>
      </c>
      <c r="S40" s="20">
        <v>408263.91185500001</v>
      </c>
    </row>
    <row r="41" spans="1:19" x14ac:dyDescent="0.3">
      <c r="A41" s="4" t="s">
        <v>113</v>
      </c>
      <c r="B41" s="19">
        <v>239894.30244100001</v>
      </c>
      <c r="C41" s="19">
        <v>600475.46144900005</v>
      </c>
      <c r="D41" s="19">
        <v>147212.63251</v>
      </c>
      <c r="E41" s="19">
        <v>3604.2790409999998</v>
      </c>
      <c r="F41" s="19">
        <v>1.083259</v>
      </c>
      <c r="G41" s="19">
        <v>213.456354</v>
      </c>
      <c r="H41" s="19">
        <v>236383.18897700001</v>
      </c>
      <c r="I41" s="19">
        <v>89132.649137999993</v>
      </c>
      <c r="J41" s="19">
        <v>384560.87319200003</v>
      </c>
      <c r="K41" s="19">
        <v>89600.411464000004</v>
      </c>
      <c r="L41" s="19">
        <v>1348.160404</v>
      </c>
      <c r="M41" s="19">
        <v>27298.353964999998</v>
      </c>
      <c r="N41" s="19">
        <v>1990.0230509999999</v>
      </c>
      <c r="O41" s="19">
        <v>94687.130122999995</v>
      </c>
      <c r="P41" s="19">
        <v>5048.9001829999997</v>
      </c>
      <c r="Q41" s="19">
        <v>392841.92366999999</v>
      </c>
      <c r="R41" s="19">
        <v>3587.6957790000001</v>
      </c>
      <c r="S41" s="20">
        <v>2317880.5249990001</v>
      </c>
    </row>
    <row r="42" spans="1:19" x14ac:dyDescent="0.3">
      <c r="A42" s="4" t="s">
        <v>114</v>
      </c>
      <c r="B42" s="19">
        <v>28051.700645000001</v>
      </c>
      <c r="C42" s="19">
        <v>205624.57749200001</v>
      </c>
      <c r="D42" s="19">
        <v>49744.105498999998</v>
      </c>
      <c r="E42" s="19">
        <v>2831.3213019999998</v>
      </c>
      <c r="F42" s="19">
        <v>1.6458219999999999</v>
      </c>
      <c r="G42" s="19">
        <v>64.591590999999994</v>
      </c>
      <c r="H42" s="19">
        <v>80107.357447999995</v>
      </c>
      <c r="I42" s="19">
        <v>52881.253912</v>
      </c>
      <c r="J42" s="19">
        <v>242457.99285099999</v>
      </c>
      <c r="K42" s="19">
        <v>79142.036118999997</v>
      </c>
      <c r="L42" s="19">
        <v>3810.7272029999999</v>
      </c>
      <c r="M42" s="19">
        <v>14610.932444</v>
      </c>
      <c r="N42" s="19">
        <v>1691.9840799999999</v>
      </c>
      <c r="O42" s="19">
        <v>10881.515329</v>
      </c>
      <c r="P42" s="19">
        <v>7444.2592850000001</v>
      </c>
      <c r="Q42" s="19">
        <v>56574.511908</v>
      </c>
      <c r="R42" s="19">
        <v>1682.5239469999999</v>
      </c>
      <c r="S42" s="20">
        <v>837603.03687399998</v>
      </c>
    </row>
    <row r="43" spans="1:19" x14ac:dyDescent="0.3">
      <c r="A43" s="4" t="s">
        <v>115</v>
      </c>
      <c r="B43" s="19">
        <v>46653.259778</v>
      </c>
      <c r="C43" s="19">
        <v>169610.65345799999</v>
      </c>
      <c r="D43" s="19">
        <v>117928.428096</v>
      </c>
      <c r="E43" s="19">
        <v>3563.5214879999999</v>
      </c>
      <c r="F43" s="19">
        <v>3.5101490000000002</v>
      </c>
      <c r="G43" s="19">
        <v>74.696810999999997</v>
      </c>
      <c r="H43" s="19">
        <v>161291.091465</v>
      </c>
      <c r="I43" s="19">
        <v>36836.537599000003</v>
      </c>
      <c r="J43" s="19">
        <v>509531.97385200002</v>
      </c>
      <c r="K43" s="19">
        <v>66682.850460000001</v>
      </c>
      <c r="L43" s="19">
        <v>4192.8379619999996</v>
      </c>
      <c r="M43" s="19">
        <v>11343.280299</v>
      </c>
      <c r="N43" s="19">
        <v>5251.4661329999999</v>
      </c>
      <c r="O43" s="19">
        <v>5498.7515629999998</v>
      </c>
      <c r="P43" s="19">
        <v>14708.666106999999</v>
      </c>
      <c r="Q43" s="19">
        <v>66593.910606999998</v>
      </c>
      <c r="R43" s="19">
        <v>4133.0261620000001</v>
      </c>
      <c r="S43" s="20">
        <v>1223898.461989</v>
      </c>
    </row>
    <row r="44" spans="1:19" x14ac:dyDescent="0.3">
      <c r="A44" s="4" t="s">
        <v>116</v>
      </c>
      <c r="B44" s="19">
        <v>64812.190682</v>
      </c>
      <c r="C44" s="19">
        <v>60094.194396999999</v>
      </c>
      <c r="D44" s="19">
        <v>161628.39861400001</v>
      </c>
      <c r="E44" s="19">
        <v>3417.8293429999999</v>
      </c>
      <c r="F44" s="19">
        <v>1.226607</v>
      </c>
      <c r="G44" s="19">
        <v>53.314247999999999</v>
      </c>
      <c r="H44" s="19">
        <v>207494.80876700001</v>
      </c>
      <c r="I44" s="19">
        <v>132009.30342899999</v>
      </c>
      <c r="J44" s="19">
        <v>607353.81182599999</v>
      </c>
      <c r="K44" s="19">
        <v>142181.814552</v>
      </c>
      <c r="L44" s="19">
        <v>1574.0713390000001</v>
      </c>
      <c r="M44" s="19">
        <v>10599.557879</v>
      </c>
      <c r="N44" s="19">
        <v>10746.243864</v>
      </c>
      <c r="O44" s="19">
        <v>1570.4069119999999</v>
      </c>
      <c r="P44" s="19">
        <v>13221.638037000001</v>
      </c>
      <c r="Q44" s="19">
        <v>41630.850756</v>
      </c>
      <c r="R44" s="19">
        <v>2133.7192279999999</v>
      </c>
      <c r="S44" s="20">
        <v>1460523.3804800001</v>
      </c>
    </row>
    <row r="45" spans="1:19" x14ac:dyDescent="0.3">
      <c r="A45" s="4" t="s">
        <v>117</v>
      </c>
      <c r="B45" s="19">
        <v>34410.790033999998</v>
      </c>
      <c r="C45" s="19">
        <v>39387.986625999998</v>
      </c>
      <c r="D45" s="19">
        <v>18591.890565999998</v>
      </c>
      <c r="E45" s="19">
        <v>3936.389615</v>
      </c>
      <c r="F45" s="19">
        <v>4.5770340000000003</v>
      </c>
      <c r="G45" s="19">
        <v>16.197716</v>
      </c>
      <c r="H45" s="19">
        <v>62681.716160999997</v>
      </c>
      <c r="I45" s="19">
        <v>12389.128653</v>
      </c>
      <c r="J45" s="19">
        <v>213430.696643</v>
      </c>
      <c r="K45" s="19">
        <v>13434.065712</v>
      </c>
      <c r="L45" s="19">
        <v>1240.0895370000001</v>
      </c>
      <c r="M45" s="19">
        <v>5397.9522219999999</v>
      </c>
      <c r="N45" s="19">
        <v>5596.4672039999996</v>
      </c>
      <c r="O45" s="19">
        <v>2419.8275800000001</v>
      </c>
      <c r="P45" s="19">
        <v>4942.0454309999996</v>
      </c>
      <c r="Q45" s="19">
        <v>22452.296369</v>
      </c>
      <c r="R45" s="19">
        <v>1452.9434610000001</v>
      </c>
      <c r="S45" s="20">
        <v>441785.06056299998</v>
      </c>
    </row>
    <row r="46" spans="1:19" x14ac:dyDescent="0.3">
      <c r="A46" s="4" t="s">
        <v>118</v>
      </c>
      <c r="B46" s="19">
        <v>6870.2988210000003</v>
      </c>
      <c r="C46" s="19">
        <v>153993.11188099999</v>
      </c>
      <c r="D46" s="19">
        <v>13656.083975</v>
      </c>
      <c r="E46" s="19">
        <v>1927.1275450000001</v>
      </c>
      <c r="F46" s="19">
        <v>1.6482000000000001</v>
      </c>
      <c r="G46" s="19">
        <v>176.16084000000001</v>
      </c>
      <c r="H46" s="19">
        <v>98265.573604999998</v>
      </c>
      <c r="I46" s="19">
        <v>29846.654965999998</v>
      </c>
      <c r="J46" s="19">
        <v>209019.13309399999</v>
      </c>
      <c r="K46" s="19">
        <v>38916.920273999996</v>
      </c>
      <c r="L46" s="19">
        <v>1611.1745940000001</v>
      </c>
      <c r="M46" s="19">
        <v>32489.886419999999</v>
      </c>
      <c r="N46" s="19">
        <v>7628.1774269999996</v>
      </c>
      <c r="O46" s="19">
        <v>13087.379730000001</v>
      </c>
      <c r="P46" s="19">
        <v>34512.164564999999</v>
      </c>
      <c r="Q46" s="19">
        <v>33490.998738000002</v>
      </c>
      <c r="R46" s="19">
        <v>3470.812496</v>
      </c>
      <c r="S46" s="20">
        <v>678963.30716900004</v>
      </c>
    </row>
    <row r="47" spans="1:19" x14ac:dyDescent="0.3">
      <c r="A47" s="4" t="s">
        <v>119</v>
      </c>
      <c r="B47" s="19">
        <v>3.7525999999999997E-2</v>
      </c>
      <c r="C47" s="19">
        <v>465.31638400000003</v>
      </c>
      <c r="D47" s="19">
        <v>4.6476999999999997E-2</v>
      </c>
      <c r="E47" s="19">
        <v>244.944569</v>
      </c>
      <c r="F47" s="19">
        <v>0.50343400000000005</v>
      </c>
      <c r="G47" s="19">
        <v>4.3235000000000003E-2</v>
      </c>
      <c r="H47" s="19">
        <v>1559.6715280000001</v>
      </c>
      <c r="I47" s="19">
        <v>696.61691199999996</v>
      </c>
      <c r="J47" s="19">
        <v>8351.7808949999999</v>
      </c>
      <c r="K47" s="19">
        <v>3200.3351039999998</v>
      </c>
      <c r="L47" s="19">
        <v>580.25665200000003</v>
      </c>
      <c r="M47" s="19">
        <v>372.82513599999999</v>
      </c>
      <c r="N47" s="19">
        <v>555.29578500000002</v>
      </c>
      <c r="O47" s="19">
        <v>588.77711099999999</v>
      </c>
      <c r="P47" s="19">
        <v>418.95088900000002</v>
      </c>
      <c r="Q47" s="19">
        <v>96.074081000000007</v>
      </c>
      <c r="R47" s="19">
        <v>0.16438900000000001</v>
      </c>
      <c r="S47" s="20">
        <v>17131.640106999999</v>
      </c>
    </row>
    <row r="48" spans="1:19" x14ac:dyDescent="0.3">
      <c r="A48" s="4" t="s">
        <v>120</v>
      </c>
      <c r="B48" s="19">
        <v>1.4152E-2</v>
      </c>
      <c r="C48" s="19">
        <v>36.676724</v>
      </c>
      <c r="D48" s="19">
        <v>5.0070000000000002E-3</v>
      </c>
      <c r="E48" s="19">
        <v>82.808633999999998</v>
      </c>
      <c r="F48" s="21">
        <v>0</v>
      </c>
      <c r="G48" s="21">
        <v>0</v>
      </c>
      <c r="H48" s="19">
        <v>535.94657600000005</v>
      </c>
      <c r="I48" s="19">
        <v>3.4064619999999999</v>
      </c>
      <c r="J48" s="19">
        <v>2746.2781190000001</v>
      </c>
      <c r="K48" s="19">
        <v>933.485772</v>
      </c>
      <c r="L48" s="19">
        <v>164.89757399999999</v>
      </c>
      <c r="M48" s="19">
        <v>29.402943</v>
      </c>
      <c r="N48" s="19">
        <v>188.53383700000001</v>
      </c>
      <c r="O48" s="21">
        <v>0</v>
      </c>
      <c r="P48" s="19">
        <v>9.0280520000000006</v>
      </c>
      <c r="Q48" s="19">
        <v>1.916E-3</v>
      </c>
      <c r="R48" s="21">
        <v>0</v>
      </c>
      <c r="S48" s="20">
        <v>4730.4857689999999</v>
      </c>
    </row>
    <row r="49" spans="1:19" x14ac:dyDescent="0.3">
      <c r="A49" s="4" t="s">
        <v>121</v>
      </c>
      <c r="B49" s="19">
        <v>3.6694999999999998E-2</v>
      </c>
      <c r="C49" s="19">
        <v>673.46290199999999</v>
      </c>
      <c r="D49" s="19">
        <v>3.5018000000000001E-2</v>
      </c>
      <c r="E49" s="19">
        <v>173.02281099999999</v>
      </c>
      <c r="F49" s="19">
        <v>1.2278180000000001</v>
      </c>
      <c r="G49" s="19">
        <v>1.397E-2</v>
      </c>
      <c r="H49" s="19">
        <v>646.608924</v>
      </c>
      <c r="I49" s="19">
        <v>40.106279999999998</v>
      </c>
      <c r="J49" s="19">
        <v>2157.3465190000002</v>
      </c>
      <c r="K49" s="19">
        <v>2405.3011120000001</v>
      </c>
      <c r="L49" s="19">
        <v>434.97501399999999</v>
      </c>
      <c r="M49" s="19">
        <v>148.32825199999999</v>
      </c>
      <c r="N49" s="19">
        <v>1106.1385499999999</v>
      </c>
      <c r="O49" s="19">
        <v>557.91464399999995</v>
      </c>
      <c r="P49" s="19">
        <v>546.575785</v>
      </c>
      <c r="Q49" s="19">
        <v>54.963296999999997</v>
      </c>
      <c r="R49" s="19">
        <v>6.1090999999999999E-2</v>
      </c>
      <c r="S49" s="20">
        <v>8946.1186809999999</v>
      </c>
    </row>
    <row r="50" spans="1:19" x14ac:dyDescent="0.3">
      <c r="A50" s="4" t="s">
        <v>122</v>
      </c>
      <c r="B50" s="19">
        <v>2.8968000000000001E-2</v>
      </c>
      <c r="C50" s="19">
        <v>71.249931000000004</v>
      </c>
      <c r="D50" s="19">
        <v>4.3472999999999998E-2</v>
      </c>
      <c r="E50" s="19">
        <v>447.73402599999997</v>
      </c>
      <c r="F50" s="21">
        <v>0</v>
      </c>
      <c r="G50" s="19">
        <v>9.3410000000000003E-3</v>
      </c>
      <c r="H50" s="19">
        <v>594.000585</v>
      </c>
      <c r="I50" s="19">
        <v>70.004101000000006</v>
      </c>
      <c r="J50" s="19">
        <v>2379.9342120000001</v>
      </c>
      <c r="K50" s="19">
        <v>710.85666500000002</v>
      </c>
      <c r="L50" s="19">
        <v>767.62656300000003</v>
      </c>
      <c r="M50" s="19">
        <v>699.33017800000005</v>
      </c>
      <c r="N50" s="19">
        <v>201.718614</v>
      </c>
      <c r="O50" s="19">
        <v>6.661041</v>
      </c>
      <c r="P50" s="19">
        <v>51.483744000000002</v>
      </c>
      <c r="Q50" s="19">
        <v>113.92342499999999</v>
      </c>
      <c r="R50" s="19">
        <v>2.9687000000000002E-2</v>
      </c>
      <c r="S50" s="20">
        <v>6114.6345549999996</v>
      </c>
    </row>
    <row r="51" spans="1:19" x14ac:dyDescent="0.3">
      <c r="A51" s="4" t="s">
        <v>123</v>
      </c>
      <c r="B51" s="19">
        <v>7.7700000000000002E-4</v>
      </c>
      <c r="C51" s="19">
        <v>36.546348999999999</v>
      </c>
      <c r="D51" s="19">
        <v>1.098E-3</v>
      </c>
      <c r="E51" s="19">
        <v>6.3196000000000002E-2</v>
      </c>
      <c r="F51" s="19">
        <v>2.3536000000000001E-2</v>
      </c>
      <c r="G51" s="21">
        <v>0</v>
      </c>
      <c r="H51" s="19">
        <v>122.735558</v>
      </c>
      <c r="I51" s="19">
        <v>52.597535000000001</v>
      </c>
      <c r="J51" s="19">
        <v>1414.3396720000001</v>
      </c>
      <c r="K51" s="19">
        <v>136.282276</v>
      </c>
      <c r="L51" s="19">
        <v>3.2132930000000002</v>
      </c>
      <c r="M51" s="19">
        <v>4.3499129999999999</v>
      </c>
      <c r="N51" s="19">
        <v>44.947054999999999</v>
      </c>
      <c r="O51" s="19">
        <v>9.9638000000000004E-2</v>
      </c>
      <c r="P51" s="19">
        <v>3.6426910000000001</v>
      </c>
      <c r="Q51" s="19">
        <v>0.41650799999999999</v>
      </c>
      <c r="R51" s="19">
        <v>3.5630000000000002E-3</v>
      </c>
      <c r="S51" s="20">
        <v>1819.262659</v>
      </c>
    </row>
    <row r="52" spans="1:19" x14ac:dyDescent="0.3">
      <c r="A52" s="4" t="s">
        <v>124</v>
      </c>
      <c r="B52" s="19">
        <v>9.3000000000000005E-4</v>
      </c>
      <c r="C52" s="19">
        <v>119.065512</v>
      </c>
      <c r="D52" s="19">
        <v>1.3224E-2</v>
      </c>
      <c r="E52" s="19">
        <v>121.669656</v>
      </c>
      <c r="F52" s="19">
        <v>4.7010000000000003E-3</v>
      </c>
      <c r="G52" s="19">
        <v>6.4736000000000002E-2</v>
      </c>
      <c r="H52" s="19">
        <v>2156.2465309999998</v>
      </c>
      <c r="I52" s="19">
        <v>1512.551481</v>
      </c>
      <c r="J52" s="19">
        <v>1867.0404639999999</v>
      </c>
      <c r="K52" s="19">
        <v>557.01435700000002</v>
      </c>
      <c r="L52" s="19">
        <v>296.11151899999999</v>
      </c>
      <c r="M52" s="19">
        <v>53.253233999999999</v>
      </c>
      <c r="N52" s="19">
        <v>702.29123500000003</v>
      </c>
      <c r="O52" s="19">
        <v>973.15498400000001</v>
      </c>
      <c r="P52" s="19">
        <v>266.20420200000001</v>
      </c>
      <c r="Q52" s="19">
        <v>65.968874</v>
      </c>
      <c r="R52" s="19">
        <v>3.0644000000000001E-2</v>
      </c>
      <c r="S52" s="20">
        <v>8690.6862849999998</v>
      </c>
    </row>
    <row r="53" spans="1:19" x14ac:dyDescent="0.3">
      <c r="A53" s="4" t="s">
        <v>125</v>
      </c>
      <c r="B53" s="19">
        <v>7.8480000000000008E-3</v>
      </c>
      <c r="C53" s="19">
        <v>22.352557000000001</v>
      </c>
      <c r="D53" s="19">
        <v>1.0062E-2</v>
      </c>
      <c r="E53" s="19">
        <v>33.088540000000002</v>
      </c>
      <c r="F53" s="19">
        <v>5.9995E-2</v>
      </c>
      <c r="G53" s="19">
        <v>2.3720000000000001E-2</v>
      </c>
      <c r="H53" s="19">
        <v>65.873982999999996</v>
      </c>
      <c r="I53" s="19">
        <v>52.585196000000003</v>
      </c>
      <c r="J53" s="19">
        <v>306.25913800000001</v>
      </c>
      <c r="K53" s="19">
        <v>297.48460799999998</v>
      </c>
      <c r="L53" s="19">
        <v>33.576399000000002</v>
      </c>
      <c r="M53" s="19">
        <v>99.996587000000005</v>
      </c>
      <c r="N53" s="19">
        <v>54.994947000000003</v>
      </c>
      <c r="O53" s="19">
        <v>0.25904199999999999</v>
      </c>
      <c r="P53" s="19">
        <v>71.853521999999998</v>
      </c>
      <c r="Q53" s="19">
        <v>2.8383099999999999</v>
      </c>
      <c r="R53" s="19">
        <v>4.8060000000000004E-3</v>
      </c>
      <c r="S53" s="20">
        <v>1041.26926</v>
      </c>
    </row>
    <row r="54" spans="1:19" x14ac:dyDescent="0.3">
      <c r="A54" s="4" t="s">
        <v>126</v>
      </c>
      <c r="B54" s="19">
        <v>6.7850000000000002E-3</v>
      </c>
      <c r="C54" s="19">
        <v>35.385412000000002</v>
      </c>
      <c r="D54" s="19">
        <v>1.2923E-2</v>
      </c>
      <c r="E54" s="19">
        <v>152.356482</v>
      </c>
      <c r="F54" s="21">
        <v>0</v>
      </c>
      <c r="G54" s="19">
        <v>1.3450000000000001E-3</v>
      </c>
      <c r="H54" s="19">
        <v>151.66592299999999</v>
      </c>
      <c r="I54" s="19">
        <v>82.014094</v>
      </c>
      <c r="J54" s="19">
        <v>2993.3998839999999</v>
      </c>
      <c r="K54" s="19">
        <v>623.8143</v>
      </c>
      <c r="L54" s="19">
        <v>81.200377000000003</v>
      </c>
      <c r="M54" s="19">
        <v>3.9853839999999998</v>
      </c>
      <c r="N54" s="19">
        <v>36.195087999999998</v>
      </c>
      <c r="O54" s="19">
        <v>3.2998340000000002</v>
      </c>
      <c r="P54" s="19">
        <v>15.891605</v>
      </c>
      <c r="Q54" s="19">
        <v>11.307074</v>
      </c>
      <c r="R54" s="19">
        <v>6.5950000000000002E-3</v>
      </c>
      <c r="S54" s="20">
        <v>4190.5431040000003</v>
      </c>
    </row>
    <row r="55" spans="1:19" x14ac:dyDescent="0.3">
      <c r="A55" s="4" t="s">
        <v>127</v>
      </c>
      <c r="B55" s="19">
        <v>2.0960000000000002E-3</v>
      </c>
      <c r="C55" s="19">
        <v>11.368017999999999</v>
      </c>
      <c r="D55" s="19">
        <v>5.7730000000000004E-3</v>
      </c>
      <c r="E55" s="19">
        <v>0.43812800000000002</v>
      </c>
      <c r="F55" s="19">
        <v>2.0379999999999999E-3</v>
      </c>
      <c r="G55" s="19">
        <v>8.6000000000000003E-5</v>
      </c>
      <c r="H55" s="19">
        <v>23.336082000000001</v>
      </c>
      <c r="I55" s="19">
        <v>6.8485589999999998</v>
      </c>
      <c r="J55" s="19">
        <v>489.20394099999999</v>
      </c>
      <c r="K55" s="19">
        <v>163.932672</v>
      </c>
      <c r="L55" s="19">
        <v>2.2387000000000001</v>
      </c>
      <c r="M55" s="19">
        <v>7.1196700000000002</v>
      </c>
      <c r="N55" s="19">
        <v>51.039928000000003</v>
      </c>
      <c r="O55" s="19">
        <v>0.14427899999999999</v>
      </c>
      <c r="P55" s="19">
        <v>1.65985</v>
      </c>
      <c r="Q55" s="19">
        <v>2.140984</v>
      </c>
      <c r="R55" s="19">
        <v>1.475E-3</v>
      </c>
      <c r="S55" s="20">
        <v>759.48227699999995</v>
      </c>
    </row>
    <row r="56" spans="1:19" x14ac:dyDescent="0.3">
      <c r="A56" s="4" t="s">
        <v>128</v>
      </c>
      <c r="B56" s="19">
        <v>11.259245999999999</v>
      </c>
      <c r="C56" s="19">
        <v>57.522492999999997</v>
      </c>
      <c r="D56" s="19">
        <v>19.233594</v>
      </c>
      <c r="E56" s="19">
        <v>19.596965000000001</v>
      </c>
      <c r="F56" s="19">
        <v>0.19261300000000001</v>
      </c>
      <c r="G56" s="19">
        <v>5.3544369999999999</v>
      </c>
      <c r="H56" s="19">
        <v>172.66086300000001</v>
      </c>
      <c r="I56" s="19">
        <v>46.046118</v>
      </c>
      <c r="J56" s="19">
        <v>344.54231900000002</v>
      </c>
      <c r="K56" s="19">
        <v>53.978811999999998</v>
      </c>
      <c r="L56" s="19">
        <v>16.798863000000001</v>
      </c>
      <c r="M56" s="19">
        <v>84.906835999999998</v>
      </c>
      <c r="N56" s="19">
        <v>51.551470999999999</v>
      </c>
      <c r="O56" s="19">
        <v>11.08512</v>
      </c>
      <c r="P56" s="19">
        <v>6.6765749999999997</v>
      </c>
      <c r="Q56" s="19">
        <v>74.547459000000003</v>
      </c>
      <c r="R56" s="19">
        <v>29.830822999999999</v>
      </c>
      <c r="S56" s="20">
        <v>1005.784608</v>
      </c>
    </row>
    <row r="57" spans="1:19" x14ac:dyDescent="0.3">
      <c r="A57" s="4" t="s">
        <v>129</v>
      </c>
      <c r="B57" s="19">
        <v>5938.0627770000001</v>
      </c>
      <c r="C57" s="19">
        <v>16835.640418999999</v>
      </c>
      <c r="D57" s="19">
        <v>6292.0583720000004</v>
      </c>
      <c r="E57" s="19">
        <v>2582.4955869999999</v>
      </c>
      <c r="F57" s="19">
        <v>15.697616</v>
      </c>
      <c r="G57" s="19">
        <v>33.778471000000003</v>
      </c>
      <c r="H57" s="19">
        <v>4083.249178</v>
      </c>
      <c r="I57" s="19">
        <v>1509.6183530000001</v>
      </c>
      <c r="J57" s="19">
        <v>33174.818539</v>
      </c>
      <c r="K57" s="19">
        <v>6509.6051379999999</v>
      </c>
      <c r="L57" s="19">
        <v>1453.4673379999999</v>
      </c>
      <c r="M57" s="19">
        <v>6216.1055500000002</v>
      </c>
      <c r="N57" s="19">
        <v>1526.430386</v>
      </c>
      <c r="O57" s="19">
        <v>867.408636</v>
      </c>
      <c r="P57" s="19">
        <v>2382.4632940000001</v>
      </c>
      <c r="Q57" s="19">
        <v>5178.9479549999996</v>
      </c>
      <c r="R57" s="19">
        <v>610.72401600000001</v>
      </c>
      <c r="S57" s="20">
        <v>95210.571626000004</v>
      </c>
    </row>
    <row r="58" spans="1:19" x14ac:dyDescent="0.3">
      <c r="A58" s="4" t="s">
        <v>130</v>
      </c>
      <c r="B58" s="19">
        <v>4201.2886879999996</v>
      </c>
      <c r="C58" s="19">
        <v>64478.191359999997</v>
      </c>
      <c r="D58" s="19">
        <v>6142.6926880000001</v>
      </c>
      <c r="E58" s="19">
        <v>2553.5843359999999</v>
      </c>
      <c r="F58" s="19">
        <v>61.014301000000003</v>
      </c>
      <c r="G58" s="19">
        <v>574.11352599999998</v>
      </c>
      <c r="H58" s="19">
        <v>34720.441854999997</v>
      </c>
      <c r="I58" s="19">
        <v>7531.3661819999998</v>
      </c>
      <c r="J58" s="19">
        <v>113664.9495</v>
      </c>
      <c r="K58" s="19">
        <v>10566.367538</v>
      </c>
      <c r="L58" s="19">
        <v>1942.341128</v>
      </c>
      <c r="M58" s="19">
        <v>7223.3017579999996</v>
      </c>
      <c r="N58" s="19">
        <v>2686.859919</v>
      </c>
      <c r="O58" s="19">
        <v>405.20863100000003</v>
      </c>
      <c r="P58" s="19">
        <v>2895.025009</v>
      </c>
      <c r="Q58" s="19">
        <v>17800.215076</v>
      </c>
      <c r="R58" s="19">
        <v>2891.9193100000002</v>
      </c>
      <c r="S58" s="20">
        <v>280338.88080599997</v>
      </c>
    </row>
    <row r="59" spans="1:19" x14ac:dyDescent="0.3">
      <c r="A59" s="4" t="s">
        <v>131</v>
      </c>
      <c r="B59" s="19">
        <v>10442.216127</v>
      </c>
      <c r="C59" s="19">
        <v>69636.238968000005</v>
      </c>
      <c r="D59" s="19">
        <v>27299.680074</v>
      </c>
      <c r="E59" s="19">
        <v>4078.9285450000002</v>
      </c>
      <c r="F59" s="19">
        <v>505.01152000000002</v>
      </c>
      <c r="G59" s="19">
        <v>13693.208538999999</v>
      </c>
      <c r="H59" s="19">
        <v>131564.076477</v>
      </c>
      <c r="I59" s="19">
        <v>79390.962419999996</v>
      </c>
      <c r="J59" s="19">
        <v>341248.48076599999</v>
      </c>
      <c r="K59" s="19">
        <v>44751.024801</v>
      </c>
      <c r="L59" s="19">
        <v>8708.0995440000006</v>
      </c>
      <c r="M59" s="19">
        <v>44864.125070000002</v>
      </c>
      <c r="N59" s="19">
        <v>20717.704458</v>
      </c>
      <c r="O59" s="19">
        <v>11004.763816999999</v>
      </c>
      <c r="P59" s="19">
        <v>22213.606426999999</v>
      </c>
      <c r="Q59" s="19">
        <v>81688.142449999999</v>
      </c>
      <c r="R59" s="19">
        <v>24675.519649999998</v>
      </c>
      <c r="S59" s="20">
        <v>936481.78965499997</v>
      </c>
    </row>
    <row r="60" spans="1:19" x14ac:dyDescent="0.3">
      <c r="A60" s="4" t="s">
        <v>132</v>
      </c>
      <c r="B60" s="19">
        <v>583.98624800000005</v>
      </c>
      <c r="C60" s="19">
        <v>6513.0995860000003</v>
      </c>
      <c r="D60" s="19">
        <v>1057.8594109999999</v>
      </c>
      <c r="E60" s="19">
        <v>1317.1703419999999</v>
      </c>
      <c r="F60" s="19">
        <v>30.688372000000001</v>
      </c>
      <c r="G60" s="19">
        <v>381.419151</v>
      </c>
      <c r="H60" s="19">
        <v>6628.1641730000001</v>
      </c>
      <c r="I60" s="19">
        <v>5739.7300429999996</v>
      </c>
      <c r="J60" s="19">
        <v>37909.512763999999</v>
      </c>
      <c r="K60" s="19">
        <v>10031.317879</v>
      </c>
      <c r="L60" s="19">
        <v>1435.9938529999999</v>
      </c>
      <c r="M60" s="19">
        <v>7687.0726180000001</v>
      </c>
      <c r="N60" s="19">
        <v>2811.3907380000001</v>
      </c>
      <c r="O60" s="19">
        <v>344.18845800000003</v>
      </c>
      <c r="P60" s="19">
        <v>1025.0376900000001</v>
      </c>
      <c r="Q60" s="19">
        <v>4246.3228200000003</v>
      </c>
      <c r="R60" s="19">
        <v>677.66618800000003</v>
      </c>
      <c r="S60" s="20">
        <v>88420.620337</v>
      </c>
    </row>
    <row r="61" spans="1:19" x14ac:dyDescent="0.3">
      <c r="A61" s="4" t="s">
        <v>133</v>
      </c>
      <c r="B61" s="19">
        <v>2397.660034</v>
      </c>
      <c r="C61" s="19">
        <v>15755.803422000001</v>
      </c>
      <c r="D61" s="19">
        <v>2181.3056120000001</v>
      </c>
      <c r="E61" s="19">
        <v>2751.1947249999998</v>
      </c>
      <c r="F61" s="19">
        <v>0.79684200000000005</v>
      </c>
      <c r="G61" s="19">
        <v>85.213131000000004</v>
      </c>
      <c r="H61" s="19">
        <v>15008.408202000001</v>
      </c>
      <c r="I61" s="19">
        <v>10531.996443</v>
      </c>
      <c r="J61" s="19">
        <v>24198.353867999998</v>
      </c>
      <c r="K61" s="19">
        <v>2093.139917</v>
      </c>
      <c r="L61" s="19">
        <v>804.42456500000003</v>
      </c>
      <c r="M61" s="19">
        <v>2850.1967</v>
      </c>
      <c r="N61" s="19">
        <v>5471.9242649999997</v>
      </c>
      <c r="O61" s="19">
        <v>116.934746</v>
      </c>
      <c r="P61" s="19">
        <v>2654.56421</v>
      </c>
      <c r="Q61" s="19">
        <v>8643.4952499999999</v>
      </c>
      <c r="R61" s="19">
        <v>701.07652399999995</v>
      </c>
      <c r="S61" s="20">
        <v>96246.488454999999</v>
      </c>
    </row>
    <row r="62" spans="1:19" x14ac:dyDescent="0.3">
      <c r="A62" s="4" t="s">
        <v>134</v>
      </c>
      <c r="B62" s="19">
        <v>2941.9198900000001</v>
      </c>
      <c r="C62" s="19">
        <v>21947.525098999999</v>
      </c>
      <c r="D62" s="19">
        <v>4913.6837489999998</v>
      </c>
      <c r="E62" s="19">
        <v>6387.5248389999997</v>
      </c>
      <c r="F62" s="19">
        <v>142.00143800000001</v>
      </c>
      <c r="G62" s="19">
        <v>892.29967499999998</v>
      </c>
      <c r="H62" s="19">
        <v>57203.462205999997</v>
      </c>
      <c r="I62" s="19">
        <v>18481.784479999998</v>
      </c>
      <c r="J62" s="19">
        <v>107657.991632</v>
      </c>
      <c r="K62" s="19">
        <v>9946.9103799999993</v>
      </c>
      <c r="L62" s="19">
        <v>3132.2522210000002</v>
      </c>
      <c r="M62" s="19">
        <v>13673.321484</v>
      </c>
      <c r="N62" s="19">
        <v>6685.6101760000001</v>
      </c>
      <c r="O62" s="19">
        <v>1479.3590650000001</v>
      </c>
      <c r="P62" s="19">
        <v>2292.8382179999999</v>
      </c>
      <c r="Q62" s="19">
        <v>16906.303091999998</v>
      </c>
      <c r="R62" s="19">
        <v>7472.9728029999997</v>
      </c>
      <c r="S62" s="20">
        <v>282157.76044599997</v>
      </c>
    </row>
    <row r="63" spans="1:19" x14ac:dyDescent="0.3">
      <c r="A63" s="4" t="s">
        <v>135</v>
      </c>
      <c r="B63" s="19">
        <v>740.09261200000003</v>
      </c>
      <c r="C63" s="19">
        <v>6376.4337939999996</v>
      </c>
      <c r="D63" s="19">
        <v>1238.2388570000001</v>
      </c>
      <c r="E63" s="19">
        <v>1275.632433</v>
      </c>
      <c r="F63" s="19">
        <v>22.886892</v>
      </c>
      <c r="G63" s="19">
        <v>125.184213</v>
      </c>
      <c r="H63" s="19">
        <v>6997.2062150000002</v>
      </c>
      <c r="I63" s="19">
        <v>4544.4039599999996</v>
      </c>
      <c r="J63" s="19">
        <v>19978.790548000001</v>
      </c>
      <c r="K63" s="19">
        <v>3238.9370709999998</v>
      </c>
      <c r="L63" s="19">
        <v>641.47304699999995</v>
      </c>
      <c r="M63" s="19">
        <v>2780.2350670000001</v>
      </c>
      <c r="N63" s="19">
        <v>2301.7242120000001</v>
      </c>
      <c r="O63" s="19">
        <v>128.612989</v>
      </c>
      <c r="P63" s="19">
        <v>814.41570000000002</v>
      </c>
      <c r="Q63" s="19">
        <v>3822.8779989999998</v>
      </c>
      <c r="R63" s="19">
        <v>679.40505299999995</v>
      </c>
      <c r="S63" s="20">
        <v>55706.550663000002</v>
      </c>
    </row>
    <row r="64" spans="1:19" x14ac:dyDescent="0.3">
      <c r="A64" s="4" t="s">
        <v>136</v>
      </c>
      <c r="B64" s="19">
        <v>4248.9467279999999</v>
      </c>
      <c r="C64" s="19">
        <v>22923.620472999999</v>
      </c>
      <c r="D64" s="19">
        <v>6110.337262</v>
      </c>
      <c r="E64" s="19">
        <v>4137.1616569999996</v>
      </c>
      <c r="F64" s="19">
        <v>33.111592999999999</v>
      </c>
      <c r="G64" s="19">
        <v>239.42632599999999</v>
      </c>
      <c r="H64" s="19">
        <v>76628.700115</v>
      </c>
      <c r="I64" s="19">
        <v>12890.646693999999</v>
      </c>
      <c r="J64" s="19">
        <v>260239.00852199999</v>
      </c>
      <c r="K64" s="19">
        <v>23585.826012000001</v>
      </c>
      <c r="L64" s="19">
        <v>5759.7947119999999</v>
      </c>
      <c r="M64" s="19">
        <v>20605.762428999999</v>
      </c>
      <c r="N64" s="19">
        <v>3858.322064</v>
      </c>
      <c r="O64" s="19">
        <v>822.805027</v>
      </c>
      <c r="P64" s="19">
        <v>40518.975343999999</v>
      </c>
      <c r="Q64" s="19">
        <v>23394.13349</v>
      </c>
      <c r="R64" s="19">
        <v>5969.6802079999998</v>
      </c>
      <c r="S64" s="20">
        <v>511966.25865500001</v>
      </c>
    </row>
    <row r="65" spans="1:19" x14ac:dyDescent="0.3">
      <c r="A65" s="4" t="s">
        <v>137</v>
      </c>
      <c r="B65" s="19">
        <v>2303.648713</v>
      </c>
      <c r="C65" s="19">
        <v>22149.983915000001</v>
      </c>
      <c r="D65" s="19">
        <v>9315.4894449999993</v>
      </c>
      <c r="E65" s="19">
        <v>2015.8043230000001</v>
      </c>
      <c r="F65" s="19">
        <v>11.417878</v>
      </c>
      <c r="G65" s="19">
        <v>752.08779800000002</v>
      </c>
      <c r="H65" s="19">
        <v>102255.111946</v>
      </c>
      <c r="I65" s="19">
        <v>5100.3827010000005</v>
      </c>
      <c r="J65" s="19">
        <v>206004.04571000001</v>
      </c>
      <c r="K65" s="19">
        <v>3308.3460049999999</v>
      </c>
      <c r="L65" s="19">
        <v>851.38237100000003</v>
      </c>
      <c r="M65" s="19">
        <v>10092.625552</v>
      </c>
      <c r="N65" s="19">
        <v>1934.4046740000001</v>
      </c>
      <c r="O65" s="19">
        <v>175.34611899999999</v>
      </c>
      <c r="P65" s="19">
        <v>3734.875462</v>
      </c>
      <c r="Q65" s="19">
        <v>21824.586567999999</v>
      </c>
      <c r="R65" s="19">
        <v>3982.0416660000001</v>
      </c>
      <c r="S65" s="20">
        <v>395811.580846</v>
      </c>
    </row>
    <row r="66" spans="1:19" x14ac:dyDescent="0.3">
      <c r="A66" s="4" t="s">
        <v>138</v>
      </c>
      <c r="B66" s="19">
        <v>1230.7986699999999</v>
      </c>
      <c r="C66" s="19">
        <v>7373.2765090000003</v>
      </c>
      <c r="D66" s="19">
        <v>3275.648631</v>
      </c>
      <c r="E66" s="19">
        <v>528.899092</v>
      </c>
      <c r="F66" s="19">
        <v>2.323966</v>
      </c>
      <c r="G66" s="19">
        <v>129.57871299999999</v>
      </c>
      <c r="H66" s="19">
        <v>23649.985171</v>
      </c>
      <c r="I66" s="19">
        <v>3939.7598509999998</v>
      </c>
      <c r="J66" s="19">
        <v>100323.106161</v>
      </c>
      <c r="K66" s="19">
        <v>2107.6543940000001</v>
      </c>
      <c r="L66" s="19">
        <v>572.13179300000002</v>
      </c>
      <c r="M66" s="19">
        <v>4379.7266239999999</v>
      </c>
      <c r="N66" s="19">
        <v>904.41145300000005</v>
      </c>
      <c r="O66" s="19">
        <v>77.976055000000002</v>
      </c>
      <c r="P66" s="19">
        <v>1353.7616129999999</v>
      </c>
      <c r="Q66" s="19">
        <v>6387.8612059999996</v>
      </c>
      <c r="R66" s="19">
        <v>1551.504983</v>
      </c>
      <c r="S66" s="20">
        <v>157788.404885</v>
      </c>
    </row>
    <row r="67" spans="1:19" x14ac:dyDescent="0.3">
      <c r="A67" s="4" t="s">
        <v>139</v>
      </c>
      <c r="B67" s="19">
        <v>511.017267</v>
      </c>
      <c r="C67" s="19">
        <v>1083.0851580000001</v>
      </c>
      <c r="D67" s="19">
        <v>2141.9925560000001</v>
      </c>
      <c r="E67" s="19">
        <v>815.55179799999996</v>
      </c>
      <c r="F67" s="19">
        <v>7.8820959999999998</v>
      </c>
      <c r="G67" s="19">
        <v>84.264287999999993</v>
      </c>
      <c r="H67" s="19">
        <v>11654.548874</v>
      </c>
      <c r="I67" s="19">
        <v>4703.3499469999997</v>
      </c>
      <c r="J67" s="19">
        <v>33387.371555999998</v>
      </c>
      <c r="K67" s="19">
        <v>1555.910153</v>
      </c>
      <c r="L67" s="19">
        <v>332.47057999999998</v>
      </c>
      <c r="M67" s="19">
        <v>1715.3160370000001</v>
      </c>
      <c r="N67" s="19">
        <v>841.100055</v>
      </c>
      <c r="O67" s="19">
        <v>78.002247999999994</v>
      </c>
      <c r="P67" s="19">
        <v>698.94244500000002</v>
      </c>
      <c r="Q67" s="19">
        <v>8676.1311910000004</v>
      </c>
      <c r="R67" s="19">
        <v>212.26082700000001</v>
      </c>
      <c r="S67" s="20">
        <v>68499.197077000004</v>
      </c>
    </row>
    <row r="68" spans="1:19" x14ac:dyDescent="0.3">
      <c r="A68" s="4" t="s">
        <v>140</v>
      </c>
      <c r="B68" s="19">
        <v>12280.900302</v>
      </c>
      <c r="C68" s="19">
        <v>63532.219607999999</v>
      </c>
      <c r="D68" s="19">
        <v>27491.646414999999</v>
      </c>
      <c r="E68" s="19">
        <v>10369.443354000001</v>
      </c>
      <c r="F68" s="19">
        <v>148.593467</v>
      </c>
      <c r="G68" s="19">
        <v>1116.1427180000001</v>
      </c>
      <c r="H68" s="19">
        <v>227843.101822</v>
      </c>
      <c r="I68" s="19">
        <v>28545.424609999998</v>
      </c>
      <c r="J68" s="19">
        <v>504947.94881799998</v>
      </c>
      <c r="K68" s="19">
        <v>35654.814022999999</v>
      </c>
      <c r="L68" s="19">
        <v>5162.10689</v>
      </c>
      <c r="M68" s="19">
        <v>33339.468208999999</v>
      </c>
      <c r="N68" s="19">
        <v>8659.874339</v>
      </c>
      <c r="O68" s="19">
        <v>1232.0699549999999</v>
      </c>
      <c r="P68" s="19">
        <v>45425.97509</v>
      </c>
      <c r="Q68" s="19">
        <v>54530.172091</v>
      </c>
      <c r="R68" s="19">
        <v>10537.274863000001</v>
      </c>
      <c r="S68" s="20">
        <v>1070817.1765719999</v>
      </c>
    </row>
    <row r="69" spans="1:19" x14ac:dyDescent="0.3">
      <c r="A69" s="4" t="s">
        <v>141</v>
      </c>
      <c r="B69" s="19">
        <v>666.00683700000002</v>
      </c>
      <c r="C69" s="19">
        <v>2335.8369379999999</v>
      </c>
      <c r="D69" s="19">
        <v>733.44573100000002</v>
      </c>
      <c r="E69" s="19">
        <v>412.75916000000001</v>
      </c>
      <c r="F69" s="19">
        <v>5.479279</v>
      </c>
      <c r="G69" s="19">
        <v>145.88899799999999</v>
      </c>
      <c r="H69" s="19">
        <v>9983.1310400000002</v>
      </c>
      <c r="I69" s="19">
        <v>1582.340465</v>
      </c>
      <c r="J69" s="19">
        <v>14606.683976</v>
      </c>
      <c r="K69" s="19">
        <v>1419.3210759999999</v>
      </c>
      <c r="L69" s="19">
        <v>261.18636800000002</v>
      </c>
      <c r="M69" s="19">
        <v>1333.822508</v>
      </c>
      <c r="N69" s="19">
        <v>650.34903399999996</v>
      </c>
      <c r="O69" s="19">
        <v>241.19491199999999</v>
      </c>
      <c r="P69" s="19">
        <v>337.57422400000002</v>
      </c>
      <c r="Q69" s="19">
        <v>2570.2366729999999</v>
      </c>
      <c r="R69" s="19">
        <v>430.60662300000001</v>
      </c>
      <c r="S69" s="20">
        <v>37715.863839999998</v>
      </c>
    </row>
    <row r="70" spans="1:19" x14ac:dyDescent="0.3">
      <c r="A70" s="4" t="s">
        <v>142</v>
      </c>
      <c r="B70" s="19">
        <v>2839.5394179999998</v>
      </c>
      <c r="C70" s="19">
        <v>2175.1873249999999</v>
      </c>
      <c r="D70" s="19">
        <v>5250.0034050000004</v>
      </c>
      <c r="E70" s="19">
        <v>913.01026100000001</v>
      </c>
      <c r="F70" s="19">
        <v>15.637532</v>
      </c>
      <c r="G70" s="19">
        <v>1461.4320009999999</v>
      </c>
      <c r="H70" s="19">
        <v>18455.030167000001</v>
      </c>
      <c r="I70" s="19">
        <v>2501.016654</v>
      </c>
      <c r="J70" s="19">
        <v>26734.369739999998</v>
      </c>
      <c r="K70" s="19">
        <v>1381.7553</v>
      </c>
      <c r="L70" s="19">
        <v>1149.2550819999999</v>
      </c>
      <c r="M70" s="19">
        <v>8707.965365</v>
      </c>
      <c r="N70" s="19">
        <v>4409.698112</v>
      </c>
      <c r="O70" s="19">
        <v>119.899479</v>
      </c>
      <c r="P70" s="19">
        <v>1880.186999</v>
      </c>
      <c r="Q70" s="19">
        <v>3027.3588319999999</v>
      </c>
      <c r="R70" s="19">
        <v>1171.5676289999999</v>
      </c>
      <c r="S70" s="20">
        <v>82192.913299000007</v>
      </c>
    </row>
    <row r="71" spans="1:19" x14ac:dyDescent="0.3">
      <c r="A71" s="4" t="s">
        <v>143</v>
      </c>
      <c r="B71" s="19">
        <v>627.14862200000005</v>
      </c>
      <c r="C71" s="19">
        <v>8599.5769199999995</v>
      </c>
      <c r="D71" s="19">
        <v>3337.9153409999999</v>
      </c>
      <c r="E71" s="19">
        <v>606.50704499999995</v>
      </c>
      <c r="F71" s="19">
        <v>18.770004</v>
      </c>
      <c r="G71" s="19">
        <v>61.062201999999999</v>
      </c>
      <c r="H71" s="19">
        <v>45940.782451999999</v>
      </c>
      <c r="I71" s="19">
        <v>2620.4735420000002</v>
      </c>
      <c r="J71" s="19">
        <v>36949.855527</v>
      </c>
      <c r="K71" s="19">
        <v>1573.6957620000001</v>
      </c>
      <c r="L71" s="19">
        <v>521.60133399999995</v>
      </c>
      <c r="M71" s="19">
        <v>4686.7708810000004</v>
      </c>
      <c r="N71" s="19">
        <v>862.560835</v>
      </c>
      <c r="O71" s="19">
        <v>1076.7769490000001</v>
      </c>
      <c r="P71" s="19">
        <v>1087.193837</v>
      </c>
      <c r="Q71" s="19">
        <v>5850.8284709999998</v>
      </c>
      <c r="R71" s="19">
        <v>17990.451064000001</v>
      </c>
      <c r="S71" s="20">
        <v>132411.97078599999</v>
      </c>
    </row>
    <row r="72" spans="1:19" x14ac:dyDescent="0.3">
      <c r="A72" s="4" t="s">
        <v>144</v>
      </c>
      <c r="B72" s="19">
        <v>663.80952500000001</v>
      </c>
      <c r="C72" s="19">
        <v>3126.447107</v>
      </c>
      <c r="D72" s="19">
        <v>287.98292600000002</v>
      </c>
      <c r="E72" s="19">
        <v>322.30568599999998</v>
      </c>
      <c r="F72" s="19">
        <v>9.1704480000000004</v>
      </c>
      <c r="G72" s="19">
        <v>17.550768000000001</v>
      </c>
      <c r="H72" s="19">
        <v>15289.425864999999</v>
      </c>
      <c r="I72" s="19">
        <v>1780.5304149999999</v>
      </c>
      <c r="J72" s="19">
        <v>11930.448595</v>
      </c>
      <c r="K72" s="19">
        <v>2332.7997719999998</v>
      </c>
      <c r="L72" s="19">
        <v>323.12304999999998</v>
      </c>
      <c r="M72" s="19">
        <v>2035.5783120000001</v>
      </c>
      <c r="N72" s="19">
        <v>536.71957699999996</v>
      </c>
      <c r="O72" s="19">
        <v>184.194233</v>
      </c>
      <c r="P72" s="19">
        <v>577.99393099999998</v>
      </c>
      <c r="Q72" s="19">
        <v>2130.995559</v>
      </c>
      <c r="R72" s="19">
        <v>656.13327600000002</v>
      </c>
      <c r="S72" s="20">
        <v>42205.209046000004</v>
      </c>
    </row>
    <row r="73" spans="1:19" x14ac:dyDescent="0.3">
      <c r="A73" s="4" t="s">
        <v>145</v>
      </c>
      <c r="B73" s="19">
        <v>9.9999999999999995E-7</v>
      </c>
      <c r="C73" s="19">
        <v>1.9999999999999999E-6</v>
      </c>
      <c r="D73" s="19">
        <v>9.9999999999999995E-7</v>
      </c>
      <c r="E73" s="19">
        <v>9.9999999999999995E-7</v>
      </c>
      <c r="F73" s="19">
        <v>9.9999999999999995E-7</v>
      </c>
      <c r="G73" s="19">
        <v>9.9999999999999995E-7</v>
      </c>
      <c r="H73" s="19">
        <v>3.0000000000000001E-6</v>
      </c>
      <c r="I73" s="19">
        <v>2.4000000000000001E-5</v>
      </c>
      <c r="J73" s="19">
        <v>2.1999999999999999E-5</v>
      </c>
      <c r="K73" s="19">
        <v>1.4E-5</v>
      </c>
      <c r="L73" s="19">
        <v>1.1E-5</v>
      </c>
      <c r="M73" s="19">
        <v>2.0000000000000002E-5</v>
      </c>
      <c r="N73" s="19">
        <v>3.8000000000000002E-5</v>
      </c>
      <c r="O73" s="19">
        <v>3.0000000000000001E-6</v>
      </c>
      <c r="P73" s="19">
        <v>6.9999999999999999E-6</v>
      </c>
      <c r="Q73" s="19">
        <v>9.0000000000000002E-6</v>
      </c>
      <c r="R73" s="19">
        <v>1.9999999999999999E-6</v>
      </c>
      <c r="S73" s="20">
        <v>1.6000000000000001E-4</v>
      </c>
    </row>
    <row r="74" spans="1:19" x14ac:dyDescent="0.3">
      <c r="A74" s="4" t="s">
        <v>73</v>
      </c>
      <c r="B74" s="20">
        <v>673771.19677200005</v>
      </c>
      <c r="C74" s="20">
        <v>2506798.0708599999</v>
      </c>
      <c r="D74" s="20">
        <v>834991.14933100005</v>
      </c>
      <c r="E74" s="20">
        <v>397332.59832599998</v>
      </c>
      <c r="F74" s="20">
        <v>7978.4916270000003</v>
      </c>
      <c r="G74" s="20">
        <v>22932.808042000001</v>
      </c>
      <c r="H74" s="20">
        <v>2643083.1445869999</v>
      </c>
      <c r="I74" s="20">
        <v>1195130.7460320001</v>
      </c>
      <c r="J74" s="20">
        <v>6808786.459578</v>
      </c>
      <c r="K74" s="20">
        <v>964170.75974600005</v>
      </c>
      <c r="L74" s="20">
        <v>196221.38985199999</v>
      </c>
      <c r="M74" s="20">
        <v>1143073.7719409999</v>
      </c>
      <c r="N74" s="20">
        <v>397024.12209999998</v>
      </c>
      <c r="O74" s="20">
        <v>276442.09302199999</v>
      </c>
      <c r="P74" s="20">
        <v>481102.56898600003</v>
      </c>
      <c r="Q74" s="20">
        <v>1473769.8599749999</v>
      </c>
      <c r="R74" s="20">
        <v>366709.97737799998</v>
      </c>
      <c r="S74" s="20">
        <v>20389319.208154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BEBE-B9F5-4EA3-BDB0-0739A490CFDF}">
  <dimension ref="A1:S75"/>
  <sheetViews>
    <sheetView zoomScale="85" zoomScaleNormal="85" workbookViewId="0">
      <selection activeCell="R74" sqref="B3:R74"/>
    </sheetView>
  </sheetViews>
  <sheetFormatPr defaultRowHeight="14.4" x14ac:dyDescent="0.3"/>
  <cols>
    <col min="1" max="1" width="10.77734375" bestFit="1" customWidth="1"/>
    <col min="2" max="2" width="11" bestFit="1" customWidth="1"/>
    <col min="3" max="3" width="12" bestFit="1" customWidth="1"/>
    <col min="4" max="4" width="11" bestFit="1" customWidth="1"/>
    <col min="5" max="5" width="12" bestFit="1" customWidth="1"/>
    <col min="6" max="6" width="10.33203125" bestFit="1" customWidth="1"/>
    <col min="7" max="7" width="9.21875" bestFit="1" customWidth="1"/>
    <col min="8" max="8" width="11" bestFit="1" customWidth="1"/>
    <col min="9" max="9" width="10" bestFit="1" customWidth="1"/>
    <col min="10" max="12" width="11" bestFit="1" customWidth="1"/>
    <col min="13" max="13" width="10.88671875" bestFit="1" customWidth="1"/>
    <col min="14" max="14" width="10.21875" bestFit="1" customWidth="1"/>
    <col min="15" max="15" width="10.33203125" bestFit="1" customWidth="1"/>
    <col min="16" max="16" width="10" bestFit="1" customWidth="1"/>
    <col min="17" max="17" width="11" bestFit="1" customWidth="1"/>
    <col min="18" max="18" width="10.5546875" bestFit="1" customWidth="1"/>
    <col min="19" max="19" width="12" bestFit="1" customWidth="1"/>
  </cols>
  <sheetData>
    <row r="1" spans="1:19" x14ac:dyDescent="0.3">
      <c r="B1" t="s">
        <v>174</v>
      </c>
    </row>
    <row r="2" spans="1:19" x14ac:dyDescent="0.3">
      <c r="A2" t="s">
        <v>173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  <c r="K2" t="s">
        <v>155</v>
      </c>
      <c r="L2" t="s">
        <v>156</v>
      </c>
      <c r="M2" t="s">
        <v>157</v>
      </c>
      <c r="N2" t="s">
        <v>158</v>
      </c>
      <c r="O2" t="s">
        <v>159</v>
      </c>
      <c r="P2" t="s">
        <v>160</v>
      </c>
      <c r="Q2" t="s">
        <v>161</v>
      </c>
      <c r="R2" t="s">
        <v>162</v>
      </c>
      <c r="S2" t="s">
        <v>73</v>
      </c>
    </row>
    <row r="3" spans="1:19" x14ac:dyDescent="0.3">
      <c r="A3" t="s">
        <v>74</v>
      </c>
      <c r="B3" s="24">
        <v>9.5292740809000005E-8</v>
      </c>
      <c r="C3" s="24">
        <v>2.1709201973999999E-5</v>
      </c>
      <c r="D3" s="24">
        <v>1.9067995538E-7</v>
      </c>
      <c r="E3" s="24">
        <v>6.7355706789999999E-8</v>
      </c>
      <c r="F3" s="24">
        <v>9.9999999748000007E-7</v>
      </c>
      <c r="G3" s="24">
        <v>4.7925490243000001E-9</v>
      </c>
      <c r="H3" s="24">
        <v>1.9985264998E-7</v>
      </c>
      <c r="I3" s="24">
        <v>7.5410902411000001E-8</v>
      </c>
      <c r="J3" s="24">
        <v>7.6646296066000001E-7</v>
      </c>
      <c r="K3" s="24">
        <v>1.1224798158E-7</v>
      </c>
      <c r="L3" s="24">
        <v>1.7579866095999999E-7</v>
      </c>
      <c r="M3" s="24">
        <v>3.9393262341000002E-7</v>
      </c>
      <c r="N3" s="24">
        <v>1.5479768933E-7</v>
      </c>
      <c r="O3" s="24">
        <v>1.4432575312999999E-7</v>
      </c>
      <c r="P3" s="24">
        <v>1.6247430779E-7</v>
      </c>
      <c r="Q3" s="24">
        <v>4.59678688E-7</v>
      </c>
      <c r="R3" s="24">
        <v>2.0241252230000001E-8</v>
      </c>
      <c r="S3" s="24">
        <v>2.5732546393000001E-5</v>
      </c>
    </row>
    <row r="4" spans="1:19" x14ac:dyDescent="0.3">
      <c r="A4" t="s">
        <v>75</v>
      </c>
      <c r="B4" s="24">
        <v>1.3413045053E-5</v>
      </c>
      <c r="C4">
        <v>3.0557050000000001E-3</v>
      </c>
      <c r="D4" s="24">
        <v>2.6839386919000001E-5</v>
      </c>
      <c r="E4" s="24">
        <v>9.4807337518000004E-6</v>
      </c>
      <c r="F4" s="24">
        <v>9.9999999748000007E-7</v>
      </c>
      <c r="G4" s="24">
        <v>6.7458103102999998E-7</v>
      </c>
      <c r="H4" s="24">
        <v>2.8130500140999999E-5</v>
      </c>
      <c r="I4" s="24">
        <v>1.0614552592999999E-5</v>
      </c>
      <c r="J4">
        <v>1.078844E-4</v>
      </c>
      <c r="K4" s="24">
        <v>1.5799600078000002E-5</v>
      </c>
      <c r="L4" s="24">
        <v>2.4744751499000001E-5</v>
      </c>
      <c r="M4" s="24">
        <v>5.5448464990999997E-5</v>
      </c>
      <c r="N4" s="24">
        <v>2.1788735467E-5</v>
      </c>
      <c r="O4" s="24">
        <v>2.0314746507E-5</v>
      </c>
      <c r="P4" s="24">
        <v>2.2869267923E-5</v>
      </c>
      <c r="Q4" s="24">
        <v>6.4702631789E-5</v>
      </c>
      <c r="R4" s="24">
        <v>2.8490824207E-6</v>
      </c>
      <c r="S4">
        <v>3.4822590000000001E-3</v>
      </c>
    </row>
    <row r="5" spans="1:19" x14ac:dyDescent="0.3">
      <c r="A5" t="s">
        <v>76</v>
      </c>
      <c r="B5" s="24">
        <v>6.1172495407000001E-6</v>
      </c>
      <c r="C5">
        <v>1.393607E-3</v>
      </c>
      <c r="D5" s="24">
        <v>1.2240563592E-5</v>
      </c>
      <c r="E5" s="24">
        <v>4.3238514990999996E-6</v>
      </c>
      <c r="F5" s="24">
        <v>9.9999999748000007E-7</v>
      </c>
      <c r="G5" s="24">
        <v>3.0765426117999998E-7</v>
      </c>
      <c r="H5" s="24">
        <v>1.2829396837E-5</v>
      </c>
      <c r="I5" s="24">
        <v>4.8409492592000003E-6</v>
      </c>
      <c r="J5" s="24">
        <v>4.9202542867999998E-5</v>
      </c>
      <c r="K5" s="24">
        <v>7.2056791396000002E-6</v>
      </c>
      <c r="L5" s="24">
        <v>1.1285269465999999E-5</v>
      </c>
      <c r="M5" s="24">
        <v>2.5288225515000001E-5</v>
      </c>
      <c r="N5" s="24">
        <v>9.9371272881000007E-6</v>
      </c>
      <c r="O5" s="24">
        <v>9.2648888311999996E-6</v>
      </c>
      <c r="P5" s="24">
        <v>1.0429922440000001E-5</v>
      </c>
      <c r="Q5">
        <v>6.565087E-4</v>
      </c>
      <c r="R5" s="24">
        <v>1.2993729115E-6</v>
      </c>
      <c r="S5">
        <v>2.2156879999999999E-3</v>
      </c>
    </row>
    <row r="6" spans="1:19" x14ac:dyDescent="0.3">
      <c r="A6" t="s">
        <v>77</v>
      </c>
      <c r="B6">
        <v>5.563162E-3</v>
      </c>
      <c r="C6">
        <v>102.25060000000001</v>
      </c>
      <c r="D6">
        <v>2.0947569999999999E-2</v>
      </c>
      <c r="E6">
        <v>0.21678140000000001</v>
      </c>
      <c r="F6" s="24">
        <v>9.9999999748000007E-7</v>
      </c>
      <c r="G6" s="24">
        <v>1.2480788428E-5</v>
      </c>
      <c r="H6">
        <v>5.2045759999999998E-4</v>
      </c>
      <c r="I6">
        <v>1.963856E-4</v>
      </c>
      <c r="J6">
        <v>4.1651029999999999E-2</v>
      </c>
      <c r="K6">
        <v>2.9231690000000002E-4</v>
      </c>
      <c r="L6">
        <v>4.57816E-4</v>
      </c>
      <c r="M6">
        <v>8.0025890000000002E-2</v>
      </c>
      <c r="N6">
        <v>4.0312520000000001E-4</v>
      </c>
      <c r="O6">
        <v>3.7585409999999999E-4</v>
      </c>
      <c r="P6">
        <v>4.2311660000000001E-4</v>
      </c>
      <c r="Q6">
        <v>3.0990979999999998E-3</v>
      </c>
      <c r="R6">
        <v>2.154971E-2</v>
      </c>
      <c r="S6">
        <v>102.6429</v>
      </c>
    </row>
    <row r="7" spans="1:19" x14ac:dyDescent="0.3">
      <c r="A7" t="s">
        <v>78</v>
      </c>
      <c r="B7" s="24">
        <v>5.7600278324999999E-8</v>
      </c>
      <c r="C7">
        <v>38.281280000000002</v>
      </c>
      <c r="D7" s="24">
        <v>1.1525766297000001E-7</v>
      </c>
      <c r="E7" s="24">
        <v>4.0713565852000002E-8</v>
      </c>
      <c r="F7" s="24">
        <v>9.9999999748000007E-7</v>
      </c>
      <c r="G7" s="24">
        <v>2.8968856203E-9</v>
      </c>
      <c r="H7" s="24">
        <v>1.2080214161999999E-7</v>
      </c>
      <c r="I7" s="24">
        <v>4.5582581265000002E-8</v>
      </c>
      <c r="J7">
        <v>7.3926870000000006E-2</v>
      </c>
      <c r="K7" s="24">
        <v>6.7848979768E-8</v>
      </c>
      <c r="L7" s="24">
        <v>1.0626256852E-7</v>
      </c>
      <c r="M7" s="24">
        <v>2.3811499261E-7</v>
      </c>
      <c r="N7" s="24">
        <v>9.3568402804000004E-8</v>
      </c>
      <c r="O7" s="24">
        <v>8.7238582579999997E-8</v>
      </c>
      <c r="P7" s="24">
        <v>9.8208580823000003E-8</v>
      </c>
      <c r="Q7" s="24">
        <v>2.7785560518999999E-7</v>
      </c>
      <c r="R7" s="24">
        <v>1.2234949054E-8</v>
      </c>
      <c r="S7">
        <v>38.35521</v>
      </c>
    </row>
    <row r="8" spans="1:19" x14ac:dyDescent="0.3">
      <c r="A8" t="s">
        <v>79</v>
      </c>
      <c r="B8" s="24">
        <v>2.9216357333000001E-8</v>
      </c>
      <c r="C8" s="24">
        <v>6.6559509832999996E-6</v>
      </c>
      <c r="D8" s="24">
        <v>5.8461672835999998E-8</v>
      </c>
      <c r="E8" s="24">
        <v>2.0650977817000001E-8</v>
      </c>
      <c r="F8" s="24">
        <v>9.9999999748000007E-7</v>
      </c>
      <c r="G8" s="24">
        <v>1.4693755102000001E-9</v>
      </c>
      <c r="H8" s="24">
        <v>6.1273986773000003E-8</v>
      </c>
      <c r="I8" s="24">
        <v>2.3120668047000001E-8</v>
      </c>
      <c r="J8" s="24">
        <v>2.3499434575999999E-7</v>
      </c>
      <c r="K8" s="24">
        <v>3.4414760818999999E-8</v>
      </c>
      <c r="L8" s="24">
        <v>5.3899132268000001E-8</v>
      </c>
      <c r="M8" s="24">
        <v>1.2077809685999999E-7</v>
      </c>
      <c r="N8" s="24">
        <v>4.7460325447000003E-8</v>
      </c>
      <c r="O8" s="24">
        <v>4.4249674146999998E-8</v>
      </c>
      <c r="P8" s="24">
        <v>4.9813941415999999E-8</v>
      </c>
      <c r="Q8" s="24">
        <v>1.4093556898999999E-7</v>
      </c>
      <c r="R8" s="24">
        <v>6.2058838068E-9</v>
      </c>
      <c r="S8" s="24">
        <v>8.5828957486000007E-6</v>
      </c>
    </row>
    <row r="9" spans="1:19" x14ac:dyDescent="0.3">
      <c r="A9" t="s">
        <v>80</v>
      </c>
      <c r="B9" s="24">
        <v>1.1005900888E-5</v>
      </c>
      <c r="C9">
        <v>2.507319E-3</v>
      </c>
      <c r="D9" s="24">
        <v>2.2022712074000001E-5</v>
      </c>
      <c r="E9" s="24">
        <v>7.7792938100000004E-6</v>
      </c>
      <c r="F9" s="24">
        <v>9.9999999748000007E-7</v>
      </c>
      <c r="G9" s="24">
        <v>5.5351875971999997E-7</v>
      </c>
      <c r="H9" s="24">
        <v>2.3082118786999998E-5</v>
      </c>
      <c r="I9" s="24">
        <v>8.7096341304000007E-6</v>
      </c>
      <c r="J9" s="24">
        <v>8.8523171144000006E-5</v>
      </c>
      <c r="K9" s="24">
        <v>1.2964157577E-5</v>
      </c>
      <c r="L9" s="24">
        <v>2.0303987185E-5</v>
      </c>
      <c r="M9" s="24">
        <v>4.5497523388000002E-5</v>
      </c>
      <c r="N9" s="24">
        <v>1.7878464859999998E-5</v>
      </c>
      <c r="O9" s="24">
        <v>1.6669002433999998E-5</v>
      </c>
      <c r="P9" s="24">
        <v>1.8765080312999998E-5</v>
      </c>
      <c r="Q9" s="24">
        <v>5.3090909205E-5</v>
      </c>
      <c r="R9" s="24">
        <v>2.3377774596E-6</v>
      </c>
      <c r="S9">
        <v>2.857503E-3</v>
      </c>
    </row>
    <row r="10" spans="1:19" x14ac:dyDescent="0.3">
      <c r="A10" t="s">
        <v>81</v>
      </c>
      <c r="B10">
        <v>8.5488359999999999E-2</v>
      </c>
      <c r="C10">
        <v>5.7370580000000002</v>
      </c>
      <c r="D10" s="24">
        <v>2.2870709999999999E-2</v>
      </c>
      <c r="E10">
        <v>1.4800249999999999E-2</v>
      </c>
      <c r="F10" s="24">
        <v>9.9999999748000007E-7</v>
      </c>
      <c r="G10" s="24">
        <v>1.7816114806E-8</v>
      </c>
      <c r="H10" s="24">
        <v>7.4294439400999998E-7</v>
      </c>
      <c r="I10">
        <v>6.9728029999999999E-4</v>
      </c>
      <c r="J10" s="24">
        <v>2.8492961519000001E-6</v>
      </c>
      <c r="K10">
        <v>5.5176419999999997E-2</v>
      </c>
      <c r="L10" s="24">
        <v>6.5352463707000005E-7</v>
      </c>
      <c r="M10" s="24">
        <v>1.4644292604999999E-6</v>
      </c>
      <c r="N10" s="24">
        <v>5.7545435083999996E-7</v>
      </c>
      <c r="O10" s="24">
        <v>5.3652541965000001E-7</v>
      </c>
      <c r="P10" s="24">
        <v>6.0399190716E-7</v>
      </c>
      <c r="Q10" s="24">
        <v>1.7088376580000001E-6</v>
      </c>
      <c r="R10" s="24">
        <v>7.5246070708000006E-8</v>
      </c>
      <c r="S10">
        <v>5.9161010000000003</v>
      </c>
    </row>
    <row r="11" spans="1:19" x14ac:dyDescent="0.3">
      <c r="A11" t="s">
        <v>82</v>
      </c>
      <c r="B11" s="24">
        <v>2.8473312341000001E-5</v>
      </c>
      <c r="C11">
        <v>0.26203769999999998</v>
      </c>
      <c r="D11" s="24">
        <v>5.6974851759000001E-5</v>
      </c>
      <c r="E11" s="24">
        <v>2.0125773516999999E-5</v>
      </c>
      <c r="F11" s="24">
        <v>9.9999999748000007E-7</v>
      </c>
      <c r="G11" s="24">
        <v>1.4320057744000001E-6</v>
      </c>
      <c r="H11" s="24">
        <v>5.9715635870999999E-5</v>
      </c>
      <c r="I11" s="24">
        <v>2.253265302E-5</v>
      </c>
      <c r="J11">
        <v>2.2901789999999999E-4</v>
      </c>
      <c r="K11" s="24">
        <v>3.3539508876999999E-5</v>
      </c>
      <c r="L11" s="24">
        <v>5.2528343075999998E-5</v>
      </c>
      <c r="M11">
        <v>1.177064E-4</v>
      </c>
      <c r="N11" s="24">
        <v>4.6253291657000003E-5</v>
      </c>
      <c r="O11" s="24">
        <v>4.3124295189000003E-5</v>
      </c>
      <c r="P11" s="24">
        <v>4.8547051847000002E-5</v>
      </c>
      <c r="Q11">
        <v>1.3735120000000001E-4</v>
      </c>
      <c r="R11" s="24">
        <v>6.0480529100000002E-6</v>
      </c>
      <c r="S11">
        <v>0.26294200000000001</v>
      </c>
    </row>
    <row r="12" spans="1:19" x14ac:dyDescent="0.3">
      <c r="A12" t="s">
        <v>83</v>
      </c>
      <c r="B12">
        <v>0.58857789999999999</v>
      </c>
      <c r="C12">
        <v>3.3080400000000001</v>
      </c>
      <c r="D12">
        <v>0.86145890000000003</v>
      </c>
      <c r="E12" s="24">
        <v>2.5381799787000001E-5</v>
      </c>
      <c r="F12" s="24">
        <v>9.9999999748000007E-7</v>
      </c>
      <c r="G12" s="24">
        <v>1.8059869262000001E-6</v>
      </c>
      <c r="H12" s="24">
        <v>7.5310912506999997E-5</v>
      </c>
      <c r="I12">
        <v>3.8284170000000002E-3</v>
      </c>
      <c r="J12">
        <v>0.25782379999999999</v>
      </c>
      <c r="K12">
        <v>1.6422990000000001E-3</v>
      </c>
      <c r="L12" s="24">
        <v>6.6246597270999994E-5</v>
      </c>
      <c r="M12">
        <v>1.484465E-4</v>
      </c>
      <c r="N12">
        <v>1.819333E-3</v>
      </c>
      <c r="O12">
        <v>3.247539E-2</v>
      </c>
      <c r="P12" s="24">
        <v>6.1225553508999998E-5</v>
      </c>
      <c r="Q12">
        <v>4.690222E-3</v>
      </c>
      <c r="R12" s="24">
        <v>7.6275564424999999E-6</v>
      </c>
      <c r="S12">
        <v>5.0607430000000004</v>
      </c>
    </row>
    <row r="13" spans="1:19" x14ac:dyDescent="0.3">
      <c r="A13" t="s">
        <v>84</v>
      </c>
      <c r="B13" s="24">
        <v>2.3334900000000001E-3</v>
      </c>
      <c r="C13">
        <v>0.53160620000000003</v>
      </c>
      <c r="D13" s="24">
        <v>4.669294E-3</v>
      </c>
      <c r="E13">
        <v>1.6493790000000001E-3</v>
      </c>
      <c r="F13" s="24">
        <v>9.9999999748000007E-7</v>
      </c>
      <c r="G13" s="24">
        <v>1.17358E-4</v>
      </c>
      <c r="H13">
        <v>4.8939109999999999E-3</v>
      </c>
      <c r="I13">
        <v>1.846632E-3</v>
      </c>
      <c r="J13">
        <v>1.8768839999999998E-2</v>
      </c>
      <c r="K13">
        <v>2.748683E-3</v>
      </c>
      <c r="L13">
        <v>4.3048870000000003E-3</v>
      </c>
      <c r="M13">
        <v>9.6464640000000004E-3</v>
      </c>
      <c r="N13">
        <v>3.7906229999999999E-3</v>
      </c>
      <c r="O13" s="24">
        <v>3.5341909999999999E-3</v>
      </c>
      <c r="P13">
        <v>3.9786049999999996E-3</v>
      </c>
      <c r="Q13" s="24">
        <v>1.125643E-2</v>
      </c>
      <c r="R13" s="24">
        <v>4.9565969999999999E-4</v>
      </c>
      <c r="S13">
        <v>0.6056416</v>
      </c>
    </row>
    <row r="14" spans="1:19" x14ac:dyDescent="0.3">
      <c r="A14" t="s">
        <v>85</v>
      </c>
      <c r="B14">
        <v>7.2999140000000004E-2</v>
      </c>
      <c r="C14">
        <v>135.48910000000001</v>
      </c>
      <c r="D14" s="24">
        <v>6.5249650000000006E-2</v>
      </c>
      <c r="E14">
        <v>5.7730259999999999E-2</v>
      </c>
      <c r="F14" s="24">
        <v>9.9999999748000007E-7</v>
      </c>
      <c r="G14" s="24">
        <v>1.0616862482E-6</v>
      </c>
      <c r="H14">
        <v>6.877172E-3</v>
      </c>
      <c r="I14" s="24">
        <v>1.6705665985000001E-5</v>
      </c>
      <c r="J14">
        <v>42.214100000000002</v>
      </c>
      <c r="K14" s="24">
        <v>2.4866127205000001E-5</v>
      </c>
      <c r="L14" s="24">
        <v>3.8944413973000002E-5</v>
      </c>
      <c r="M14" s="24">
        <v>8.726730448E-5</v>
      </c>
      <c r="N14" s="24">
        <v>3.4292101191E-5</v>
      </c>
      <c r="O14" s="24">
        <v>3.1972267607E-5</v>
      </c>
      <c r="P14">
        <v>1.0500160000000001</v>
      </c>
      <c r="Q14" s="24">
        <v>1.6298839999999998E-2</v>
      </c>
      <c r="R14" s="24">
        <v>4.4840144255E-6</v>
      </c>
      <c r="S14">
        <v>178.9726</v>
      </c>
    </row>
    <row r="15" spans="1:19" x14ac:dyDescent="0.3">
      <c r="A15" t="s">
        <v>86</v>
      </c>
      <c r="B15">
        <v>7.3517120000000003E-4</v>
      </c>
      <c r="C15">
        <v>0.16748370000000001</v>
      </c>
      <c r="D15">
        <v>1.471071E-3</v>
      </c>
      <c r="E15">
        <v>0.10300960000000001</v>
      </c>
      <c r="F15" s="24">
        <v>9.9999999748000007E-7</v>
      </c>
      <c r="G15" s="24">
        <v>3.6973899114000002E-5</v>
      </c>
      <c r="H15">
        <v>1.5418369999999999E-3</v>
      </c>
      <c r="I15">
        <v>5.8178539999999995E-4</v>
      </c>
      <c r="J15">
        <v>5.9131629999999999E-3</v>
      </c>
      <c r="K15">
        <v>8.6597870000000002E-4</v>
      </c>
      <c r="L15">
        <v>1.356264E-3</v>
      </c>
      <c r="M15">
        <v>9.9854139999999994E-2</v>
      </c>
      <c r="N15">
        <v>1.1942439999999999E-3</v>
      </c>
      <c r="O15">
        <v>1.113455E-3</v>
      </c>
      <c r="P15">
        <v>1.253468E-3</v>
      </c>
      <c r="Q15">
        <v>3.546362E-3</v>
      </c>
      <c r="R15" s="24">
        <v>1.5615870000000001E-4</v>
      </c>
      <c r="S15">
        <v>0.39011439999999997</v>
      </c>
    </row>
    <row r="16" spans="1:19" x14ac:dyDescent="0.3">
      <c r="A16" t="s">
        <v>87</v>
      </c>
      <c r="B16" s="24">
        <v>7.7731128840000007E-6</v>
      </c>
      <c r="C16">
        <v>1.770839E-3</v>
      </c>
      <c r="D16" s="24">
        <v>1.5553931007000001E-5</v>
      </c>
      <c r="E16" s="24">
        <v>5.4942643146E-6</v>
      </c>
      <c r="F16" s="24">
        <v>9.9999999748000007E-7</v>
      </c>
      <c r="G16" s="24">
        <v>3.9093242775999998E-7</v>
      </c>
      <c r="H16">
        <v>2.932566E-2</v>
      </c>
      <c r="I16" s="24">
        <v>6.1513337640999998E-6</v>
      </c>
      <c r="J16" s="24">
        <v>6.2521059590000001E-5</v>
      </c>
      <c r="K16" s="24">
        <v>9.1561660155999998E-6</v>
      </c>
      <c r="L16" s="24">
        <v>1.4340051166E-5</v>
      </c>
      <c r="M16" s="24">
        <v>3.2133430068000003E-5</v>
      </c>
      <c r="N16" s="24">
        <v>1.2626983334E-5</v>
      </c>
      <c r="O16" s="24">
        <v>1.1772778635000001E-5</v>
      </c>
      <c r="P16" s="24">
        <v>1.3253172256E-5</v>
      </c>
      <c r="Q16" s="24">
        <v>3.7496396543999997E-5</v>
      </c>
      <c r="R16" s="24">
        <v>1.6510966815999999E-6</v>
      </c>
      <c r="S16">
        <v>3.1327809999999998E-2</v>
      </c>
    </row>
    <row r="17" spans="1:19" x14ac:dyDescent="0.3">
      <c r="A17" t="s">
        <v>88</v>
      </c>
      <c r="B17" s="24">
        <v>1.4773689999999999</v>
      </c>
      <c r="C17">
        <v>2842.9749999999999</v>
      </c>
      <c r="D17" s="24">
        <v>20.775279999999999</v>
      </c>
      <c r="E17">
        <v>0.1606071</v>
      </c>
      <c r="F17" s="24">
        <v>9.9999999748000007E-7</v>
      </c>
      <c r="G17" s="24">
        <v>2.5770419999999999E-3</v>
      </c>
      <c r="H17">
        <v>5.429722E-2</v>
      </c>
      <c r="I17" s="24">
        <v>0.44143890000000002</v>
      </c>
      <c r="J17">
        <v>73.944659999999999</v>
      </c>
      <c r="K17">
        <v>0.37761689999999998</v>
      </c>
      <c r="L17">
        <v>0.21838070000000001</v>
      </c>
      <c r="M17" s="24">
        <v>0.39063179999999997</v>
      </c>
      <c r="N17">
        <v>0.41021930000000001</v>
      </c>
      <c r="O17" s="24">
        <v>0.1483545</v>
      </c>
      <c r="P17" s="24">
        <v>3.6860249999999999</v>
      </c>
      <c r="Q17">
        <v>7.5781200000000002</v>
      </c>
      <c r="R17">
        <v>1.0452060000000001E-2</v>
      </c>
      <c r="S17">
        <v>2952.6509999999998</v>
      </c>
    </row>
    <row r="18" spans="1:19" x14ac:dyDescent="0.3">
      <c r="A18" t="s">
        <v>89</v>
      </c>
      <c r="B18" s="24">
        <v>0.1239841</v>
      </c>
      <c r="C18" s="24">
        <v>387.50880000000001</v>
      </c>
      <c r="D18" s="24">
        <v>0.13332359999999999</v>
      </c>
      <c r="E18" s="24">
        <v>1.2710300722999999E-7</v>
      </c>
      <c r="F18" s="24">
        <v>9.9999999748000007E-7</v>
      </c>
      <c r="G18" s="24">
        <v>9.5632019999999998E-2</v>
      </c>
      <c r="H18" s="24">
        <v>0.3635892</v>
      </c>
      <c r="I18" s="24">
        <v>2.9863529999999999E-2</v>
      </c>
      <c r="J18" s="24">
        <v>0.42758689999999999</v>
      </c>
      <c r="K18" s="24">
        <v>6.1367449999999997E-2</v>
      </c>
      <c r="L18" s="24">
        <v>4.0055590000000002E-2</v>
      </c>
      <c r="M18" s="24">
        <v>1.3938079999999999</v>
      </c>
      <c r="N18" s="24">
        <v>1.9362460000000001E-2</v>
      </c>
      <c r="O18" s="24">
        <v>1.29861E-4</v>
      </c>
      <c r="P18" s="24">
        <v>0.36890810000000002</v>
      </c>
      <c r="Q18" s="24">
        <v>0.15464359999999999</v>
      </c>
      <c r="R18" s="24">
        <v>1.073262E-2</v>
      </c>
      <c r="S18">
        <v>390.73180000000002</v>
      </c>
    </row>
    <row r="19" spans="1:19" x14ac:dyDescent="0.3">
      <c r="A19" t="s">
        <v>90</v>
      </c>
      <c r="B19" s="24">
        <v>2.718388896E-5</v>
      </c>
      <c r="C19">
        <v>3.1762420000000001E-3</v>
      </c>
      <c r="D19" s="24">
        <v>5.9568912547999997E-5</v>
      </c>
      <c r="E19" s="24">
        <v>2.6344175694000001E-6</v>
      </c>
      <c r="F19" s="24">
        <v>1.999999995E-6</v>
      </c>
      <c r="G19" s="24">
        <v>1.2832772427E-6</v>
      </c>
      <c r="H19" s="24">
        <v>8.2879021647000006E-5</v>
      </c>
      <c r="I19" s="24">
        <v>1.3619216588E-5</v>
      </c>
      <c r="J19">
        <v>1.5854519999999999E-4</v>
      </c>
      <c r="K19" s="24">
        <v>8.0258141678999997E-5</v>
      </c>
      <c r="L19" s="24">
        <v>2.2311898647000001E-5</v>
      </c>
      <c r="M19">
        <v>2.1848839999999998E-3</v>
      </c>
      <c r="N19" s="24">
        <v>7.0360460086000003E-5</v>
      </c>
      <c r="O19" s="24">
        <v>4.1925168261999997E-6</v>
      </c>
      <c r="P19" s="24">
        <v>5.3922452935000002E-5</v>
      </c>
      <c r="Q19" s="24">
        <v>7.6164877099999995E-5</v>
      </c>
      <c r="R19" s="24">
        <v>8.0252895714000004E-5</v>
      </c>
      <c r="S19">
        <v>6.096303E-3</v>
      </c>
    </row>
    <row r="20" spans="1:19" x14ac:dyDescent="0.3">
      <c r="A20" t="s">
        <v>91</v>
      </c>
      <c r="B20">
        <v>3.2153559999999999</v>
      </c>
      <c r="C20">
        <v>2167.2620000000002</v>
      </c>
      <c r="D20">
        <v>3.404531</v>
      </c>
      <c r="E20">
        <v>26.962489999999999</v>
      </c>
      <c r="F20" s="24">
        <v>9.9999999748000007E-7</v>
      </c>
      <c r="G20" s="24">
        <v>3.0533698235999998E-7</v>
      </c>
      <c r="H20">
        <v>4.7626569999999999</v>
      </c>
      <c r="I20" s="24">
        <v>4.8044862524000003E-6</v>
      </c>
      <c r="J20">
        <v>1.579367</v>
      </c>
      <c r="K20">
        <v>6.9716650000000005E-2</v>
      </c>
      <c r="L20">
        <v>1.586902</v>
      </c>
      <c r="M20">
        <v>0.47232790000000002</v>
      </c>
      <c r="N20" s="24">
        <v>9.8622786027000004E-6</v>
      </c>
      <c r="O20" s="24">
        <v>0.85343519999999995</v>
      </c>
      <c r="P20">
        <v>0.64355850000000003</v>
      </c>
      <c r="Q20" s="24">
        <v>0.3672918</v>
      </c>
      <c r="R20">
        <v>3.0246750000000001E-3</v>
      </c>
      <c r="S20">
        <v>2211.183</v>
      </c>
    </row>
    <row r="21" spans="1:19" x14ac:dyDescent="0.3">
      <c r="A21" t="s">
        <v>92</v>
      </c>
      <c r="B21">
        <v>4.1407070000000004E-3</v>
      </c>
      <c r="C21">
        <v>49.955970000000001</v>
      </c>
      <c r="D21">
        <v>0.75033749999999999</v>
      </c>
      <c r="E21">
        <v>6.5989979999999999</v>
      </c>
      <c r="F21" s="24">
        <v>9.9999999748000007E-7</v>
      </c>
      <c r="G21">
        <v>2.082482E-4</v>
      </c>
      <c r="H21">
        <v>8.6840949999999993E-3</v>
      </c>
      <c r="I21">
        <v>3.2767909999999998E-3</v>
      </c>
      <c r="J21">
        <v>7.186534</v>
      </c>
      <c r="K21">
        <v>6.3027459999999993E-2</v>
      </c>
      <c r="L21">
        <v>0.94046189999999996</v>
      </c>
      <c r="M21">
        <v>13.860340000000001</v>
      </c>
      <c r="N21">
        <v>6.7263449999999999E-3</v>
      </c>
      <c r="O21" s="24">
        <v>3.8104310000000002E-2</v>
      </c>
      <c r="P21">
        <v>7.0599130000000001E-3</v>
      </c>
      <c r="Q21">
        <v>1.9974180000000001E-2</v>
      </c>
      <c r="R21">
        <v>8.7953279999999998E-4</v>
      </c>
      <c r="S21">
        <v>79.444730000000007</v>
      </c>
    </row>
    <row r="22" spans="1:19" x14ac:dyDescent="0.3">
      <c r="A22" t="s">
        <v>93</v>
      </c>
      <c r="B22">
        <v>0.33616750000000001</v>
      </c>
      <c r="C22">
        <v>3.8063150000000001</v>
      </c>
      <c r="D22">
        <v>3.5267470000000002E-2</v>
      </c>
      <c r="E22">
        <v>0.82706310000000005</v>
      </c>
      <c r="F22" s="24">
        <v>9.9999999748000007E-7</v>
      </c>
      <c r="G22" s="24">
        <v>2.1853335056E-5</v>
      </c>
      <c r="H22">
        <v>9.1129939999999999E-4</v>
      </c>
      <c r="I22">
        <v>3.4386289999999999E-4</v>
      </c>
      <c r="J22">
        <v>3.494961E-3</v>
      </c>
      <c r="K22">
        <v>5.1183469999999999E-4</v>
      </c>
      <c r="L22">
        <v>8.0161659999999999E-4</v>
      </c>
      <c r="M22">
        <v>1.7962760000000001E-3</v>
      </c>
      <c r="N22">
        <v>7.0585519999999998E-4</v>
      </c>
      <c r="O22">
        <v>6.5810469999999998E-4</v>
      </c>
      <c r="P22" s="24">
        <v>7.4085950000000002E-4</v>
      </c>
      <c r="Q22">
        <v>2.0960689999999999E-3</v>
      </c>
      <c r="R22" s="24">
        <v>9.2297210357999995E-5</v>
      </c>
      <c r="S22">
        <v>5.0169889999999997</v>
      </c>
    </row>
    <row r="23" spans="1:19" x14ac:dyDescent="0.3">
      <c r="A23" t="s">
        <v>94</v>
      </c>
      <c r="B23">
        <v>1.5643259999999999E-2</v>
      </c>
      <c r="C23">
        <v>0.15941749999999999</v>
      </c>
      <c r="D23">
        <v>8.0845429999999996E-3</v>
      </c>
      <c r="E23" s="24">
        <v>1.2908471945E-5</v>
      </c>
      <c r="F23" s="24">
        <v>9.9999999748000007E-7</v>
      </c>
      <c r="G23" s="24">
        <v>9.1847425665000003E-7</v>
      </c>
      <c r="H23" s="24">
        <v>3.8301019231000003E-5</v>
      </c>
      <c r="I23" s="24">
        <v>1.4452220967000001E-5</v>
      </c>
      <c r="J23">
        <v>1.4688980000000001E-4</v>
      </c>
      <c r="K23" s="24">
        <v>2.1511910744999999E-5</v>
      </c>
      <c r="L23" s="24">
        <v>3.3691161661000003E-5</v>
      </c>
      <c r="M23" s="24">
        <v>7.5495729106000002E-5</v>
      </c>
      <c r="N23" s="24">
        <v>2.9666403861000001E-5</v>
      </c>
      <c r="O23" s="24">
        <v>2.7659498301000001E-5</v>
      </c>
      <c r="P23" s="24">
        <v>3.1137598853000002E-5</v>
      </c>
      <c r="Q23">
        <v>2.90791E-2</v>
      </c>
      <c r="R23" s="24">
        <v>3.8791613406E-6</v>
      </c>
      <c r="S23">
        <v>0.21266189999999999</v>
      </c>
    </row>
    <row r="24" spans="1:19" x14ac:dyDescent="0.3">
      <c r="A24" t="s">
        <v>95</v>
      </c>
      <c r="B24">
        <v>1.3979559999999999E-3</v>
      </c>
      <c r="C24">
        <v>0.33966249999999998</v>
      </c>
      <c r="D24">
        <v>3.9214300000000001E-2</v>
      </c>
      <c r="E24">
        <v>9.8811600000000004E-4</v>
      </c>
      <c r="F24" s="24">
        <v>9.9999999748000007E-7</v>
      </c>
      <c r="G24" s="24">
        <v>7.0307243731999999E-5</v>
      </c>
      <c r="H24">
        <v>2.931861E-3</v>
      </c>
      <c r="I24">
        <v>1.1062870000000001E-3</v>
      </c>
      <c r="J24">
        <v>1.12441E-2</v>
      </c>
      <c r="K24">
        <v>1.646691E-3</v>
      </c>
      <c r="L24">
        <v>2.578987E-3</v>
      </c>
      <c r="M24">
        <v>5.7790369999999999E-3</v>
      </c>
      <c r="N24">
        <v>2.2709000000000002E-3</v>
      </c>
      <c r="O24">
        <v>2.1172750000000001E-3</v>
      </c>
      <c r="P24">
        <v>2.3835169999999999E-3</v>
      </c>
      <c r="Q24">
        <v>6.7435400000000001E-3</v>
      </c>
      <c r="R24">
        <v>2.9694150000000001E-4</v>
      </c>
      <c r="S24">
        <v>0.42043330000000001</v>
      </c>
    </row>
    <row r="25" spans="1:19" x14ac:dyDescent="0.3">
      <c r="A25" t="s">
        <v>96</v>
      </c>
      <c r="B25" s="24">
        <v>2.7108376344000002E-6</v>
      </c>
      <c r="C25">
        <v>6.1757190000000001E-4</v>
      </c>
      <c r="D25" s="24">
        <v>5.4243628256000003E-6</v>
      </c>
      <c r="E25" s="24">
        <v>1.9160995635000001E-6</v>
      </c>
      <c r="F25" s="24">
        <v>9.9999999748000007E-7</v>
      </c>
      <c r="G25" s="24">
        <v>1.3633591323E-7</v>
      </c>
      <c r="H25" s="24">
        <v>5.6853027671999997E-6</v>
      </c>
      <c r="I25" s="24">
        <v>2.1452497093999999E-6</v>
      </c>
      <c r="J25" s="24">
        <v>2.1803934942E-5</v>
      </c>
      <c r="K25" s="24">
        <v>0.22553819999999999</v>
      </c>
      <c r="L25" s="24">
        <v>5.0010276026999999E-6</v>
      </c>
      <c r="M25" s="24">
        <v>1.1206388080999999E-5</v>
      </c>
      <c r="N25">
        <v>8.5963410000000004E-2</v>
      </c>
      <c r="O25" s="24">
        <v>4.1057032831000004E-6</v>
      </c>
      <c r="P25" s="24">
        <v>4.6219829527999997E-6</v>
      </c>
      <c r="Q25" s="24">
        <v>1.3076697541999999E-5</v>
      </c>
      <c r="R25" s="24">
        <v>5.7581252122000003E-7</v>
      </c>
      <c r="S25">
        <v>0.31219859999999999</v>
      </c>
    </row>
    <row r="26" spans="1:19" x14ac:dyDescent="0.3">
      <c r="A26" t="s">
        <v>97</v>
      </c>
      <c r="B26" s="24">
        <v>1.3728810018E-6</v>
      </c>
      <c r="C26">
        <v>3.1276410000000002E-4</v>
      </c>
      <c r="D26" s="24">
        <v>2.7471228349999999E-6</v>
      </c>
      <c r="E26" s="24">
        <v>9.703925343300001E-7</v>
      </c>
      <c r="F26" s="24">
        <v>9.9999999748000007E-7</v>
      </c>
      <c r="G26" s="24">
        <v>6.9046180328999997E-8</v>
      </c>
      <c r="H26" s="24">
        <v>2.8792737793999998E-6</v>
      </c>
      <c r="I26" s="24">
        <v>1.0864437171999999E-6</v>
      </c>
      <c r="J26" s="24">
        <v>1.1042418918999999E-5</v>
      </c>
      <c r="K26" s="24">
        <v>1.6171547940999999E-6</v>
      </c>
      <c r="L26" s="24">
        <v>2.5327283311000002E-6</v>
      </c>
      <c r="M26" s="24">
        <v>5.6753810895000004E-6</v>
      </c>
      <c r="N26" s="24">
        <v>2.2301678654999998E-6</v>
      </c>
      <c r="O26" s="24">
        <v>2.079298838E-6</v>
      </c>
      <c r="P26" s="24">
        <v>2.3407644676000001E-6</v>
      </c>
      <c r="Q26" s="24">
        <v>6.6225834416000003E-6</v>
      </c>
      <c r="R26" s="24">
        <v>2.9161540738000003E-7</v>
      </c>
      <c r="S26">
        <v>3.5732139999999999E-4</v>
      </c>
    </row>
    <row r="27" spans="1:19" x14ac:dyDescent="0.3">
      <c r="A27" t="s">
        <v>98</v>
      </c>
      <c r="B27">
        <v>0.2899485</v>
      </c>
      <c r="C27">
        <v>4.5765840000000004</v>
      </c>
      <c r="D27">
        <v>5.4273479999999999E-2</v>
      </c>
      <c r="E27">
        <v>8.5407919999999998E-2</v>
      </c>
      <c r="F27" s="24">
        <v>9.9999999748000007E-7</v>
      </c>
      <c r="G27">
        <v>2.3084980000000001E-2</v>
      </c>
      <c r="H27">
        <v>0.20503469999999999</v>
      </c>
      <c r="I27">
        <v>1.226981E-3</v>
      </c>
      <c r="J27">
        <v>5.656481E-2</v>
      </c>
      <c r="K27">
        <v>1.8263419999999999E-3</v>
      </c>
      <c r="L27">
        <v>0.71644229999999998</v>
      </c>
      <c r="M27">
        <v>6.4095209999999996E-3</v>
      </c>
      <c r="N27">
        <v>2.5186520000000001E-3</v>
      </c>
      <c r="O27">
        <v>0.1566023</v>
      </c>
      <c r="P27">
        <v>2.6435550000000001E-3</v>
      </c>
      <c r="Q27">
        <v>1.7827249999999999E-2</v>
      </c>
      <c r="R27">
        <v>3.293374E-4</v>
      </c>
      <c r="S27">
        <v>6.196726</v>
      </c>
    </row>
    <row r="28" spans="1:19" x14ac:dyDescent="0.3">
      <c r="A28" t="s">
        <v>99</v>
      </c>
      <c r="B28">
        <v>1.111855E-2</v>
      </c>
      <c r="C28">
        <v>1.100752</v>
      </c>
      <c r="D28">
        <v>1.4548180000000001E-2</v>
      </c>
      <c r="E28">
        <v>9.0560920000000003E-2</v>
      </c>
      <c r="F28" s="24">
        <v>9.9999999748000007E-7</v>
      </c>
      <c r="G28">
        <v>1.8396950000000001</v>
      </c>
      <c r="H28">
        <v>6.5215009999999999E-3</v>
      </c>
      <c r="I28">
        <v>2.4607750000000001E-3</v>
      </c>
      <c r="J28">
        <v>5.5148870000000003E-2</v>
      </c>
      <c r="K28">
        <v>3.6628260000000001E-3</v>
      </c>
      <c r="L28">
        <v>5.7365819999999996E-3</v>
      </c>
      <c r="M28">
        <v>1.2854630000000001E-2</v>
      </c>
      <c r="N28">
        <v>5.0512880000000001E-3</v>
      </c>
      <c r="O28">
        <v>4.7095729999999999E-3</v>
      </c>
      <c r="P28">
        <v>5.301788E-3</v>
      </c>
      <c r="Q28">
        <v>1.9947030000000001E-2</v>
      </c>
      <c r="R28">
        <v>6.6050349999999996E-4</v>
      </c>
      <c r="S28">
        <v>3.178731</v>
      </c>
    </row>
    <row r="29" spans="1:19" x14ac:dyDescent="0.3">
      <c r="A29" t="s">
        <v>100</v>
      </c>
      <c r="B29">
        <v>0.163969</v>
      </c>
      <c r="C29">
        <v>24.422180000000001</v>
      </c>
      <c r="D29">
        <v>1.9275340000000001</v>
      </c>
      <c r="E29">
        <v>0.66537060000000003</v>
      </c>
      <c r="F29" s="24">
        <v>9.9999999748000007E-7</v>
      </c>
      <c r="G29">
        <v>0.1280443</v>
      </c>
      <c r="H29">
        <v>0.34432990000000002</v>
      </c>
      <c r="I29">
        <v>5.6204730000000001E-2</v>
      </c>
      <c r="J29">
        <v>2.3999410000000001</v>
      </c>
      <c r="K29">
        <v>0.3126275</v>
      </c>
      <c r="L29">
        <v>0.2050613</v>
      </c>
      <c r="M29">
        <v>2.4702269999999998E-2</v>
      </c>
      <c r="N29">
        <v>1.570945E-3</v>
      </c>
      <c r="O29">
        <v>1.464672E-3</v>
      </c>
      <c r="P29">
        <v>7.6097429999999999</v>
      </c>
      <c r="Q29">
        <v>0.15843389999999999</v>
      </c>
      <c r="R29">
        <v>3.4783479999999999E-2</v>
      </c>
      <c r="S29">
        <v>38.455970000000001</v>
      </c>
    </row>
    <row r="30" spans="1:19" x14ac:dyDescent="0.3">
      <c r="A30" t="s">
        <v>101</v>
      </c>
      <c r="B30">
        <v>4.7149419999999997</v>
      </c>
      <c r="C30">
        <v>1.965919</v>
      </c>
      <c r="D30">
        <v>5.6849780000000001</v>
      </c>
      <c r="E30">
        <v>3.5853630000000001</v>
      </c>
      <c r="F30" s="24">
        <v>9.9999999748000007E-7</v>
      </c>
      <c r="G30">
        <v>2.2315839999999999E-4</v>
      </c>
      <c r="H30">
        <v>2.3981880000000002</v>
      </c>
      <c r="I30">
        <v>1.1668420000000001E-2</v>
      </c>
      <c r="J30">
        <v>13.43594</v>
      </c>
      <c r="K30">
        <v>0.16628689999999999</v>
      </c>
      <c r="L30">
        <v>4.3582900000000001E-2</v>
      </c>
      <c r="M30">
        <v>0.15628610000000001</v>
      </c>
      <c r="N30">
        <v>9.4323199999999992E-3</v>
      </c>
      <c r="O30">
        <v>6.7203280000000002E-3</v>
      </c>
      <c r="P30">
        <v>7.56539E-3</v>
      </c>
      <c r="Q30">
        <v>8.6992E-2</v>
      </c>
      <c r="R30">
        <v>0.15062</v>
      </c>
      <c r="S30">
        <v>32.424709999999997</v>
      </c>
    </row>
    <row r="31" spans="1:19" x14ac:dyDescent="0.3">
      <c r="A31" t="s">
        <v>102</v>
      </c>
      <c r="B31">
        <v>7.0000339999999994E-2</v>
      </c>
      <c r="C31">
        <v>4.694204</v>
      </c>
      <c r="D31">
        <v>9.8199310000000005E-3</v>
      </c>
      <c r="E31">
        <v>8.9304040000000001E-2</v>
      </c>
      <c r="F31" s="24">
        <v>9.9999999748000007E-7</v>
      </c>
      <c r="G31" s="24">
        <v>2.1718462449E-5</v>
      </c>
      <c r="H31">
        <v>4.8375080000000001E-2</v>
      </c>
      <c r="I31">
        <v>8.7022420000000003E-2</v>
      </c>
      <c r="J31">
        <v>7.0489610000000003</v>
      </c>
      <c r="K31">
        <v>8.203059E-2</v>
      </c>
      <c r="L31">
        <v>7.378061E-3</v>
      </c>
      <c r="M31">
        <v>5.9976869999999998E-3</v>
      </c>
      <c r="N31">
        <v>0.21429709999999999</v>
      </c>
      <c r="O31">
        <v>9.6064369999999996E-2</v>
      </c>
      <c r="P31">
        <v>7.362871E-4</v>
      </c>
      <c r="Q31">
        <v>0.77371129999999999</v>
      </c>
      <c r="R31">
        <v>1.300894E-2</v>
      </c>
      <c r="S31">
        <v>13.240930000000001</v>
      </c>
    </row>
    <row r="32" spans="1:19" x14ac:dyDescent="0.3">
      <c r="A32" t="s">
        <v>103</v>
      </c>
      <c r="B32">
        <v>1.2479240000000001E-4</v>
      </c>
      <c r="C32">
        <v>1.156676</v>
      </c>
      <c r="D32">
        <v>6.8567109999999997E-3</v>
      </c>
      <c r="E32">
        <v>2.8115760000000001E-3</v>
      </c>
      <c r="F32" s="24">
        <v>9.9999999748000007E-7</v>
      </c>
      <c r="G32" s="24">
        <v>6.2761714615999999E-6</v>
      </c>
      <c r="H32">
        <v>2.6172069999999998E-4</v>
      </c>
      <c r="I32" s="24">
        <v>9.8755750514E-5</v>
      </c>
      <c r="J32">
        <v>7.5659710000000005E-2</v>
      </c>
      <c r="K32">
        <v>3.453349E-2</v>
      </c>
      <c r="L32">
        <v>2.302204E-4</v>
      </c>
      <c r="M32">
        <v>5.1588179999999999E-4</v>
      </c>
      <c r="N32">
        <v>2.0271819999999999E-4</v>
      </c>
      <c r="O32">
        <v>1.890045E-4</v>
      </c>
      <c r="P32">
        <v>2.1277129999999999E-4</v>
      </c>
      <c r="Q32">
        <v>6.0198079999999995E-4</v>
      </c>
      <c r="R32" s="24">
        <v>2.6507310395000002E-5</v>
      </c>
      <c r="S32">
        <v>1.2790090000000001</v>
      </c>
    </row>
    <row r="33" spans="1:19" x14ac:dyDescent="0.3">
      <c r="A33" t="s">
        <v>104</v>
      </c>
      <c r="B33">
        <v>0.26868789999999998</v>
      </c>
      <c r="C33">
        <v>6.787638E-2</v>
      </c>
      <c r="D33">
        <v>6.7916239999999996E-3</v>
      </c>
      <c r="E33">
        <v>1.6874940000000001E-2</v>
      </c>
      <c r="F33" s="24">
        <v>9.9999999748000007E-7</v>
      </c>
      <c r="G33" s="24">
        <v>1.4408396964E-5</v>
      </c>
      <c r="H33">
        <v>1.0912399999999999E-2</v>
      </c>
      <c r="I33">
        <v>2.267165E-4</v>
      </c>
      <c r="J33">
        <v>1.812155E-2</v>
      </c>
      <c r="K33">
        <v>6.3077710000000002E-3</v>
      </c>
      <c r="L33">
        <v>0.4058889</v>
      </c>
      <c r="M33">
        <v>5.421838E-3</v>
      </c>
      <c r="N33">
        <v>9.6507600000000004E-4</v>
      </c>
      <c r="O33">
        <v>4.3390319999999998E-4</v>
      </c>
      <c r="P33">
        <v>8.7023439999999994E-2</v>
      </c>
      <c r="Q33">
        <v>2.8055389999999999E-2</v>
      </c>
      <c r="R33" s="24">
        <v>6.0853624745999998E-5</v>
      </c>
      <c r="S33">
        <v>0.92366409999999999</v>
      </c>
    </row>
    <row r="34" spans="1:19" x14ac:dyDescent="0.3">
      <c r="A34" t="s">
        <v>105</v>
      </c>
      <c r="B34">
        <v>5.8306080000000003E-2</v>
      </c>
      <c r="C34">
        <v>8.4717169999999994E-2</v>
      </c>
      <c r="D34">
        <v>5.1369679999999996E-4</v>
      </c>
      <c r="E34">
        <v>3.7994459999999999E-4</v>
      </c>
      <c r="F34" s="24">
        <v>9.9999999748000007E-7</v>
      </c>
      <c r="G34" s="24">
        <v>1.9303712178999999E-5</v>
      </c>
      <c r="H34">
        <v>8.2354309999999997E-4</v>
      </c>
      <c r="I34">
        <v>3.4614140000000002E-2</v>
      </c>
      <c r="J34">
        <v>1.418093E-2</v>
      </c>
      <c r="K34">
        <v>3.3264820000000002E-4</v>
      </c>
      <c r="L34">
        <v>3.2471980000000001E-4</v>
      </c>
      <c r="M34">
        <v>1.5089280000000001E-3</v>
      </c>
      <c r="N34">
        <v>1.41781E-3</v>
      </c>
      <c r="O34">
        <v>3.1065889999999999E-4</v>
      </c>
      <c r="P34">
        <v>4.8454820000000002E-4</v>
      </c>
      <c r="Q34">
        <v>1.022118E-3</v>
      </c>
      <c r="R34" s="24">
        <v>7.5852149166000005E-5</v>
      </c>
      <c r="S34">
        <v>0.19903309999999999</v>
      </c>
    </row>
    <row r="35" spans="1:19" x14ac:dyDescent="0.3">
      <c r="A35" t="s">
        <v>106</v>
      </c>
      <c r="B35">
        <v>5.8584530000000003E-2</v>
      </c>
      <c r="C35">
        <v>1.3941570000000001</v>
      </c>
      <c r="D35">
        <v>1.7714639999999999E-3</v>
      </c>
      <c r="E35">
        <v>1.2191540000000001E-2</v>
      </c>
      <c r="F35" s="24">
        <v>9.9999999748000007E-7</v>
      </c>
      <c r="G35" s="24">
        <v>4.4523978430999999E-5</v>
      </c>
      <c r="H35">
        <v>5.232088E-2</v>
      </c>
      <c r="I35">
        <v>6.8482539999999995E-2</v>
      </c>
      <c r="J35">
        <v>1.8959680000000001</v>
      </c>
      <c r="K35">
        <v>9.6091579999999996E-2</v>
      </c>
      <c r="L35">
        <v>3.8381370000000001E-3</v>
      </c>
      <c r="M35">
        <v>0.13152829999999999</v>
      </c>
      <c r="N35">
        <v>2.6736139999999999E-2</v>
      </c>
      <c r="O35">
        <v>4.099437E-3</v>
      </c>
      <c r="P35">
        <v>1.509427E-3</v>
      </c>
      <c r="Q35">
        <v>8.255651E-2</v>
      </c>
      <c r="R35">
        <v>1.880463E-4</v>
      </c>
      <c r="S35">
        <v>3.8300689999999999</v>
      </c>
    </row>
    <row r="36" spans="1:19" x14ac:dyDescent="0.3">
      <c r="A36" t="s">
        <v>107</v>
      </c>
      <c r="B36">
        <v>3.6657259999999998E-3</v>
      </c>
      <c r="C36">
        <v>7.0792930000000004E-2</v>
      </c>
      <c r="D36">
        <v>6.2180039999999996E-4</v>
      </c>
      <c r="E36">
        <v>2.1964449999999999E-4</v>
      </c>
      <c r="F36" s="24">
        <v>9.9999999748000007E-7</v>
      </c>
      <c r="G36" s="24">
        <v>1.5628329492999999E-5</v>
      </c>
      <c r="H36">
        <v>0.1082738</v>
      </c>
      <c r="I36">
        <v>1.252109E-2</v>
      </c>
      <c r="J36">
        <v>8.7056969999999997E-2</v>
      </c>
      <c r="K36">
        <v>3.6603660000000002E-4</v>
      </c>
      <c r="L36">
        <v>5.7327300000000001E-4</v>
      </c>
      <c r="M36">
        <v>1.2846000000000001E-3</v>
      </c>
      <c r="N36">
        <v>1.0646710000000001E-3</v>
      </c>
      <c r="O36">
        <v>4.7064109999999998E-4</v>
      </c>
      <c r="P36">
        <v>5.2982280000000005E-4</v>
      </c>
      <c r="Q36">
        <v>2.155349E-3</v>
      </c>
      <c r="R36" s="24">
        <v>6.6005995905000004E-5</v>
      </c>
      <c r="S36">
        <v>0.28967900000000002</v>
      </c>
    </row>
    <row r="37" spans="1:19" x14ac:dyDescent="0.3">
      <c r="A37" t="s">
        <v>108</v>
      </c>
      <c r="B37">
        <v>2.8734569999999998E-3</v>
      </c>
      <c r="C37">
        <v>4.0172600000000003</v>
      </c>
      <c r="D37">
        <v>2.1281680000000001E-4</v>
      </c>
      <c r="E37">
        <v>1.9335390000000001E-2</v>
      </c>
      <c r="F37" s="24">
        <v>9.9999999748000007E-7</v>
      </c>
      <c r="G37" s="24">
        <v>5.3489361561999997E-6</v>
      </c>
      <c r="H37">
        <v>1.8624169999999999E-2</v>
      </c>
      <c r="I37" s="24">
        <v>8.4165672888000004E-5</v>
      </c>
      <c r="J37">
        <v>3.3747939999999997E-2</v>
      </c>
      <c r="K37">
        <v>0.1728952</v>
      </c>
      <c r="L37">
        <v>1.9620790000000001E-4</v>
      </c>
      <c r="M37">
        <v>4.3966589999999998E-4</v>
      </c>
      <c r="N37">
        <v>7.2004520000000004E-3</v>
      </c>
      <c r="O37">
        <v>1.6108109999999999E-4</v>
      </c>
      <c r="P37">
        <v>2.6324699999999999E-2</v>
      </c>
      <c r="Q37">
        <v>1.627243E-3</v>
      </c>
      <c r="R37" s="24">
        <v>2.2591144443000002E-5</v>
      </c>
      <c r="S37">
        <v>4.3010109999999999</v>
      </c>
    </row>
    <row r="38" spans="1:19" x14ac:dyDescent="0.3">
      <c r="A38" t="s">
        <v>109</v>
      </c>
      <c r="B38">
        <v>2.5777809999999999E-4</v>
      </c>
      <c r="C38">
        <v>6.2175149999999998E-2</v>
      </c>
      <c r="D38">
        <v>5.1581179999999997E-4</v>
      </c>
      <c r="E38">
        <v>4.2976309999999997E-3</v>
      </c>
      <c r="F38" s="24">
        <v>9.9999999748000007E-7</v>
      </c>
      <c r="G38" s="24">
        <v>1.2964412235E-5</v>
      </c>
      <c r="H38">
        <v>5.4062499999999998E-4</v>
      </c>
      <c r="I38">
        <v>2.039954E-4</v>
      </c>
      <c r="J38">
        <v>6.4157199999999998E-3</v>
      </c>
      <c r="K38">
        <v>7.5805229999999996E-3</v>
      </c>
      <c r="L38">
        <v>4.7555619999999999E-4</v>
      </c>
      <c r="M38">
        <v>1.065634E-3</v>
      </c>
      <c r="N38">
        <v>4.1874609999999999E-4</v>
      </c>
      <c r="O38">
        <v>3.9041819999999997E-4</v>
      </c>
      <c r="P38">
        <v>4.3951219999999999E-4</v>
      </c>
      <c r="Q38">
        <v>1.2434849999999999E-3</v>
      </c>
      <c r="R38" s="24">
        <v>5.4754982557E-5</v>
      </c>
      <c r="S38">
        <v>8.6089299999999994E-2</v>
      </c>
    </row>
    <row r="39" spans="1:19" x14ac:dyDescent="0.3">
      <c r="A39" t="s">
        <v>110</v>
      </c>
      <c r="B39">
        <v>5.0336020000000002E-2</v>
      </c>
      <c r="C39">
        <v>0.60836990000000002</v>
      </c>
      <c r="D39">
        <v>3.641119E-3</v>
      </c>
      <c r="E39" s="24">
        <v>1.9873821201999999E-6</v>
      </c>
      <c r="F39" s="24">
        <v>9.9999999748000007E-7</v>
      </c>
      <c r="G39" s="24">
        <v>1.4140786675000001E-7</v>
      </c>
      <c r="H39" s="24">
        <v>5.8968066696000004E-6</v>
      </c>
      <c r="I39" s="24">
        <v>2.2250569599999998E-6</v>
      </c>
      <c r="J39">
        <v>4.8167210000000004E-3</v>
      </c>
      <c r="K39" s="24">
        <v>3.3119633827E-6</v>
      </c>
      <c r="L39" s="24">
        <v>5.1870752030999997E-6</v>
      </c>
      <c r="M39">
        <v>0.1399995</v>
      </c>
      <c r="N39" s="24">
        <v>4.5674255489000001E-6</v>
      </c>
      <c r="O39" s="24">
        <v>4.2584429139000003E-6</v>
      </c>
      <c r="P39">
        <v>3.18769E-2</v>
      </c>
      <c r="Q39" s="24">
        <v>1.3563175344E-5</v>
      </c>
      <c r="R39" s="24">
        <v>5.9723384992999998E-7</v>
      </c>
      <c r="S39">
        <v>0.83908300000000002</v>
      </c>
    </row>
    <row r="40" spans="1:19" x14ac:dyDescent="0.3">
      <c r="A40" t="s">
        <v>111</v>
      </c>
      <c r="B40">
        <v>0.24196219999999999</v>
      </c>
      <c r="C40">
        <v>81.640519999999995</v>
      </c>
      <c r="D40" s="24">
        <v>8.2417426484000004E-7</v>
      </c>
      <c r="E40">
        <v>7.9197519999999995E-4</v>
      </c>
      <c r="F40" s="24">
        <v>9.9999999748000007E-7</v>
      </c>
      <c r="G40" s="24">
        <v>2.0714793436E-8</v>
      </c>
      <c r="H40">
        <v>4.4890470000000002E-2</v>
      </c>
      <c r="I40" s="24">
        <v>3.2594789444999998E-7</v>
      </c>
      <c r="J40">
        <v>662.84479999999996</v>
      </c>
      <c r="K40">
        <v>1.095228E-2</v>
      </c>
      <c r="L40" s="24">
        <v>7.5985298054000005E-7</v>
      </c>
      <c r="M40" s="24">
        <v>1.7026916339000001E-6</v>
      </c>
      <c r="N40" s="24">
        <v>6.6908069130000004E-7</v>
      </c>
      <c r="O40" s="24">
        <v>53.731870000000001</v>
      </c>
      <c r="P40" s="24">
        <v>7.0226127490999995E-7</v>
      </c>
      <c r="Q40">
        <v>52.116520000000001</v>
      </c>
      <c r="R40" s="24">
        <v>8.7488594146999994E-8</v>
      </c>
      <c r="S40">
        <v>850.63239999999996</v>
      </c>
    </row>
    <row r="41" spans="1:19" x14ac:dyDescent="0.3">
      <c r="A41" t="s">
        <v>112</v>
      </c>
      <c r="B41">
        <v>0.40347949999999999</v>
      </c>
      <c r="C41">
        <v>0.24432980000000001</v>
      </c>
      <c r="D41">
        <v>2.2853759999999999</v>
      </c>
      <c r="E41">
        <v>5.9237579999999998E-2</v>
      </c>
      <c r="F41" s="24">
        <v>9.9999999748000007E-7</v>
      </c>
      <c r="G41" s="24">
        <v>1.0955543530000001E-6</v>
      </c>
      <c r="H41">
        <v>0.29341260000000002</v>
      </c>
      <c r="I41" s="24">
        <v>1.7238582586000001E-5</v>
      </c>
      <c r="J41">
        <v>0.4902938</v>
      </c>
      <c r="K41">
        <v>3.206357E-2</v>
      </c>
      <c r="L41" s="24">
        <v>4.0186754632E-5</v>
      </c>
      <c r="M41">
        <v>5.561992E-3</v>
      </c>
      <c r="N41">
        <v>0.34980709999999998</v>
      </c>
      <c r="O41" s="24">
        <v>3.2992196792999999E-5</v>
      </c>
      <c r="P41">
        <v>2.2861929999999999E-2</v>
      </c>
      <c r="Q41">
        <v>3.7481200000000002E-3</v>
      </c>
      <c r="R41">
        <v>1.0609820000000001E-2</v>
      </c>
      <c r="S41">
        <v>4.2008739999999998</v>
      </c>
    </row>
    <row r="42" spans="1:19" x14ac:dyDescent="0.3">
      <c r="A42" t="s">
        <v>113</v>
      </c>
      <c r="B42">
        <v>0.105254</v>
      </c>
      <c r="C42">
        <v>4.2248960000000002E-2</v>
      </c>
      <c r="D42" s="24">
        <v>3.5658387786999997E-5</v>
      </c>
      <c r="E42">
        <v>3.0937539999999999E-2</v>
      </c>
      <c r="F42" s="24">
        <v>9.9999999748000007E-7</v>
      </c>
      <c r="G42" s="24">
        <v>8.9623773647000003E-7</v>
      </c>
      <c r="H42">
        <v>9.5086850000000001E-2</v>
      </c>
      <c r="I42" s="24">
        <v>1.4102328349999999E-5</v>
      </c>
      <c r="J42">
        <v>0.4307434</v>
      </c>
      <c r="K42">
        <v>4.1103519999999998E-2</v>
      </c>
      <c r="L42" s="24">
        <v>3.2875490432999997E-5</v>
      </c>
      <c r="M42" s="24">
        <v>7.3667957622000006E-5</v>
      </c>
      <c r="N42">
        <v>1.0312089999999999E-2</v>
      </c>
      <c r="O42" s="24">
        <v>2.6989851903999999E-5</v>
      </c>
      <c r="P42" s="24">
        <v>3.0383747799E-5</v>
      </c>
      <c r="Q42">
        <v>0.16955219999999999</v>
      </c>
      <c r="R42">
        <v>0.1578048</v>
      </c>
      <c r="S42">
        <v>1.083259</v>
      </c>
    </row>
    <row r="43" spans="1:19" x14ac:dyDescent="0.3">
      <c r="A43" t="s">
        <v>114</v>
      </c>
      <c r="B43">
        <v>3.5567059999999998E-2</v>
      </c>
      <c r="C43">
        <v>1.1044440000000001E-2</v>
      </c>
      <c r="D43">
        <v>5.7893409999999999E-3</v>
      </c>
      <c r="E43">
        <v>5.3346859999999999E-3</v>
      </c>
      <c r="F43" s="24">
        <v>9.9999999748000007E-7</v>
      </c>
      <c r="G43" s="24">
        <v>3.1888032481E-7</v>
      </c>
      <c r="H43">
        <v>0.63969909999999996</v>
      </c>
      <c r="I43">
        <v>1.271566E-3</v>
      </c>
      <c r="J43">
        <v>0.1159077</v>
      </c>
      <c r="K43">
        <v>0.60354850000000004</v>
      </c>
      <c r="L43">
        <v>3.1456129999999999E-2</v>
      </c>
      <c r="M43">
        <v>8.7086900000000003E-4</v>
      </c>
      <c r="N43">
        <v>9.7481899999999996E-2</v>
      </c>
      <c r="O43" s="24">
        <v>9.6029571067999992E-6</v>
      </c>
      <c r="P43">
        <v>4.765565E-4</v>
      </c>
      <c r="Q43">
        <v>5.3608919999999997E-2</v>
      </c>
      <c r="R43">
        <v>4.375428E-2</v>
      </c>
      <c r="S43">
        <v>1.6458219999999999</v>
      </c>
    </row>
    <row r="44" spans="1:19" x14ac:dyDescent="0.3">
      <c r="A44" t="s">
        <v>115</v>
      </c>
      <c r="B44">
        <v>1.7266690000000001E-2</v>
      </c>
      <c r="C44">
        <v>2.1404909999999999E-2</v>
      </c>
      <c r="D44">
        <v>1.6617310000000001</v>
      </c>
      <c r="E44">
        <v>8.2186120000000001E-3</v>
      </c>
      <c r="F44" s="24">
        <v>9.9999999748000007E-7</v>
      </c>
      <c r="G44" s="24">
        <v>5.6731659015E-7</v>
      </c>
      <c r="H44">
        <v>0.14644599999999999</v>
      </c>
      <c r="I44">
        <v>2.03658E-2</v>
      </c>
      <c r="J44">
        <v>0.65758729999999999</v>
      </c>
      <c r="K44">
        <v>9.1843629999999992E-3</v>
      </c>
      <c r="L44" s="24">
        <v>2.0810113709999999E-5</v>
      </c>
      <c r="M44">
        <v>7.37424E-2</v>
      </c>
      <c r="N44">
        <v>0.14191909999999999</v>
      </c>
      <c r="O44">
        <v>6.9772279999999996E-4</v>
      </c>
      <c r="P44">
        <v>4.1067159999999998E-2</v>
      </c>
      <c r="Q44">
        <v>0.70365549999999999</v>
      </c>
      <c r="R44">
        <v>6.8403559999999997E-3</v>
      </c>
      <c r="S44">
        <v>3.5101490000000002</v>
      </c>
    </row>
    <row r="45" spans="1:19" x14ac:dyDescent="0.3">
      <c r="A45" t="s">
        <v>116</v>
      </c>
      <c r="B45">
        <v>3.9075400000000003E-2</v>
      </c>
      <c r="C45">
        <v>0.1542095</v>
      </c>
      <c r="D45">
        <v>0.2474307</v>
      </c>
      <c r="E45" s="24">
        <v>4.0363705920999999E-5</v>
      </c>
      <c r="F45" s="24">
        <v>9.9999999748000007E-7</v>
      </c>
      <c r="G45" s="24">
        <v>4.3510220000000002E-2</v>
      </c>
      <c r="H45">
        <v>0.37730570000000002</v>
      </c>
      <c r="I45" s="24">
        <v>4.5190878154000003E-5</v>
      </c>
      <c r="J45">
        <v>3.022408E-2</v>
      </c>
      <c r="K45">
        <v>2.6985999999999998E-3</v>
      </c>
      <c r="L45">
        <v>1.053494E-4</v>
      </c>
      <c r="M45">
        <v>1.8938710000000001E-2</v>
      </c>
      <c r="N45">
        <v>8.6236489999999999E-2</v>
      </c>
      <c r="O45" s="24">
        <v>8.6488929810000007E-5</v>
      </c>
      <c r="P45">
        <v>3.6757110000000003E-2</v>
      </c>
      <c r="Q45">
        <v>0.18812290000000001</v>
      </c>
      <c r="R45">
        <v>1.8189790000000001E-3</v>
      </c>
      <c r="S45">
        <v>1.226607</v>
      </c>
    </row>
    <row r="46" spans="1:19" x14ac:dyDescent="0.3">
      <c r="A46" t="s">
        <v>117</v>
      </c>
      <c r="B46" s="24">
        <v>6.1120135797000002E-6</v>
      </c>
      <c r="C46">
        <v>4.9508549999999997E-3</v>
      </c>
      <c r="D46" s="24">
        <v>1.2230086213000001E-5</v>
      </c>
      <c r="E46" s="24">
        <v>4.3201507650999996E-6</v>
      </c>
      <c r="F46" s="24">
        <v>9.9999999748000007E-7</v>
      </c>
      <c r="G46" s="24">
        <v>3.0739093404000002E-7</v>
      </c>
      <c r="H46" s="24">
        <v>1.2818416508E-5</v>
      </c>
      <c r="I46" s="24">
        <v>4.8368056013999998E-6</v>
      </c>
      <c r="J46">
        <v>0.29826530000000001</v>
      </c>
      <c r="K46">
        <v>0.27794540000000001</v>
      </c>
      <c r="L46" s="24">
        <v>1.1275609722E-5</v>
      </c>
      <c r="M46" s="24">
        <v>2.5266579541E-5</v>
      </c>
      <c r="N46" s="24">
        <v>9.9286216936999998E-6</v>
      </c>
      <c r="O46" s="24">
        <v>9.2569589469E-6</v>
      </c>
      <c r="P46">
        <v>2.3452920000000001E-3</v>
      </c>
      <c r="Q46">
        <v>3.9934280000000002</v>
      </c>
      <c r="R46" s="24">
        <v>1.2982607132E-6</v>
      </c>
      <c r="S46">
        <v>4.5770340000000003</v>
      </c>
    </row>
    <row r="47" spans="1:19" x14ac:dyDescent="0.3">
      <c r="A47" t="s">
        <v>118</v>
      </c>
      <c r="B47">
        <v>9.7935850000000005E-2</v>
      </c>
      <c r="C47">
        <v>0.30680550000000001</v>
      </c>
      <c r="D47">
        <v>2.8848039999999998E-2</v>
      </c>
      <c r="E47">
        <v>2.466368E-2</v>
      </c>
      <c r="F47" s="24">
        <v>9.9999999748000007E-7</v>
      </c>
      <c r="G47" s="24">
        <v>6.1929313232999999E-5</v>
      </c>
      <c r="H47">
        <v>0.68264409999999998</v>
      </c>
      <c r="I47">
        <v>1.221971E-2</v>
      </c>
      <c r="J47">
        <v>0.33618540000000002</v>
      </c>
      <c r="K47">
        <v>7.4649570000000004E-3</v>
      </c>
      <c r="L47">
        <v>2.2716699999999999E-3</v>
      </c>
      <c r="M47">
        <v>9.6621700000000005E-2</v>
      </c>
      <c r="N47">
        <v>4.2261299999999998E-3</v>
      </c>
      <c r="O47">
        <v>6.850587E-3</v>
      </c>
      <c r="P47">
        <v>2.099493E-3</v>
      </c>
      <c r="Q47">
        <v>3.6957719999999999E-2</v>
      </c>
      <c r="R47">
        <v>2.342532E-3</v>
      </c>
      <c r="S47">
        <v>1.6482000000000001</v>
      </c>
    </row>
    <row r="48" spans="1:19" x14ac:dyDescent="0.3">
      <c r="A48" t="s">
        <v>119</v>
      </c>
      <c r="B48" s="24">
        <v>1.6343259631E-5</v>
      </c>
      <c r="C48">
        <v>0.15193090000000001</v>
      </c>
      <c r="D48" s="24">
        <v>4.4388532841999997E-5</v>
      </c>
      <c r="E48">
        <v>0.29152349999999999</v>
      </c>
      <c r="F48" s="24">
        <v>2.7638085952999999E-7</v>
      </c>
      <c r="G48" s="24">
        <v>1.3713777662E-5</v>
      </c>
      <c r="H48">
        <v>5.5101109999999998E-3</v>
      </c>
      <c r="I48">
        <v>1.2954419999999999E-3</v>
      </c>
      <c r="J48">
        <v>1.26759E-2</v>
      </c>
      <c r="K48">
        <v>1.9820409999999999E-3</v>
      </c>
      <c r="L48">
        <v>8.9743370000000006E-3</v>
      </c>
      <c r="M48">
        <v>1.877235E-2</v>
      </c>
      <c r="N48">
        <v>6.1871549999999997E-3</v>
      </c>
      <c r="O48">
        <v>4.8540479999999999E-4</v>
      </c>
      <c r="P48">
        <v>1.925775E-3</v>
      </c>
      <c r="Q48">
        <v>2.0928449999999999E-3</v>
      </c>
      <c r="R48" s="24">
        <v>3.0991991480000002E-6</v>
      </c>
      <c r="S48">
        <v>0.50343360000000004</v>
      </c>
    </row>
    <row r="49" spans="1:19" x14ac:dyDescent="0.3">
      <c r="A49" t="s">
        <v>120</v>
      </c>
      <c r="B49" s="25">
        <v>0</v>
      </c>
      <c r="C49" s="1">
        <v>0</v>
      </c>
      <c r="D49" s="25">
        <v>0</v>
      </c>
      <c r="E49" s="1">
        <v>0</v>
      </c>
      <c r="F49" s="24">
        <v>9.9999999748000007E-7</v>
      </c>
      <c r="G49" s="1">
        <v>0</v>
      </c>
      <c r="H49" s="1">
        <v>0</v>
      </c>
      <c r="I49" s="25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25">
        <v>0</v>
      </c>
      <c r="Q49" s="25">
        <v>0</v>
      </c>
      <c r="R49" s="1">
        <v>0</v>
      </c>
      <c r="S49">
        <v>0</v>
      </c>
    </row>
    <row r="50" spans="1:19" x14ac:dyDescent="0.3">
      <c r="A50" t="s">
        <v>121</v>
      </c>
      <c r="B50" s="24">
        <v>3.9859380195E-5</v>
      </c>
      <c r="C50">
        <v>0.3705425</v>
      </c>
      <c r="D50" s="24">
        <v>1.082587E-4</v>
      </c>
      <c r="E50">
        <v>0.71099310000000004</v>
      </c>
      <c r="F50" s="24">
        <v>6.7406193692999995E-7</v>
      </c>
      <c r="G50" s="24">
        <v>3.3446365704999999E-5</v>
      </c>
      <c r="H50">
        <v>1.3438540000000001E-2</v>
      </c>
      <c r="I50">
        <v>3.1594370000000002E-3</v>
      </c>
      <c r="J50">
        <v>3.0915100000000001E-2</v>
      </c>
      <c r="K50">
        <v>4.8339749999999999E-3</v>
      </c>
      <c r="L50">
        <v>2.1887400000000001E-2</v>
      </c>
      <c r="M50">
        <v>4.5783669999999999E-2</v>
      </c>
      <c r="N50">
        <v>1.5089780000000001E-2</v>
      </c>
      <c r="O50">
        <v>1.1838479999999999E-3</v>
      </c>
      <c r="P50">
        <v>4.6967509999999999E-3</v>
      </c>
      <c r="Q50">
        <v>5.1042149999999996E-3</v>
      </c>
      <c r="R50" s="24">
        <v>7.5585994637000001E-6</v>
      </c>
      <c r="S50">
        <v>1.2278180000000001</v>
      </c>
    </row>
    <row r="51" spans="1:19" x14ac:dyDescent="0.3">
      <c r="A51" t="s">
        <v>122</v>
      </c>
      <c r="B51" s="25">
        <v>0</v>
      </c>
      <c r="C51" s="1">
        <v>0</v>
      </c>
      <c r="D51" s="25">
        <v>0</v>
      </c>
      <c r="E51" s="1">
        <v>0</v>
      </c>
      <c r="F51" s="24">
        <v>9.9999999748000007E-7</v>
      </c>
      <c r="G51" s="25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25">
        <v>0</v>
      </c>
      <c r="P51" s="1">
        <v>0</v>
      </c>
      <c r="Q51" s="1">
        <v>0</v>
      </c>
      <c r="R51" s="25">
        <v>0</v>
      </c>
      <c r="S51">
        <v>0</v>
      </c>
    </row>
    <row r="52" spans="1:19" x14ac:dyDescent="0.3">
      <c r="A52" t="s">
        <v>123</v>
      </c>
      <c r="B52" s="24">
        <v>7.6407189907999998E-7</v>
      </c>
      <c r="C52">
        <v>7.1029980000000001E-3</v>
      </c>
      <c r="D52" s="24">
        <v>2.0752304408000001E-6</v>
      </c>
      <c r="E52">
        <v>1.362916E-2</v>
      </c>
      <c r="F52" s="24">
        <v>1.292121965E-8</v>
      </c>
      <c r="G52" s="24">
        <v>6.4113964982000003E-7</v>
      </c>
      <c r="H52">
        <v>2.5760589999999998E-4</v>
      </c>
      <c r="I52" s="24">
        <v>6.0563830629999999E-5</v>
      </c>
      <c r="J52">
        <v>5.9261730000000003E-4</v>
      </c>
      <c r="K52" s="24">
        <v>9.2663365649000001E-5</v>
      </c>
      <c r="L52" s="24">
        <v>4.1956369999999999E-4</v>
      </c>
      <c r="M52" s="24">
        <v>8.776357E-4</v>
      </c>
      <c r="N52">
        <v>2.8925879999999998E-4</v>
      </c>
      <c r="O52" s="24">
        <v>2.2693400750999999E-5</v>
      </c>
      <c r="P52" s="24">
        <v>9.0032881416999996E-5</v>
      </c>
      <c r="Q52" s="24">
        <v>9.7843658295000005E-5</v>
      </c>
      <c r="R52" s="24">
        <v>1.4489219780000001E-7</v>
      </c>
      <c r="S52">
        <v>2.3536270000000001E-2</v>
      </c>
    </row>
    <row r="53" spans="1:19" x14ac:dyDescent="0.3">
      <c r="A53" t="s">
        <v>124</v>
      </c>
      <c r="B53" s="24">
        <v>1.5259665531E-7</v>
      </c>
      <c r="C53">
        <v>1.418576E-3</v>
      </c>
      <c r="D53" s="24">
        <v>4.1445477450000002E-7</v>
      </c>
      <c r="E53">
        <v>2.7219480000000001E-3</v>
      </c>
      <c r="F53" s="24">
        <v>2.5805622084E-9</v>
      </c>
      <c r="G53" s="24">
        <v>1.2804524374E-7</v>
      </c>
      <c r="H53" s="24">
        <v>5.1447786973000002E-5</v>
      </c>
      <c r="I53" s="24">
        <v>1.2095509192E-5</v>
      </c>
      <c r="J53">
        <v>1.183546E-4</v>
      </c>
      <c r="K53" s="24">
        <v>1.8506270862E-5</v>
      </c>
      <c r="L53" s="24">
        <v>8.3793194789999996E-5</v>
      </c>
      <c r="M53">
        <v>1.752771E-4</v>
      </c>
      <c r="N53" s="24">
        <v>5.7769331761000001E-5</v>
      </c>
      <c r="O53" s="24">
        <v>4.5322140068000004E-6</v>
      </c>
      <c r="P53" s="24">
        <v>1.7980923076E-5</v>
      </c>
      <c r="Q53" s="24">
        <v>1.9540852008999999E-5</v>
      </c>
      <c r="R53" s="24">
        <v>2.8937154894E-8</v>
      </c>
      <c r="S53">
        <v>4.7005479999999997E-3</v>
      </c>
    </row>
    <row r="54" spans="1:19" x14ac:dyDescent="0.3">
      <c r="A54" t="s">
        <v>125</v>
      </c>
      <c r="B54" s="24">
        <v>1.9476376565000002E-6</v>
      </c>
      <c r="C54">
        <v>1.8105710000000001E-2</v>
      </c>
      <c r="D54" s="24">
        <v>5.2898121794000003E-6</v>
      </c>
      <c r="E54">
        <v>3.4741059999999997E-2</v>
      </c>
      <c r="F54" s="24">
        <v>3.2936501525999998E-8</v>
      </c>
      <c r="G54" s="24">
        <v>1.6342804656E-6</v>
      </c>
      <c r="H54">
        <v>6.566438E-4</v>
      </c>
      <c r="I54">
        <v>1.5437870000000001E-4</v>
      </c>
      <c r="J54">
        <v>1.5105959999999999E-3</v>
      </c>
      <c r="K54">
        <v>2.362012E-4</v>
      </c>
      <c r="L54">
        <v>1.069478E-3</v>
      </c>
      <c r="M54">
        <v>2.237115E-3</v>
      </c>
      <c r="N54">
        <v>7.3732759999999996E-4</v>
      </c>
      <c r="O54" s="24">
        <v>5.7846027630000001E-5</v>
      </c>
      <c r="P54">
        <v>2.2949600000000001E-4</v>
      </c>
      <c r="Q54" s="24">
        <v>2.494059E-4</v>
      </c>
      <c r="R54" s="24">
        <v>3.6933371916E-7</v>
      </c>
      <c r="S54">
        <v>5.9994529999999997E-2</v>
      </c>
    </row>
    <row r="55" spans="1:19" x14ac:dyDescent="0.3">
      <c r="A55" t="s">
        <v>126</v>
      </c>
      <c r="B55" s="25">
        <v>0</v>
      </c>
      <c r="C55" s="1">
        <v>0</v>
      </c>
      <c r="D55" s="25">
        <v>0</v>
      </c>
      <c r="E55" s="1">
        <v>0</v>
      </c>
      <c r="F55" s="24">
        <v>9.9999999748000007E-7</v>
      </c>
      <c r="G55" s="25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25">
        <v>0</v>
      </c>
      <c r="N55" s="1">
        <v>0</v>
      </c>
      <c r="O55" s="25">
        <v>0</v>
      </c>
      <c r="P55" s="25">
        <v>0</v>
      </c>
      <c r="Q55" s="25">
        <v>0</v>
      </c>
      <c r="R55" s="25">
        <v>0</v>
      </c>
      <c r="S55">
        <v>0</v>
      </c>
    </row>
    <row r="56" spans="1:19" x14ac:dyDescent="0.3">
      <c r="A56" t="s">
        <v>127</v>
      </c>
      <c r="B56" s="24">
        <v>6.6163295286999995E-8</v>
      </c>
      <c r="C56">
        <v>6.1507010000000004E-4</v>
      </c>
      <c r="D56" s="24">
        <v>1.7970047849999999E-7</v>
      </c>
      <c r="E56">
        <v>1.18019E-3</v>
      </c>
      <c r="F56" s="24">
        <v>1.1188875382E-9</v>
      </c>
      <c r="G56" s="24">
        <v>5.5518221131E-8</v>
      </c>
      <c r="H56" s="24">
        <v>2.2306878235999999E-5</v>
      </c>
      <c r="I56" s="24">
        <v>5.2444052016999997E-6</v>
      </c>
      <c r="J56" s="24">
        <v>5.1316525060000003E-5</v>
      </c>
      <c r="K56" s="24">
        <v>8.0240015449999997E-6</v>
      </c>
      <c r="L56" s="24">
        <v>3.6331293813E-5</v>
      </c>
      <c r="M56" s="24">
        <v>7.5997129898000001E-5</v>
      </c>
      <c r="N56" s="24">
        <v>2.5047791496E-5</v>
      </c>
      <c r="O56" s="24">
        <v>1.9650904051000001E-6</v>
      </c>
      <c r="P56" s="24">
        <v>7.7962204159000005E-6</v>
      </c>
      <c r="Q56" s="24">
        <v>8.4725788838000003E-6</v>
      </c>
      <c r="R56" s="24">
        <v>1.254665527E-8</v>
      </c>
      <c r="S56">
        <v>2.0380770000000001E-3</v>
      </c>
    </row>
    <row r="57" spans="1:19" x14ac:dyDescent="0.3">
      <c r="A57" t="s">
        <v>128</v>
      </c>
      <c r="B57">
        <v>7.4212080000000003E-4</v>
      </c>
      <c r="C57">
        <v>0.16906689999999999</v>
      </c>
      <c r="D57">
        <v>1.484977E-3</v>
      </c>
      <c r="E57">
        <v>5.2455280000000002E-4</v>
      </c>
      <c r="F57" s="24">
        <v>9.9999999748000007E-7</v>
      </c>
      <c r="G57" s="24">
        <v>3.7323414289999999E-5</v>
      </c>
      <c r="H57">
        <v>1.5564120000000001E-3</v>
      </c>
      <c r="I57">
        <v>5.87285E-4</v>
      </c>
      <c r="J57">
        <v>5.96906E-3</v>
      </c>
      <c r="K57">
        <v>8.7416480000000003E-4</v>
      </c>
      <c r="L57">
        <v>1.3690849999999999E-3</v>
      </c>
      <c r="M57">
        <v>3.067869E-3</v>
      </c>
      <c r="N57">
        <v>1.205533E-3</v>
      </c>
      <c r="O57">
        <v>1.1239799999999999E-3</v>
      </c>
      <c r="P57">
        <v>1.265317E-3</v>
      </c>
      <c r="Q57">
        <v>3.579886E-3</v>
      </c>
      <c r="R57">
        <v>1.576348E-4</v>
      </c>
      <c r="S57">
        <v>0.19261310000000001</v>
      </c>
    </row>
    <row r="58" spans="1:19" x14ac:dyDescent="0.3">
      <c r="A58" t="s">
        <v>129</v>
      </c>
      <c r="B58">
        <v>0.1066796</v>
      </c>
      <c r="C58">
        <v>7.7018310000000003</v>
      </c>
      <c r="D58">
        <v>0.38894139999999999</v>
      </c>
      <c r="E58">
        <v>0.83833480000000005</v>
      </c>
      <c r="F58" s="24">
        <v>9.9999999748000007E-7</v>
      </c>
      <c r="G58">
        <v>0.1459201</v>
      </c>
      <c r="H58">
        <v>0.1683634</v>
      </c>
      <c r="I58">
        <v>0.21152219999999999</v>
      </c>
      <c r="J58">
        <v>1.2459560000000001</v>
      </c>
      <c r="K58">
        <v>0.31484079999999998</v>
      </c>
      <c r="L58">
        <v>8.9099590000000006E-2</v>
      </c>
      <c r="M58">
        <v>0.95071629999999996</v>
      </c>
      <c r="N58">
        <v>1.005625</v>
      </c>
      <c r="O58">
        <v>0.68452159999999995</v>
      </c>
      <c r="P58">
        <v>0.196935</v>
      </c>
      <c r="Q58">
        <v>1.589672</v>
      </c>
      <c r="R58">
        <v>5.8656920000000001E-2</v>
      </c>
      <c r="S58">
        <v>15.697620000000001</v>
      </c>
    </row>
    <row r="59" spans="1:19" x14ac:dyDescent="0.3">
      <c r="A59" t="s">
        <v>130</v>
      </c>
      <c r="B59">
        <v>0.94376090000000001</v>
      </c>
      <c r="C59">
        <v>13.815910000000001</v>
      </c>
      <c r="D59">
        <v>7.8371209999999998</v>
      </c>
      <c r="E59">
        <v>2.7181489999999999</v>
      </c>
      <c r="F59" s="24">
        <v>9.9999999748000007E-7</v>
      </c>
      <c r="G59">
        <v>0.25186160000000002</v>
      </c>
      <c r="H59">
        <v>2.4339170000000001</v>
      </c>
      <c r="I59">
        <v>0.83396959999999998</v>
      </c>
      <c r="J59">
        <v>16.481079999999999</v>
      </c>
      <c r="K59">
        <v>1.0516840000000001</v>
      </c>
      <c r="L59">
        <v>0.92636200000000002</v>
      </c>
      <c r="M59">
        <v>2.1783920000000001</v>
      </c>
      <c r="N59">
        <v>1.360258</v>
      </c>
      <c r="O59">
        <v>0.42781180000000002</v>
      </c>
      <c r="P59">
        <v>1.045668</v>
      </c>
      <c r="Q59">
        <v>8.5621899999999993</v>
      </c>
      <c r="R59">
        <v>0.1461616</v>
      </c>
      <c r="S59">
        <v>61.014299999999999</v>
      </c>
    </row>
    <row r="60" spans="1:19" x14ac:dyDescent="0.3">
      <c r="A60" t="s">
        <v>131</v>
      </c>
      <c r="B60">
        <v>6.8280979999999998</v>
      </c>
      <c r="C60">
        <v>389.75040000000001</v>
      </c>
      <c r="D60">
        <v>9.3526360000000004</v>
      </c>
      <c r="E60">
        <v>15.273339999999999</v>
      </c>
      <c r="F60" s="24">
        <v>9.9999999748000007E-7</v>
      </c>
      <c r="G60">
        <v>1.41242</v>
      </c>
      <c r="H60">
        <v>12.33733</v>
      </c>
      <c r="I60">
        <v>2.4253520000000002</v>
      </c>
      <c r="J60">
        <v>30.423279999999998</v>
      </c>
      <c r="K60">
        <v>2.6427019999999999</v>
      </c>
      <c r="L60">
        <v>3.380239</v>
      </c>
      <c r="M60">
        <v>7.5016990000000003</v>
      </c>
      <c r="N60">
        <v>2.3384299999999998</v>
      </c>
      <c r="O60">
        <v>4.2872409999999999</v>
      </c>
      <c r="P60">
        <v>3.3081710000000002</v>
      </c>
      <c r="Q60">
        <v>11.95885</v>
      </c>
      <c r="R60">
        <v>1.7912920000000001</v>
      </c>
      <c r="S60">
        <v>505.01150000000001</v>
      </c>
    </row>
    <row r="61" spans="1:19" x14ac:dyDescent="0.3">
      <c r="A61" t="s">
        <v>132</v>
      </c>
      <c r="B61">
        <v>9.121928E-2</v>
      </c>
      <c r="C61">
        <v>21.882359999999998</v>
      </c>
      <c r="D61">
        <v>0.2473678</v>
      </c>
      <c r="E61">
        <v>1.3968879999999999</v>
      </c>
      <c r="F61" s="24">
        <v>9.9999999748000007E-7</v>
      </c>
      <c r="G61">
        <v>1.4838250000000001E-2</v>
      </c>
      <c r="H61">
        <v>0.40971990000000003</v>
      </c>
      <c r="I61">
        <v>0.33782990000000002</v>
      </c>
      <c r="J61">
        <v>3.093486</v>
      </c>
      <c r="K61">
        <v>0.34531810000000002</v>
      </c>
      <c r="L61">
        <v>0.34012579999999998</v>
      </c>
      <c r="M61">
        <v>0.66615899999999995</v>
      </c>
      <c r="N61">
        <v>0.57694520000000005</v>
      </c>
      <c r="O61">
        <v>0.25761040000000002</v>
      </c>
      <c r="P61">
        <v>0.27422299999999999</v>
      </c>
      <c r="Q61">
        <v>0.72373900000000002</v>
      </c>
      <c r="R61">
        <v>3.0541820000000001E-2</v>
      </c>
      <c r="S61">
        <v>30.688369999999999</v>
      </c>
    </row>
    <row r="62" spans="1:19" x14ac:dyDescent="0.3">
      <c r="A62" t="s">
        <v>133</v>
      </c>
      <c r="B62">
        <v>1.3199310000000001E-3</v>
      </c>
      <c r="C62">
        <v>0.29357759999999999</v>
      </c>
      <c r="D62">
        <v>2.8216119999999998E-3</v>
      </c>
      <c r="E62">
        <v>9.2356939999999998E-4</v>
      </c>
      <c r="F62" s="24">
        <v>9.9999999748000007E-7</v>
      </c>
      <c r="G62">
        <v>3.1612659999999998E-3</v>
      </c>
      <c r="H62">
        <v>2.1148520000000001E-2</v>
      </c>
      <c r="I62">
        <v>2.1715809999999999E-2</v>
      </c>
      <c r="J62">
        <v>2.0471759999999999E-2</v>
      </c>
      <c r="K62">
        <v>8.1078680000000007E-3</v>
      </c>
      <c r="L62">
        <v>2.0379410000000001E-2</v>
      </c>
      <c r="M62">
        <v>0.18979509999999999</v>
      </c>
      <c r="N62">
        <v>1.3553300000000001E-2</v>
      </c>
      <c r="O62">
        <v>1.9524589999999999E-3</v>
      </c>
      <c r="P62">
        <v>8.4187810000000002E-2</v>
      </c>
      <c r="Q62">
        <v>0.1134225</v>
      </c>
      <c r="R62">
        <v>3.0285220000000001E-4</v>
      </c>
      <c r="S62">
        <v>0.79684239999999995</v>
      </c>
    </row>
    <row r="63" spans="1:19" x14ac:dyDescent="0.3">
      <c r="A63" t="s">
        <v>134</v>
      </c>
      <c r="B63">
        <v>5.0048159999999999</v>
      </c>
      <c r="C63">
        <v>63.883490000000002</v>
      </c>
      <c r="D63">
        <v>15.375730000000001</v>
      </c>
      <c r="E63">
        <v>12.86002</v>
      </c>
      <c r="F63" s="24">
        <v>9.9999999748000007E-7</v>
      </c>
      <c r="G63">
        <v>4.7690099999999999E-2</v>
      </c>
      <c r="H63">
        <v>8.2218850000000003</v>
      </c>
      <c r="I63">
        <v>1.620587</v>
      </c>
      <c r="J63">
        <v>15.25647</v>
      </c>
      <c r="K63">
        <v>0.56613150000000001</v>
      </c>
      <c r="L63">
        <v>0.36110419999999999</v>
      </c>
      <c r="M63">
        <v>3.5568010000000001</v>
      </c>
      <c r="N63">
        <v>2.8204829999999999</v>
      </c>
      <c r="O63">
        <v>0.62919650000000005</v>
      </c>
      <c r="P63">
        <v>1.200178</v>
      </c>
      <c r="Q63">
        <v>10.019600000000001</v>
      </c>
      <c r="R63">
        <v>0.57725389999999999</v>
      </c>
      <c r="S63">
        <v>142.00139999999999</v>
      </c>
    </row>
    <row r="64" spans="1:19" x14ac:dyDescent="0.3">
      <c r="A64" t="s">
        <v>135</v>
      </c>
      <c r="B64">
        <v>1.109772</v>
      </c>
      <c r="C64">
        <v>10.419129999999999</v>
      </c>
      <c r="D64">
        <v>1.4659070000000001</v>
      </c>
      <c r="E64">
        <v>2.2391510000000001</v>
      </c>
      <c r="F64" s="24">
        <v>9.9999999748000007E-7</v>
      </c>
      <c r="G64">
        <v>1.023687E-2</v>
      </c>
      <c r="H64">
        <v>1.156523</v>
      </c>
      <c r="I64">
        <v>0.1851226</v>
      </c>
      <c r="J64">
        <v>2.978075</v>
      </c>
      <c r="K64">
        <v>0.15681610000000001</v>
      </c>
      <c r="L64">
        <v>9.114216E-2</v>
      </c>
      <c r="M64">
        <v>0.4179406</v>
      </c>
      <c r="N64">
        <v>0.38308579999999998</v>
      </c>
      <c r="O64">
        <v>0.14019570000000001</v>
      </c>
      <c r="P64">
        <v>0.2148505</v>
      </c>
      <c r="Q64">
        <v>1.82772</v>
      </c>
      <c r="R64">
        <v>9.1218430000000003E-2</v>
      </c>
      <c r="S64">
        <v>22.886890000000001</v>
      </c>
    </row>
    <row r="65" spans="1:19" x14ac:dyDescent="0.3">
      <c r="A65" t="s">
        <v>136</v>
      </c>
      <c r="B65">
        <v>0.44501800000000002</v>
      </c>
      <c r="C65">
        <v>9.8798779999999997</v>
      </c>
      <c r="D65">
        <v>2.2142949999999999</v>
      </c>
      <c r="E65">
        <v>2.6112350000000002</v>
      </c>
      <c r="F65" s="24">
        <v>9.9999999748000007E-7</v>
      </c>
      <c r="G65">
        <v>5.8079869999999999E-2</v>
      </c>
      <c r="H65">
        <v>2.578573</v>
      </c>
      <c r="I65">
        <v>0.44051600000000002</v>
      </c>
      <c r="J65">
        <v>8.4194639999999996</v>
      </c>
      <c r="K65">
        <v>0.67342360000000001</v>
      </c>
      <c r="L65">
        <v>0.53556669999999995</v>
      </c>
      <c r="M65">
        <v>1.5554969999999999</v>
      </c>
      <c r="N65">
        <v>0.24407129999999999</v>
      </c>
      <c r="O65">
        <v>0.16651189999999999</v>
      </c>
      <c r="P65">
        <v>0.62734319999999999</v>
      </c>
      <c r="Q65">
        <v>2.435425</v>
      </c>
      <c r="R65">
        <v>0.22669429999999999</v>
      </c>
      <c r="S65">
        <v>33.11159</v>
      </c>
    </row>
    <row r="66" spans="1:19" x14ac:dyDescent="0.3">
      <c r="A66" t="s">
        <v>137</v>
      </c>
      <c r="B66">
        <v>0.1022758</v>
      </c>
      <c r="C66">
        <v>2.7717649999999998</v>
      </c>
      <c r="D66">
        <v>0.66344639999999999</v>
      </c>
      <c r="E66">
        <v>0.41123949999999998</v>
      </c>
      <c r="F66" s="24">
        <v>9.9999999748000007E-7</v>
      </c>
      <c r="G66">
        <v>5.4395560000000003E-2</v>
      </c>
      <c r="H66">
        <v>1.0947819999999999</v>
      </c>
      <c r="I66">
        <v>0.2274128</v>
      </c>
      <c r="J66">
        <v>3.2780719999999999</v>
      </c>
      <c r="K66">
        <v>0.14128099999999999</v>
      </c>
      <c r="L66">
        <v>0.2139296</v>
      </c>
      <c r="M66">
        <v>1.1386019999999999</v>
      </c>
      <c r="N66">
        <v>0.2592295</v>
      </c>
      <c r="O66">
        <v>2.4872890000000002E-2</v>
      </c>
      <c r="P66">
        <v>0.1163114</v>
      </c>
      <c r="Q66">
        <v>0.82372210000000001</v>
      </c>
      <c r="R66">
        <v>9.6539559999999996E-2</v>
      </c>
      <c r="S66">
        <v>11.41788</v>
      </c>
    </row>
    <row r="67" spans="1:19" x14ac:dyDescent="0.3">
      <c r="A67" t="s">
        <v>138</v>
      </c>
      <c r="B67">
        <v>2.3614019999999999E-2</v>
      </c>
      <c r="C67">
        <v>0.37844729999999999</v>
      </c>
      <c r="D67">
        <v>0.1088103</v>
      </c>
      <c r="E67">
        <v>1.844959E-4</v>
      </c>
      <c r="F67" s="24">
        <v>9.9999999748000007E-7</v>
      </c>
      <c r="G67">
        <v>1.284917E-2</v>
      </c>
      <c r="H67">
        <v>0.41014479999999998</v>
      </c>
      <c r="I67">
        <v>7.03067E-2</v>
      </c>
      <c r="J67">
        <v>0.24576339999999999</v>
      </c>
      <c r="K67">
        <v>0.1449868</v>
      </c>
      <c r="L67">
        <v>3.5505660000000001E-2</v>
      </c>
      <c r="M67">
        <v>0.43488789999999999</v>
      </c>
      <c r="N67">
        <v>5.3357580000000002E-2</v>
      </c>
      <c r="O67">
        <v>2.8243330000000001E-2</v>
      </c>
      <c r="P67">
        <v>6.3045299999999999E-2</v>
      </c>
      <c r="Q67">
        <v>0.31015520000000002</v>
      </c>
      <c r="R67">
        <v>3.6633479999999999E-3</v>
      </c>
      <c r="S67">
        <v>2.323966</v>
      </c>
    </row>
    <row r="68" spans="1:19" x14ac:dyDescent="0.3">
      <c r="A68" t="s">
        <v>139</v>
      </c>
      <c r="B68">
        <v>7.3643109999999998E-2</v>
      </c>
      <c r="C68">
        <v>2.9797699999999998</v>
      </c>
      <c r="D68">
        <v>0.32941310000000001</v>
      </c>
      <c r="E68">
        <v>0.53122320000000001</v>
      </c>
      <c r="F68" s="24">
        <v>9.9999999748000007E-7</v>
      </c>
      <c r="G68">
        <v>3.2676509999999999E-2</v>
      </c>
      <c r="H68">
        <v>0.54015389999999996</v>
      </c>
      <c r="I68">
        <v>7.0865300000000006E-2</v>
      </c>
      <c r="J68">
        <v>1.7248559999999999</v>
      </c>
      <c r="K68">
        <v>0.17298749999999999</v>
      </c>
      <c r="L68">
        <v>0.13341210000000001</v>
      </c>
      <c r="M68">
        <v>0.48017120000000002</v>
      </c>
      <c r="N68">
        <v>0.1240781</v>
      </c>
      <c r="O68">
        <v>4.2759989999999998E-2</v>
      </c>
      <c r="P68">
        <v>5.203079E-2</v>
      </c>
      <c r="Q68">
        <v>0.56317510000000004</v>
      </c>
      <c r="R68">
        <v>3.087931E-2</v>
      </c>
      <c r="S68">
        <v>7.8820959999999998</v>
      </c>
    </row>
    <row r="69" spans="1:19" x14ac:dyDescent="0.3">
      <c r="A69" t="s">
        <v>140</v>
      </c>
      <c r="B69">
        <v>4.3438400000000001</v>
      </c>
      <c r="C69">
        <v>33.446089999999998</v>
      </c>
      <c r="D69">
        <v>11.09272</v>
      </c>
      <c r="E69">
        <v>4.4231379999999998</v>
      </c>
      <c r="F69" s="24">
        <v>9.9999999748000007E-7</v>
      </c>
      <c r="G69">
        <v>0.64862810000000004</v>
      </c>
      <c r="H69">
        <v>15.5017</v>
      </c>
      <c r="I69">
        <v>1.2419420000000001</v>
      </c>
      <c r="J69">
        <v>51.639690000000002</v>
      </c>
      <c r="K69">
        <v>2.901932</v>
      </c>
      <c r="L69">
        <v>1.591953</v>
      </c>
      <c r="M69">
        <v>7.541137</v>
      </c>
      <c r="N69">
        <v>1.984659</v>
      </c>
      <c r="O69">
        <v>0.41937479999999999</v>
      </c>
      <c r="P69">
        <v>1.8492930000000001</v>
      </c>
      <c r="Q69">
        <v>8.7896420000000006</v>
      </c>
      <c r="R69">
        <v>1.177727</v>
      </c>
      <c r="S69">
        <v>148.59350000000001</v>
      </c>
    </row>
    <row r="70" spans="1:19" x14ac:dyDescent="0.3">
      <c r="A70" t="s">
        <v>141</v>
      </c>
      <c r="B70">
        <v>2.0911280000000001E-2</v>
      </c>
      <c r="C70">
        <v>4.6125569999999998</v>
      </c>
      <c r="D70">
        <v>5.3554810000000001E-2</v>
      </c>
      <c r="E70">
        <v>4.1753279999999997E-2</v>
      </c>
      <c r="F70" s="24">
        <v>9.9999999748000007E-7</v>
      </c>
      <c r="G70">
        <v>2.7779800000000002E-3</v>
      </c>
      <c r="H70">
        <v>4.7249619999999999E-2</v>
      </c>
      <c r="I70">
        <v>3.3923849999999998E-2</v>
      </c>
      <c r="J70">
        <v>0.24911179999999999</v>
      </c>
      <c r="K70">
        <v>3.6828949999999999E-2</v>
      </c>
      <c r="L70">
        <v>4.0920980000000003E-2</v>
      </c>
      <c r="M70">
        <v>0.11287850000000001</v>
      </c>
      <c r="N70">
        <v>3.7057369999999999E-2</v>
      </c>
      <c r="O70">
        <v>3.054318E-2</v>
      </c>
      <c r="P70">
        <v>3.6637549999999998E-2</v>
      </c>
      <c r="Q70">
        <v>0.117155</v>
      </c>
      <c r="R70">
        <v>5.417374E-3</v>
      </c>
      <c r="S70">
        <v>5.479279</v>
      </c>
    </row>
    <row r="71" spans="1:19" x14ac:dyDescent="0.3">
      <c r="A71" t="s">
        <v>142</v>
      </c>
      <c r="B71">
        <v>0.32296710000000001</v>
      </c>
      <c r="C71">
        <v>1.693646</v>
      </c>
      <c r="D71">
        <v>0.63867980000000002</v>
      </c>
      <c r="E71">
        <v>0.49426690000000001</v>
      </c>
      <c r="F71" s="24">
        <v>9.9999999748000007E-7</v>
      </c>
      <c r="G71">
        <v>0.1708905</v>
      </c>
      <c r="H71">
        <v>3.9134009999999999</v>
      </c>
      <c r="I71">
        <v>0.27374739999999997</v>
      </c>
      <c r="J71">
        <v>2.1029650000000002</v>
      </c>
      <c r="K71">
        <v>8.6784210000000001E-2</v>
      </c>
      <c r="L71">
        <v>0.2940699</v>
      </c>
      <c r="M71">
        <v>4.4891209999999999</v>
      </c>
      <c r="N71">
        <v>0.36541010000000002</v>
      </c>
      <c r="O71">
        <v>9.2544790000000002E-2</v>
      </c>
      <c r="P71">
        <v>0.1845213</v>
      </c>
      <c r="Q71">
        <v>0.31155159999999998</v>
      </c>
      <c r="R71">
        <v>0.2029639</v>
      </c>
      <c r="S71">
        <v>15.63753</v>
      </c>
    </row>
    <row r="72" spans="1:19" x14ac:dyDescent="0.3">
      <c r="A72" t="s">
        <v>143</v>
      </c>
      <c r="B72">
        <v>5.2432270000000003E-2</v>
      </c>
      <c r="C72">
        <v>16.682480000000002</v>
      </c>
      <c r="D72">
        <v>9.6703430000000007E-2</v>
      </c>
      <c r="E72">
        <v>5.2078989999999999E-2</v>
      </c>
      <c r="F72" s="24">
        <v>9.9999999748000007E-7</v>
      </c>
      <c r="G72">
        <v>6.65009E-3</v>
      </c>
      <c r="H72">
        <v>0.22347919999999999</v>
      </c>
      <c r="I72">
        <v>5.0547769999999999E-2</v>
      </c>
      <c r="J72">
        <v>0.24662039999999999</v>
      </c>
      <c r="K72">
        <v>4.2907769999999998E-2</v>
      </c>
      <c r="L72">
        <v>9.2818629999999999E-2</v>
      </c>
      <c r="M72">
        <v>0.65116419999999997</v>
      </c>
      <c r="N72">
        <v>9.9742339999999999E-2</v>
      </c>
      <c r="O72">
        <v>5.8238949999999998E-2</v>
      </c>
      <c r="P72">
        <v>6.6001329999999997E-2</v>
      </c>
      <c r="Q72">
        <v>0.34254400000000002</v>
      </c>
      <c r="R72">
        <v>5.591637E-3</v>
      </c>
      <c r="S72">
        <v>18.77</v>
      </c>
    </row>
    <row r="73" spans="1:19" x14ac:dyDescent="0.3">
      <c r="A73" t="s">
        <v>144</v>
      </c>
      <c r="B73">
        <v>3.8526850000000001E-2</v>
      </c>
      <c r="C73">
        <v>6.4699299999999997</v>
      </c>
      <c r="D73">
        <v>8.4305619999999998E-2</v>
      </c>
      <c r="E73">
        <v>0.20393040000000001</v>
      </c>
      <c r="F73" s="24">
        <v>9.9999999748000007E-7</v>
      </c>
      <c r="G73">
        <v>2.9153310000000002E-2</v>
      </c>
      <c r="H73">
        <v>0.23502139999999999</v>
      </c>
      <c r="I73">
        <v>0.11637409999999999</v>
      </c>
      <c r="J73">
        <v>0.73591139999999999</v>
      </c>
      <c r="K73">
        <v>7.1206969999999994E-2</v>
      </c>
      <c r="L73">
        <v>0.11211019999999999</v>
      </c>
      <c r="M73">
        <v>0.55825950000000002</v>
      </c>
      <c r="N73">
        <v>0.2198862</v>
      </c>
      <c r="O73">
        <v>0.10009410000000001</v>
      </c>
      <c r="P73">
        <v>3.7078720000000003E-2</v>
      </c>
      <c r="Q73">
        <v>0.14611489999999999</v>
      </c>
      <c r="R73">
        <v>1.2542670000000001E-2</v>
      </c>
      <c r="S73">
        <v>9.1704480000000004</v>
      </c>
    </row>
    <row r="74" spans="1:19" x14ac:dyDescent="0.3">
      <c r="A74" t="s">
        <v>145</v>
      </c>
      <c r="B74">
        <v>0</v>
      </c>
      <c r="C74">
        <v>0</v>
      </c>
      <c r="D74">
        <v>0</v>
      </c>
      <c r="E74">
        <v>0</v>
      </c>
      <c r="F74" s="24">
        <v>9.9999999748000007E-7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s="24">
        <v>9.9999999748000007E-7</v>
      </c>
    </row>
    <row r="75" spans="1:19" x14ac:dyDescent="0.3">
      <c r="A75" t="s">
        <v>73</v>
      </c>
      <c r="B75">
        <v>32.07291</v>
      </c>
      <c r="C75">
        <v>6452.0749999999998</v>
      </c>
      <c r="D75">
        <v>88.01831</v>
      </c>
      <c r="E75">
        <v>84.796729999999997</v>
      </c>
      <c r="F75" s="24">
        <v>6.4999999806E-5</v>
      </c>
      <c r="G75">
        <v>5.0357649999999996</v>
      </c>
      <c r="H75">
        <v>60.02516</v>
      </c>
      <c r="I75">
        <v>8.9590510000000005</v>
      </c>
      <c r="J75">
        <v>954.29560000000004</v>
      </c>
      <c r="K75">
        <v>12.09585</v>
      </c>
      <c r="L75">
        <v>12.511839999999999</v>
      </c>
      <c r="M75">
        <v>49.495060000000002</v>
      </c>
      <c r="N75">
        <v>13.40305</v>
      </c>
      <c r="O75">
        <v>62.486269999999998</v>
      </c>
      <c r="P75">
        <v>23.009350000000001</v>
      </c>
      <c r="Q75">
        <v>115.2835</v>
      </c>
      <c r="R75">
        <v>4.9284759999999999</v>
      </c>
      <c r="S75">
        <v>7978.4920000000002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EEE48-FA38-4338-9826-BD9ABE954435}">
  <dimension ref="A1:S74"/>
  <sheetViews>
    <sheetView topLeftCell="A44" zoomScale="85" zoomScaleNormal="85" workbookViewId="0">
      <selection activeCell="G48" sqref="G48"/>
    </sheetView>
  </sheetViews>
  <sheetFormatPr defaultRowHeight="14.4" x14ac:dyDescent="0.3"/>
  <cols>
    <col min="1" max="1" width="10.77734375" bestFit="1" customWidth="1"/>
    <col min="2" max="2" width="11" bestFit="1" customWidth="1"/>
    <col min="3" max="3" width="12" bestFit="1" customWidth="1"/>
    <col min="4" max="5" width="11" bestFit="1" customWidth="1"/>
    <col min="6" max="6" width="10.33203125" bestFit="1" customWidth="1"/>
    <col min="7" max="7" width="9.21875" bestFit="1" customWidth="1"/>
    <col min="8" max="8" width="12" bestFit="1" customWidth="1"/>
    <col min="9" max="9" width="11" bestFit="1" customWidth="1"/>
    <col min="10" max="10" width="12" bestFit="1" customWidth="1"/>
    <col min="11" max="16" width="11" bestFit="1" customWidth="1"/>
    <col min="17" max="17" width="12" bestFit="1" customWidth="1"/>
    <col min="18" max="18" width="11" bestFit="1" customWidth="1"/>
    <col min="19" max="19" width="12" bestFit="1" customWidth="1"/>
  </cols>
  <sheetData>
    <row r="1" spans="1:19" x14ac:dyDescent="0.3">
      <c r="A1" t="s">
        <v>173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73</v>
      </c>
    </row>
    <row r="2" spans="1:19" x14ac:dyDescent="0.3">
      <c r="A2" t="s">
        <v>74</v>
      </c>
      <c r="B2" s="24">
        <v>7.1997556006E-6</v>
      </c>
      <c r="C2">
        <v>6.8867150000000003E-4</v>
      </c>
      <c r="D2" s="24">
        <v>1.7384803867999999E-5</v>
      </c>
      <c r="E2" s="24">
        <v>1.3779447272000001E-6</v>
      </c>
      <c r="F2" s="24">
        <v>4.6078714177999997E-8</v>
      </c>
      <c r="G2" s="24">
        <v>1.0590069905E-6</v>
      </c>
      <c r="H2" s="24">
        <v>3.3223146602E-5</v>
      </c>
      <c r="I2" s="24">
        <v>1.9450018953999999E-5</v>
      </c>
      <c r="J2" s="24">
        <v>6.7988126829999994E-5</v>
      </c>
      <c r="K2" s="24">
        <v>7.5494399424999997E-6</v>
      </c>
      <c r="L2">
        <v>7.4785059999999998E-4</v>
      </c>
      <c r="M2" s="24">
        <v>2.3994274669999999E-5</v>
      </c>
      <c r="N2" s="24">
        <v>1.9463712306000001E-5</v>
      </c>
      <c r="O2" s="24">
        <v>8.4919265645999994E-6</v>
      </c>
      <c r="P2" s="24">
        <v>3.4005803172000002E-5</v>
      </c>
      <c r="Q2" s="24">
        <v>7.7576645707999999E-5</v>
      </c>
      <c r="R2" s="24">
        <v>6.2975295804999997E-6</v>
      </c>
      <c r="S2">
        <v>1.7616299999999999E-3</v>
      </c>
    </row>
    <row r="3" spans="1:19" x14ac:dyDescent="0.3">
      <c r="A3" t="s">
        <v>75</v>
      </c>
      <c r="B3">
        <v>2.393896E-4</v>
      </c>
      <c r="C3">
        <v>2.2898109999999999E-2</v>
      </c>
      <c r="D3">
        <v>5.7803919999999999E-4</v>
      </c>
      <c r="E3" s="24">
        <v>4.5816221244999998E-5</v>
      </c>
      <c r="F3" s="24">
        <v>1.5321026012000001E-6</v>
      </c>
      <c r="G3" s="24">
        <v>2.9619645828999999E-6</v>
      </c>
      <c r="H3">
        <v>1.104659E-3</v>
      </c>
      <c r="I3">
        <v>6.4670690000000002E-4</v>
      </c>
      <c r="J3">
        <v>2.260583E-3</v>
      </c>
      <c r="K3">
        <v>2.5101650000000002E-4</v>
      </c>
      <c r="L3">
        <v>4.4468049999999999E-4</v>
      </c>
      <c r="M3">
        <v>7.9780200000000002E-4</v>
      </c>
      <c r="N3">
        <v>6.4716220000000002E-4</v>
      </c>
      <c r="O3">
        <v>2.8235389999999998E-4</v>
      </c>
      <c r="P3">
        <v>1.130682E-3</v>
      </c>
      <c r="Q3">
        <v>2.5793980000000001E-3</v>
      </c>
      <c r="R3">
        <v>2.0939090000000001E-4</v>
      </c>
      <c r="S3">
        <v>3.4120280000000003E-2</v>
      </c>
    </row>
    <row r="4" spans="1:19" x14ac:dyDescent="0.3">
      <c r="A4" t="s">
        <v>76</v>
      </c>
      <c r="B4">
        <v>1.1977009999999999E-4</v>
      </c>
      <c r="C4">
        <v>1.1456259999999999E-2</v>
      </c>
      <c r="D4">
        <v>2.8920140000000003E-4</v>
      </c>
      <c r="E4" s="24">
        <v>2.2922524294999998E-5</v>
      </c>
      <c r="F4" s="24">
        <v>7.6653327596000003E-7</v>
      </c>
      <c r="G4" s="24">
        <v>1.9815993254999999E-6</v>
      </c>
      <c r="H4">
        <v>5.5267700000000001E-4</v>
      </c>
      <c r="I4">
        <v>3.235569E-4</v>
      </c>
      <c r="J4">
        <v>4.7000030000000003E-3</v>
      </c>
      <c r="K4">
        <v>1.2558719999999999E-4</v>
      </c>
      <c r="L4">
        <v>2.224801E-4</v>
      </c>
      <c r="M4">
        <v>3.99152E-4</v>
      </c>
      <c r="N4">
        <v>3.237847E-4</v>
      </c>
      <c r="O4">
        <v>1.4126580000000001E-4</v>
      </c>
      <c r="P4">
        <v>5.6569669999999999E-4</v>
      </c>
      <c r="Q4">
        <v>1.290511E-3</v>
      </c>
      <c r="R4">
        <v>1.047613E-4</v>
      </c>
      <c r="S4">
        <v>2.064038E-2</v>
      </c>
    </row>
    <row r="5" spans="1:19" x14ac:dyDescent="0.3">
      <c r="A5" t="s">
        <v>77</v>
      </c>
      <c r="B5">
        <v>2.1505199999999999E-3</v>
      </c>
      <c r="C5">
        <v>102.4478</v>
      </c>
      <c r="D5">
        <v>5.1927279999999998E-3</v>
      </c>
      <c r="E5">
        <v>4.1158310000000001E-4</v>
      </c>
      <c r="F5" s="24">
        <v>1.3763412426E-5</v>
      </c>
      <c r="G5" s="24">
        <v>1.8625012672000001E-5</v>
      </c>
      <c r="H5">
        <v>4.5070539999999999E-2</v>
      </c>
      <c r="I5">
        <v>5.8095940000000004E-3</v>
      </c>
      <c r="J5">
        <v>6.8314389999999996</v>
      </c>
      <c r="K5">
        <v>6.4706970000000003E-2</v>
      </c>
      <c r="L5">
        <v>4.5437200000000002E-3</v>
      </c>
      <c r="M5">
        <v>1.367293E-2</v>
      </c>
      <c r="N5">
        <v>5.8136840000000004E-3</v>
      </c>
      <c r="O5">
        <v>2.5364839999999999E-3</v>
      </c>
      <c r="P5">
        <v>5.8478309999999999E-2</v>
      </c>
      <c r="Q5">
        <v>5.332464E-2</v>
      </c>
      <c r="R5">
        <v>1.881031E-3</v>
      </c>
      <c r="S5">
        <v>109.5429</v>
      </c>
    </row>
    <row r="6" spans="1:19" x14ac:dyDescent="0.3">
      <c r="A6" t="s">
        <v>78</v>
      </c>
      <c r="B6" s="24">
        <v>3.8547827898999997E-6</v>
      </c>
      <c r="C6">
        <v>11.08616</v>
      </c>
      <c r="D6" s="24">
        <v>9.3079052020999993E-6</v>
      </c>
      <c r="E6" s="24">
        <v>7.3775805731000003E-7</v>
      </c>
      <c r="F6" s="24">
        <v>2.4670759656999999E-8</v>
      </c>
      <c r="G6" s="24">
        <v>1.0315926602E-6</v>
      </c>
      <c r="H6" s="24">
        <v>1.7787826436999999E-5</v>
      </c>
      <c r="I6" s="24">
        <v>1.0413630661999999E-5</v>
      </c>
      <c r="J6">
        <v>9.1146729999999995E-2</v>
      </c>
      <c r="K6" s="24">
        <v>4.0420054573999997E-6</v>
      </c>
      <c r="L6" s="24">
        <v>7.1604895311000004E-6</v>
      </c>
      <c r="M6" s="24">
        <v>1.2846647223000001E-5</v>
      </c>
      <c r="N6" s="24">
        <v>1.0420962099E-5</v>
      </c>
      <c r="O6" s="24">
        <v>4.5466176743999996E-6</v>
      </c>
      <c r="P6" s="24">
        <v>1.8206863388000002E-5</v>
      </c>
      <c r="Q6" s="24">
        <v>4.1534894989999997E-5</v>
      </c>
      <c r="R6" s="24">
        <v>3.3717265069000001E-6</v>
      </c>
      <c r="S6">
        <v>11.17745</v>
      </c>
    </row>
    <row r="7" spans="1:19" x14ac:dyDescent="0.3">
      <c r="A7" t="s">
        <v>79</v>
      </c>
      <c r="B7" s="24">
        <v>7.5215058359000002E-7</v>
      </c>
      <c r="C7" s="24">
        <v>7.1944770751999998E-5</v>
      </c>
      <c r="D7" s="24">
        <v>1.8161715616E-6</v>
      </c>
      <c r="E7" s="24">
        <v>1.4395237713E-7</v>
      </c>
      <c r="F7" s="24">
        <v>4.8137929198000001E-9</v>
      </c>
      <c r="G7" s="24">
        <v>1.0061644389E-6</v>
      </c>
      <c r="H7" s="24">
        <v>3.4707859413E-6</v>
      </c>
      <c r="I7" s="24">
        <v>2.0319223495000002E-6</v>
      </c>
      <c r="J7" s="24">
        <v>7.1026456681000003E-6</v>
      </c>
      <c r="K7" s="24">
        <v>7.8868174569000005E-7</v>
      </c>
      <c r="L7" s="24">
        <v>1.3971648514000001E-6</v>
      </c>
      <c r="M7" s="24">
        <v>2.5066558464000001E-6</v>
      </c>
      <c r="N7" s="24">
        <v>2.0333527572999999E-6</v>
      </c>
      <c r="O7" s="24">
        <v>8.8714244838999999E-7</v>
      </c>
      <c r="P7" s="24">
        <v>3.5525488329E-6</v>
      </c>
      <c r="Q7" s="24">
        <v>8.1043472163999993E-6</v>
      </c>
      <c r="R7" s="24">
        <v>6.5789595282999998E-7</v>
      </c>
      <c r="S7">
        <v>1.082012E-4</v>
      </c>
    </row>
    <row r="8" spans="1:19" x14ac:dyDescent="0.3">
      <c r="A8" t="s">
        <v>80</v>
      </c>
      <c r="B8">
        <v>5.0748340000000001E-4</v>
      </c>
      <c r="C8">
        <v>4.8541840000000003E-2</v>
      </c>
      <c r="D8">
        <v>1.2253889999999999E-3</v>
      </c>
      <c r="E8" s="24">
        <v>9.7126088804000006E-5</v>
      </c>
      <c r="F8" s="24">
        <v>3.2479135824999999E-6</v>
      </c>
      <c r="G8" s="24">
        <v>5.1591800911000003E-6</v>
      </c>
      <c r="H8">
        <v>2.3417730000000001E-3</v>
      </c>
      <c r="I8">
        <v>1.370958E-3</v>
      </c>
      <c r="J8">
        <v>4.7922240000000003E-3</v>
      </c>
      <c r="K8">
        <v>5.3213130000000003E-4</v>
      </c>
      <c r="L8">
        <v>9.4268080000000005E-4</v>
      </c>
      <c r="M8">
        <v>1.691265E-3</v>
      </c>
      <c r="N8">
        <v>1.3719229999999999E-3</v>
      </c>
      <c r="O8">
        <v>5.985637E-4</v>
      </c>
      <c r="P8">
        <v>2.3969400000000002E-3</v>
      </c>
      <c r="Q8">
        <v>5.4680830000000003E-3</v>
      </c>
      <c r="R8">
        <v>4.4388890000000001E-4</v>
      </c>
      <c r="S8">
        <v>7.233067E-2</v>
      </c>
    </row>
    <row r="9" spans="1:19" x14ac:dyDescent="0.3">
      <c r="A9" t="s">
        <v>81</v>
      </c>
      <c r="B9" s="24">
        <v>1.2744430933E-5</v>
      </c>
      <c r="C9">
        <v>2.1054940000000002</v>
      </c>
      <c r="D9" s="24">
        <v>3.0773189791999999E-5</v>
      </c>
      <c r="E9" s="24">
        <v>2.4391274564999999E-6</v>
      </c>
      <c r="F9" s="24">
        <v>8.1564856202000004E-8</v>
      </c>
      <c r="G9" s="24">
        <v>1.1044494386E-6</v>
      </c>
      <c r="H9">
        <v>1.558523E-2</v>
      </c>
      <c r="I9" s="24">
        <v>3.4428863728000001E-5</v>
      </c>
      <c r="J9">
        <v>6.0593469999999997E-3</v>
      </c>
      <c r="K9">
        <v>4.2283640000000001E-3</v>
      </c>
      <c r="L9" s="24">
        <v>2.3673541364E-5</v>
      </c>
      <c r="M9" s="24">
        <v>4.2472747736999999E-5</v>
      </c>
      <c r="N9">
        <v>3.1788450000000003E-2</v>
      </c>
      <c r="O9" s="24">
        <v>1.5031730072E-5</v>
      </c>
      <c r="P9" s="24">
        <v>6.0194346587999999E-5</v>
      </c>
      <c r="Q9">
        <v>0.68252729999999995</v>
      </c>
      <c r="R9">
        <v>1.872147E-3</v>
      </c>
      <c r="S9">
        <v>2.8477779999999999</v>
      </c>
    </row>
    <row r="10" spans="1:19" x14ac:dyDescent="0.3">
      <c r="A10" t="s">
        <v>82</v>
      </c>
      <c r="B10">
        <v>5.2457420000000005E-4</v>
      </c>
      <c r="C10">
        <v>5.0176610000000003E-2</v>
      </c>
      <c r="D10">
        <v>1.266657E-3</v>
      </c>
      <c r="E10">
        <v>1.0039699999999999E-4</v>
      </c>
      <c r="F10" s="24">
        <v>3.3572950997E-6</v>
      </c>
      <c r="G10" s="24">
        <v>5.2992509153999996E-6</v>
      </c>
      <c r="H10">
        <v>2.4206380000000001E-3</v>
      </c>
      <c r="I10">
        <v>1.4171279999999999E-3</v>
      </c>
      <c r="J10">
        <v>4.9536140000000003E-3</v>
      </c>
      <c r="K10">
        <v>5.5005220000000005E-4</v>
      </c>
      <c r="L10">
        <v>9.7442790000000002E-4</v>
      </c>
      <c r="M10">
        <v>1.7482229999999999E-3</v>
      </c>
      <c r="N10">
        <v>1.418126E-3</v>
      </c>
      <c r="O10">
        <v>6.1872179999999998E-4</v>
      </c>
      <c r="P10">
        <v>2.4776619999999998E-3</v>
      </c>
      <c r="Q10">
        <v>5.6522330000000004E-3</v>
      </c>
      <c r="R10">
        <v>4.5883799999999999E-4</v>
      </c>
      <c r="S10">
        <v>7.4766559999999996E-2</v>
      </c>
    </row>
    <row r="11" spans="1:19" x14ac:dyDescent="0.3">
      <c r="A11" t="s">
        <v>83</v>
      </c>
      <c r="B11">
        <v>3.3447730000000001E-3</v>
      </c>
      <c r="C11">
        <v>0.47069349999999999</v>
      </c>
      <c r="D11">
        <v>1.0015420000000001E-2</v>
      </c>
      <c r="E11">
        <v>6.4014840000000003E-4</v>
      </c>
      <c r="F11" s="24">
        <v>2.1406676751000001E-5</v>
      </c>
      <c r="G11" s="24">
        <v>2.8412745450999999E-5</v>
      </c>
      <c r="H11">
        <v>1.5434389999999999E-2</v>
      </c>
      <c r="I11">
        <v>9.0358480000000008E-3</v>
      </c>
      <c r="J11">
        <v>3.2983079999999998E-2</v>
      </c>
      <c r="K11">
        <v>3.5072250000000001E-3</v>
      </c>
      <c r="L11">
        <v>6.2131160000000003E-3</v>
      </c>
      <c r="M11">
        <v>1.1146959999999999E-2</v>
      </c>
      <c r="N11">
        <v>9.0422090000000007E-3</v>
      </c>
      <c r="O11">
        <v>3.9450739999999998E-3</v>
      </c>
      <c r="P11">
        <v>1.6688990000000001E-2</v>
      </c>
      <c r="Q11">
        <v>4.7773599999999999E-2</v>
      </c>
      <c r="R11">
        <v>2.925628E-3</v>
      </c>
      <c r="S11">
        <v>0.64343969999999995</v>
      </c>
    </row>
    <row r="12" spans="1:19" x14ac:dyDescent="0.3">
      <c r="A12" t="s">
        <v>84</v>
      </c>
      <c r="B12">
        <v>1.1549769999999999E-2</v>
      </c>
      <c r="C12">
        <v>1.104759</v>
      </c>
      <c r="D12">
        <v>2.7888509999999998E-2</v>
      </c>
      <c r="E12">
        <v>2.210484E-3</v>
      </c>
      <c r="F12" s="24">
        <v>7.3918970884000006E-5</v>
      </c>
      <c r="G12" s="24">
        <v>9.5658411738000002E-5</v>
      </c>
      <c r="H12">
        <v>5.3296209999999997E-2</v>
      </c>
      <c r="I12">
        <v>3.1201509999999998E-2</v>
      </c>
      <c r="J12">
        <v>0.1090658</v>
      </c>
      <c r="K12">
        <v>1.211073E-2</v>
      </c>
      <c r="L12">
        <v>2.145439E-2</v>
      </c>
      <c r="M12">
        <v>3.8491360000000002E-2</v>
      </c>
      <c r="N12">
        <v>3.1223480000000001E-2</v>
      </c>
      <c r="O12">
        <v>1.362266E-2</v>
      </c>
      <c r="P12">
        <v>5.4551740000000001E-2</v>
      </c>
      <c r="Q12">
        <v>0.12444760000000001</v>
      </c>
      <c r="R12">
        <v>1.0102430000000001E-2</v>
      </c>
      <c r="S12">
        <v>1.6461460000000001</v>
      </c>
    </row>
    <row r="13" spans="1:19" x14ac:dyDescent="0.3">
      <c r="A13" t="s">
        <v>85</v>
      </c>
      <c r="B13">
        <v>4.7773569999999999E-4</v>
      </c>
      <c r="C13">
        <v>4.569641E-2</v>
      </c>
      <c r="D13">
        <v>1.153559E-3</v>
      </c>
      <c r="E13" s="24">
        <v>9.1432739281999999E-5</v>
      </c>
      <c r="F13" s="24">
        <v>3.0575270102E-6</v>
      </c>
      <c r="G13" s="24">
        <v>4.9153773034000002E-6</v>
      </c>
      <c r="H13">
        <v>2.204503E-3</v>
      </c>
      <c r="I13">
        <v>1.2905950000000001E-3</v>
      </c>
      <c r="J13">
        <v>4.5113139999999998E-3</v>
      </c>
      <c r="K13">
        <v>5.0093879999999998E-4</v>
      </c>
      <c r="L13">
        <v>8.874226E-4</v>
      </c>
      <c r="M13">
        <v>1.592127E-3</v>
      </c>
      <c r="N13">
        <v>1.291504E-3</v>
      </c>
      <c r="O13">
        <v>5.6347700000000005E-4</v>
      </c>
      <c r="P13">
        <v>2.2564360000000001E-3</v>
      </c>
      <c r="Q13">
        <v>5.1475540000000004E-3</v>
      </c>
      <c r="R13">
        <v>4.1786900000000002E-4</v>
      </c>
      <c r="S13">
        <v>6.8090849999999994E-2</v>
      </c>
    </row>
    <row r="14" spans="1:19" x14ac:dyDescent="0.3">
      <c r="A14" t="s">
        <v>86</v>
      </c>
      <c r="B14">
        <v>3.7640289999999999E-3</v>
      </c>
      <c r="C14">
        <v>7.2076310000000001</v>
      </c>
      <c r="D14">
        <v>9.0887680000000005E-3</v>
      </c>
      <c r="E14">
        <v>7.2038880000000003E-4</v>
      </c>
      <c r="F14" s="24">
        <v>2.4089929866000001E-5</v>
      </c>
      <c r="G14" s="24">
        <v>3.1848838261999999E-5</v>
      </c>
      <c r="H14">
        <v>1.7369039999999999E-2</v>
      </c>
      <c r="I14">
        <v>1.0168460000000001E-2</v>
      </c>
      <c r="J14">
        <v>3.5544159999999998E-2</v>
      </c>
      <c r="K14">
        <v>3.9468430000000002E-3</v>
      </c>
      <c r="L14">
        <v>6.9919079999999998E-3</v>
      </c>
      <c r="M14">
        <v>1.25442E-2</v>
      </c>
      <c r="N14">
        <v>1.017562E-2</v>
      </c>
      <c r="O14">
        <v>4.4395759999999998E-3</v>
      </c>
      <c r="P14">
        <v>1.7778220000000001E-2</v>
      </c>
      <c r="Q14">
        <v>4.0557030000000001E-2</v>
      </c>
      <c r="R14">
        <v>3.2923449999999999E-3</v>
      </c>
      <c r="S14">
        <v>7.3840680000000001</v>
      </c>
    </row>
    <row r="15" spans="1:19" x14ac:dyDescent="0.3">
      <c r="A15" t="s">
        <v>87</v>
      </c>
      <c r="B15">
        <v>1.7042159999999999E-3</v>
      </c>
      <c r="C15">
        <v>9.3129500000000007</v>
      </c>
      <c r="D15">
        <v>4.1150650000000002E-3</v>
      </c>
      <c r="E15">
        <v>3.2616600000000002E-4</v>
      </c>
      <c r="F15" s="24">
        <v>1.0907048818000001E-5</v>
      </c>
      <c r="G15" s="24">
        <v>1.4967238712E-5</v>
      </c>
      <c r="H15">
        <v>1.481914E-2</v>
      </c>
      <c r="I15">
        <v>6.2489110000000002E-3</v>
      </c>
      <c r="J15">
        <v>9.2533110000000002E-2</v>
      </c>
      <c r="K15">
        <v>3.5409880000000001E-3</v>
      </c>
      <c r="L15">
        <v>3.1656829999999999E-3</v>
      </c>
      <c r="M15">
        <v>5.6795580000000003E-3</v>
      </c>
      <c r="N15">
        <v>6.1031519999999997E-3</v>
      </c>
      <c r="O15">
        <v>2.0100790000000001E-3</v>
      </c>
      <c r="P15">
        <v>8.0493330000000005E-3</v>
      </c>
      <c r="Q15">
        <v>3.360076E-2</v>
      </c>
      <c r="R15">
        <v>1.490655E-3</v>
      </c>
      <c r="S15">
        <v>9.4963630000000006</v>
      </c>
    </row>
    <row r="16" spans="1:19" x14ac:dyDescent="0.3">
      <c r="A16" t="s">
        <v>88</v>
      </c>
      <c r="B16">
        <v>0.33077400000000001</v>
      </c>
      <c r="C16">
        <v>594.87559999999996</v>
      </c>
      <c r="D16">
        <v>0.3997716</v>
      </c>
      <c r="E16">
        <v>3.6025420000000002E-2</v>
      </c>
      <c r="F16" s="24">
        <v>9.2031608800999997E-5</v>
      </c>
      <c r="G16">
        <v>5.9568489999999995E-4</v>
      </c>
      <c r="H16">
        <v>2.6884290000000002E-2</v>
      </c>
      <c r="I16">
        <v>0.2043751</v>
      </c>
      <c r="J16">
        <v>0.4931161</v>
      </c>
      <c r="K16">
        <v>9.1679479999999994E-2</v>
      </c>
      <c r="L16">
        <v>5.5066549999999999E-2</v>
      </c>
      <c r="M16">
        <v>9.4714510000000002E-2</v>
      </c>
      <c r="N16">
        <v>0.13976730000000001</v>
      </c>
      <c r="O16">
        <v>4.001362E-2</v>
      </c>
      <c r="P16">
        <v>0.83984190000000003</v>
      </c>
      <c r="Q16">
        <v>1.4157679999999999</v>
      </c>
      <c r="R16">
        <v>8.7684500000000005E-3</v>
      </c>
      <c r="S16">
        <v>599.05290000000002</v>
      </c>
    </row>
    <row r="17" spans="1:19" x14ac:dyDescent="0.3">
      <c r="A17" t="s">
        <v>89</v>
      </c>
      <c r="B17">
        <v>4.727895E-2</v>
      </c>
      <c r="C17">
        <v>0.85803949999999996</v>
      </c>
      <c r="D17">
        <v>6.493032E-2</v>
      </c>
      <c r="E17" s="24">
        <v>4.6498349548000002E-5</v>
      </c>
      <c r="F17" s="24">
        <v>3.6447083858E-6</v>
      </c>
      <c r="G17">
        <v>4.6666579999999999E-2</v>
      </c>
      <c r="H17">
        <v>0.15711410000000001</v>
      </c>
      <c r="I17">
        <v>0.13451009999999999</v>
      </c>
      <c r="J17">
        <v>0.21890760000000001</v>
      </c>
      <c r="K17">
        <v>3.030996E-2</v>
      </c>
      <c r="L17">
        <v>9.9732790000000002E-2</v>
      </c>
      <c r="M17">
        <v>0.58641840000000001</v>
      </c>
      <c r="N17">
        <v>8.7345980000000004E-2</v>
      </c>
      <c r="O17">
        <v>3.634389E-3</v>
      </c>
      <c r="P17">
        <v>0.20060120000000001</v>
      </c>
      <c r="Q17">
        <v>0.22742380000000001</v>
      </c>
      <c r="R17">
        <v>1.048142E-2</v>
      </c>
      <c r="S17">
        <v>2.7734450000000002</v>
      </c>
    </row>
    <row r="18" spans="1:19" x14ac:dyDescent="0.3">
      <c r="A18" t="s">
        <v>90</v>
      </c>
      <c r="B18" s="24">
        <v>2.1563753762000001E-5</v>
      </c>
      <c r="C18">
        <v>1.957472E-2</v>
      </c>
      <c r="D18" s="24">
        <v>5.7002838729999997E-5</v>
      </c>
      <c r="E18" s="24">
        <v>5.6669392733999998E-7</v>
      </c>
      <c r="F18" s="24">
        <v>1.1486193329999999E-8</v>
      </c>
      <c r="G18" s="24">
        <v>2.1661717255000001E-6</v>
      </c>
      <c r="H18">
        <v>1.4774020000000001E-4</v>
      </c>
      <c r="I18" s="24">
        <v>5.6439472246000002E-5</v>
      </c>
      <c r="J18">
        <v>1.433924E-4</v>
      </c>
      <c r="K18">
        <v>1.170124E-4</v>
      </c>
      <c r="L18" s="24">
        <v>1.558758413E-5</v>
      </c>
      <c r="M18">
        <v>6.1350819999999998E-4</v>
      </c>
      <c r="N18">
        <v>4.1957339999999999E-4</v>
      </c>
      <c r="O18" s="24">
        <v>2.6146153687000001E-6</v>
      </c>
      <c r="P18">
        <v>1.204399E-4</v>
      </c>
      <c r="Q18">
        <v>1.6265229999999999E-4</v>
      </c>
      <c r="R18">
        <v>2.347758E-4</v>
      </c>
      <c r="S18">
        <v>2.1689770000000001E-2</v>
      </c>
    </row>
    <row r="19" spans="1:19" x14ac:dyDescent="0.3">
      <c r="A19" t="s">
        <v>91</v>
      </c>
      <c r="B19">
        <v>1.9968049999999999E-3</v>
      </c>
      <c r="C19">
        <v>232.08869999999999</v>
      </c>
      <c r="D19">
        <v>4.8215619999999997E-3</v>
      </c>
      <c r="E19">
        <v>3.7209640000000002E-2</v>
      </c>
      <c r="F19" s="24">
        <v>1.2779631106E-5</v>
      </c>
      <c r="G19" s="24">
        <v>1.7365211534E-5</v>
      </c>
      <c r="H19">
        <v>1.888807E-2</v>
      </c>
      <c r="I19">
        <v>6.0159760000000001E-3</v>
      </c>
      <c r="J19">
        <v>6.4040269999999996E-2</v>
      </c>
      <c r="K19">
        <v>0.65827100000000005</v>
      </c>
      <c r="L19">
        <v>3.7091849999999998E-3</v>
      </c>
      <c r="M19">
        <v>6.6546560000000001E-3</v>
      </c>
      <c r="N19">
        <v>7.066485E-3</v>
      </c>
      <c r="O19">
        <v>2.355181E-3</v>
      </c>
      <c r="P19">
        <v>0.2995469</v>
      </c>
      <c r="Q19">
        <v>0.49961</v>
      </c>
      <c r="R19">
        <v>1.7465790000000001E-3</v>
      </c>
      <c r="S19">
        <v>233.70070000000001</v>
      </c>
    </row>
    <row r="20" spans="1:19" x14ac:dyDescent="0.3">
      <c r="A20" t="s">
        <v>92</v>
      </c>
      <c r="B20">
        <v>2.1115729999999999E-2</v>
      </c>
      <c r="C20">
        <v>2.0292870000000001</v>
      </c>
      <c r="D20">
        <v>5.0986839999999999E-2</v>
      </c>
      <c r="E20">
        <v>4.0412909999999998E-3</v>
      </c>
      <c r="F20">
        <v>1.3514150000000001E-4</v>
      </c>
      <c r="G20">
        <v>1.740581E-4</v>
      </c>
      <c r="H20">
        <v>9.7438159999999996E-2</v>
      </c>
      <c r="I20">
        <v>5.7043780000000002E-2</v>
      </c>
      <c r="J20">
        <v>0.24623629999999999</v>
      </c>
      <c r="K20">
        <v>2.2141290000000001E-2</v>
      </c>
      <c r="L20">
        <v>3.9223729999999998E-2</v>
      </c>
      <c r="M20">
        <v>7.0371359999999994E-2</v>
      </c>
      <c r="N20">
        <v>5.708394E-2</v>
      </c>
      <c r="O20">
        <v>2.4905460000000001E-2</v>
      </c>
      <c r="P20">
        <v>9.9733550000000004E-2</v>
      </c>
      <c r="Q20">
        <v>0.2275199</v>
      </c>
      <c r="R20">
        <v>1.8469639999999999E-2</v>
      </c>
      <c r="S20">
        <v>3.0659070000000002</v>
      </c>
    </row>
    <row r="21" spans="1:19" x14ac:dyDescent="0.3">
      <c r="A21" t="s">
        <v>93</v>
      </c>
      <c r="B21">
        <v>3.6766059999999998E-3</v>
      </c>
      <c r="C21">
        <v>0.61787400000000003</v>
      </c>
      <c r="D21">
        <v>8.8776730000000009E-3</v>
      </c>
      <c r="E21">
        <v>7.0365719999999996E-4</v>
      </c>
      <c r="F21" s="24">
        <v>2.3530421458E-5</v>
      </c>
      <c r="G21" s="24">
        <v>3.113234925E-5</v>
      </c>
      <c r="H21">
        <v>1.6965629999999999E-2</v>
      </c>
      <c r="I21">
        <v>1.3572290000000001E-2</v>
      </c>
      <c r="J21">
        <v>3.4718619999999999E-2</v>
      </c>
      <c r="K21">
        <v>3.8551750000000002E-3</v>
      </c>
      <c r="L21">
        <v>6.8295159999999999E-3</v>
      </c>
      <c r="M21">
        <v>1.2252849999999999E-2</v>
      </c>
      <c r="N21">
        <v>1.046128E-2</v>
      </c>
      <c r="O21">
        <v>4.3364629999999996E-3</v>
      </c>
      <c r="P21">
        <v>1.73653E-2</v>
      </c>
      <c r="Q21">
        <v>3.9615060000000001E-2</v>
      </c>
      <c r="R21">
        <v>3.2158780000000001E-3</v>
      </c>
      <c r="S21">
        <v>0.79437469999999999</v>
      </c>
    </row>
    <row r="22" spans="1:19" x14ac:dyDescent="0.3">
      <c r="A22" t="s">
        <v>94</v>
      </c>
      <c r="B22">
        <v>1.2998900000000001E-4</v>
      </c>
      <c r="C22">
        <v>0.85226369999999996</v>
      </c>
      <c r="D22">
        <v>3.138765E-4</v>
      </c>
      <c r="E22" s="24">
        <v>2.4878303520000001E-5</v>
      </c>
      <c r="F22" s="24">
        <v>8.3193486944000005E-7</v>
      </c>
      <c r="G22" s="24">
        <v>2.0653508273000002E-6</v>
      </c>
      <c r="H22">
        <v>5.9983210000000005E-4</v>
      </c>
      <c r="I22">
        <v>3.511632E-4</v>
      </c>
      <c r="J22">
        <v>2.22475E-2</v>
      </c>
      <c r="K22">
        <v>1.8573019999999999E-3</v>
      </c>
      <c r="L22">
        <v>2.4146239999999999E-4</v>
      </c>
      <c r="M22">
        <v>0.2330912</v>
      </c>
      <c r="N22">
        <v>3.514104E-4</v>
      </c>
      <c r="O22">
        <v>1.5331869999999999E-4</v>
      </c>
      <c r="P22">
        <v>6.1396270000000004E-4</v>
      </c>
      <c r="Q22">
        <v>1.4006190000000001E-3</v>
      </c>
      <c r="R22">
        <v>7.9328689999999993E-2</v>
      </c>
      <c r="S22">
        <v>1.1929719999999999</v>
      </c>
    </row>
    <row r="23" spans="1:19" x14ac:dyDescent="0.3">
      <c r="A23" t="s">
        <v>95</v>
      </c>
      <c r="B23">
        <v>1.327042E-2</v>
      </c>
      <c r="C23">
        <v>5.0194080000000003</v>
      </c>
      <c r="D23">
        <v>3.2043250000000002E-2</v>
      </c>
      <c r="E23">
        <v>2.5397940000000002E-3</v>
      </c>
      <c r="F23" s="24">
        <v>8.4931176388999995E-5</v>
      </c>
      <c r="G23">
        <v>1.097603E-4</v>
      </c>
      <c r="H23">
        <v>6.123609E-2</v>
      </c>
      <c r="I23">
        <v>3.5849800000000001E-2</v>
      </c>
      <c r="J23">
        <v>0.12531410000000001</v>
      </c>
      <c r="K23">
        <v>1.3914940000000001E-2</v>
      </c>
      <c r="L23">
        <v>2.465059E-2</v>
      </c>
      <c r="M23">
        <v>4.4225670000000002E-2</v>
      </c>
      <c r="N23">
        <v>3.5875039999999997E-2</v>
      </c>
      <c r="O23">
        <v>1.5652119999999999E-2</v>
      </c>
      <c r="P23">
        <v>6.2678670000000006E-2</v>
      </c>
      <c r="Q23">
        <v>0.14298739999999999</v>
      </c>
      <c r="R23">
        <v>1.160746E-2</v>
      </c>
      <c r="S23">
        <v>5.6414479999999996</v>
      </c>
    </row>
    <row r="24" spans="1:19" x14ac:dyDescent="0.3">
      <c r="A24" t="s">
        <v>96</v>
      </c>
      <c r="B24">
        <v>1.099102E-4</v>
      </c>
      <c r="C24">
        <v>0.27421610000000002</v>
      </c>
      <c r="D24">
        <v>2.6539340000000003E-4</v>
      </c>
      <c r="E24" s="24">
        <v>2.1035464669999999E-5</v>
      </c>
      <c r="F24" s="24">
        <v>7.0342969137999998E-7</v>
      </c>
      <c r="G24" s="24">
        <v>1.900790835E-6</v>
      </c>
      <c r="H24">
        <v>5.0717869999999997E-4</v>
      </c>
      <c r="I24">
        <v>2.9692059999999998E-4</v>
      </c>
      <c r="J24">
        <v>2.8728949999999999E-3</v>
      </c>
      <c r="K24">
        <v>1.1524840000000001E-4</v>
      </c>
      <c r="L24">
        <v>2.0416480000000001E-4</v>
      </c>
      <c r="M24">
        <v>3.6629240000000002E-4</v>
      </c>
      <c r="N24">
        <v>1.6766130000000001E-2</v>
      </c>
      <c r="O24">
        <v>1.296363E-4</v>
      </c>
      <c r="P24">
        <v>5.1912669999999998E-4</v>
      </c>
      <c r="Q24">
        <v>1.1842720000000001E-3</v>
      </c>
      <c r="R24" s="24">
        <v>9.6136995125999997E-5</v>
      </c>
      <c r="S24">
        <v>0.29767310000000002</v>
      </c>
    </row>
    <row r="25" spans="1:19" x14ac:dyDescent="0.3">
      <c r="A25" t="s">
        <v>97</v>
      </c>
      <c r="B25" s="24">
        <v>3.0667604733E-5</v>
      </c>
      <c r="C25">
        <v>1.077142E-2</v>
      </c>
      <c r="D25" s="24">
        <v>7.4051167757999996E-5</v>
      </c>
      <c r="E25" s="24">
        <v>5.8694022299999999E-6</v>
      </c>
      <c r="F25" s="24">
        <v>1.9627384518E-7</v>
      </c>
      <c r="G25" s="24">
        <v>1.2513423826E-6</v>
      </c>
      <c r="H25">
        <v>1.415151E-4</v>
      </c>
      <c r="I25" s="24">
        <v>8.2848011516000004E-5</v>
      </c>
      <c r="J25">
        <v>2.8959770000000002E-4</v>
      </c>
      <c r="K25" s="24">
        <v>3.2157095120000002E-5</v>
      </c>
      <c r="L25" s="24">
        <v>5.6966910051000002E-5</v>
      </c>
      <c r="M25">
        <v>1.022044E-4</v>
      </c>
      <c r="N25" s="24">
        <v>8.2906342868000005E-5</v>
      </c>
      <c r="O25" s="24">
        <v>3.6171659303000002E-5</v>
      </c>
      <c r="P25">
        <v>1.448489E-4</v>
      </c>
      <c r="Q25">
        <v>3.3044040000000002E-4</v>
      </c>
      <c r="R25" s="24">
        <v>2.6824540328E-5</v>
      </c>
      <c r="S25">
        <v>1.2209940000000001E-2</v>
      </c>
    </row>
    <row r="26" spans="1:19" x14ac:dyDescent="0.3">
      <c r="A26" t="s">
        <v>98</v>
      </c>
      <c r="B26">
        <v>0.17025409999999999</v>
      </c>
      <c r="C26">
        <v>184.63419999999999</v>
      </c>
      <c r="D26">
        <v>7.5102630000000004E-2</v>
      </c>
      <c r="E26">
        <v>5.9527429999999999E-3</v>
      </c>
      <c r="F26">
        <v>8.0207059999999997E-2</v>
      </c>
      <c r="G26">
        <v>2.5591120000000001E-4</v>
      </c>
      <c r="H26">
        <v>1.8361229999999999</v>
      </c>
      <c r="I26">
        <v>0.14015240000000001</v>
      </c>
      <c r="J26">
        <v>0.42174980000000001</v>
      </c>
      <c r="K26">
        <v>3.7562699999999997E-2</v>
      </c>
      <c r="L26">
        <v>6.2299790000000001E-2</v>
      </c>
      <c r="M26">
        <v>0.28820370000000001</v>
      </c>
      <c r="N26">
        <v>1.178547</v>
      </c>
      <c r="O26">
        <v>4.0264260000000003E-2</v>
      </c>
      <c r="P26">
        <v>0.20775560000000001</v>
      </c>
      <c r="Q26">
        <v>1.940307</v>
      </c>
      <c r="R26">
        <v>8.430443E-2</v>
      </c>
      <c r="S26">
        <v>191.20330000000001</v>
      </c>
    </row>
    <row r="27" spans="1:19" x14ac:dyDescent="0.3">
      <c r="A27" t="s">
        <v>99</v>
      </c>
      <c r="B27">
        <v>2.6369239999999999E-2</v>
      </c>
      <c r="C27">
        <v>29.652819999999998</v>
      </c>
      <c r="D27">
        <v>6.3672179999999995E-2</v>
      </c>
      <c r="E27">
        <v>5.0467489999999997E-3</v>
      </c>
      <c r="F27">
        <v>1.5082770000000001E-2</v>
      </c>
      <c r="G27">
        <v>2.1711429999999999E-4</v>
      </c>
      <c r="H27">
        <v>0.18917100000000001</v>
      </c>
      <c r="I27">
        <v>0.28306510000000001</v>
      </c>
      <c r="J27">
        <v>0.26039980000000001</v>
      </c>
      <c r="K27">
        <v>0.117089</v>
      </c>
      <c r="L27">
        <v>5.4650450000000003E-2</v>
      </c>
      <c r="M27">
        <v>0.3919665</v>
      </c>
      <c r="N27">
        <v>7.5995220000000002E-2</v>
      </c>
      <c r="O27">
        <v>5.7479849999999999E-2</v>
      </c>
      <c r="P27">
        <v>0.3878839</v>
      </c>
      <c r="Q27">
        <v>1.532532</v>
      </c>
      <c r="R27">
        <v>4.5984820000000003E-2</v>
      </c>
      <c r="S27">
        <v>33.15943</v>
      </c>
    </row>
    <row r="28" spans="1:19" x14ac:dyDescent="0.3">
      <c r="A28" t="s">
        <v>100</v>
      </c>
      <c r="B28">
        <v>0.39183689999999999</v>
      </c>
      <c r="C28">
        <v>40.652259999999998</v>
      </c>
      <c r="D28">
        <v>0.60463350000000005</v>
      </c>
      <c r="E28">
        <v>5.8943450000000001E-2</v>
      </c>
      <c r="F28">
        <v>1.5521269999999999E-3</v>
      </c>
      <c r="G28">
        <v>1.9886069999999999E-3</v>
      </c>
      <c r="H28">
        <v>1.978005</v>
      </c>
      <c r="I28">
        <v>1.521655</v>
      </c>
      <c r="J28">
        <v>2.8110390000000001</v>
      </c>
      <c r="K28">
        <v>0.45567740000000001</v>
      </c>
      <c r="L28">
        <v>0.45964379999999999</v>
      </c>
      <c r="M28">
        <v>1.2933859999999999</v>
      </c>
      <c r="N28">
        <v>1.407567</v>
      </c>
      <c r="O28">
        <v>0.32851560000000002</v>
      </c>
      <c r="P28">
        <v>6.475136</v>
      </c>
      <c r="Q28">
        <v>13.33212</v>
      </c>
      <c r="R28">
        <v>0.27061210000000002</v>
      </c>
      <c r="S28">
        <v>72.044569999999993</v>
      </c>
    </row>
    <row r="29" spans="1:19" x14ac:dyDescent="0.3">
      <c r="A29" t="s">
        <v>101</v>
      </c>
      <c r="B29">
        <v>0.58960579999999996</v>
      </c>
      <c r="C29">
        <v>707.16909999999996</v>
      </c>
      <c r="D29">
        <v>1.5168999999999999</v>
      </c>
      <c r="E29">
        <v>1.962348</v>
      </c>
      <c r="F29">
        <v>1.3826400000000001E-3</v>
      </c>
      <c r="G29">
        <v>1.7715669999999999E-3</v>
      </c>
      <c r="H29">
        <v>3.7276899999999999</v>
      </c>
      <c r="I29">
        <v>0.9180507</v>
      </c>
      <c r="J29">
        <v>11.62701</v>
      </c>
      <c r="K29">
        <v>1.3417479999999999</v>
      </c>
      <c r="L29">
        <v>0.40672849999999999</v>
      </c>
      <c r="M29">
        <v>4.6515750000000002</v>
      </c>
      <c r="N29">
        <v>0.91137919999999994</v>
      </c>
      <c r="O29">
        <v>0.26289570000000001</v>
      </c>
      <c r="P29">
        <v>1.051418</v>
      </c>
      <c r="Q29">
        <v>5.0915020000000002</v>
      </c>
      <c r="R29">
        <v>0.76390639999999999</v>
      </c>
      <c r="S29">
        <v>741.995</v>
      </c>
    </row>
    <row r="30" spans="1:19" x14ac:dyDescent="0.3">
      <c r="A30" t="s">
        <v>102</v>
      </c>
      <c r="B30">
        <v>6.755158E-2</v>
      </c>
      <c r="C30">
        <v>16.989650000000001</v>
      </c>
      <c r="D30">
        <v>9.1878940000000006E-2</v>
      </c>
      <c r="E30">
        <v>1.5460349999999999E-2</v>
      </c>
      <c r="F30">
        <v>2.3532769999999999E-4</v>
      </c>
      <c r="G30">
        <v>3.023535E-4</v>
      </c>
      <c r="H30">
        <v>1.3522609999999999</v>
      </c>
      <c r="I30">
        <v>0.2084095</v>
      </c>
      <c r="J30">
        <v>1.1620189999999999</v>
      </c>
      <c r="K30">
        <v>0.43075000000000002</v>
      </c>
      <c r="L30">
        <v>6.960587E-2</v>
      </c>
      <c r="M30">
        <v>5.6383900000000002</v>
      </c>
      <c r="N30">
        <v>0.1580107</v>
      </c>
      <c r="O30">
        <v>6.4591620000000002E-2</v>
      </c>
      <c r="P30">
        <v>0.28268949999999998</v>
      </c>
      <c r="Q30">
        <v>0.90023880000000001</v>
      </c>
      <c r="R30">
        <v>0.17782729999999999</v>
      </c>
      <c r="S30">
        <v>27.60988</v>
      </c>
    </row>
    <row r="31" spans="1:19" x14ac:dyDescent="0.3">
      <c r="A31" t="s">
        <v>103</v>
      </c>
      <c r="B31">
        <v>2.782534E-2</v>
      </c>
      <c r="C31">
        <v>10.57822</v>
      </c>
      <c r="D31">
        <v>7.1446880000000004E-2</v>
      </c>
      <c r="E31">
        <v>5.3254289999999996E-3</v>
      </c>
      <c r="F31">
        <v>1.7808329999999999E-4</v>
      </c>
      <c r="G31">
        <v>2.2904809999999999E-4</v>
      </c>
      <c r="H31">
        <v>0.1283996</v>
      </c>
      <c r="I31">
        <v>7.5169700000000006E-2</v>
      </c>
      <c r="J31">
        <v>0.28172849999999999</v>
      </c>
      <c r="K31">
        <v>2.9176790000000001E-2</v>
      </c>
      <c r="L31">
        <v>5.1687240000000002E-2</v>
      </c>
      <c r="M31">
        <v>9.2732179999999997E-2</v>
      </c>
      <c r="N31">
        <v>0.18981919999999999</v>
      </c>
      <c r="O31">
        <v>3.4885050000000001E-2</v>
      </c>
      <c r="P31">
        <v>0.13336580000000001</v>
      </c>
      <c r="Q31">
        <v>0.34625339999999999</v>
      </c>
      <c r="R31">
        <v>2.5063579999999998E-2</v>
      </c>
      <c r="S31">
        <v>12.07151</v>
      </c>
    </row>
    <row r="32" spans="1:19" x14ac:dyDescent="0.3">
      <c r="A32" t="s">
        <v>104</v>
      </c>
      <c r="B32">
        <v>2.039212E-2</v>
      </c>
      <c r="C32">
        <v>8.2940330000000007</v>
      </c>
      <c r="D32">
        <v>3.0615989999999999E-2</v>
      </c>
      <c r="E32">
        <v>4.6622950000000003E-2</v>
      </c>
      <c r="F32">
        <v>1.822938E-2</v>
      </c>
      <c r="G32" s="24">
        <v>9.3571448815000006E-5</v>
      </c>
      <c r="H32">
        <v>0.24727879999999999</v>
      </c>
      <c r="I32">
        <v>0.16154270000000001</v>
      </c>
      <c r="J32">
        <v>0.28486590000000001</v>
      </c>
      <c r="K32">
        <v>3.823356E-2</v>
      </c>
      <c r="L32">
        <v>2.0981380000000001E-2</v>
      </c>
      <c r="M32">
        <v>1.4628810000000001</v>
      </c>
      <c r="N32">
        <v>0.9054179</v>
      </c>
      <c r="O32">
        <v>1.922449E-2</v>
      </c>
      <c r="P32">
        <v>1.0790900000000001</v>
      </c>
      <c r="Q32">
        <v>1.6643699999999999</v>
      </c>
      <c r="R32">
        <v>4.8359970000000002E-2</v>
      </c>
      <c r="S32">
        <v>14.342230000000001</v>
      </c>
    </row>
    <row r="33" spans="1:19" x14ac:dyDescent="0.3">
      <c r="A33" t="s">
        <v>105</v>
      </c>
      <c r="B33">
        <v>1.951632E-2</v>
      </c>
      <c r="C33">
        <v>0.14518449999999999</v>
      </c>
      <c r="D33">
        <v>5.1160490000000001E-4</v>
      </c>
      <c r="E33" s="24">
        <v>9.3620757980000002E-5</v>
      </c>
      <c r="F33" s="24">
        <v>1.1286950894E-6</v>
      </c>
      <c r="G33" s="24">
        <v>5.8663931668E-6</v>
      </c>
      <c r="H33">
        <v>1.3977550000000001E-3</v>
      </c>
      <c r="I33">
        <v>4.7178940000000003E-3</v>
      </c>
      <c r="J33">
        <v>2.6634929999999999E-3</v>
      </c>
      <c r="K33">
        <v>2.7528289999999999E-4</v>
      </c>
      <c r="L33">
        <v>2.7738239999999998E-4</v>
      </c>
      <c r="M33">
        <v>1.9270760000000001E-2</v>
      </c>
      <c r="N33">
        <v>6.1467260000000001</v>
      </c>
      <c r="O33">
        <v>1.992436E-4</v>
      </c>
      <c r="P33">
        <v>4.6683580000000002E-2</v>
      </c>
      <c r="Q33">
        <v>1.056142E-2</v>
      </c>
      <c r="R33">
        <v>2.4420669999999998E-4</v>
      </c>
      <c r="S33">
        <v>6.3983299999999996</v>
      </c>
    </row>
    <row r="34" spans="1:19" x14ac:dyDescent="0.3">
      <c r="A34" t="s">
        <v>106</v>
      </c>
      <c r="B34">
        <v>4.6880829999999998E-2</v>
      </c>
      <c r="C34">
        <v>20.533460000000002</v>
      </c>
      <c r="D34">
        <v>9.4783989999999999E-2</v>
      </c>
      <c r="E34">
        <v>0.54106650000000001</v>
      </c>
      <c r="F34">
        <v>2.512266E-4</v>
      </c>
      <c r="G34">
        <v>3.2271319999999999E-4</v>
      </c>
      <c r="H34">
        <v>0.49780269999999999</v>
      </c>
      <c r="I34">
        <v>2.161972</v>
      </c>
      <c r="J34">
        <v>3.5694129999999999</v>
      </c>
      <c r="K34">
        <v>1.681249</v>
      </c>
      <c r="L34">
        <v>0.73857459999999997</v>
      </c>
      <c r="M34">
        <v>2.5646360000000001</v>
      </c>
      <c r="N34">
        <v>9.5713519999999992</v>
      </c>
      <c r="O34">
        <v>7.6642769999999999E-2</v>
      </c>
      <c r="P34">
        <v>12.18389</v>
      </c>
      <c r="Q34">
        <v>7.3532900000000003</v>
      </c>
      <c r="R34">
        <v>5.9815229999999997E-2</v>
      </c>
      <c r="S34">
        <v>61.675400000000003</v>
      </c>
    </row>
    <row r="35" spans="1:19" x14ac:dyDescent="0.3">
      <c r="A35" t="s">
        <v>107</v>
      </c>
      <c r="B35">
        <v>8.4457649999999995E-2</v>
      </c>
      <c r="C35">
        <v>5.9909720000000002</v>
      </c>
      <c r="D35">
        <v>0.50055210000000006</v>
      </c>
      <c r="E35">
        <v>2.9475870000000002E-3</v>
      </c>
      <c r="F35">
        <v>0.26195590000000002</v>
      </c>
      <c r="G35">
        <v>1.2722300000000001E-4</v>
      </c>
      <c r="H35">
        <v>13.06714</v>
      </c>
      <c r="I35">
        <v>0.32482610000000001</v>
      </c>
      <c r="J35">
        <v>15.481439999999999</v>
      </c>
      <c r="K35">
        <v>0.90625259999999996</v>
      </c>
      <c r="L35">
        <v>0.51287990000000006</v>
      </c>
      <c r="M35">
        <v>0.70720179999999999</v>
      </c>
      <c r="N35">
        <v>2.1338370000000002</v>
      </c>
      <c r="O35">
        <v>7.7597349999999995E-2</v>
      </c>
      <c r="P35">
        <v>7.5921909999999997</v>
      </c>
      <c r="Q35">
        <v>0.63800429999999997</v>
      </c>
      <c r="R35">
        <v>1.225511</v>
      </c>
      <c r="S35">
        <v>49.507890000000003</v>
      </c>
    </row>
    <row r="36" spans="1:19" x14ac:dyDescent="0.3">
      <c r="A36" t="s">
        <v>108</v>
      </c>
      <c r="B36">
        <v>0.41388190000000002</v>
      </c>
      <c r="C36">
        <v>37.244219999999999</v>
      </c>
      <c r="D36">
        <v>0.22632330000000001</v>
      </c>
      <c r="E36">
        <v>5.8401670000000003E-2</v>
      </c>
      <c r="F36" s="24">
        <v>7.9442797868999998E-5</v>
      </c>
      <c r="G36">
        <v>1.027321E-4</v>
      </c>
      <c r="H36">
        <v>1.0268949999999999</v>
      </c>
      <c r="I36">
        <v>1.582811</v>
      </c>
      <c r="J36">
        <v>1.2898689999999999</v>
      </c>
      <c r="K36">
        <v>0.13818349999999999</v>
      </c>
      <c r="L36">
        <v>0.12789210000000001</v>
      </c>
      <c r="M36">
        <v>1.0980939999999999</v>
      </c>
      <c r="N36">
        <v>1.661953</v>
      </c>
      <c r="O36">
        <v>0.63146270000000004</v>
      </c>
      <c r="P36">
        <v>0.78009410000000001</v>
      </c>
      <c r="Q36">
        <v>1.206353</v>
      </c>
      <c r="R36">
        <v>3.8007329999999999E-2</v>
      </c>
      <c r="S36">
        <v>47.524630000000002</v>
      </c>
    </row>
    <row r="37" spans="1:19" x14ac:dyDescent="0.3">
      <c r="A37" t="s">
        <v>109</v>
      </c>
      <c r="B37">
        <v>4.9320910000000003E-2</v>
      </c>
      <c r="C37">
        <v>11.215310000000001</v>
      </c>
      <c r="D37">
        <v>13.06251</v>
      </c>
      <c r="E37">
        <v>4.5149450000000002E-3</v>
      </c>
      <c r="F37" s="24">
        <v>3.3773878386E-5</v>
      </c>
      <c r="G37" s="24">
        <v>4.4249813072000003E-5</v>
      </c>
      <c r="H37">
        <v>11.526490000000001</v>
      </c>
      <c r="I37">
        <v>0.17017270000000001</v>
      </c>
      <c r="J37">
        <v>9.5122100000000001E-2</v>
      </c>
      <c r="K37">
        <v>3.5024180000000002E-2</v>
      </c>
      <c r="L37">
        <v>1.867214E-2</v>
      </c>
      <c r="M37">
        <v>0.25620749999999998</v>
      </c>
      <c r="N37">
        <v>0.2240239</v>
      </c>
      <c r="O37">
        <v>6.2242479999999999E-3</v>
      </c>
      <c r="P37">
        <v>0.11545800000000001</v>
      </c>
      <c r="Q37">
        <v>0.61588509999999996</v>
      </c>
      <c r="R37">
        <v>1.684186E-2</v>
      </c>
      <c r="S37">
        <v>37.411859999999997</v>
      </c>
    </row>
    <row r="38" spans="1:19" x14ac:dyDescent="0.3">
      <c r="A38" t="s">
        <v>110</v>
      </c>
      <c r="B38">
        <v>1.5976750000000001E-4</v>
      </c>
      <c r="C38">
        <v>64.717219999999998</v>
      </c>
      <c r="D38">
        <v>3.8578080000000001E-4</v>
      </c>
      <c r="E38">
        <v>0.21842049999999999</v>
      </c>
      <c r="F38" s="24">
        <v>1.0225184041999999E-6</v>
      </c>
      <c r="G38" s="24">
        <v>2.3094062271E-6</v>
      </c>
      <c r="H38">
        <v>2.4078540000000001E-3</v>
      </c>
      <c r="I38">
        <v>1.4409190000000001</v>
      </c>
      <c r="J38">
        <v>0.1498884</v>
      </c>
      <c r="K38">
        <v>9.0264979999999995E-2</v>
      </c>
      <c r="L38">
        <v>2.4472650000000001E-3</v>
      </c>
      <c r="M38">
        <v>1.3403860000000001</v>
      </c>
      <c r="N38">
        <v>2.1831330000000002</v>
      </c>
      <c r="O38">
        <v>8.3851499999999994</v>
      </c>
      <c r="P38">
        <v>20.082329999999999</v>
      </c>
      <c r="Q38">
        <v>1.713052</v>
      </c>
      <c r="R38">
        <v>1.3974650000000001E-4</v>
      </c>
      <c r="S38">
        <v>100.3263</v>
      </c>
    </row>
    <row r="39" spans="1:19" x14ac:dyDescent="0.3">
      <c r="A39" t="s">
        <v>111</v>
      </c>
      <c r="B39">
        <v>0.1133979</v>
      </c>
      <c r="C39">
        <v>65.506739999999994</v>
      </c>
      <c r="D39">
        <v>6.3421250000000002</v>
      </c>
      <c r="E39">
        <v>2.3383679999999999E-4</v>
      </c>
      <c r="F39" s="24">
        <v>7.8195425884999995E-6</v>
      </c>
      <c r="G39" s="24">
        <v>1.1013472431E-5</v>
      </c>
      <c r="H39">
        <v>0.7536583</v>
      </c>
      <c r="I39">
        <v>0.28044740000000001</v>
      </c>
      <c r="J39">
        <v>0.23255629999999999</v>
      </c>
      <c r="K39">
        <v>0.85756030000000005</v>
      </c>
      <c r="L39">
        <v>2.2695599999999999E-3</v>
      </c>
      <c r="M39">
        <v>0.77207919999999997</v>
      </c>
      <c r="N39">
        <v>1.2014940000000001</v>
      </c>
      <c r="O39">
        <v>1.441077E-3</v>
      </c>
      <c r="P39">
        <v>2.126598</v>
      </c>
      <c r="Q39">
        <v>22.801500000000001</v>
      </c>
      <c r="R39">
        <v>1.0686890000000001E-3</v>
      </c>
      <c r="S39">
        <v>100.9932</v>
      </c>
    </row>
    <row r="40" spans="1:19" x14ac:dyDescent="0.3">
      <c r="A40" t="s">
        <v>112</v>
      </c>
      <c r="B40">
        <v>1.8450299999999999E-2</v>
      </c>
      <c r="C40">
        <v>11.157640000000001</v>
      </c>
      <c r="D40">
        <v>4.2085879999999999E-2</v>
      </c>
      <c r="E40">
        <v>2.917703E-2</v>
      </c>
      <c r="F40" s="24">
        <v>9.3101058154999996E-5</v>
      </c>
      <c r="G40">
        <v>1.336633E-3</v>
      </c>
      <c r="H40">
        <v>0.25197989999999998</v>
      </c>
      <c r="I40">
        <v>2.2652290000000002</v>
      </c>
      <c r="J40">
        <v>21.384540000000001</v>
      </c>
      <c r="K40">
        <v>0.28548430000000002</v>
      </c>
      <c r="L40">
        <v>3.6287850000000003E-2</v>
      </c>
      <c r="M40">
        <v>1.4415480000000001</v>
      </c>
      <c r="N40">
        <v>11.042770000000001</v>
      </c>
      <c r="O40">
        <v>1.7157760000000001E-2</v>
      </c>
      <c r="P40">
        <v>1.023595</v>
      </c>
      <c r="Q40">
        <v>0.92027099999999995</v>
      </c>
      <c r="R40">
        <v>0.4847341</v>
      </c>
      <c r="S40">
        <v>50.402380000000001</v>
      </c>
    </row>
    <row r="41" spans="1:19" x14ac:dyDescent="0.3">
      <c r="A41" t="s">
        <v>113</v>
      </c>
      <c r="B41">
        <v>2.2141299999999999</v>
      </c>
      <c r="C41">
        <v>149.75370000000001</v>
      </c>
      <c r="D41">
        <v>0.2533726</v>
      </c>
      <c r="E41">
        <v>0.21019930000000001</v>
      </c>
      <c r="F41">
        <v>1.8139440000000001E-4</v>
      </c>
      <c r="G41">
        <v>2.3328819999999999E-4</v>
      </c>
      <c r="H41">
        <v>2.5848680000000002</v>
      </c>
      <c r="I41">
        <v>6.2191070000000002</v>
      </c>
      <c r="J41">
        <v>12.56664</v>
      </c>
      <c r="K41">
        <v>9.4290629999999993</v>
      </c>
      <c r="L41">
        <v>0.27888380000000002</v>
      </c>
      <c r="M41">
        <v>2.514478</v>
      </c>
      <c r="N41">
        <v>2.2174309999999999</v>
      </c>
      <c r="O41">
        <v>0.11961380000000001</v>
      </c>
      <c r="P41">
        <v>5.5803700000000003</v>
      </c>
      <c r="Q41">
        <v>6.4308519999999998</v>
      </c>
      <c r="R41">
        <v>13.083270000000001</v>
      </c>
      <c r="S41">
        <v>213.4564</v>
      </c>
    </row>
    <row r="42" spans="1:19" x14ac:dyDescent="0.3">
      <c r="A42" t="s">
        <v>114</v>
      </c>
      <c r="B42">
        <v>0.39194909999999999</v>
      </c>
      <c r="C42">
        <v>38.654170000000001</v>
      </c>
      <c r="D42">
        <v>2.200444E-2</v>
      </c>
      <c r="E42">
        <v>1.854857E-2</v>
      </c>
      <c r="F42" s="24">
        <v>3.5285862396000002E-5</v>
      </c>
      <c r="G42" s="24">
        <v>4.6186014515000002E-5</v>
      </c>
      <c r="H42">
        <v>4.0620370000000001</v>
      </c>
      <c r="I42">
        <v>1.968424</v>
      </c>
      <c r="J42">
        <v>3.404706</v>
      </c>
      <c r="K42">
        <v>3.9945789999999999</v>
      </c>
      <c r="L42">
        <v>0.48578440000000001</v>
      </c>
      <c r="M42">
        <v>1.616384</v>
      </c>
      <c r="N42">
        <v>1.372384</v>
      </c>
      <c r="O42">
        <v>1.6072960000000001</v>
      </c>
      <c r="P42">
        <v>2.0748690000000001</v>
      </c>
      <c r="Q42">
        <v>4.7759159999999996</v>
      </c>
      <c r="R42">
        <v>0.14245749999999999</v>
      </c>
      <c r="S42">
        <v>64.591589999999997</v>
      </c>
    </row>
    <row r="43" spans="1:19" x14ac:dyDescent="0.3">
      <c r="A43" t="s">
        <v>115</v>
      </c>
      <c r="B43">
        <v>3.6009119999999999E-2</v>
      </c>
      <c r="C43">
        <v>25.930869999999999</v>
      </c>
      <c r="D43">
        <v>0.16532910000000001</v>
      </c>
      <c r="E43">
        <v>5.320486E-2</v>
      </c>
      <c r="F43" s="24">
        <v>9.4974006060999998E-5</v>
      </c>
      <c r="G43">
        <v>1.226209E-4</v>
      </c>
      <c r="H43">
        <v>4.9870640000000002</v>
      </c>
      <c r="I43">
        <v>5.9745980000000003</v>
      </c>
      <c r="J43">
        <v>3.0345369999999998</v>
      </c>
      <c r="K43">
        <v>1.4761010000000001</v>
      </c>
      <c r="L43">
        <v>9.0212500000000001E-2</v>
      </c>
      <c r="M43">
        <v>11.80045</v>
      </c>
      <c r="N43">
        <v>5.1567090000000002</v>
      </c>
      <c r="O43">
        <v>6.1040249999999997E-2</v>
      </c>
      <c r="P43">
        <v>14.388540000000001</v>
      </c>
      <c r="Q43">
        <v>1.4236120000000001</v>
      </c>
      <c r="R43">
        <v>0.11831849999999999</v>
      </c>
      <c r="S43">
        <v>74.696809999999999</v>
      </c>
    </row>
    <row r="44" spans="1:19" x14ac:dyDescent="0.3">
      <c r="A44" t="s">
        <v>116</v>
      </c>
      <c r="B44">
        <v>2.5352320000000001E-3</v>
      </c>
      <c r="C44">
        <v>10.208690000000001</v>
      </c>
      <c r="D44">
        <v>1.9892799999999999E-2</v>
      </c>
      <c r="E44">
        <v>0.16296359999999999</v>
      </c>
      <c r="F44" s="24">
        <v>1.6225583749E-5</v>
      </c>
      <c r="G44" s="24">
        <v>2.1777996153000001E-5</v>
      </c>
      <c r="H44">
        <v>0.33193070000000002</v>
      </c>
      <c r="I44">
        <v>4.7829449999999998</v>
      </c>
      <c r="J44">
        <v>24.780090000000001</v>
      </c>
      <c r="K44">
        <v>0.6178418</v>
      </c>
      <c r="L44">
        <v>4.4694579999999998E-2</v>
      </c>
      <c r="M44">
        <v>2.7986620000000002</v>
      </c>
      <c r="N44">
        <v>7.4624579999999998</v>
      </c>
      <c r="O44">
        <v>1.147988E-2</v>
      </c>
      <c r="P44">
        <v>0.73310280000000005</v>
      </c>
      <c r="Q44">
        <v>1.317963</v>
      </c>
      <c r="R44">
        <v>3.8959729999999998E-2</v>
      </c>
      <c r="S44">
        <v>53.314250000000001</v>
      </c>
    </row>
    <row r="45" spans="1:19" x14ac:dyDescent="0.3">
      <c r="A45" t="s">
        <v>117</v>
      </c>
      <c r="B45">
        <v>4.8832320000000004E-3</v>
      </c>
      <c r="C45">
        <v>1.3389169999999999</v>
      </c>
      <c r="D45">
        <v>8.1331600000000002E-4</v>
      </c>
      <c r="E45" s="24">
        <v>6.4464598836000005E-5</v>
      </c>
      <c r="F45" s="24">
        <v>2.1557075343E-6</v>
      </c>
      <c r="G45" s="24">
        <v>3.7605341276999999E-6</v>
      </c>
      <c r="H45">
        <v>0.101107</v>
      </c>
      <c r="I45">
        <v>1.9486730000000001E-2</v>
      </c>
      <c r="J45">
        <v>4.5656509999999999</v>
      </c>
      <c r="K45">
        <v>0.1043834</v>
      </c>
      <c r="L45">
        <v>6.2567679999999998E-4</v>
      </c>
      <c r="M45">
        <v>2.0346729999999999E-3</v>
      </c>
      <c r="N45">
        <v>5.0409000000000002E-2</v>
      </c>
      <c r="O45">
        <v>3.9727909999999998E-4</v>
      </c>
      <c r="P45">
        <v>8.016375</v>
      </c>
      <c r="Q45">
        <v>1.9922679999999999</v>
      </c>
      <c r="R45">
        <v>2.9461830000000001E-4</v>
      </c>
      <c r="S45">
        <v>16.19772</v>
      </c>
    </row>
    <row r="46" spans="1:19" x14ac:dyDescent="0.3">
      <c r="A46" t="s">
        <v>118</v>
      </c>
      <c r="B46">
        <v>1.274122</v>
      </c>
      <c r="C46">
        <v>105.2891</v>
      </c>
      <c r="D46">
        <v>0.48556779999999999</v>
      </c>
      <c r="E46">
        <v>1.0340750000000001</v>
      </c>
      <c r="F46">
        <v>2.4844219999999999E-4</v>
      </c>
      <c r="G46">
        <v>3.1914770000000001E-4</v>
      </c>
      <c r="H46">
        <v>9.2079920000000008</v>
      </c>
      <c r="I46">
        <v>0.6202008</v>
      </c>
      <c r="J46">
        <v>12.193960000000001</v>
      </c>
      <c r="K46">
        <v>1.076843</v>
      </c>
      <c r="L46">
        <v>0.1304302</v>
      </c>
      <c r="M46">
        <v>1.9167149999999999</v>
      </c>
      <c r="N46">
        <v>0.70314339999999997</v>
      </c>
      <c r="O46">
        <v>7.4102569999999996</v>
      </c>
      <c r="P46">
        <v>0.7661249</v>
      </c>
      <c r="Q46">
        <v>33.41093</v>
      </c>
      <c r="R46">
        <v>0.64079419999999998</v>
      </c>
      <c r="S46">
        <v>176.16079999999999</v>
      </c>
    </row>
    <row r="47" spans="1:19" x14ac:dyDescent="0.3">
      <c r="A47" t="s">
        <v>119</v>
      </c>
      <c r="B47" s="24">
        <v>1.7308580027E-6</v>
      </c>
      <c r="C47">
        <v>3.6519450000000002E-2</v>
      </c>
      <c r="D47" s="24">
        <v>5.6728467825E-6</v>
      </c>
      <c r="E47" s="24">
        <v>2.9196293326000001E-5</v>
      </c>
      <c r="F47" s="24">
        <v>1.6910310307999999E-7</v>
      </c>
      <c r="G47" s="24">
        <v>4.5669003157000002E-7</v>
      </c>
      <c r="H47">
        <v>5.0663590000000005E-4</v>
      </c>
      <c r="I47">
        <v>5.2764909999999997E-4</v>
      </c>
      <c r="J47">
        <v>1.48832E-3</v>
      </c>
      <c r="K47">
        <v>1.717837E-4</v>
      </c>
      <c r="L47">
        <v>2.9100079999999997E-4</v>
      </c>
      <c r="M47">
        <v>1.699019E-3</v>
      </c>
      <c r="N47">
        <v>1.2312460000000001E-3</v>
      </c>
      <c r="O47" s="24">
        <v>3.6281915527000003E-5</v>
      </c>
      <c r="P47">
        <v>4.0921049999999997E-4</v>
      </c>
      <c r="Q47">
        <v>3.1541510000000002E-4</v>
      </c>
      <c r="R47" s="24">
        <v>1.4032777925999999E-6</v>
      </c>
      <c r="S47">
        <v>4.3234639999999998E-2</v>
      </c>
    </row>
    <row r="48" spans="1:19" x14ac:dyDescent="0.3">
      <c r="A48" t="s">
        <v>120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24">
        <v>9.9999999748000007E-7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3">
      <c r="A49" t="s">
        <v>121</v>
      </c>
      <c r="B49" s="24">
        <v>5.5927102949000002E-7</v>
      </c>
      <c r="C49">
        <v>1.1800079999999999E-2</v>
      </c>
      <c r="D49" s="24">
        <v>1.8329977820000001E-6</v>
      </c>
      <c r="E49" s="24">
        <v>9.4338420240000002E-6</v>
      </c>
      <c r="F49" s="24">
        <v>5.4640217684000001E-8</v>
      </c>
      <c r="G49" s="24">
        <v>1.4756467691999999E-7</v>
      </c>
      <c r="H49">
        <v>1.6370309999999999E-4</v>
      </c>
      <c r="I49">
        <v>1.7049280000000001E-4</v>
      </c>
      <c r="J49">
        <v>4.8090269999999998E-4</v>
      </c>
      <c r="K49" s="24">
        <v>5.5506374337999997E-5</v>
      </c>
      <c r="L49" s="24">
        <v>9.4027556770000004E-5</v>
      </c>
      <c r="M49">
        <v>5.4898320000000003E-4</v>
      </c>
      <c r="N49">
        <v>3.9783750000000001E-4</v>
      </c>
      <c r="O49" s="24">
        <v>1.1723332136000001E-5</v>
      </c>
      <c r="P49">
        <v>1.3222320000000001E-4</v>
      </c>
      <c r="Q49">
        <v>1.0191620000000001E-4</v>
      </c>
      <c r="R49" s="24">
        <v>4.5342397925E-7</v>
      </c>
      <c r="S49">
        <v>1.396988E-2</v>
      </c>
    </row>
    <row r="50" spans="1:19" x14ac:dyDescent="0.3">
      <c r="A50" t="s">
        <v>122</v>
      </c>
      <c r="B50" s="24">
        <v>3.7393934349000001E-7</v>
      </c>
      <c r="C50">
        <v>7.8897629999999993E-3</v>
      </c>
      <c r="D50" s="24">
        <v>1.2255775346E-6</v>
      </c>
      <c r="E50" s="24">
        <v>6.3076477089999997E-6</v>
      </c>
      <c r="F50" s="24">
        <v>3.6533499781000003E-8</v>
      </c>
      <c r="G50" s="24">
        <v>9.8664578728999999E-8</v>
      </c>
      <c r="H50">
        <v>1.09455E-4</v>
      </c>
      <c r="I50">
        <v>1.1399479999999999E-4</v>
      </c>
      <c r="J50">
        <v>3.2154079999999999E-4</v>
      </c>
      <c r="K50" s="24">
        <v>3.7112629797999999E-5</v>
      </c>
      <c r="L50" s="24">
        <v>6.2868632085000004E-5</v>
      </c>
      <c r="M50">
        <v>3.6706070000000002E-4</v>
      </c>
      <c r="N50">
        <v>2.6600179999999998E-4</v>
      </c>
      <c r="O50" s="24">
        <v>7.8384446169000007E-6</v>
      </c>
      <c r="P50" s="24">
        <v>8.8406966825000004E-5</v>
      </c>
      <c r="Q50" s="24">
        <v>6.8143141107000001E-5</v>
      </c>
      <c r="R50" s="24">
        <v>3.0316797961E-7</v>
      </c>
      <c r="S50">
        <v>9.3405309999999991E-3</v>
      </c>
    </row>
    <row r="51" spans="1:19" x14ac:dyDescent="0.3">
      <c r="A51" t="s">
        <v>123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24">
        <v>9.9999999748000007E-7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3">
      <c r="A52" t="s">
        <v>124</v>
      </c>
      <c r="B52" s="24">
        <v>2.5916331197000002E-6</v>
      </c>
      <c r="C52">
        <v>5.4680979999999997E-2</v>
      </c>
      <c r="D52" s="24">
        <v>8.4940174929000003E-6</v>
      </c>
      <c r="E52" s="24">
        <v>4.3715939682000002E-5</v>
      </c>
      <c r="F52" s="24">
        <v>2.5319997121000003E-7</v>
      </c>
      <c r="G52" s="24">
        <v>6.8380711581999999E-7</v>
      </c>
      <c r="H52">
        <v>7.5859159999999996E-4</v>
      </c>
      <c r="I52">
        <v>7.9005489999999998E-4</v>
      </c>
      <c r="J52">
        <v>2.2284779999999999E-3</v>
      </c>
      <c r="K52">
        <v>2.5721369999999997E-4</v>
      </c>
      <c r="L52">
        <v>4.3571890000000001E-4</v>
      </c>
      <c r="M52">
        <v>2.5439600000000001E-3</v>
      </c>
      <c r="N52">
        <v>1.8435579999999999E-3</v>
      </c>
      <c r="O52" s="24">
        <v>5.4325319070000001E-5</v>
      </c>
      <c r="P52">
        <v>6.1271549999999996E-4</v>
      </c>
      <c r="Q52">
        <v>4.7227450000000002E-4</v>
      </c>
      <c r="R52" s="24">
        <v>2.1011435365000002E-6</v>
      </c>
      <c r="S52">
        <v>6.4735710000000002E-2</v>
      </c>
    </row>
    <row r="53" spans="1:19" x14ac:dyDescent="0.3">
      <c r="A53" t="s">
        <v>125</v>
      </c>
      <c r="B53" s="24">
        <v>9.4959767694000002E-7</v>
      </c>
      <c r="C53">
        <v>2.0035600000000001E-2</v>
      </c>
      <c r="D53" s="24">
        <v>3.1122842756000001E-6</v>
      </c>
      <c r="E53" s="24">
        <v>1.6017911548000001E-5</v>
      </c>
      <c r="F53" s="24">
        <v>9.2774740778999994E-8</v>
      </c>
      <c r="G53" s="24">
        <v>2.5055308583000001E-7</v>
      </c>
      <c r="H53">
        <v>2.7795480000000002E-4</v>
      </c>
      <c r="I53">
        <v>2.8948320000000001E-4</v>
      </c>
      <c r="J53">
        <v>8.1653450000000001E-4</v>
      </c>
      <c r="K53" s="24">
        <v>9.4245406216999996E-5</v>
      </c>
      <c r="L53">
        <v>1.5965129999999999E-4</v>
      </c>
      <c r="M53">
        <v>9.3212989999999995E-4</v>
      </c>
      <c r="N53">
        <v>6.7549630000000003E-4</v>
      </c>
      <c r="O53" s="24">
        <v>1.9905284717E-5</v>
      </c>
      <c r="P53">
        <v>2.245045E-4</v>
      </c>
      <c r="Q53">
        <v>1.730456E-4</v>
      </c>
      <c r="R53" s="24">
        <v>7.6987782904000004E-7</v>
      </c>
      <c r="S53">
        <v>2.3719750000000001E-2</v>
      </c>
    </row>
    <row r="54" spans="1:19" x14ac:dyDescent="0.3">
      <c r="A54" t="s">
        <v>126</v>
      </c>
      <c r="B54" s="24">
        <v>5.3849309011999999E-8</v>
      </c>
      <c r="C54">
        <v>1.136169E-3</v>
      </c>
      <c r="D54" s="24">
        <v>1.7648984851000001E-7</v>
      </c>
      <c r="E54" s="24">
        <v>9.0833572131000001E-7</v>
      </c>
      <c r="F54" s="24">
        <v>5.2610236168000002E-9</v>
      </c>
      <c r="G54" s="24">
        <v>1.4208238142E-8</v>
      </c>
      <c r="H54" s="24">
        <v>1.5762119801000001E-5</v>
      </c>
      <c r="I54" s="24">
        <v>1.641587005E-5</v>
      </c>
      <c r="J54" s="24">
        <v>4.6303630370000001E-5</v>
      </c>
      <c r="K54" s="24">
        <v>5.3444209697999999E-6</v>
      </c>
      <c r="L54" s="24">
        <v>9.0534258561000001E-6</v>
      </c>
      <c r="M54" s="24">
        <v>5.2858751587000001E-5</v>
      </c>
      <c r="N54" s="24">
        <v>3.8305708586000002E-5</v>
      </c>
      <c r="O54" s="24">
        <v>1.1287788765999999E-6</v>
      </c>
      <c r="P54" s="24">
        <v>1.2731086827000001E-5</v>
      </c>
      <c r="Q54" s="24">
        <v>9.8129839898000008E-6</v>
      </c>
      <c r="R54" s="24">
        <v>4.3657848891999998E-8</v>
      </c>
      <c r="S54">
        <v>1.345087E-3</v>
      </c>
    </row>
    <row r="55" spans="1:19" x14ac:dyDescent="0.3">
      <c r="A55" t="s">
        <v>127</v>
      </c>
      <c r="B55" s="24">
        <v>3.4341853804999999E-9</v>
      </c>
      <c r="C55" s="24">
        <v>7.2458031354000007E-5</v>
      </c>
      <c r="D55" s="24">
        <v>1.125546234E-8</v>
      </c>
      <c r="E55" s="24">
        <v>5.7928197349999997E-8</v>
      </c>
      <c r="F55" s="24">
        <v>3.3551647570999999E-10</v>
      </c>
      <c r="G55" s="24">
        <v>9.0611607106000004E-10</v>
      </c>
      <c r="H55" s="24">
        <v>1.0052133348E-6</v>
      </c>
      <c r="I55" s="24">
        <v>1.0469054814E-6</v>
      </c>
      <c r="J55" s="24">
        <v>2.9529674066000001E-6</v>
      </c>
      <c r="K55" s="24">
        <v>3.4083507216999998E-7</v>
      </c>
      <c r="L55" s="24">
        <v>5.7737310043999996E-7</v>
      </c>
      <c r="M55" s="24">
        <v>3.3710134629999998E-6</v>
      </c>
      <c r="N55" s="24">
        <v>2.4429077712E-6</v>
      </c>
      <c r="O55" s="24">
        <v>7.1986740124000003E-8</v>
      </c>
      <c r="P55" s="24">
        <v>8.1191217304999995E-7</v>
      </c>
      <c r="Q55" s="24">
        <v>6.2581318615999995E-7</v>
      </c>
      <c r="R55" s="24">
        <v>2.7842350646999999E-9</v>
      </c>
      <c r="S55" s="24">
        <v>8.5781602796000003E-5</v>
      </c>
    </row>
    <row r="56" spans="1:19" x14ac:dyDescent="0.3">
      <c r="A56" t="s">
        <v>128</v>
      </c>
      <c r="B56">
        <v>3.7568089999999998E-2</v>
      </c>
      <c r="C56">
        <v>3.5934650000000001</v>
      </c>
      <c r="D56">
        <v>9.0713340000000003E-2</v>
      </c>
      <c r="E56">
        <v>7.1900710000000001E-3</v>
      </c>
      <c r="F56">
        <v>2.4043719999999999E-4</v>
      </c>
      <c r="G56">
        <v>3.0889669999999999E-4</v>
      </c>
      <c r="H56">
        <v>0.17335729999999999</v>
      </c>
      <c r="I56">
        <v>0.1014896</v>
      </c>
      <c r="J56">
        <v>0.35475980000000001</v>
      </c>
      <c r="K56">
        <v>3.9392730000000001E-2</v>
      </c>
      <c r="L56">
        <v>6.9784979999999996E-2</v>
      </c>
      <c r="M56">
        <v>0.12520129999999999</v>
      </c>
      <c r="N56">
        <v>0.101561</v>
      </c>
      <c r="O56">
        <v>4.4310599999999999E-2</v>
      </c>
      <c r="P56">
        <v>0.17744109999999999</v>
      </c>
      <c r="Q56">
        <v>0.4047924</v>
      </c>
      <c r="R56">
        <v>3.2860309999999997E-2</v>
      </c>
      <c r="S56">
        <v>5.3544369999999999</v>
      </c>
    </row>
    <row r="57" spans="1:19" x14ac:dyDescent="0.3">
      <c r="A57" t="s">
        <v>129</v>
      </c>
      <c r="B57">
        <v>0.74813759999999996</v>
      </c>
      <c r="C57">
        <v>6.4161539999999997</v>
      </c>
      <c r="D57">
        <v>4.059787</v>
      </c>
      <c r="E57">
        <v>0.54948779999999997</v>
      </c>
      <c r="F57">
        <v>3.16081E-2</v>
      </c>
      <c r="G57">
        <v>2.7532930000000001E-2</v>
      </c>
      <c r="H57">
        <v>5.9506379999999996</v>
      </c>
      <c r="I57">
        <v>1.763282</v>
      </c>
      <c r="J57">
        <v>5.5778369999999997</v>
      </c>
      <c r="K57">
        <v>0.54314019999999996</v>
      </c>
      <c r="L57">
        <v>0.53873380000000004</v>
      </c>
      <c r="M57">
        <v>2.184968</v>
      </c>
      <c r="N57">
        <v>1.1289400000000001</v>
      </c>
      <c r="O57">
        <v>0.30627969999999999</v>
      </c>
      <c r="P57">
        <v>1.143993</v>
      </c>
      <c r="Q57">
        <v>2.3841410000000001</v>
      </c>
      <c r="R57">
        <v>0.42381099999999999</v>
      </c>
      <c r="S57">
        <v>33.778469999999999</v>
      </c>
    </row>
    <row r="58" spans="1:19" x14ac:dyDescent="0.3">
      <c r="A58" t="s">
        <v>130</v>
      </c>
      <c r="B58">
        <v>5.5188980000000001</v>
      </c>
      <c r="C58">
        <v>243.2466</v>
      </c>
      <c r="D58">
        <v>33.055320000000002</v>
      </c>
      <c r="E58">
        <v>1.2773429999999999</v>
      </c>
      <c r="F58">
        <v>7.5858380000000003E-2</v>
      </c>
      <c r="G58">
        <v>7.3084910000000003E-2</v>
      </c>
      <c r="H58">
        <v>27.455079999999999</v>
      </c>
      <c r="I58">
        <v>15.60619</v>
      </c>
      <c r="J58">
        <v>93.654020000000003</v>
      </c>
      <c r="K58">
        <v>5.2563190000000004</v>
      </c>
      <c r="L58">
        <v>5.1995909999999999</v>
      </c>
      <c r="M58">
        <v>12.428570000000001</v>
      </c>
      <c r="N58">
        <v>14.660780000000001</v>
      </c>
      <c r="O58">
        <v>1.9299569999999999</v>
      </c>
      <c r="P58">
        <v>18.093170000000001</v>
      </c>
      <c r="Q58">
        <v>93.264049999999997</v>
      </c>
      <c r="R58">
        <v>3.3187129999999998</v>
      </c>
      <c r="S58">
        <v>574.11350000000004</v>
      </c>
    </row>
    <row r="59" spans="1:19" x14ac:dyDescent="0.3">
      <c r="A59" t="s">
        <v>131</v>
      </c>
      <c r="B59">
        <v>257.87950000000001</v>
      </c>
      <c r="C59">
        <v>7997.0990000000002</v>
      </c>
      <c r="D59">
        <v>399.73570000000001</v>
      </c>
      <c r="E59">
        <v>68.824700000000007</v>
      </c>
      <c r="F59">
        <v>5.7136110000000002</v>
      </c>
      <c r="G59">
        <v>0.27572020000000003</v>
      </c>
      <c r="H59">
        <v>751.94320000000005</v>
      </c>
      <c r="I59">
        <v>349.71460000000002</v>
      </c>
      <c r="J59">
        <v>1402.749</v>
      </c>
      <c r="K59">
        <v>121.3022</v>
      </c>
      <c r="L59">
        <v>94.681340000000006</v>
      </c>
      <c r="M59">
        <v>214.21289999999999</v>
      </c>
      <c r="N59">
        <v>150.03389999999999</v>
      </c>
      <c r="O59">
        <v>128.28739999999999</v>
      </c>
      <c r="P59">
        <v>263.03280000000001</v>
      </c>
      <c r="Q59">
        <v>1231.3800000000001</v>
      </c>
      <c r="R59">
        <v>256.34350000000001</v>
      </c>
      <c r="S59">
        <v>13693.21</v>
      </c>
    </row>
    <row r="60" spans="1:19" x14ac:dyDescent="0.3">
      <c r="A60" t="s">
        <v>132</v>
      </c>
      <c r="B60">
        <v>2.6610559999999999</v>
      </c>
      <c r="C60">
        <v>239.54060000000001</v>
      </c>
      <c r="D60">
        <v>6.602239</v>
      </c>
      <c r="E60">
        <v>0.68802090000000005</v>
      </c>
      <c r="F60">
        <v>2.1993849999999999E-2</v>
      </c>
      <c r="G60">
        <v>3.2028439999999998E-2</v>
      </c>
      <c r="H60">
        <v>14.02473</v>
      </c>
      <c r="I60">
        <v>8.3449519999999993</v>
      </c>
      <c r="J60">
        <v>34.10577</v>
      </c>
      <c r="K60">
        <v>3.3800089999999998</v>
      </c>
      <c r="L60">
        <v>5.0510859999999997</v>
      </c>
      <c r="M60">
        <v>9.2247669999999999</v>
      </c>
      <c r="N60">
        <v>9.2910620000000002</v>
      </c>
      <c r="O60">
        <v>3.3368579999999999</v>
      </c>
      <c r="P60">
        <v>12.835710000000001</v>
      </c>
      <c r="Q60">
        <v>29.85933</v>
      </c>
      <c r="R60">
        <v>2.418971</v>
      </c>
      <c r="S60">
        <v>381.41919999999999</v>
      </c>
    </row>
    <row r="61" spans="1:19" x14ac:dyDescent="0.3">
      <c r="A61" t="s">
        <v>133</v>
      </c>
      <c r="B61">
        <v>2.7000890000000002</v>
      </c>
      <c r="C61">
        <v>20.50545</v>
      </c>
      <c r="D61">
        <v>11.16629</v>
      </c>
      <c r="E61">
        <v>0.47325899999999999</v>
      </c>
      <c r="F61">
        <v>3.826112E-3</v>
      </c>
      <c r="G61">
        <v>2.8143680000000001E-2</v>
      </c>
      <c r="H61">
        <v>6.4052990000000003</v>
      </c>
      <c r="I61">
        <v>2.1774580000000001</v>
      </c>
      <c r="J61">
        <v>14.6111</v>
      </c>
      <c r="K61">
        <v>0.64338419999999996</v>
      </c>
      <c r="L61">
        <v>0.44614500000000001</v>
      </c>
      <c r="M61">
        <v>3.2315670000000001</v>
      </c>
      <c r="N61">
        <v>1.6213550000000001</v>
      </c>
      <c r="O61">
        <v>0.4556096</v>
      </c>
      <c r="P61">
        <v>3.823245</v>
      </c>
      <c r="Q61">
        <v>16.244810000000001</v>
      </c>
      <c r="R61">
        <v>0.67610689999999996</v>
      </c>
      <c r="S61">
        <v>85.213130000000007</v>
      </c>
    </row>
    <row r="62" spans="1:19" x14ac:dyDescent="0.3">
      <c r="A62" t="s">
        <v>134</v>
      </c>
      <c r="B62">
        <v>22.03304</v>
      </c>
      <c r="C62">
        <v>273.59910000000002</v>
      </c>
      <c r="D62">
        <v>106.4898</v>
      </c>
      <c r="E62">
        <v>3.2635610000000002</v>
      </c>
      <c r="F62">
        <v>0.13573180000000001</v>
      </c>
      <c r="G62">
        <v>8.1792489999999995E-2</v>
      </c>
      <c r="H62">
        <v>71.035499999999999</v>
      </c>
      <c r="I62">
        <v>33.153190000000002</v>
      </c>
      <c r="J62">
        <v>110.9727</v>
      </c>
      <c r="K62">
        <v>5.9069640000000003</v>
      </c>
      <c r="L62">
        <v>4.0963380000000003</v>
      </c>
      <c r="M62">
        <v>18.61739</v>
      </c>
      <c r="N62">
        <v>29.626300000000001</v>
      </c>
      <c r="O62">
        <v>9.4989919999999994</v>
      </c>
      <c r="P62">
        <v>29.329029999999999</v>
      </c>
      <c r="Q62">
        <v>155.1643</v>
      </c>
      <c r="R62">
        <v>19.296009999999999</v>
      </c>
      <c r="S62">
        <v>892.29970000000003</v>
      </c>
    </row>
    <row r="63" spans="1:19" x14ac:dyDescent="0.3">
      <c r="A63" t="s">
        <v>135</v>
      </c>
      <c r="B63">
        <v>3.3700890000000001</v>
      </c>
      <c r="C63">
        <v>56.847169999999998</v>
      </c>
      <c r="D63">
        <v>5.4901859999999996</v>
      </c>
      <c r="E63">
        <v>0.41020289999999998</v>
      </c>
      <c r="F63">
        <v>1.1708680000000001E-2</v>
      </c>
      <c r="G63">
        <v>1.750465E-2</v>
      </c>
      <c r="H63">
        <v>6.9552009999999997</v>
      </c>
      <c r="I63">
        <v>3.0057130000000001</v>
      </c>
      <c r="J63">
        <v>16.698149999999998</v>
      </c>
      <c r="K63">
        <v>1.1247020000000001</v>
      </c>
      <c r="L63">
        <v>1.250162</v>
      </c>
      <c r="M63">
        <v>3.2821380000000002</v>
      </c>
      <c r="N63">
        <v>3.5741429999999998</v>
      </c>
      <c r="O63">
        <v>1.1437870000000001</v>
      </c>
      <c r="P63">
        <v>3.4088370000000001</v>
      </c>
      <c r="Q63">
        <v>17.297930000000001</v>
      </c>
      <c r="R63">
        <v>1.296584</v>
      </c>
      <c r="S63">
        <v>125.1842</v>
      </c>
    </row>
    <row r="64" spans="1:19" x14ac:dyDescent="0.3">
      <c r="A64" t="s">
        <v>136</v>
      </c>
      <c r="B64">
        <v>3.9602849999999998</v>
      </c>
      <c r="C64">
        <v>42.543349999999997</v>
      </c>
      <c r="D64">
        <v>14.74652</v>
      </c>
      <c r="E64">
        <v>2.3797130000000002</v>
      </c>
      <c r="F64">
        <v>3.9000310000000003E-2</v>
      </c>
      <c r="G64">
        <v>0.14821229999999999</v>
      </c>
      <c r="H64">
        <v>41.023769999999999</v>
      </c>
      <c r="I64">
        <v>11.490500000000001</v>
      </c>
      <c r="J64">
        <v>62.397010000000002</v>
      </c>
      <c r="K64">
        <v>3.962288</v>
      </c>
      <c r="L64">
        <v>1.794918</v>
      </c>
      <c r="M64">
        <v>12.443849999999999</v>
      </c>
      <c r="N64">
        <v>3.6453709999999999</v>
      </c>
      <c r="O64">
        <v>0.65690879999999996</v>
      </c>
      <c r="P64">
        <v>8.6939060000000001</v>
      </c>
      <c r="Q64">
        <v>25.168869999999998</v>
      </c>
      <c r="R64">
        <v>4.3318500000000002</v>
      </c>
      <c r="S64">
        <v>239.4263</v>
      </c>
    </row>
    <row r="65" spans="1:19" x14ac:dyDescent="0.3">
      <c r="A65" t="s">
        <v>137</v>
      </c>
      <c r="B65">
        <v>10.23068</v>
      </c>
      <c r="C65">
        <v>79.784890000000004</v>
      </c>
      <c r="D65">
        <v>57.983229999999999</v>
      </c>
      <c r="E65">
        <v>4.8824350000000001</v>
      </c>
      <c r="F65">
        <v>0.15192649999999999</v>
      </c>
      <c r="G65">
        <v>0.11525440000000001</v>
      </c>
      <c r="H65">
        <v>145.9742</v>
      </c>
      <c r="I65">
        <v>30.485620000000001</v>
      </c>
      <c r="J65">
        <v>231.39320000000001</v>
      </c>
      <c r="K65">
        <v>6.3691829999999996</v>
      </c>
      <c r="L65">
        <v>5.2322430000000004</v>
      </c>
      <c r="M65">
        <v>16.8462</v>
      </c>
      <c r="N65">
        <v>23.454180000000001</v>
      </c>
      <c r="O65">
        <v>4.9045500000000004</v>
      </c>
      <c r="P65">
        <v>34.766460000000002</v>
      </c>
      <c r="Q65">
        <v>80.807590000000005</v>
      </c>
      <c r="R65">
        <v>18.705960000000001</v>
      </c>
      <c r="S65">
        <v>752.08780000000002</v>
      </c>
    </row>
    <row r="66" spans="1:19" x14ac:dyDescent="0.3">
      <c r="A66" t="s">
        <v>138</v>
      </c>
      <c r="B66">
        <v>1.546114</v>
      </c>
      <c r="C66">
        <v>32.077489999999997</v>
      </c>
      <c r="D66">
        <v>7.219722</v>
      </c>
      <c r="E66">
        <v>0.87157430000000002</v>
      </c>
      <c r="F66">
        <v>1.154322E-2</v>
      </c>
      <c r="G66">
        <v>4.540288E-2</v>
      </c>
      <c r="H66">
        <v>28.670280000000002</v>
      </c>
      <c r="I66">
        <v>5.6330249999999999</v>
      </c>
      <c r="J66">
        <v>22.776589999999999</v>
      </c>
      <c r="K66">
        <v>1.91856</v>
      </c>
      <c r="L66">
        <v>1.483795</v>
      </c>
      <c r="M66">
        <v>4.8661880000000002</v>
      </c>
      <c r="N66">
        <v>3.5741999999999998</v>
      </c>
      <c r="O66">
        <v>0.47079530000000003</v>
      </c>
      <c r="P66">
        <v>3.832516</v>
      </c>
      <c r="Q66">
        <v>11.225009999999999</v>
      </c>
      <c r="R66">
        <v>3.3558970000000001</v>
      </c>
      <c r="S66">
        <v>129.5787</v>
      </c>
    </row>
    <row r="67" spans="1:19" x14ac:dyDescent="0.3">
      <c r="A67" t="s">
        <v>139</v>
      </c>
      <c r="B67">
        <v>0.8081912</v>
      </c>
      <c r="C67">
        <v>34.11692</v>
      </c>
      <c r="D67">
        <v>3.177279</v>
      </c>
      <c r="E67">
        <v>0.32922050000000003</v>
      </c>
      <c r="F67">
        <v>1.514133E-2</v>
      </c>
      <c r="G67">
        <v>1.8755770000000001E-2</v>
      </c>
      <c r="H67">
        <v>8.5409349999999993</v>
      </c>
      <c r="I67">
        <v>1.9977590000000001</v>
      </c>
      <c r="J67">
        <v>15.9916</v>
      </c>
      <c r="K67">
        <v>1.184963</v>
      </c>
      <c r="L67">
        <v>0.88198350000000003</v>
      </c>
      <c r="M67">
        <v>2.0956809999999999</v>
      </c>
      <c r="N67">
        <v>1.6251199999999999</v>
      </c>
      <c r="O67">
        <v>0.2314715</v>
      </c>
      <c r="P67">
        <v>1.4747939999999999</v>
      </c>
      <c r="Q67">
        <v>10.87168</v>
      </c>
      <c r="R67">
        <v>0.90279480000000001</v>
      </c>
      <c r="S67">
        <v>84.264290000000003</v>
      </c>
    </row>
    <row r="68" spans="1:19" x14ac:dyDescent="0.3">
      <c r="A68" t="s">
        <v>140</v>
      </c>
      <c r="B68">
        <v>30.999279999999999</v>
      </c>
      <c r="C68">
        <v>214.61009999999999</v>
      </c>
      <c r="D68">
        <v>89.703500000000005</v>
      </c>
      <c r="E68">
        <v>5.1846690000000004</v>
      </c>
      <c r="F68">
        <v>0.28150039999999998</v>
      </c>
      <c r="G68">
        <v>0.31202350000000001</v>
      </c>
      <c r="H68">
        <v>152.13069999999999</v>
      </c>
      <c r="I68">
        <v>38.757719999999999</v>
      </c>
      <c r="J68">
        <v>299.94260000000003</v>
      </c>
      <c r="K68">
        <v>15.08882</v>
      </c>
      <c r="L68">
        <v>9.4456570000000006</v>
      </c>
      <c r="M68">
        <v>33.835329999999999</v>
      </c>
      <c r="N68">
        <v>26.343859999999999</v>
      </c>
      <c r="O68">
        <v>1.6468970000000001</v>
      </c>
      <c r="P68">
        <v>42.464680000000001</v>
      </c>
      <c r="Q68">
        <v>132.9708</v>
      </c>
      <c r="R68">
        <v>22.42464</v>
      </c>
      <c r="S68">
        <v>1116.143</v>
      </c>
    </row>
    <row r="69" spans="1:19" x14ac:dyDescent="0.3">
      <c r="A69" t="s">
        <v>141</v>
      </c>
      <c r="B69">
        <v>1.549868</v>
      </c>
      <c r="C69">
        <v>73.852980000000002</v>
      </c>
      <c r="D69">
        <v>3.3168959999999998</v>
      </c>
      <c r="E69">
        <v>0.71192060000000001</v>
      </c>
      <c r="F69">
        <v>6.4114710000000002E-3</v>
      </c>
      <c r="G69">
        <v>9.3778709999999994E-3</v>
      </c>
      <c r="H69">
        <v>4.43459</v>
      </c>
      <c r="I69">
        <v>4.9923909999999996</v>
      </c>
      <c r="J69">
        <v>28.260179999999998</v>
      </c>
      <c r="K69">
        <v>1.5378499999999999</v>
      </c>
      <c r="L69">
        <v>1.772162</v>
      </c>
      <c r="M69">
        <v>2.90001</v>
      </c>
      <c r="N69">
        <v>2.4002699999999999</v>
      </c>
      <c r="O69">
        <v>0.91303429999999997</v>
      </c>
      <c r="P69">
        <v>6.7804209999999996</v>
      </c>
      <c r="Q69">
        <v>10.435079999999999</v>
      </c>
      <c r="R69">
        <v>2.0155620000000001</v>
      </c>
      <c r="S69">
        <v>145.88900000000001</v>
      </c>
    </row>
    <row r="70" spans="1:19" x14ac:dyDescent="0.3">
      <c r="A70" t="s">
        <v>142</v>
      </c>
      <c r="B70">
        <v>38.758330000000001</v>
      </c>
      <c r="C70">
        <v>117.2914</v>
      </c>
      <c r="D70">
        <v>85.269599999999997</v>
      </c>
      <c r="E70">
        <v>13.99949</v>
      </c>
      <c r="F70">
        <v>0.43460369999999998</v>
      </c>
      <c r="G70">
        <v>2.3467970000000001E-2</v>
      </c>
      <c r="H70">
        <v>522.30439999999999</v>
      </c>
      <c r="I70">
        <v>77.340710000000001</v>
      </c>
      <c r="J70">
        <v>176.56399999999999</v>
      </c>
      <c r="K70">
        <v>9.0872869999999999</v>
      </c>
      <c r="L70">
        <v>18.65803</v>
      </c>
      <c r="M70">
        <v>147.76060000000001</v>
      </c>
      <c r="N70">
        <v>86.971080000000001</v>
      </c>
      <c r="O70">
        <v>7.7901009999999999</v>
      </c>
      <c r="P70">
        <v>36.56268</v>
      </c>
      <c r="Q70">
        <v>50.14725</v>
      </c>
      <c r="R70">
        <v>72.468969999999999</v>
      </c>
      <c r="S70">
        <v>1461.432</v>
      </c>
    </row>
    <row r="71" spans="1:19" x14ac:dyDescent="0.3">
      <c r="A71" t="s">
        <v>143</v>
      </c>
      <c r="B71">
        <v>0.72364309999999998</v>
      </c>
      <c r="C71">
        <v>18.202380000000002</v>
      </c>
      <c r="D71">
        <v>2.108352</v>
      </c>
      <c r="E71">
        <v>0.59027540000000001</v>
      </c>
      <c r="F71">
        <v>5.0244299999999999E-3</v>
      </c>
      <c r="G71">
        <v>3.7246559999999998E-2</v>
      </c>
      <c r="H71">
        <v>16.936330000000002</v>
      </c>
      <c r="I71">
        <v>2.5463740000000001</v>
      </c>
      <c r="J71">
        <v>7.8623029999999998</v>
      </c>
      <c r="K71">
        <v>0.75887859999999996</v>
      </c>
      <c r="L71">
        <v>0.55921399999999999</v>
      </c>
      <c r="M71">
        <v>3.5552410000000001</v>
      </c>
      <c r="N71">
        <v>1.017781</v>
      </c>
      <c r="O71">
        <v>0.26260679999999997</v>
      </c>
      <c r="P71">
        <v>1.919986</v>
      </c>
      <c r="Q71">
        <v>3.3030140000000001</v>
      </c>
      <c r="R71">
        <v>0.67355240000000005</v>
      </c>
      <c r="S71">
        <v>61.062199999999997</v>
      </c>
    </row>
    <row r="72" spans="1:19" x14ac:dyDescent="0.3">
      <c r="A72" t="s">
        <v>144</v>
      </c>
      <c r="B72">
        <v>0.24303440000000001</v>
      </c>
      <c r="C72">
        <v>7.053922</v>
      </c>
      <c r="D72">
        <v>0.50636429999999999</v>
      </c>
      <c r="E72">
        <v>0.1183611</v>
      </c>
      <c r="F72">
        <v>1.3030990000000001E-3</v>
      </c>
      <c r="G72">
        <v>6.6921849999999998E-3</v>
      </c>
      <c r="H72">
        <v>1.6373120000000001</v>
      </c>
      <c r="I72">
        <v>0.62850320000000004</v>
      </c>
      <c r="J72">
        <v>2.9320430000000002</v>
      </c>
      <c r="K72">
        <v>0.26826840000000002</v>
      </c>
      <c r="L72">
        <v>0.2061924</v>
      </c>
      <c r="M72">
        <v>0.62229769999999995</v>
      </c>
      <c r="N72">
        <v>0.30157729999999999</v>
      </c>
      <c r="O72">
        <v>9.5996410000000004E-2</v>
      </c>
      <c r="P72">
        <v>0.63031999999999999</v>
      </c>
      <c r="Q72">
        <v>2.0784959999999999</v>
      </c>
      <c r="R72">
        <v>0.22008459999999999</v>
      </c>
      <c r="S72">
        <v>17.55077</v>
      </c>
    </row>
    <row r="73" spans="1:19" x14ac:dyDescent="0.3">
      <c r="A73" t="s">
        <v>145</v>
      </c>
      <c r="B73">
        <v>0</v>
      </c>
      <c r="C73">
        <v>0</v>
      </c>
      <c r="D73">
        <v>0</v>
      </c>
      <c r="E73">
        <v>0</v>
      </c>
      <c r="F73">
        <v>0</v>
      </c>
      <c r="G73" s="24">
        <v>9.9999999748000007E-7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s="24">
        <v>9.9999999748000007E-7</v>
      </c>
    </row>
    <row r="74" spans="1:19" x14ac:dyDescent="0.3">
      <c r="A74" t="s">
        <v>73</v>
      </c>
      <c r="B74">
        <v>390.17410000000001</v>
      </c>
      <c r="C74">
        <v>11976.73</v>
      </c>
      <c r="D74">
        <v>855.01499999999999</v>
      </c>
      <c r="E74">
        <v>109.0804</v>
      </c>
      <c r="F74">
        <v>7.3214129999999997</v>
      </c>
      <c r="G74">
        <v>1.3079259999999999</v>
      </c>
      <c r="H74">
        <v>1864.009</v>
      </c>
      <c r="I74">
        <v>619.38499999999999</v>
      </c>
      <c r="J74">
        <v>2654.8760000000002</v>
      </c>
      <c r="K74">
        <v>202.4325</v>
      </c>
      <c r="L74">
        <v>155.24029999999999</v>
      </c>
      <c r="M74">
        <v>532.04290000000003</v>
      </c>
      <c r="N74">
        <v>415.78489999999999</v>
      </c>
      <c r="O74">
        <v>181.30950000000001</v>
      </c>
      <c r="P74">
        <v>555.78470000000004</v>
      </c>
      <c r="Q74">
        <v>1985.9849999999999</v>
      </c>
      <c r="R74">
        <v>426.32960000000003</v>
      </c>
      <c r="S74">
        <v>22932.81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E04F-9F93-48B7-ACC1-E5A599F60EB0}">
  <dimension ref="A1:S74"/>
  <sheetViews>
    <sheetView topLeftCell="A39" zoomScale="70" zoomScaleNormal="70" workbookViewId="0">
      <selection activeCell="B2" sqref="B2:R73"/>
    </sheetView>
  </sheetViews>
  <sheetFormatPr defaultRowHeight="14.4" x14ac:dyDescent="0.3"/>
  <cols>
    <col min="1" max="1" width="10.77734375" bestFit="1" customWidth="1"/>
    <col min="2" max="5" width="12" bestFit="1" customWidth="1"/>
    <col min="6" max="6" width="10.33203125" bestFit="1" customWidth="1"/>
    <col min="7" max="7" width="10" bestFit="1" customWidth="1"/>
    <col min="8" max="11" width="12" bestFit="1" customWidth="1"/>
    <col min="12" max="12" width="11" bestFit="1" customWidth="1"/>
    <col min="13" max="19" width="12" bestFit="1" customWidth="1"/>
  </cols>
  <sheetData>
    <row r="1" spans="1:19" x14ac:dyDescent="0.3">
      <c r="A1" t="s">
        <v>173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73</v>
      </c>
    </row>
    <row r="2" spans="1:19" x14ac:dyDescent="0.3">
      <c r="A2" t="s">
        <v>74</v>
      </c>
      <c r="B2">
        <v>2.1240229999999999E-2</v>
      </c>
      <c r="C2">
        <v>0.84091539999999998</v>
      </c>
      <c r="D2">
        <v>7.9330499999999998E-2</v>
      </c>
      <c r="E2">
        <v>7.9599790000000007E-3</v>
      </c>
      <c r="F2">
        <v>1.121519E-4</v>
      </c>
      <c r="G2">
        <v>1.063617E-3</v>
      </c>
      <c r="H2">
        <v>0.18090999999999999</v>
      </c>
      <c r="I2">
        <v>3.9653399999999998E-2</v>
      </c>
      <c r="J2">
        <v>1.505285</v>
      </c>
      <c r="K2">
        <v>4.686564E-2</v>
      </c>
      <c r="L2">
        <v>2.0931149999999999E-2</v>
      </c>
      <c r="M2">
        <v>3.3510970000000002</v>
      </c>
      <c r="N2">
        <v>0.61825269999999999</v>
      </c>
      <c r="O2">
        <v>3.54678</v>
      </c>
      <c r="P2">
        <v>5.5259160000000002E-2</v>
      </c>
      <c r="Q2">
        <v>4.9739589999999998</v>
      </c>
      <c r="R2">
        <v>2.8063580000000001E-2</v>
      </c>
      <c r="S2">
        <v>15.317679999999999</v>
      </c>
    </row>
    <row r="3" spans="1:19" x14ac:dyDescent="0.3">
      <c r="A3" t="s">
        <v>75</v>
      </c>
      <c r="B3">
        <v>5.2245310000000001E-4</v>
      </c>
      <c r="C3">
        <v>1.0800779999999999E-2</v>
      </c>
      <c r="D3">
        <v>1.5437490000000001E-3</v>
      </c>
      <c r="E3">
        <v>3.4743209999999998E-4</v>
      </c>
      <c r="F3" s="24">
        <v>2.4502137420999998E-6</v>
      </c>
      <c r="G3" s="24">
        <v>1.3407799997E-5</v>
      </c>
      <c r="H3">
        <v>2.744584E-3</v>
      </c>
      <c r="I3">
        <v>9.6631419999999998E-4</v>
      </c>
      <c r="J3">
        <v>6.9013060000000003E-3</v>
      </c>
      <c r="K3">
        <v>5.0449610000000004E-4</v>
      </c>
      <c r="L3">
        <v>4.3010900000000003E-4</v>
      </c>
      <c r="M3">
        <v>1.146261E-3</v>
      </c>
      <c r="N3">
        <v>7.8807289999999999E-4</v>
      </c>
      <c r="O3">
        <v>2.5562659999999999</v>
      </c>
      <c r="P3">
        <v>1.728437E-3</v>
      </c>
      <c r="Q3">
        <v>4.4172170000000002E-3</v>
      </c>
      <c r="R3">
        <v>8.5311770000000005E-4</v>
      </c>
      <c r="S3">
        <v>2.5899760000000001</v>
      </c>
    </row>
    <row r="4" spans="1:19" x14ac:dyDescent="0.3">
      <c r="A4" t="s">
        <v>76</v>
      </c>
      <c r="B4">
        <v>0.21523629999999999</v>
      </c>
      <c r="C4">
        <v>45.266750000000002</v>
      </c>
      <c r="D4">
        <v>0.1410962</v>
      </c>
      <c r="E4">
        <v>2.3287889999999999E-3</v>
      </c>
      <c r="F4" s="24">
        <v>2.5283527066000001E-5</v>
      </c>
      <c r="G4">
        <v>2.3049950000000001E-4</v>
      </c>
      <c r="H4">
        <v>6.4548739999999993E-2</v>
      </c>
      <c r="I4">
        <v>9.3875839999999992E-3</v>
      </c>
      <c r="J4">
        <v>0.12935730000000001</v>
      </c>
      <c r="K4">
        <v>8.6582840000000005E-3</v>
      </c>
      <c r="L4">
        <v>4.7808929999999996E-3</v>
      </c>
      <c r="M4">
        <v>1.682204E-2</v>
      </c>
      <c r="N4">
        <v>1.386298E-2</v>
      </c>
      <c r="O4">
        <v>1.50284</v>
      </c>
      <c r="P4">
        <v>4.3535400000000002E-2</v>
      </c>
      <c r="Q4">
        <v>13.98653</v>
      </c>
      <c r="R4">
        <v>4.5646819999999998E-2</v>
      </c>
      <c r="S4">
        <v>61.451630000000002</v>
      </c>
    </row>
    <row r="5" spans="1:19" x14ac:dyDescent="0.3">
      <c r="A5" t="s">
        <v>77</v>
      </c>
      <c r="B5">
        <v>40.416559999999997</v>
      </c>
      <c r="C5">
        <v>1144.684</v>
      </c>
      <c r="D5">
        <v>40.27807</v>
      </c>
      <c r="E5">
        <v>49.757680000000001</v>
      </c>
      <c r="F5">
        <v>0.11745999999999999</v>
      </c>
      <c r="G5">
        <v>7.3068980000000006E-2</v>
      </c>
      <c r="H5">
        <v>1311.4760000000001</v>
      </c>
      <c r="I5">
        <v>11.99973</v>
      </c>
      <c r="J5">
        <v>886.53769999999997</v>
      </c>
      <c r="K5">
        <v>64.026070000000004</v>
      </c>
      <c r="L5">
        <v>8.6631090000000004</v>
      </c>
      <c r="M5">
        <v>172.6516</v>
      </c>
      <c r="N5">
        <v>14.145239999999999</v>
      </c>
      <c r="O5">
        <v>264.50850000000003</v>
      </c>
      <c r="P5">
        <v>50.761279999999999</v>
      </c>
      <c r="Q5">
        <v>655.34519999999998</v>
      </c>
      <c r="R5">
        <v>171.6995</v>
      </c>
      <c r="S5">
        <v>4887.1409999999996</v>
      </c>
    </row>
    <row r="6" spans="1:19" x14ac:dyDescent="0.3">
      <c r="A6" t="s">
        <v>78</v>
      </c>
      <c r="B6">
        <v>2.2915339999999999E-2</v>
      </c>
      <c r="C6">
        <v>0.81118420000000002</v>
      </c>
      <c r="D6">
        <v>0.62811320000000004</v>
      </c>
      <c r="E6">
        <v>0.15702769999999999</v>
      </c>
      <c r="F6" s="24">
        <v>7.9300611104999994E-5</v>
      </c>
      <c r="G6">
        <v>3.843824E-3</v>
      </c>
      <c r="H6">
        <v>1.5429250000000001</v>
      </c>
      <c r="I6">
        <v>3.0263169999999999E-2</v>
      </c>
      <c r="J6">
        <v>0.97870210000000002</v>
      </c>
      <c r="K6">
        <v>0.25611309999999998</v>
      </c>
      <c r="L6">
        <v>1.876593E-2</v>
      </c>
      <c r="M6">
        <v>0.69058710000000001</v>
      </c>
      <c r="N6">
        <v>0.11832380000000001</v>
      </c>
      <c r="O6">
        <v>15.83043</v>
      </c>
      <c r="P6">
        <v>3.9566990000000003E-2</v>
      </c>
      <c r="Q6">
        <v>19.450009999999999</v>
      </c>
      <c r="R6">
        <v>6.0225239999999999E-2</v>
      </c>
      <c r="S6">
        <v>40.639069999999997</v>
      </c>
    </row>
    <row r="7" spans="1:19" x14ac:dyDescent="0.3">
      <c r="A7" t="s">
        <v>79</v>
      </c>
      <c r="B7">
        <v>3.2927989999999997E-2</v>
      </c>
      <c r="C7">
        <v>0.5077313</v>
      </c>
      <c r="D7">
        <v>0.14158080000000001</v>
      </c>
      <c r="E7">
        <v>5.4205140000000004E-3</v>
      </c>
      <c r="F7">
        <v>1.8794109999999999E-4</v>
      </c>
      <c r="G7">
        <v>1.521276E-3</v>
      </c>
      <c r="H7">
        <v>0.34578009999999998</v>
      </c>
      <c r="I7">
        <v>5.7143989999999999E-2</v>
      </c>
      <c r="J7">
        <v>0.71268889999999996</v>
      </c>
      <c r="K7">
        <v>3.9886079999999997E-2</v>
      </c>
      <c r="L7">
        <v>3.138287E-2</v>
      </c>
      <c r="M7">
        <v>8.8163320000000003E-2</v>
      </c>
      <c r="N7">
        <v>5.9523649999999997E-2</v>
      </c>
      <c r="O7">
        <v>6.4996319999999996E-2</v>
      </c>
      <c r="P7">
        <v>6.8038379999999996E-2</v>
      </c>
      <c r="Q7">
        <v>0.7799585</v>
      </c>
      <c r="R7">
        <v>3.606931E-2</v>
      </c>
      <c r="S7">
        <v>2.973001</v>
      </c>
    </row>
    <row r="8" spans="1:19" x14ac:dyDescent="0.3">
      <c r="A8" t="s">
        <v>80</v>
      </c>
      <c r="B8">
        <v>0.59332989999999997</v>
      </c>
      <c r="C8">
        <v>24.192</v>
      </c>
      <c r="D8">
        <v>1.3105E-2</v>
      </c>
      <c r="E8">
        <v>2.1218330000000001E-2</v>
      </c>
      <c r="F8" s="24">
        <v>9.7915999503999999E-6</v>
      </c>
      <c r="G8">
        <v>8.5385920000000004E-2</v>
      </c>
      <c r="H8">
        <v>4.6685810000000001E-2</v>
      </c>
      <c r="I8">
        <v>5.0641660000000002E-3</v>
      </c>
      <c r="J8">
        <v>6.8435510000000005E-2</v>
      </c>
      <c r="K8">
        <v>3.4603059999999998E-2</v>
      </c>
      <c r="L8">
        <v>2.0457769999999999E-3</v>
      </c>
      <c r="M8">
        <v>8.9944269999999993E-3</v>
      </c>
      <c r="N8">
        <v>3.3735570000000001E-3</v>
      </c>
      <c r="O8">
        <v>4.5178530000000001E-2</v>
      </c>
      <c r="P8">
        <v>1.4151840000000001E-2</v>
      </c>
      <c r="Q8">
        <v>0.88384189999999996</v>
      </c>
      <c r="R8">
        <v>1.192677E-2</v>
      </c>
      <c r="S8">
        <v>26.029350000000001</v>
      </c>
    </row>
    <row r="9" spans="1:19" x14ac:dyDescent="0.3">
      <c r="A9" t="s">
        <v>81</v>
      </c>
      <c r="B9">
        <v>117.56140000000001</v>
      </c>
      <c r="C9">
        <v>41.988109999999999</v>
      </c>
      <c r="D9">
        <v>270.23169999999999</v>
      </c>
      <c r="E9">
        <v>132.4239</v>
      </c>
      <c r="F9">
        <v>2.0032270000000001E-2</v>
      </c>
      <c r="G9">
        <v>1.1453979999999999</v>
      </c>
      <c r="H9">
        <v>754.97490000000005</v>
      </c>
      <c r="I9">
        <v>74.910880000000006</v>
      </c>
      <c r="J9">
        <v>1579.0119999999999</v>
      </c>
      <c r="K9">
        <v>65.040310000000005</v>
      </c>
      <c r="L9">
        <v>25.76248</v>
      </c>
      <c r="M9">
        <v>359.74689999999998</v>
      </c>
      <c r="N9">
        <v>45.872129999999999</v>
      </c>
      <c r="O9">
        <v>88.268450000000001</v>
      </c>
      <c r="P9">
        <v>368.0444</v>
      </c>
      <c r="Q9">
        <v>380.25529999999998</v>
      </c>
      <c r="R9">
        <v>47.589149999999997</v>
      </c>
      <c r="S9">
        <v>4352.848</v>
      </c>
    </row>
    <row r="10" spans="1:19" x14ac:dyDescent="0.3">
      <c r="A10" t="s">
        <v>82</v>
      </c>
      <c r="B10">
        <v>1.4688069999999999E-2</v>
      </c>
      <c r="C10">
        <v>0.29054849999999999</v>
      </c>
      <c r="D10">
        <v>4.6755430000000001E-2</v>
      </c>
      <c r="E10">
        <v>8.5193809999999995E-3</v>
      </c>
      <c r="F10" s="24">
        <v>7.1423135523000005E-5</v>
      </c>
      <c r="G10">
        <v>5.4741169999999995E-4</v>
      </c>
      <c r="H10">
        <v>9.0961050000000002E-2</v>
      </c>
      <c r="I10">
        <v>2.767878E-2</v>
      </c>
      <c r="J10">
        <v>0.21544720000000001</v>
      </c>
      <c r="K10">
        <v>1.504985E-2</v>
      </c>
      <c r="L10">
        <v>1.324468E-2</v>
      </c>
      <c r="M10">
        <v>4.2859750000000002E-2</v>
      </c>
      <c r="N10">
        <v>5.8851790000000001E-2</v>
      </c>
      <c r="O10">
        <v>12.74821</v>
      </c>
      <c r="P10">
        <v>4.5625560000000003E-2</v>
      </c>
      <c r="Q10">
        <v>0.13634979999999999</v>
      </c>
      <c r="R10">
        <v>2.2644540000000001E-2</v>
      </c>
      <c r="S10">
        <v>13.77805</v>
      </c>
    </row>
    <row r="11" spans="1:19" x14ac:dyDescent="0.3">
      <c r="A11" t="s">
        <v>83</v>
      </c>
      <c r="B11">
        <v>1.7051799999999999</v>
      </c>
      <c r="C11">
        <v>18.381820000000001</v>
      </c>
      <c r="D11">
        <v>31.434699999999999</v>
      </c>
      <c r="E11">
        <v>0.2512276</v>
      </c>
      <c r="F11">
        <v>5.3050530000000001E-4</v>
      </c>
      <c r="G11">
        <v>2.5884559999999998E-3</v>
      </c>
      <c r="H11">
        <v>70.365719999999996</v>
      </c>
      <c r="I11">
        <v>0.3032881</v>
      </c>
      <c r="J11">
        <v>17.620899999999999</v>
      </c>
      <c r="K11">
        <v>0.56355290000000002</v>
      </c>
      <c r="L11">
        <v>0.1166932</v>
      </c>
      <c r="M11">
        <v>0.29115160000000001</v>
      </c>
      <c r="N11">
        <v>0.17165849999999999</v>
      </c>
      <c r="O11">
        <v>10.08126</v>
      </c>
      <c r="P11">
        <v>0.5118722</v>
      </c>
      <c r="Q11">
        <v>25.43807</v>
      </c>
      <c r="R11">
        <v>0.2421334</v>
      </c>
      <c r="S11">
        <v>177.48240000000001</v>
      </c>
    </row>
    <row r="12" spans="1:19" x14ac:dyDescent="0.3">
      <c r="A12" t="s">
        <v>84</v>
      </c>
      <c r="B12">
        <v>2.0121509999999999E-2</v>
      </c>
      <c r="C12">
        <v>0.4580668</v>
      </c>
      <c r="D12">
        <v>4.8680370000000001E-2</v>
      </c>
      <c r="E12">
        <v>1.7389709999999999E-2</v>
      </c>
      <c r="F12" s="24">
        <v>8.6212072346999994E-5</v>
      </c>
      <c r="G12">
        <v>3.404584E-4</v>
      </c>
      <c r="H12">
        <v>6.3592239999999994E-2</v>
      </c>
      <c r="I12">
        <v>3.8054560000000001E-2</v>
      </c>
      <c r="J12">
        <v>0.19818340000000001</v>
      </c>
      <c r="K12">
        <v>1.7437370000000001E-2</v>
      </c>
      <c r="L12">
        <v>1.544572E-2</v>
      </c>
      <c r="M12">
        <v>3.9372699999999997E-2</v>
      </c>
      <c r="N12">
        <v>2.7898470000000002E-2</v>
      </c>
      <c r="O12">
        <v>1.514484E-3</v>
      </c>
      <c r="P12">
        <v>7.6506379999999999E-2</v>
      </c>
      <c r="Q12">
        <v>0.15027660000000001</v>
      </c>
      <c r="R12">
        <v>3.7162769999999998E-2</v>
      </c>
      <c r="S12">
        <v>1.2101299999999999</v>
      </c>
    </row>
    <row r="13" spans="1:19" x14ac:dyDescent="0.3">
      <c r="A13" t="s">
        <v>85</v>
      </c>
      <c r="B13">
        <v>1.872245E-3</v>
      </c>
      <c r="C13">
        <v>4.1252039999999997E-2</v>
      </c>
      <c r="D13">
        <v>4.8801790000000001E-3</v>
      </c>
      <c r="E13">
        <v>1.4876080000000001E-3</v>
      </c>
      <c r="F13" s="24">
        <v>8.2871156337E-6</v>
      </c>
      <c r="G13" s="24">
        <v>3.7064281058999997E-5</v>
      </c>
      <c r="H13">
        <v>7.2853730000000004E-3</v>
      </c>
      <c r="I13">
        <v>3.5113129999999998E-3</v>
      </c>
      <c r="J13">
        <v>2.0639339999999999E-2</v>
      </c>
      <c r="K13">
        <v>1.686611E-3</v>
      </c>
      <c r="L13">
        <v>1.4712429999999999E-3</v>
      </c>
      <c r="M13">
        <v>3.7920509999999998E-3</v>
      </c>
      <c r="N13">
        <v>2.674044E-3</v>
      </c>
      <c r="O13">
        <v>4.9766890000000003E-4</v>
      </c>
      <c r="P13">
        <v>1.001938E-2</v>
      </c>
      <c r="Q13">
        <v>1.461104E-2</v>
      </c>
      <c r="R13">
        <v>3.3177520000000002E-3</v>
      </c>
      <c r="S13">
        <v>0.1190432</v>
      </c>
    </row>
    <row r="14" spans="1:19" x14ac:dyDescent="0.3">
      <c r="A14" t="s">
        <v>86</v>
      </c>
      <c r="B14">
        <v>4.8066789999999999</v>
      </c>
      <c r="C14">
        <v>235.41890000000001</v>
      </c>
      <c r="D14">
        <v>2.1200709999999998</v>
      </c>
      <c r="E14">
        <v>4.0402430000000003E-2</v>
      </c>
      <c r="F14">
        <v>3.0337749999999997E-4</v>
      </c>
      <c r="G14">
        <v>1.745576E-3</v>
      </c>
      <c r="H14">
        <v>1.2978149999999999</v>
      </c>
      <c r="I14">
        <v>0.24106079999999999</v>
      </c>
      <c r="J14">
        <v>7.2827260000000003</v>
      </c>
      <c r="K14">
        <v>1.0990180000000001</v>
      </c>
      <c r="L14">
        <v>5.8023409999999997E-2</v>
      </c>
      <c r="M14">
        <v>0.77281789999999995</v>
      </c>
      <c r="N14">
        <v>0.1145405</v>
      </c>
      <c r="O14">
        <v>41.63711</v>
      </c>
      <c r="P14">
        <v>23.72645</v>
      </c>
      <c r="Q14">
        <v>8.5695110000000003</v>
      </c>
      <c r="R14">
        <v>0.3348044</v>
      </c>
      <c r="S14">
        <v>327.52199999999999</v>
      </c>
    </row>
    <row r="15" spans="1:19" x14ac:dyDescent="0.3">
      <c r="A15" t="s">
        <v>87</v>
      </c>
      <c r="B15">
        <v>4.0286429999999998</v>
      </c>
      <c r="C15">
        <v>11.06793</v>
      </c>
      <c r="D15">
        <v>3.868884</v>
      </c>
      <c r="E15">
        <v>0.18929979999999999</v>
      </c>
      <c r="F15">
        <v>8.7970789999999995E-4</v>
      </c>
      <c r="G15">
        <v>4.8243870000000003E-3</v>
      </c>
      <c r="H15">
        <v>13.88561</v>
      </c>
      <c r="I15">
        <v>0.64920500000000003</v>
      </c>
      <c r="J15">
        <v>5.2142790000000003</v>
      </c>
      <c r="K15">
        <v>0.79879129999999998</v>
      </c>
      <c r="L15">
        <v>0.67468939999999999</v>
      </c>
      <c r="M15">
        <v>1.3419540000000001</v>
      </c>
      <c r="N15">
        <v>0.40051680000000001</v>
      </c>
      <c r="O15">
        <v>0.98241540000000005</v>
      </c>
      <c r="P15">
        <v>0.92712989999999995</v>
      </c>
      <c r="Q15">
        <v>32.518689999999999</v>
      </c>
      <c r="R15">
        <v>0.38173899999999999</v>
      </c>
      <c r="S15">
        <v>76.935479999999998</v>
      </c>
    </row>
    <row r="16" spans="1:19" x14ac:dyDescent="0.3">
      <c r="A16" t="s">
        <v>88</v>
      </c>
      <c r="B16">
        <v>10.945489999999999</v>
      </c>
      <c r="C16">
        <v>12.347989999999999</v>
      </c>
      <c r="D16">
        <v>44.32996</v>
      </c>
      <c r="E16">
        <v>1.0467529999999999E-2</v>
      </c>
      <c r="F16" s="24">
        <v>8.6224201367999999E-5</v>
      </c>
      <c r="G16">
        <v>1.5463200000000001E-4</v>
      </c>
      <c r="H16">
        <v>1.537697E-2</v>
      </c>
      <c r="I16">
        <v>0.50850010000000001</v>
      </c>
      <c r="J16">
        <v>0.43163269999999998</v>
      </c>
      <c r="K16">
        <v>2.3788779999999999E-2</v>
      </c>
      <c r="L16">
        <v>8.9161640000000007E-3</v>
      </c>
      <c r="M16">
        <v>2.5406089999999999E-2</v>
      </c>
      <c r="N16">
        <v>4.0406360000000002E-2</v>
      </c>
      <c r="O16">
        <v>7.9114340000000005E-2</v>
      </c>
      <c r="P16">
        <v>10.093400000000001</v>
      </c>
      <c r="Q16">
        <v>34.03593</v>
      </c>
      <c r="R16">
        <v>8.1787750000000006E-2</v>
      </c>
      <c r="S16">
        <v>112.97839999999999</v>
      </c>
    </row>
    <row r="17" spans="1:19" x14ac:dyDescent="0.3">
      <c r="A17" t="s">
        <v>89</v>
      </c>
      <c r="B17">
        <v>120.9248</v>
      </c>
      <c r="C17">
        <v>889.54179999999997</v>
      </c>
      <c r="D17">
        <v>322.13569999999999</v>
      </c>
      <c r="E17" s="24">
        <v>9.3035623648999996E-7</v>
      </c>
      <c r="F17" s="24">
        <v>1.2493128310000001E-8</v>
      </c>
      <c r="G17">
        <v>0.49840190000000001</v>
      </c>
      <c r="H17">
        <v>142.953</v>
      </c>
      <c r="I17">
        <v>0.15555140000000001</v>
      </c>
      <c r="J17">
        <v>60.443330000000003</v>
      </c>
      <c r="K17">
        <v>0.31915769999999999</v>
      </c>
      <c r="L17">
        <v>0.2084916</v>
      </c>
      <c r="M17">
        <v>7.2514370000000001</v>
      </c>
      <c r="N17">
        <v>0.21539730000000001</v>
      </c>
      <c r="O17">
        <v>2.6902139999999998E-3</v>
      </c>
      <c r="P17">
        <v>1.9184110000000001</v>
      </c>
      <c r="Q17">
        <v>637.51160000000004</v>
      </c>
      <c r="R17">
        <v>230.9221</v>
      </c>
      <c r="S17">
        <v>2415.002</v>
      </c>
    </row>
    <row r="18" spans="1:19" x14ac:dyDescent="0.3">
      <c r="A18" t="s">
        <v>90</v>
      </c>
      <c r="B18">
        <v>1.9354210000000001E-3</v>
      </c>
      <c r="C18">
        <v>8.8058890000000001E-2</v>
      </c>
      <c r="D18">
        <v>5.108731E-3</v>
      </c>
      <c r="E18">
        <v>2.3043949999999999E-4</v>
      </c>
      <c r="F18" s="24">
        <v>6.8910821938E-7</v>
      </c>
      <c r="G18" s="24">
        <v>3.3173953851999999E-5</v>
      </c>
      <c r="H18">
        <v>9.5613790000000001E-3</v>
      </c>
      <c r="I18">
        <v>3.2476689999999999E-3</v>
      </c>
      <c r="J18">
        <v>1.340613E-2</v>
      </c>
      <c r="K18">
        <v>6.8324429999999997E-3</v>
      </c>
      <c r="L18">
        <v>7.8446389999999998E-4</v>
      </c>
      <c r="M18">
        <v>5.9522409999999998E-2</v>
      </c>
      <c r="N18">
        <v>2.7673929999999999E-2</v>
      </c>
      <c r="O18">
        <v>7.9246200000000003E-3</v>
      </c>
      <c r="P18">
        <v>8.7190730000000008E-3</v>
      </c>
      <c r="Q18">
        <v>1.015483E-2</v>
      </c>
      <c r="R18">
        <v>5.41933E-2</v>
      </c>
      <c r="S18">
        <v>0.29738759999999997</v>
      </c>
    </row>
    <row r="19" spans="1:19" x14ac:dyDescent="0.3">
      <c r="A19" t="s">
        <v>91</v>
      </c>
      <c r="B19">
        <v>42.262259999999998</v>
      </c>
      <c r="C19">
        <v>874.79150000000004</v>
      </c>
      <c r="D19">
        <v>61.23404</v>
      </c>
      <c r="E19">
        <v>0.82448739999999998</v>
      </c>
      <c r="F19" s="24">
        <v>1.1304910003999999E-5</v>
      </c>
      <c r="G19" s="24">
        <v>6.9032263127000005E-5</v>
      </c>
      <c r="H19">
        <v>34.030970000000003</v>
      </c>
      <c r="I19">
        <v>2.8007279999999999</v>
      </c>
      <c r="J19">
        <v>31.754380000000001</v>
      </c>
      <c r="K19">
        <v>0.2985467</v>
      </c>
      <c r="L19">
        <v>2.1737150000000001E-3</v>
      </c>
      <c r="M19">
        <v>11.96725</v>
      </c>
      <c r="N19">
        <v>0.14987439999999999</v>
      </c>
      <c r="O19">
        <v>48.688209999999998</v>
      </c>
      <c r="P19">
        <v>164.39060000000001</v>
      </c>
      <c r="Q19">
        <v>126.8078</v>
      </c>
      <c r="R19">
        <v>9.9568239999999992</v>
      </c>
      <c r="S19">
        <v>1409.96</v>
      </c>
    </row>
    <row r="20" spans="1:19" x14ac:dyDescent="0.3">
      <c r="A20" t="s">
        <v>92</v>
      </c>
      <c r="B20">
        <v>1.7994940000000001E-2</v>
      </c>
      <c r="C20">
        <v>0.4469205</v>
      </c>
      <c r="D20">
        <v>6.1747950000000003E-2</v>
      </c>
      <c r="E20">
        <v>8.7757530000000007E-3</v>
      </c>
      <c r="F20" s="24">
        <v>9.0883651864999998E-5</v>
      </c>
      <c r="G20">
        <v>5.9614930000000002E-4</v>
      </c>
      <c r="H20">
        <v>0.1280173</v>
      </c>
      <c r="I20">
        <v>3.4583599999999999E-2</v>
      </c>
      <c r="J20">
        <v>0.30990060000000003</v>
      </c>
      <c r="K20">
        <v>1.895034E-2</v>
      </c>
      <c r="L20">
        <v>1.5665709999999999E-2</v>
      </c>
      <c r="M20">
        <v>4.2831080000000001E-2</v>
      </c>
      <c r="N20">
        <v>2.906864E-2</v>
      </c>
      <c r="O20">
        <v>9.3188350000000003E-2</v>
      </c>
      <c r="P20">
        <v>0.1848272</v>
      </c>
      <c r="Q20">
        <v>0.2909774</v>
      </c>
      <c r="R20">
        <v>2.5956469999999999E-2</v>
      </c>
      <c r="S20">
        <v>1.7100930000000001</v>
      </c>
    </row>
    <row r="21" spans="1:19" x14ac:dyDescent="0.3">
      <c r="A21" t="s">
        <v>93</v>
      </c>
      <c r="B21">
        <v>3.0916049999999999</v>
      </c>
      <c r="C21">
        <v>35.591709999999999</v>
      </c>
      <c r="D21">
        <v>0.89666159999999995</v>
      </c>
      <c r="E21">
        <v>5.3485350000000001E-2</v>
      </c>
      <c r="F21">
        <v>4.246613E-4</v>
      </c>
      <c r="G21">
        <v>7.8631000000000006E-2</v>
      </c>
      <c r="H21">
        <v>2.5381200000000002</v>
      </c>
      <c r="I21">
        <v>0.28251009999999999</v>
      </c>
      <c r="J21">
        <v>7.8027959999999998</v>
      </c>
      <c r="K21">
        <v>0.29098170000000001</v>
      </c>
      <c r="L21">
        <v>7.3735750000000003E-2</v>
      </c>
      <c r="M21">
        <v>0.78470680000000004</v>
      </c>
      <c r="N21">
        <v>0.17491470000000001</v>
      </c>
      <c r="O21">
        <v>1.04542</v>
      </c>
      <c r="P21">
        <v>0.58494460000000004</v>
      </c>
      <c r="Q21">
        <v>9.3604070000000004</v>
      </c>
      <c r="R21">
        <v>0.26197599999999999</v>
      </c>
      <c r="S21">
        <v>62.913029999999999</v>
      </c>
    </row>
    <row r="22" spans="1:19" x14ac:dyDescent="0.3">
      <c r="A22" t="s">
        <v>94</v>
      </c>
      <c r="B22">
        <v>20.935379999999999</v>
      </c>
      <c r="C22">
        <v>11.39086</v>
      </c>
      <c r="D22">
        <v>11.1471</v>
      </c>
      <c r="E22">
        <v>6.166866E-2</v>
      </c>
      <c r="F22">
        <v>0.87864679999999995</v>
      </c>
      <c r="G22">
        <v>1.3137920000000001E-2</v>
      </c>
      <c r="H22">
        <v>19.55443</v>
      </c>
      <c r="I22">
        <v>0.52113960000000004</v>
      </c>
      <c r="J22">
        <v>6.5458309999999997</v>
      </c>
      <c r="K22">
        <v>0.17020170000000001</v>
      </c>
      <c r="L22">
        <v>1.0404679999999999E-2</v>
      </c>
      <c r="M22">
        <v>1.0299640000000001</v>
      </c>
      <c r="N22">
        <v>0.23259730000000001</v>
      </c>
      <c r="O22">
        <v>66.462199999999996</v>
      </c>
      <c r="P22">
        <v>0.90636369999999999</v>
      </c>
      <c r="Q22">
        <v>29.858789999999999</v>
      </c>
      <c r="R22">
        <v>0.9329094</v>
      </c>
      <c r="S22">
        <v>170.6516</v>
      </c>
    </row>
    <row r="23" spans="1:19" x14ac:dyDescent="0.3">
      <c r="A23" t="s">
        <v>95</v>
      </c>
      <c r="B23">
        <v>6.9195469999999995E-2</v>
      </c>
      <c r="C23">
        <v>2.0792730000000001</v>
      </c>
      <c r="D23">
        <v>0.23398240000000001</v>
      </c>
      <c r="E23">
        <v>5.2414570000000001E-2</v>
      </c>
      <c r="F23">
        <v>2.7010679999999999E-4</v>
      </c>
      <c r="G23">
        <v>1.0919059999999999E-3</v>
      </c>
      <c r="H23">
        <v>0.21486230000000001</v>
      </c>
      <c r="I23">
        <v>0.29009370000000001</v>
      </c>
      <c r="J23">
        <v>0.64138030000000001</v>
      </c>
      <c r="K23">
        <v>5.4699539999999998E-2</v>
      </c>
      <c r="L23">
        <v>4.8077160000000001E-2</v>
      </c>
      <c r="M23">
        <v>1.076101</v>
      </c>
      <c r="N23">
        <v>1.2787580000000001</v>
      </c>
      <c r="O23">
        <v>4.7055540000000002</v>
      </c>
      <c r="P23">
        <v>1.3040130000000001</v>
      </c>
      <c r="Q23">
        <v>5.6761670000000004</v>
      </c>
      <c r="R23">
        <v>0.68538239999999995</v>
      </c>
      <c r="S23">
        <v>18.41132</v>
      </c>
    </row>
    <row r="24" spans="1:19" x14ac:dyDescent="0.3">
      <c r="A24" t="s">
        <v>96</v>
      </c>
      <c r="B24">
        <v>47.413460000000001</v>
      </c>
      <c r="C24">
        <v>1240.8869999999999</v>
      </c>
      <c r="D24">
        <v>0.66931739999999995</v>
      </c>
      <c r="E24">
        <v>12.541779999999999</v>
      </c>
      <c r="F24">
        <v>0.91226050000000003</v>
      </c>
      <c r="G24">
        <v>0.7384368</v>
      </c>
      <c r="H24">
        <v>20.332149999999999</v>
      </c>
      <c r="I24">
        <v>12.50703</v>
      </c>
      <c r="J24">
        <v>125.926</v>
      </c>
      <c r="K24">
        <v>38.152639999999998</v>
      </c>
      <c r="L24">
        <v>3.417316</v>
      </c>
      <c r="M24">
        <v>80.644379999999998</v>
      </c>
      <c r="N24">
        <v>405.66109999999998</v>
      </c>
      <c r="O24">
        <v>4.0737399999999999</v>
      </c>
      <c r="P24">
        <v>111.2843</v>
      </c>
      <c r="Q24">
        <v>647.03740000000005</v>
      </c>
      <c r="R24">
        <v>9.8269739999999999</v>
      </c>
      <c r="S24">
        <v>2762.0259999999998</v>
      </c>
    </row>
    <row r="25" spans="1:19" x14ac:dyDescent="0.3">
      <c r="A25" t="s">
        <v>97</v>
      </c>
      <c r="B25">
        <v>2.9290699999999999E-2</v>
      </c>
      <c r="C25">
        <v>15.05851</v>
      </c>
      <c r="D25">
        <v>2.7132559999999999</v>
      </c>
      <c r="E25">
        <v>1.5410729999999999E-2</v>
      </c>
      <c r="F25" s="24">
        <v>4.7549830923999997E-5</v>
      </c>
      <c r="G25">
        <v>3.0663819999999999E-4</v>
      </c>
      <c r="H25">
        <v>0.1115874</v>
      </c>
      <c r="I25">
        <v>2.2535050000000001E-2</v>
      </c>
      <c r="J25">
        <v>15.2546</v>
      </c>
      <c r="K25">
        <v>47.248860000000001</v>
      </c>
      <c r="L25">
        <v>8.1411939999999992E-3</v>
      </c>
      <c r="M25">
        <v>0.41489799999999999</v>
      </c>
      <c r="N25">
        <v>2.354921</v>
      </c>
      <c r="O25">
        <v>102.1281</v>
      </c>
      <c r="P25">
        <v>1.769139</v>
      </c>
      <c r="Q25">
        <v>45.74615</v>
      </c>
      <c r="R25">
        <v>3.0047730000000002E-2</v>
      </c>
      <c r="S25">
        <v>232.9058</v>
      </c>
    </row>
    <row r="26" spans="1:19" x14ac:dyDescent="0.3">
      <c r="A26" t="s">
        <v>98</v>
      </c>
      <c r="B26">
        <v>824.25139999999999</v>
      </c>
      <c r="C26">
        <v>1022.28</v>
      </c>
      <c r="D26">
        <v>1263.396</v>
      </c>
      <c r="E26">
        <v>170.36750000000001</v>
      </c>
      <c r="F26">
        <v>4.5537780000000003</v>
      </c>
      <c r="G26">
        <v>0.98179859999999997</v>
      </c>
      <c r="H26">
        <v>2037.0909999999999</v>
      </c>
      <c r="I26">
        <v>357.94639999999998</v>
      </c>
      <c r="J26">
        <v>1650.7940000000001</v>
      </c>
      <c r="K26">
        <v>130.80600000000001</v>
      </c>
      <c r="L26">
        <v>32.971249999999998</v>
      </c>
      <c r="M26">
        <v>349.9117</v>
      </c>
      <c r="N26">
        <v>71.207890000000006</v>
      </c>
      <c r="O26">
        <v>170.6936</v>
      </c>
      <c r="P26">
        <v>177.56399999999999</v>
      </c>
      <c r="Q26">
        <v>1494.6210000000001</v>
      </c>
      <c r="R26">
        <v>276.7792</v>
      </c>
      <c r="S26">
        <v>10036.219999999999</v>
      </c>
    </row>
    <row r="27" spans="1:19" x14ac:dyDescent="0.3">
      <c r="A27" t="s">
        <v>99</v>
      </c>
      <c r="B27">
        <v>21.975629999999999</v>
      </c>
      <c r="C27">
        <v>55.003920000000001</v>
      </c>
      <c r="D27">
        <v>28.890720000000002</v>
      </c>
      <c r="E27">
        <v>1.2864279999999999</v>
      </c>
      <c r="F27">
        <v>0.1410479</v>
      </c>
      <c r="G27">
        <v>3.7649729999999999</v>
      </c>
      <c r="H27">
        <v>22.938030000000001</v>
      </c>
      <c r="I27">
        <v>4.0875130000000004</v>
      </c>
      <c r="J27">
        <v>15.237629999999999</v>
      </c>
      <c r="K27">
        <v>3.7618499999999999</v>
      </c>
      <c r="L27">
        <v>0.30572899999999997</v>
      </c>
      <c r="M27">
        <v>50.762949999999996</v>
      </c>
      <c r="N27">
        <v>50.728000000000002</v>
      </c>
      <c r="O27">
        <v>44.352620000000002</v>
      </c>
      <c r="P27">
        <v>6.1988890000000003</v>
      </c>
      <c r="Q27">
        <v>122.6925</v>
      </c>
      <c r="R27">
        <v>16.33352</v>
      </c>
      <c r="S27">
        <v>448.46190000000001</v>
      </c>
    </row>
    <row r="28" spans="1:19" x14ac:dyDescent="0.3">
      <c r="A28" t="s">
        <v>100</v>
      </c>
      <c r="B28">
        <v>726.73220000000003</v>
      </c>
      <c r="C28">
        <v>3265.6559999999999</v>
      </c>
      <c r="D28">
        <v>724.9796</v>
      </c>
      <c r="E28">
        <v>20.203479999999999</v>
      </c>
      <c r="F28">
        <v>1.9009450000000001E-2</v>
      </c>
      <c r="G28">
        <v>5.1259140000000002E-2</v>
      </c>
      <c r="H28">
        <v>562.71360000000004</v>
      </c>
      <c r="I28">
        <v>218.381</v>
      </c>
      <c r="J28">
        <v>698.58839999999998</v>
      </c>
      <c r="K28">
        <v>59.732089999999999</v>
      </c>
      <c r="L28">
        <v>2.2387410000000001</v>
      </c>
      <c r="M28">
        <v>158.78569999999999</v>
      </c>
      <c r="N28">
        <v>125.5955</v>
      </c>
      <c r="O28">
        <v>490.4939</v>
      </c>
      <c r="P28">
        <v>459.16410000000002</v>
      </c>
      <c r="Q28">
        <v>897.0951</v>
      </c>
      <c r="R28">
        <v>59.27055</v>
      </c>
      <c r="S28">
        <v>8469.7000000000007</v>
      </c>
    </row>
    <row r="29" spans="1:19" x14ac:dyDescent="0.3">
      <c r="A29" t="s">
        <v>101</v>
      </c>
      <c r="B29">
        <v>2926.9</v>
      </c>
      <c r="C29">
        <v>1653.9849999999999</v>
      </c>
      <c r="D29">
        <v>4468.098</v>
      </c>
      <c r="E29">
        <v>306.80860000000001</v>
      </c>
      <c r="F29">
        <v>0.49017440000000001</v>
      </c>
      <c r="G29">
        <v>0.73639940000000004</v>
      </c>
      <c r="H29">
        <v>17521.62</v>
      </c>
      <c r="I29">
        <v>494.81950000000001</v>
      </c>
      <c r="J29">
        <v>9572.6170000000002</v>
      </c>
      <c r="K29">
        <v>533.38490000000002</v>
      </c>
      <c r="L29">
        <v>24.036269999999998</v>
      </c>
      <c r="M29">
        <v>378.72289999999998</v>
      </c>
      <c r="N29">
        <v>61.203969999999998</v>
      </c>
      <c r="O29">
        <v>18.854230000000001</v>
      </c>
      <c r="P29">
        <v>55.53454</v>
      </c>
      <c r="Q29">
        <v>825.01739999999995</v>
      </c>
      <c r="R29">
        <v>389.47710000000001</v>
      </c>
      <c r="S29">
        <v>39232.31</v>
      </c>
    </row>
    <row r="30" spans="1:19" x14ac:dyDescent="0.3">
      <c r="A30" t="s">
        <v>102</v>
      </c>
      <c r="B30">
        <v>713.45600000000002</v>
      </c>
      <c r="C30">
        <v>3138.8029999999999</v>
      </c>
      <c r="D30">
        <v>1916.384</v>
      </c>
      <c r="E30">
        <v>328.38479999999998</v>
      </c>
      <c r="F30">
        <v>0.34338550000000001</v>
      </c>
      <c r="G30">
        <v>2.4148960000000002</v>
      </c>
      <c r="H30">
        <v>8001.6869999999999</v>
      </c>
      <c r="I30">
        <v>1220.3109999999999</v>
      </c>
      <c r="J30">
        <v>6563.1080000000002</v>
      </c>
      <c r="K30">
        <v>398.77409999999998</v>
      </c>
      <c r="L30">
        <v>19.079730000000001</v>
      </c>
      <c r="M30">
        <v>338.89069999999998</v>
      </c>
      <c r="N30">
        <v>168.78200000000001</v>
      </c>
      <c r="O30">
        <v>114.46250000000001</v>
      </c>
      <c r="P30">
        <v>150.11519999999999</v>
      </c>
      <c r="Q30">
        <v>946.33619999999996</v>
      </c>
      <c r="R30">
        <v>467.1875</v>
      </c>
      <c r="S30">
        <v>24488.52</v>
      </c>
    </row>
    <row r="31" spans="1:19" x14ac:dyDescent="0.3">
      <c r="A31" t="s">
        <v>103</v>
      </c>
      <c r="B31">
        <v>517.53319999999997</v>
      </c>
      <c r="C31">
        <v>1066.4369999999999</v>
      </c>
      <c r="D31">
        <v>675.76080000000002</v>
      </c>
      <c r="E31">
        <v>1.032783</v>
      </c>
      <c r="F31">
        <v>2.8569000000000001E-4</v>
      </c>
      <c r="G31">
        <v>0.1640703</v>
      </c>
      <c r="H31">
        <v>207.34</v>
      </c>
      <c r="I31">
        <v>7.9531390000000002</v>
      </c>
      <c r="J31">
        <v>194.01130000000001</v>
      </c>
      <c r="K31">
        <v>9.7333949999999998</v>
      </c>
      <c r="L31">
        <v>0.3402578</v>
      </c>
      <c r="M31">
        <v>40.45534</v>
      </c>
      <c r="N31">
        <v>2.0808239999999998</v>
      </c>
      <c r="O31">
        <v>52.324330000000003</v>
      </c>
      <c r="P31">
        <v>67.337429999999998</v>
      </c>
      <c r="Q31">
        <v>162.6763</v>
      </c>
      <c r="R31">
        <v>28.244720000000001</v>
      </c>
      <c r="S31">
        <v>3033.4250000000002</v>
      </c>
    </row>
    <row r="32" spans="1:19" x14ac:dyDescent="0.3">
      <c r="A32" t="s">
        <v>104</v>
      </c>
      <c r="B32">
        <v>27.360119999999998</v>
      </c>
      <c r="C32">
        <v>116.9521</v>
      </c>
      <c r="D32">
        <v>123.0933</v>
      </c>
      <c r="E32">
        <v>2.3085599999999999</v>
      </c>
      <c r="F32">
        <v>2.8900470000000001E-2</v>
      </c>
      <c r="G32">
        <v>0.29126960000000002</v>
      </c>
      <c r="H32">
        <v>112.3443</v>
      </c>
      <c r="I32">
        <v>19.23593</v>
      </c>
      <c r="J32">
        <v>48.245649999999998</v>
      </c>
      <c r="K32">
        <v>2.147691</v>
      </c>
      <c r="L32">
        <v>1.294513</v>
      </c>
      <c r="M32">
        <v>26.970330000000001</v>
      </c>
      <c r="N32">
        <v>14.69436</v>
      </c>
      <c r="O32">
        <v>80.347340000000003</v>
      </c>
      <c r="P32">
        <v>35.784080000000003</v>
      </c>
      <c r="Q32">
        <v>256.18029999999999</v>
      </c>
      <c r="R32">
        <v>69.6785</v>
      </c>
      <c r="S32">
        <v>936.95730000000003</v>
      </c>
    </row>
    <row r="33" spans="1:19" x14ac:dyDescent="0.3">
      <c r="A33" t="s">
        <v>105</v>
      </c>
      <c r="B33">
        <v>4.7671840000000003</v>
      </c>
      <c r="C33">
        <v>42.466369999999998</v>
      </c>
      <c r="D33">
        <v>8.0412250000000007</v>
      </c>
      <c r="E33">
        <v>1.691516</v>
      </c>
      <c r="F33">
        <v>8.2077259999999998E-4</v>
      </c>
      <c r="G33">
        <v>5.3981300000000001E-3</v>
      </c>
      <c r="H33">
        <v>0.79827729999999997</v>
      </c>
      <c r="I33">
        <v>1.069888</v>
      </c>
      <c r="J33">
        <v>23.557279999999999</v>
      </c>
      <c r="K33">
        <v>0.1598328</v>
      </c>
      <c r="L33">
        <v>0.13906379999999999</v>
      </c>
      <c r="M33">
        <v>1.538443</v>
      </c>
      <c r="N33">
        <v>0.97751719999999998</v>
      </c>
      <c r="O33">
        <v>161.36420000000001</v>
      </c>
      <c r="P33">
        <v>27.458279999999998</v>
      </c>
      <c r="Q33">
        <v>68.518699999999995</v>
      </c>
      <c r="R33">
        <v>0.59970800000000002</v>
      </c>
      <c r="S33">
        <v>343.15370000000001</v>
      </c>
    </row>
    <row r="34" spans="1:19" x14ac:dyDescent="0.3">
      <c r="A34" t="s">
        <v>106</v>
      </c>
      <c r="B34">
        <v>201.39709999999999</v>
      </c>
      <c r="C34">
        <v>1793.626</v>
      </c>
      <c r="D34">
        <v>462.22649999999999</v>
      </c>
      <c r="E34">
        <v>18.981259999999999</v>
      </c>
      <c r="F34">
        <v>3.1830479999999999</v>
      </c>
      <c r="G34">
        <v>5.3046820000000001E-2</v>
      </c>
      <c r="H34">
        <v>116.3899</v>
      </c>
      <c r="I34">
        <v>47.50179</v>
      </c>
      <c r="J34">
        <v>139.0172</v>
      </c>
      <c r="K34">
        <v>46.132579999999997</v>
      </c>
      <c r="L34">
        <v>5.2910630000000003</v>
      </c>
      <c r="M34">
        <v>34.30048</v>
      </c>
      <c r="N34">
        <v>76.748769999999993</v>
      </c>
      <c r="O34">
        <v>308.66910000000001</v>
      </c>
      <c r="P34">
        <v>385.93540000000002</v>
      </c>
      <c r="Q34">
        <v>849.54729999999995</v>
      </c>
      <c r="R34">
        <v>38.595849999999999</v>
      </c>
      <c r="S34">
        <v>4527.5969999999998</v>
      </c>
    </row>
    <row r="35" spans="1:19" x14ac:dyDescent="0.3">
      <c r="A35" t="s">
        <v>107</v>
      </c>
      <c r="B35">
        <v>1.725571</v>
      </c>
      <c r="C35">
        <v>3.5267460000000002</v>
      </c>
      <c r="D35">
        <v>67.947720000000004</v>
      </c>
      <c r="E35">
        <v>0.87524489999999999</v>
      </c>
      <c r="F35">
        <v>0.4006557</v>
      </c>
      <c r="G35">
        <v>0.16926479999999999</v>
      </c>
      <c r="H35">
        <v>17.18863</v>
      </c>
      <c r="I35">
        <v>1.324454</v>
      </c>
      <c r="J35">
        <v>47.26435</v>
      </c>
      <c r="K35">
        <v>0.56700189999999995</v>
      </c>
      <c r="L35">
        <v>1.9144890000000001</v>
      </c>
      <c r="M35">
        <v>3.170156</v>
      </c>
      <c r="N35">
        <v>4.8056140000000003</v>
      </c>
      <c r="O35">
        <v>34.824399999999997</v>
      </c>
      <c r="P35">
        <v>6.9035599999999997</v>
      </c>
      <c r="Q35">
        <v>50.24756</v>
      </c>
      <c r="R35">
        <v>0.26747720000000003</v>
      </c>
      <c r="S35">
        <v>243.12289999999999</v>
      </c>
    </row>
    <row r="36" spans="1:19" x14ac:dyDescent="0.3">
      <c r="A36" t="s">
        <v>108</v>
      </c>
      <c r="B36">
        <v>297.37020000000001</v>
      </c>
      <c r="C36">
        <v>696.6046</v>
      </c>
      <c r="D36">
        <v>776.04920000000004</v>
      </c>
      <c r="E36">
        <v>31.06653</v>
      </c>
      <c r="F36">
        <v>0.61857779999999996</v>
      </c>
      <c r="G36">
        <v>2.8325089999999999</v>
      </c>
      <c r="H36">
        <v>1198.23</v>
      </c>
      <c r="I36">
        <v>184.57419999999999</v>
      </c>
      <c r="J36">
        <v>949.01120000000003</v>
      </c>
      <c r="K36">
        <v>95.852360000000004</v>
      </c>
      <c r="L36">
        <v>10.226889999999999</v>
      </c>
      <c r="M36">
        <v>95.043469999999999</v>
      </c>
      <c r="N36">
        <v>47.745480000000001</v>
      </c>
      <c r="O36">
        <v>382.33609999999999</v>
      </c>
      <c r="P36">
        <v>241.34039999999999</v>
      </c>
      <c r="Q36">
        <v>766.21550000000002</v>
      </c>
      <c r="R36">
        <v>115.2247</v>
      </c>
      <c r="S36">
        <v>5890.3419999999996</v>
      </c>
    </row>
    <row r="37" spans="1:19" x14ac:dyDescent="0.3">
      <c r="A37" t="s">
        <v>109</v>
      </c>
      <c r="B37">
        <v>203.35400000000001</v>
      </c>
      <c r="C37">
        <v>157.3356</v>
      </c>
      <c r="D37">
        <v>198.50409999999999</v>
      </c>
      <c r="E37">
        <v>4.0021050000000002</v>
      </c>
      <c r="F37">
        <v>4.7246440000000001E-2</v>
      </c>
      <c r="G37">
        <v>3.1843389999999999E-2</v>
      </c>
      <c r="H37">
        <v>272.02289999999999</v>
      </c>
      <c r="I37">
        <v>54.582590000000003</v>
      </c>
      <c r="J37">
        <v>234.74619999999999</v>
      </c>
      <c r="K37">
        <v>6.9074010000000001</v>
      </c>
      <c r="L37">
        <v>0.94492589999999999</v>
      </c>
      <c r="M37">
        <v>21.119070000000001</v>
      </c>
      <c r="N37">
        <v>36.823839999999997</v>
      </c>
      <c r="O37">
        <v>57.666989999999998</v>
      </c>
      <c r="P37">
        <v>299.01400000000001</v>
      </c>
      <c r="Q37">
        <v>1003.633</v>
      </c>
      <c r="R37">
        <v>113.2693</v>
      </c>
      <c r="S37">
        <v>2664.0050000000001</v>
      </c>
    </row>
    <row r="38" spans="1:19" x14ac:dyDescent="0.3">
      <c r="A38" t="s">
        <v>110</v>
      </c>
      <c r="B38">
        <v>199.03540000000001</v>
      </c>
      <c r="C38">
        <v>42.190930000000002</v>
      </c>
      <c r="D38">
        <v>142.18510000000001</v>
      </c>
      <c r="E38">
        <v>10.02707</v>
      </c>
      <c r="F38" s="24">
        <v>1.5253882338999999E-5</v>
      </c>
      <c r="G38" s="24">
        <v>6.0155445681000002E-5</v>
      </c>
      <c r="H38">
        <v>643.79830000000004</v>
      </c>
      <c r="I38">
        <v>106.77030000000001</v>
      </c>
      <c r="J38">
        <v>364.51530000000002</v>
      </c>
      <c r="K38">
        <v>25.389309999999998</v>
      </c>
      <c r="L38">
        <v>1.6318539999999999</v>
      </c>
      <c r="M38">
        <v>30.660869999999999</v>
      </c>
      <c r="N38">
        <v>42.691319999999997</v>
      </c>
      <c r="O38">
        <v>633.57299999999998</v>
      </c>
      <c r="P38">
        <v>278.4556</v>
      </c>
      <c r="Q38">
        <v>1503.183</v>
      </c>
      <c r="R38">
        <v>25.953250000000001</v>
      </c>
      <c r="S38">
        <v>4050.0610000000001</v>
      </c>
    </row>
    <row r="39" spans="1:19" x14ac:dyDescent="0.3">
      <c r="A39" t="s">
        <v>111</v>
      </c>
      <c r="B39">
        <v>162.70779999999999</v>
      </c>
      <c r="C39">
        <v>508.01170000000002</v>
      </c>
      <c r="D39">
        <v>99.211609999999993</v>
      </c>
      <c r="E39">
        <v>6.4817470000000004</v>
      </c>
      <c r="F39" s="24">
        <v>3.1806710467000003E-5</v>
      </c>
      <c r="G39">
        <v>1.4065599999999999E-4</v>
      </c>
      <c r="H39">
        <v>258.9796</v>
      </c>
      <c r="I39">
        <v>34.47654</v>
      </c>
      <c r="J39">
        <v>95.618679999999998</v>
      </c>
      <c r="K39">
        <v>0.437888</v>
      </c>
      <c r="L39">
        <v>1.541055E-2</v>
      </c>
      <c r="M39">
        <v>69.754559999999998</v>
      </c>
      <c r="N39">
        <v>2.5852539999999999</v>
      </c>
      <c r="O39">
        <v>33.213180000000001</v>
      </c>
      <c r="P39">
        <v>784.40260000000001</v>
      </c>
      <c r="Q39">
        <v>914.83349999999996</v>
      </c>
      <c r="R39">
        <v>34.472000000000001</v>
      </c>
      <c r="S39">
        <v>3005.2020000000002</v>
      </c>
    </row>
    <row r="40" spans="1:19" x14ac:dyDescent="0.3">
      <c r="A40" t="s">
        <v>112</v>
      </c>
      <c r="B40">
        <v>251.69460000000001</v>
      </c>
      <c r="C40">
        <v>112.8899</v>
      </c>
      <c r="D40">
        <v>464.00920000000002</v>
      </c>
      <c r="E40">
        <v>6.9453469999999999</v>
      </c>
      <c r="F40">
        <v>4.392803E-2</v>
      </c>
      <c r="G40">
        <v>1.0437490000000001E-2</v>
      </c>
      <c r="H40">
        <v>592.03779999999995</v>
      </c>
      <c r="I40">
        <v>94.995919999999998</v>
      </c>
      <c r="J40">
        <v>654.5684</v>
      </c>
      <c r="K40">
        <v>96.791790000000006</v>
      </c>
      <c r="L40">
        <v>3.4556260000000001</v>
      </c>
      <c r="M40">
        <v>114.9766</v>
      </c>
      <c r="N40">
        <v>27.313490000000002</v>
      </c>
      <c r="O40">
        <v>126.9134</v>
      </c>
      <c r="P40">
        <v>98.381730000000005</v>
      </c>
      <c r="Q40">
        <v>504.09359999999998</v>
      </c>
      <c r="R40">
        <v>109.85590000000001</v>
      </c>
      <c r="S40">
        <v>3258.9780000000001</v>
      </c>
    </row>
    <row r="41" spans="1:19" x14ac:dyDescent="0.3">
      <c r="A41" t="s">
        <v>113</v>
      </c>
      <c r="B41">
        <v>6968.9470000000001</v>
      </c>
      <c r="C41">
        <v>32366.97</v>
      </c>
      <c r="D41">
        <v>2364.587</v>
      </c>
      <c r="E41">
        <v>1331.2560000000001</v>
      </c>
      <c r="F41">
        <v>4.5544989999999999</v>
      </c>
      <c r="G41">
        <v>0.181673</v>
      </c>
      <c r="H41">
        <v>9673.4789999999994</v>
      </c>
      <c r="I41">
        <v>4560.8140000000003</v>
      </c>
      <c r="J41">
        <v>16523.599999999999</v>
      </c>
      <c r="K41">
        <v>1268.325</v>
      </c>
      <c r="L41">
        <v>438.57549999999998</v>
      </c>
      <c r="M41">
        <v>5691.098</v>
      </c>
      <c r="N41">
        <v>598.52800000000002</v>
      </c>
      <c r="O41">
        <v>82.848600000000005</v>
      </c>
      <c r="P41">
        <v>2228.1439999999998</v>
      </c>
      <c r="Q41">
        <v>8731.3130000000001</v>
      </c>
      <c r="R41">
        <v>1853.9069999999999</v>
      </c>
      <c r="S41">
        <v>94687.13</v>
      </c>
    </row>
    <row r="42" spans="1:19" x14ac:dyDescent="0.3">
      <c r="A42" t="s">
        <v>114</v>
      </c>
      <c r="B42">
        <v>796.00210000000004</v>
      </c>
      <c r="C42">
        <v>2127.5149999999999</v>
      </c>
      <c r="D42">
        <v>2852.39</v>
      </c>
      <c r="E42">
        <v>44.086440000000003</v>
      </c>
      <c r="F42">
        <v>0.31749569999999999</v>
      </c>
      <c r="G42">
        <v>2.3624389999999999E-2</v>
      </c>
      <c r="H42">
        <v>1815.086</v>
      </c>
      <c r="I42">
        <v>287.8202</v>
      </c>
      <c r="J42">
        <v>719.69830000000002</v>
      </c>
      <c r="K42">
        <v>231.71039999999999</v>
      </c>
      <c r="L42">
        <v>15.889390000000001</v>
      </c>
      <c r="M42">
        <v>107.4644</v>
      </c>
      <c r="N42">
        <v>53.219290000000001</v>
      </c>
      <c r="O42">
        <v>93.915329999999997</v>
      </c>
      <c r="P42">
        <v>146.3734</v>
      </c>
      <c r="Q42">
        <v>1474.0930000000001</v>
      </c>
      <c r="R42">
        <v>115.9117</v>
      </c>
      <c r="S42">
        <v>10881.52</v>
      </c>
    </row>
    <row r="43" spans="1:19" x14ac:dyDescent="0.3">
      <c r="A43" t="s">
        <v>115</v>
      </c>
      <c r="B43">
        <v>243.3869</v>
      </c>
      <c r="C43">
        <v>922.21500000000003</v>
      </c>
      <c r="D43">
        <v>884.09820000000002</v>
      </c>
      <c r="E43">
        <v>119.985</v>
      </c>
      <c r="F43">
        <v>0.46675939999999999</v>
      </c>
      <c r="G43">
        <v>0.1376674</v>
      </c>
      <c r="H43">
        <v>1427.9490000000001</v>
      </c>
      <c r="I43">
        <v>208.8989</v>
      </c>
      <c r="J43">
        <v>544.04999999999995</v>
      </c>
      <c r="K43">
        <v>71.264259999999993</v>
      </c>
      <c r="L43">
        <v>16.734870000000001</v>
      </c>
      <c r="M43">
        <v>98.514849999999996</v>
      </c>
      <c r="N43">
        <v>31.882639999999999</v>
      </c>
      <c r="O43">
        <v>47.552750000000003</v>
      </c>
      <c r="P43">
        <v>132.9425</v>
      </c>
      <c r="Q43">
        <v>689.01279999999997</v>
      </c>
      <c r="R43">
        <v>59.659289999999999</v>
      </c>
      <c r="S43">
        <v>5498.7520000000004</v>
      </c>
    </row>
    <row r="44" spans="1:19" x14ac:dyDescent="0.3">
      <c r="A44" t="s">
        <v>116</v>
      </c>
      <c r="B44">
        <v>57.116759999999999</v>
      </c>
      <c r="C44">
        <v>256.84480000000002</v>
      </c>
      <c r="D44">
        <v>530.69669999999996</v>
      </c>
      <c r="E44">
        <v>0.94855630000000002</v>
      </c>
      <c r="F44">
        <v>0.85395319999999997</v>
      </c>
      <c r="G44">
        <v>8.4821429999999993E-3</v>
      </c>
      <c r="H44">
        <v>192.8562</v>
      </c>
      <c r="I44">
        <v>62.548639999999999</v>
      </c>
      <c r="J44">
        <v>79.259200000000007</v>
      </c>
      <c r="K44">
        <v>45.646149999999999</v>
      </c>
      <c r="L44">
        <v>0.6430285</v>
      </c>
      <c r="M44">
        <v>4.8702589999999999</v>
      </c>
      <c r="N44">
        <v>3.0632649999999999</v>
      </c>
      <c r="O44">
        <v>6.7601279999999999</v>
      </c>
      <c r="P44">
        <v>47.369509999999998</v>
      </c>
      <c r="Q44">
        <v>265.7561</v>
      </c>
      <c r="R44">
        <v>15.16512</v>
      </c>
      <c r="S44">
        <v>1570.4069999999999</v>
      </c>
    </row>
    <row r="45" spans="1:19" x14ac:dyDescent="0.3">
      <c r="A45" t="s">
        <v>117</v>
      </c>
      <c r="B45">
        <v>21.465129999999998</v>
      </c>
      <c r="C45">
        <v>20.242239999999999</v>
      </c>
      <c r="D45">
        <v>92.646410000000003</v>
      </c>
      <c r="E45">
        <v>1.164398</v>
      </c>
      <c r="F45">
        <v>2.6797089999999999E-2</v>
      </c>
      <c r="G45">
        <v>0.44040760000000001</v>
      </c>
      <c r="H45">
        <v>277.36790000000002</v>
      </c>
      <c r="I45">
        <v>82.507999999999996</v>
      </c>
      <c r="J45">
        <v>920.59199999999998</v>
      </c>
      <c r="K45">
        <v>42.496429999999997</v>
      </c>
      <c r="L45">
        <v>0.62039509999999998</v>
      </c>
      <c r="M45">
        <v>133.49850000000001</v>
      </c>
      <c r="N45">
        <v>122.4824</v>
      </c>
      <c r="O45">
        <v>53.143880000000003</v>
      </c>
      <c r="P45">
        <v>62.488190000000003</v>
      </c>
      <c r="Q45">
        <v>499.97089999999997</v>
      </c>
      <c r="R45">
        <v>88.673649999999995</v>
      </c>
      <c r="S45">
        <v>2419.828</v>
      </c>
    </row>
    <row r="46" spans="1:19" x14ac:dyDescent="0.3">
      <c r="A46" t="s">
        <v>118</v>
      </c>
      <c r="B46">
        <v>432.87290000000002</v>
      </c>
      <c r="C46">
        <v>534.98469999999998</v>
      </c>
      <c r="D46">
        <v>1480.9949999999999</v>
      </c>
      <c r="E46">
        <v>37.183959999999999</v>
      </c>
      <c r="F46">
        <v>0.28146470000000001</v>
      </c>
      <c r="G46">
        <v>0.2528088</v>
      </c>
      <c r="H46">
        <v>7076.6</v>
      </c>
      <c r="I46">
        <v>240.74459999999999</v>
      </c>
      <c r="J46">
        <v>2074.471</v>
      </c>
      <c r="K46">
        <v>134.37710000000001</v>
      </c>
      <c r="L46">
        <v>10.621790000000001</v>
      </c>
      <c r="M46">
        <v>181.5626</v>
      </c>
      <c r="N46">
        <v>35.173990000000003</v>
      </c>
      <c r="O46">
        <v>76.081530000000001</v>
      </c>
      <c r="P46">
        <v>45.262610000000002</v>
      </c>
      <c r="Q46">
        <v>352.77710000000002</v>
      </c>
      <c r="R46">
        <v>373.13690000000003</v>
      </c>
      <c r="S46">
        <v>13087.38</v>
      </c>
    </row>
    <row r="47" spans="1:19" x14ac:dyDescent="0.3">
      <c r="A47" t="s">
        <v>119</v>
      </c>
      <c r="B47">
        <v>4.8164189999999997E-4</v>
      </c>
      <c r="C47">
        <v>1.012861</v>
      </c>
      <c r="D47">
        <v>1.5757429999999999E-3</v>
      </c>
      <c r="E47">
        <v>6.5802169999999993E-2</v>
      </c>
      <c r="F47">
        <v>1.2391909999999999E-3</v>
      </c>
      <c r="G47">
        <v>2.6674559999999999E-3</v>
      </c>
      <c r="H47">
        <v>0.38408300000000001</v>
      </c>
      <c r="I47">
        <v>0.54152319999999998</v>
      </c>
      <c r="J47">
        <v>2.189254</v>
      </c>
      <c r="K47">
        <v>0.51373899999999995</v>
      </c>
      <c r="L47">
        <v>1.4016729999999999</v>
      </c>
      <c r="M47">
        <v>4.7735640000000004</v>
      </c>
      <c r="N47">
        <v>1.051355</v>
      </c>
      <c r="O47">
        <v>27.601800000000001</v>
      </c>
      <c r="P47">
        <v>0.61991370000000001</v>
      </c>
      <c r="Q47">
        <v>548.61479999999995</v>
      </c>
      <c r="R47">
        <v>7.6988510000000003E-4</v>
      </c>
      <c r="S47">
        <v>588.77710000000002</v>
      </c>
    </row>
    <row r="48" spans="1:19" x14ac:dyDescent="0.3">
      <c r="A48" t="s">
        <v>120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24">
        <v>9.9999999748000007E-7</v>
      </c>
      <c r="P48" s="1">
        <v>0</v>
      </c>
      <c r="Q48" s="1">
        <v>0</v>
      </c>
      <c r="R48" s="1">
        <v>0</v>
      </c>
      <c r="S48">
        <v>0</v>
      </c>
    </row>
    <row r="49" spans="1:19" x14ac:dyDescent="0.3">
      <c r="A49" t="s">
        <v>121</v>
      </c>
      <c r="B49">
        <v>3.726251E-4</v>
      </c>
      <c r="C49">
        <v>0.84823230000000005</v>
      </c>
      <c r="D49">
        <v>1.2201829999999999E-3</v>
      </c>
      <c r="E49">
        <v>5.6035069999999999E-2</v>
      </c>
      <c r="F49">
        <v>1.1734619999999999E-3</v>
      </c>
      <c r="G49">
        <v>2.5204160000000001E-3</v>
      </c>
      <c r="H49">
        <v>0.35279820000000001</v>
      </c>
      <c r="I49">
        <v>0.49562</v>
      </c>
      <c r="J49">
        <v>2.0078999999999998</v>
      </c>
      <c r="K49">
        <v>0.48243239999999998</v>
      </c>
      <c r="L49">
        <v>1.3217639999999999</v>
      </c>
      <c r="M49">
        <v>4.5220010000000004</v>
      </c>
      <c r="N49">
        <v>0.97042919999999999</v>
      </c>
      <c r="O49">
        <v>23.003520000000002</v>
      </c>
      <c r="P49">
        <v>0.56977500000000003</v>
      </c>
      <c r="Q49">
        <v>523.27829999999994</v>
      </c>
      <c r="R49">
        <v>5.9529340000000002E-4</v>
      </c>
      <c r="S49">
        <v>557.91459999999995</v>
      </c>
    </row>
    <row r="50" spans="1:19" x14ac:dyDescent="0.3">
      <c r="A50" t="s">
        <v>122</v>
      </c>
      <c r="B50">
        <v>1.570598E-4</v>
      </c>
      <c r="C50">
        <v>0.21372569999999999</v>
      </c>
      <c r="D50">
        <v>5.1354340000000001E-4</v>
      </c>
      <c r="E50">
        <v>1.213849E-2</v>
      </c>
      <c r="F50" s="24">
        <v>1.545943087E-5</v>
      </c>
      <c r="G50" s="24">
        <v>4.3543557695000003E-5</v>
      </c>
      <c r="H50">
        <v>2.4938160000000001E-2</v>
      </c>
      <c r="I50">
        <v>3.7842960000000002E-2</v>
      </c>
      <c r="J50">
        <v>0.1460408</v>
      </c>
      <c r="K50">
        <v>1.376521E-2</v>
      </c>
      <c r="L50">
        <v>2.7489570000000001E-2</v>
      </c>
      <c r="M50">
        <v>5.660345E-2</v>
      </c>
      <c r="N50">
        <v>5.8728580000000002E-2</v>
      </c>
      <c r="O50">
        <v>5.9927049999999999</v>
      </c>
      <c r="P50">
        <v>3.8868470000000002E-2</v>
      </c>
      <c r="Q50">
        <v>3.7213690000000001E-2</v>
      </c>
      <c r="R50">
        <v>2.5125430000000001E-4</v>
      </c>
      <c r="S50">
        <v>6.661041</v>
      </c>
    </row>
    <row r="51" spans="1:19" x14ac:dyDescent="0.3">
      <c r="A51" t="s">
        <v>123</v>
      </c>
      <c r="B51" s="24">
        <v>2.3493521439000001E-6</v>
      </c>
      <c r="C51">
        <v>3.1969799999999999E-3</v>
      </c>
      <c r="D51" s="24">
        <v>7.6817505032999992E-6</v>
      </c>
      <c r="E51">
        <v>1.8157150000000001E-4</v>
      </c>
      <c r="F51" s="24">
        <v>2.3124725601E-7</v>
      </c>
      <c r="G51" s="24">
        <v>6.5133883708999997E-7</v>
      </c>
      <c r="H51">
        <v>3.7303329999999998E-4</v>
      </c>
      <c r="I51">
        <v>5.6606739999999999E-4</v>
      </c>
      <c r="J51">
        <v>2.1845269999999999E-3</v>
      </c>
      <c r="K51">
        <v>2.0590450000000001E-4</v>
      </c>
      <c r="L51">
        <v>4.1119810000000002E-4</v>
      </c>
      <c r="M51">
        <v>8.4669309999999996E-4</v>
      </c>
      <c r="N51">
        <v>8.7848139999999999E-4</v>
      </c>
      <c r="O51">
        <v>8.9640860000000003E-2</v>
      </c>
      <c r="P51">
        <v>5.8140730000000003E-4</v>
      </c>
      <c r="Q51">
        <v>5.5665459999999995E-4</v>
      </c>
      <c r="R51" s="24">
        <v>3.7583449739000001E-6</v>
      </c>
      <c r="S51">
        <v>9.9638050000000006E-2</v>
      </c>
    </row>
    <row r="52" spans="1:19" x14ac:dyDescent="0.3">
      <c r="A52" t="s">
        <v>124</v>
      </c>
      <c r="B52">
        <v>7.2196979999999999E-4</v>
      </c>
      <c r="C52">
        <v>1.574916</v>
      </c>
      <c r="D52">
        <v>2.360825E-3</v>
      </c>
      <c r="E52">
        <v>0.10322249999999999</v>
      </c>
      <c r="F52">
        <v>2.047451E-3</v>
      </c>
      <c r="G52">
        <v>4.4021110000000002E-3</v>
      </c>
      <c r="H52">
        <v>0.62444390000000005</v>
      </c>
      <c r="I52">
        <v>0.87953910000000002</v>
      </c>
      <c r="J52">
        <v>3.5586340000000001</v>
      </c>
      <c r="K52">
        <v>0.84521789999999997</v>
      </c>
      <c r="L52">
        <v>2.3110710000000001</v>
      </c>
      <c r="M52">
        <v>7.8885430000000003</v>
      </c>
      <c r="N52">
        <v>1.714745</v>
      </c>
      <c r="O52">
        <v>42.862819999999999</v>
      </c>
      <c r="P52">
        <v>1.009109</v>
      </c>
      <c r="Q52">
        <v>909.77200000000005</v>
      </c>
      <c r="R52">
        <v>1.154253E-3</v>
      </c>
      <c r="S52">
        <v>973.15499999999997</v>
      </c>
    </row>
    <row r="53" spans="1:19" x14ac:dyDescent="0.3">
      <c r="A53" t="s">
        <v>125</v>
      </c>
      <c r="B53" s="24">
        <v>6.2129629440999998E-6</v>
      </c>
      <c r="C53">
        <v>8.5325809999999992E-3</v>
      </c>
      <c r="D53" s="24">
        <v>2.0654608305999999E-5</v>
      </c>
      <c r="E53">
        <v>4.7186599999999998E-4</v>
      </c>
      <c r="F53" s="24">
        <v>6.1030942788E-7</v>
      </c>
      <c r="G53" s="24">
        <v>1.7634559981000001E-6</v>
      </c>
      <c r="H53">
        <v>1.0661410000000001E-3</v>
      </c>
      <c r="I53">
        <v>1.4961E-3</v>
      </c>
      <c r="J53">
        <v>5.9119699999999999E-3</v>
      </c>
      <c r="K53">
        <v>5.4690610000000003E-4</v>
      </c>
      <c r="L53">
        <v>1.0737159999999999E-3</v>
      </c>
      <c r="M53">
        <v>2.2365620000000001E-3</v>
      </c>
      <c r="N53">
        <v>2.3384780000000002E-3</v>
      </c>
      <c r="O53">
        <v>0.23233680000000001</v>
      </c>
      <c r="P53">
        <v>1.5179939999999999E-3</v>
      </c>
      <c r="Q53">
        <v>1.4739200000000001E-3</v>
      </c>
      <c r="R53" s="24">
        <v>9.8586551758000005E-6</v>
      </c>
      <c r="S53">
        <v>0.2590422</v>
      </c>
    </row>
    <row r="54" spans="1:19" x14ac:dyDescent="0.3">
      <c r="A54" t="s">
        <v>126</v>
      </c>
      <c r="B54" s="24">
        <v>8.1507374715999996E-7</v>
      </c>
      <c r="C54">
        <v>3.1724420000000001E-3</v>
      </c>
      <c r="D54" s="24">
        <v>2.7110818337000001E-6</v>
      </c>
      <c r="E54">
        <v>2.2620870000000001E-4</v>
      </c>
      <c r="F54" s="24">
        <v>6.9281927607999998E-6</v>
      </c>
      <c r="G54" s="24">
        <v>1.4791091417E-5</v>
      </c>
      <c r="H54">
        <v>1.9065270000000001E-3</v>
      </c>
      <c r="I54">
        <v>2.6410969999999998E-3</v>
      </c>
      <c r="J54">
        <v>1.0780380000000001E-2</v>
      </c>
      <c r="K54">
        <v>2.7811630000000001E-3</v>
      </c>
      <c r="L54">
        <v>7.7107800000000004E-3</v>
      </c>
      <c r="M54">
        <v>2.6725430000000001E-2</v>
      </c>
      <c r="N54">
        <v>5.3129520000000001E-3</v>
      </c>
      <c r="O54">
        <v>8.3537299999999995E-2</v>
      </c>
      <c r="P54">
        <v>3.0765469999999998E-3</v>
      </c>
      <c r="Q54">
        <v>3.1519370000000002</v>
      </c>
      <c r="R54" s="24">
        <v>1.2907062228000001E-6</v>
      </c>
      <c r="S54">
        <v>3.2998340000000002</v>
      </c>
    </row>
    <row r="55" spans="1:19" x14ac:dyDescent="0.3">
      <c r="A55" t="s">
        <v>127</v>
      </c>
      <c r="B55" s="24">
        <v>7.1490147135000003E-10</v>
      </c>
      <c r="C55" s="24">
        <v>9.2013353424000001E-5</v>
      </c>
      <c r="D55" s="24">
        <v>3.9120302553000004E-9</v>
      </c>
      <c r="E55" s="24">
        <v>7.2764364631E-6</v>
      </c>
      <c r="F55" s="24">
        <v>3.0257939443000001E-7</v>
      </c>
      <c r="G55" s="24">
        <v>6.4355401719E-7</v>
      </c>
      <c r="H55" s="24">
        <v>7.8509605372999996E-5</v>
      </c>
      <c r="I55">
        <v>1.081679E-4</v>
      </c>
      <c r="J55">
        <v>4.4322429999999998E-4</v>
      </c>
      <c r="K55">
        <v>1.197611E-4</v>
      </c>
      <c r="L55">
        <v>3.3446380000000001E-4</v>
      </c>
      <c r="M55">
        <v>1.1678750000000001E-3</v>
      </c>
      <c r="N55">
        <v>2.2148179999999999E-4</v>
      </c>
      <c r="O55">
        <v>2.3500639999999998E-3</v>
      </c>
      <c r="P55">
        <v>1.2719850000000001E-4</v>
      </c>
      <c r="Q55">
        <v>0.13922780000000001</v>
      </c>
      <c r="R55" s="24">
        <v>6.6906813423000002E-10</v>
      </c>
      <c r="S55">
        <v>0.14427880000000001</v>
      </c>
    </row>
    <row r="56" spans="1:19" x14ac:dyDescent="0.3">
      <c r="A56" t="s">
        <v>128</v>
      </c>
      <c r="B56">
        <v>0.16842389999999999</v>
      </c>
      <c r="C56">
        <v>3.4255719999999998</v>
      </c>
      <c r="D56">
        <v>0.51206879999999999</v>
      </c>
      <c r="E56">
        <v>0.10664129999999999</v>
      </c>
      <c r="F56">
        <v>8.007833E-4</v>
      </c>
      <c r="G56">
        <v>4.4329729999999998E-3</v>
      </c>
      <c r="H56">
        <v>0.94034669999999998</v>
      </c>
      <c r="I56">
        <v>0.30955840000000001</v>
      </c>
      <c r="J56">
        <v>2.314791</v>
      </c>
      <c r="K56">
        <v>0.1650345</v>
      </c>
      <c r="L56">
        <v>0.13928560000000001</v>
      </c>
      <c r="M56">
        <v>0.36605589999999999</v>
      </c>
      <c r="N56">
        <v>0.25672790000000001</v>
      </c>
      <c r="O56">
        <v>0.1182696</v>
      </c>
      <c r="P56">
        <v>0.54377200000000003</v>
      </c>
      <c r="Q56">
        <v>1.444078</v>
      </c>
      <c r="R56">
        <v>0.26926109999999998</v>
      </c>
      <c r="S56">
        <v>11.08512</v>
      </c>
    </row>
    <row r="57" spans="1:19" x14ac:dyDescent="0.3">
      <c r="A57" t="s">
        <v>129</v>
      </c>
      <c r="B57">
        <v>46.800989999999999</v>
      </c>
      <c r="C57">
        <v>80.328249999999997</v>
      </c>
      <c r="D57">
        <v>304.23169999999999</v>
      </c>
      <c r="E57">
        <v>25.699809999999999</v>
      </c>
      <c r="F57">
        <v>1.112411</v>
      </c>
      <c r="G57">
        <v>7.6209179999999996</v>
      </c>
      <c r="H57">
        <v>10.12172</v>
      </c>
      <c r="I57">
        <v>8.2276740000000004</v>
      </c>
      <c r="J57">
        <v>125.7508</v>
      </c>
      <c r="K57">
        <v>9.1557580000000005</v>
      </c>
      <c r="L57">
        <v>8.0140340000000005</v>
      </c>
      <c r="M57">
        <v>63.286239999999999</v>
      </c>
      <c r="N57">
        <v>38.747779999999999</v>
      </c>
      <c r="O57">
        <v>7.3640160000000003</v>
      </c>
      <c r="P57">
        <v>20.4558</v>
      </c>
      <c r="Q57">
        <v>105.9503</v>
      </c>
      <c r="R57">
        <v>4.5403989999999999</v>
      </c>
      <c r="S57">
        <v>867.40859999999998</v>
      </c>
    </row>
    <row r="58" spans="1:19" x14ac:dyDescent="0.3">
      <c r="A58" t="s">
        <v>130</v>
      </c>
      <c r="B58">
        <v>7.060047</v>
      </c>
      <c r="C58">
        <v>30.450240000000001</v>
      </c>
      <c r="D58">
        <v>74.144869999999997</v>
      </c>
      <c r="E58">
        <v>1.702051</v>
      </c>
      <c r="F58">
        <v>5.7187460000000002E-2</v>
      </c>
      <c r="G58">
        <v>0.72572139999999996</v>
      </c>
      <c r="H58">
        <v>12.552160000000001</v>
      </c>
      <c r="I58">
        <v>14.03349</v>
      </c>
      <c r="J58">
        <v>120.6598</v>
      </c>
      <c r="K58">
        <v>6.8416350000000001</v>
      </c>
      <c r="L58">
        <v>4.4794140000000002</v>
      </c>
      <c r="M58">
        <v>18.417169999999999</v>
      </c>
      <c r="N58">
        <v>12.35102</v>
      </c>
      <c r="O58">
        <v>0.61993350000000003</v>
      </c>
      <c r="P58">
        <v>14.22439</v>
      </c>
      <c r="Q58">
        <v>84.79486</v>
      </c>
      <c r="R58">
        <v>2.094652</v>
      </c>
      <c r="S58">
        <v>405.20859999999999</v>
      </c>
    </row>
    <row r="59" spans="1:19" x14ac:dyDescent="0.3">
      <c r="A59" t="s">
        <v>131</v>
      </c>
      <c r="B59">
        <v>336.36020000000002</v>
      </c>
      <c r="C59">
        <v>2028.7840000000001</v>
      </c>
      <c r="D59">
        <v>637.86310000000003</v>
      </c>
      <c r="E59">
        <v>822.29909999999995</v>
      </c>
      <c r="F59">
        <v>4.8074570000000003</v>
      </c>
      <c r="G59">
        <v>38.403930000000003</v>
      </c>
      <c r="H59">
        <v>1167.278</v>
      </c>
      <c r="I59">
        <v>408.19709999999998</v>
      </c>
      <c r="J59">
        <v>2319.393</v>
      </c>
      <c r="K59">
        <v>172.56290000000001</v>
      </c>
      <c r="L59">
        <v>76.318380000000005</v>
      </c>
      <c r="M59">
        <v>331.18939999999998</v>
      </c>
      <c r="N59">
        <v>123.8185</v>
      </c>
      <c r="O59">
        <v>125.3938</v>
      </c>
      <c r="P59">
        <v>301.17219999999998</v>
      </c>
      <c r="Q59">
        <v>1371.92</v>
      </c>
      <c r="R59">
        <v>739.00310000000002</v>
      </c>
      <c r="S59">
        <v>11004.76</v>
      </c>
    </row>
    <row r="60" spans="1:19" x14ac:dyDescent="0.3">
      <c r="A60" t="s">
        <v>132</v>
      </c>
      <c r="B60">
        <v>4.6474690000000001</v>
      </c>
      <c r="C60">
        <v>98.74118</v>
      </c>
      <c r="D60">
        <v>13.38298</v>
      </c>
      <c r="E60">
        <v>4.2471259999999997</v>
      </c>
      <c r="F60">
        <v>2.5567340000000001E-2</v>
      </c>
      <c r="G60">
        <v>0.16946140000000001</v>
      </c>
      <c r="H60">
        <v>23.165310000000002</v>
      </c>
      <c r="I60">
        <v>12.854760000000001</v>
      </c>
      <c r="J60">
        <v>75.608140000000006</v>
      </c>
      <c r="K60">
        <v>6.1156860000000002</v>
      </c>
      <c r="L60">
        <v>4.3108079999999998</v>
      </c>
      <c r="M60">
        <v>12.52993</v>
      </c>
      <c r="N60">
        <v>13.723420000000001</v>
      </c>
      <c r="O60">
        <v>2.4878490000000002</v>
      </c>
      <c r="P60">
        <v>20.34103</v>
      </c>
      <c r="Q60">
        <v>43.70431</v>
      </c>
      <c r="R60">
        <v>8.1334400000000002</v>
      </c>
      <c r="S60">
        <v>344.18849999999998</v>
      </c>
    </row>
    <row r="61" spans="1:19" x14ac:dyDescent="0.3">
      <c r="A61" t="s">
        <v>133</v>
      </c>
      <c r="B61">
        <v>4.6920859999999998</v>
      </c>
      <c r="C61">
        <v>9.8461759999999998</v>
      </c>
      <c r="D61">
        <v>14.919090000000001</v>
      </c>
      <c r="E61">
        <v>1.464691</v>
      </c>
      <c r="F61">
        <v>1.218287E-3</v>
      </c>
      <c r="G61">
        <v>8.9670040000000006E-2</v>
      </c>
      <c r="H61">
        <v>2.6036779999999999</v>
      </c>
      <c r="I61">
        <v>2.1267800000000001</v>
      </c>
      <c r="J61">
        <v>32.98545</v>
      </c>
      <c r="K61">
        <v>0.67162100000000002</v>
      </c>
      <c r="L61">
        <v>0.65767500000000001</v>
      </c>
      <c r="M61">
        <v>8.6154229999999998</v>
      </c>
      <c r="N61">
        <v>1.932447</v>
      </c>
      <c r="O61">
        <v>0.37519039999999998</v>
      </c>
      <c r="P61">
        <v>8.0749089999999999</v>
      </c>
      <c r="Q61">
        <v>26.849599999999999</v>
      </c>
      <c r="R61">
        <v>1.02904</v>
      </c>
      <c r="S61">
        <v>116.93470000000001</v>
      </c>
    </row>
    <row r="62" spans="1:19" x14ac:dyDescent="0.3">
      <c r="A62" t="s">
        <v>134</v>
      </c>
      <c r="B62">
        <v>33.142569999999999</v>
      </c>
      <c r="C62">
        <v>203.75790000000001</v>
      </c>
      <c r="D62">
        <v>108.1504</v>
      </c>
      <c r="E62">
        <v>75.129059999999996</v>
      </c>
      <c r="F62">
        <v>0.13707430000000001</v>
      </c>
      <c r="G62">
        <v>0.85775979999999996</v>
      </c>
      <c r="H62">
        <v>159.63509999999999</v>
      </c>
      <c r="I62">
        <v>76.813029999999998</v>
      </c>
      <c r="J62">
        <v>305.21690000000001</v>
      </c>
      <c r="K62">
        <v>16.129650000000002</v>
      </c>
      <c r="L62">
        <v>7.7104189999999999</v>
      </c>
      <c r="M62">
        <v>61.089399999999998</v>
      </c>
      <c r="N62">
        <v>51.51811</v>
      </c>
      <c r="O62">
        <v>3.0748880000000001</v>
      </c>
      <c r="P62">
        <v>65.741870000000006</v>
      </c>
      <c r="Q62">
        <v>220.3836</v>
      </c>
      <c r="R62">
        <v>90.871279999999999</v>
      </c>
      <c r="S62">
        <v>1479.3589999999999</v>
      </c>
    </row>
    <row r="63" spans="1:19" x14ac:dyDescent="0.3">
      <c r="A63" t="s">
        <v>135</v>
      </c>
      <c r="B63">
        <v>4.8879200000000003</v>
      </c>
      <c r="C63">
        <v>17.27938</v>
      </c>
      <c r="D63">
        <v>6.9120730000000004</v>
      </c>
      <c r="E63">
        <v>4.397691</v>
      </c>
      <c r="F63">
        <v>9.3847329999999993E-3</v>
      </c>
      <c r="G63">
        <v>9.1097919999999999E-2</v>
      </c>
      <c r="H63">
        <v>9.2370149999999995</v>
      </c>
      <c r="I63">
        <v>3.8777650000000001</v>
      </c>
      <c r="J63">
        <v>36.005020000000002</v>
      </c>
      <c r="K63">
        <v>1.934925</v>
      </c>
      <c r="L63">
        <v>1.0469820000000001</v>
      </c>
      <c r="M63">
        <v>6.3111090000000001</v>
      </c>
      <c r="N63">
        <v>5.5323019999999996</v>
      </c>
      <c r="O63">
        <v>0.60478540000000003</v>
      </c>
      <c r="P63">
        <v>4.1307309999999999</v>
      </c>
      <c r="Q63">
        <v>22.56146</v>
      </c>
      <c r="R63">
        <v>3.7933439999999998</v>
      </c>
      <c r="S63">
        <v>128.613</v>
      </c>
    </row>
    <row r="64" spans="1:19" x14ac:dyDescent="0.3">
      <c r="A64" t="s">
        <v>136</v>
      </c>
      <c r="B64">
        <v>13.070679999999999</v>
      </c>
      <c r="C64">
        <v>72.783109999999994</v>
      </c>
      <c r="D64">
        <v>129.6234</v>
      </c>
      <c r="E64">
        <v>15.270849999999999</v>
      </c>
      <c r="F64">
        <v>8.8425100000000006E-2</v>
      </c>
      <c r="G64">
        <v>0.96352990000000005</v>
      </c>
      <c r="H64">
        <v>73.047210000000007</v>
      </c>
      <c r="I64">
        <v>26.274750000000001</v>
      </c>
      <c r="J64">
        <v>259.39139999999998</v>
      </c>
      <c r="K64">
        <v>17.427969999999998</v>
      </c>
      <c r="L64">
        <v>6.2296950000000004</v>
      </c>
      <c r="M64">
        <v>42.396999999999998</v>
      </c>
      <c r="N64">
        <v>11.755739999999999</v>
      </c>
      <c r="O64">
        <v>0.66235379999999999</v>
      </c>
      <c r="P64">
        <v>38.563740000000003</v>
      </c>
      <c r="Q64">
        <v>97.389539999999997</v>
      </c>
      <c r="R64">
        <v>17.86571</v>
      </c>
      <c r="S64">
        <v>822.80499999999995</v>
      </c>
    </row>
    <row r="65" spans="1:19" x14ac:dyDescent="0.3">
      <c r="A65" t="s">
        <v>137</v>
      </c>
      <c r="B65">
        <v>1.1292180000000001</v>
      </c>
      <c r="C65">
        <v>12.68008</v>
      </c>
      <c r="D65">
        <v>6.6263880000000004</v>
      </c>
      <c r="E65">
        <v>6.5170690000000002</v>
      </c>
      <c r="F65">
        <v>1.091466E-2</v>
      </c>
      <c r="G65">
        <v>0.72565820000000003</v>
      </c>
      <c r="H65">
        <v>28.805230000000002</v>
      </c>
      <c r="I65">
        <v>7.3210790000000001</v>
      </c>
      <c r="J65">
        <v>46.946190000000001</v>
      </c>
      <c r="K65">
        <v>2.1159430000000001</v>
      </c>
      <c r="L65">
        <v>2.5739779999999999</v>
      </c>
      <c r="M65">
        <v>23.279620000000001</v>
      </c>
      <c r="N65">
        <v>7.3932969999999996</v>
      </c>
      <c r="O65">
        <v>4.2618910000000003E-2</v>
      </c>
      <c r="P65">
        <v>4.3231840000000004</v>
      </c>
      <c r="Q65">
        <v>21.244140000000002</v>
      </c>
      <c r="R65">
        <v>3.611507</v>
      </c>
      <c r="S65">
        <v>175.34610000000001</v>
      </c>
    </row>
    <row r="66" spans="1:19" x14ac:dyDescent="0.3">
      <c r="A66" t="s">
        <v>138</v>
      </c>
      <c r="B66">
        <v>1.0340199999999999</v>
      </c>
      <c r="C66">
        <v>7.2451480000000004</v>
      </c>
      <c r="D66">
        <v>7.5433190000000003</v>
      </c>
      <c r="E66">
        <v>1.4585680000000001</v>
      </c>
      <c r="F66">
        <v>8.0862859999999998E-3</v>
      </c>
      <c r="G66">
        <v>0.3217082</v>
      </c>
      <c r="H66">
        <v>2.8783799999999999</v>
      </c>
      <c r="I66">
        <v>5.4297149999999998</v>
      </c>
      <c r="J66">
        <v>14.83161</v>
      </c>
      <c r="K66">
        <v>1.2668820000000001</v>
      </c>
      <c r="L66">
        <v>0.99528539999999999</v>
      </c>
      <c r="M66">
        <v>9.1011710000000008</v>
      </c>
      <c r="N66">
        <v>1.5482929999999999</v>
      </c>
      <c r="O66">
        <v>2.7617969999999999E-2</v>
      </c>
      <c r="P66">
        <v>3.4443030000000001</v>
      </c>
      <c r="Q66">
        <v>16.868120000000001</v>
      </c>
      <c r="R66">
        <v>3.9738250000000002</v>
      </c>
      <c r="S66">
        <v>77.976050000000001</v>
      </c>
    </row>
    <row r="67" spans="1:19" x14ac:dyDescent="0.3">
      <c r="A67" t="s">
        <v>139</v>
      </c>
      <c r="B67">
        <v>1.204137</v>
      </c>
      <c r="C67">
        <v>11.71306</v>
      </c>
      <c r="D67">
        <v>6.6384059999999998</v>
      </c>
      <c r="E67">
        <v>1.7437860000000001</v>
      </c>
      <c r="F67">
        <v>1.38847E-2</v>
      </c>
      <c r="G67">
        <v>0.20038919999999999</v>
      </c>
      <c r="H67">
        <v>5.4424140000000003</v>
      </c>
      <c r="I67">
        <v>2.0734499999999998</v>
      </c>
      <c r="J67">
        <v>22.83277</v>
      </c>
      <c r="K67">
        <v>2.0386449999999998</v>
      </c>
      <c r="L67">
        <v>1.2843230000000001</v>
      </c>
      <c r="M67">
        <v>4.8861739999999996</v>
      </c>
      <c r="N67">
        <v>2.1960989999999998</v>
      </c>
      <c r="O67">
        <v>0.16983989999999999</v>
      </c>
      <c r="P67">
        <v>1.837134</v>
      </c>
      <c r="Q67">
        <v>12.6972</v>
      </c>
      <c r="R67">
        <v>1.030543</v>
      </c>
      <c r="S67">
        <v>78.002250000000004</v>
      </c>
    </row>
    <row r="68" spans="1:19" x14ac:dyDescent="0.3">
      <c r="A68" t="s">
        <v>140</v>
      </c>
      <c r="B68">
        <v>38.693689999999997</v>
      </c>
      <c r="C68">
        <v>57.752160000000003</v>
      </c>
      <c r="D68">
        <v>167.9615</v>
      </c>
      <c r="E68">
        <v>13.313549999999999</v>
      </c>
      <c r="F68">
        <v>0.1895898</v>
      </c>
      <c r="G68">
        <v>3.2063130000000002</v>
      </c>
      <c r="H68">
        <v>125.0304</v>
      </c>
      <c r="I68">
        <v>30.511279999999999</v>
      </c>
      <c r="J68">
        <v>445.00830000000002</v>
      </c>
      <c r="K68">
        <v>23.945879999999999</v>
      </c>
      <c r="L68">
        <v>12.4086</v>
      </c>
      <c r="M68">
        <v>75.183850000000007</v>
      </c>
      <c r="N68">
        <v>23.844740000000002</v>
      </c>
      <c r="O68">
        <v>0.32717000000000002</v>
      </c>
      <c r="P68">
        <v>42.818190000000001</v>
      </c>
      <c r="Q68">
        <v>159.06020000000001</v>
      </c>
      <c r="R68">
        <v>12.81443</v>
      </c>
      <c r="S68">
        <v>1232.07</v>
      </c>
    </row>
    <row r="69" spans="1:19" x14ac:dyDescent="0.3">
      <c r="A69" t="s">
        <v>141</v>
      </c>
      <c r="B69">
        <v>3.4746700000000001</v>
      </c>
      <c r="C69">
        <v>64.111660000000001</v>
      </c>
      <c r="D69">
        <v>11.28467</v>
      </c>
      <c r="E69">
        <v>1.8412470000000001</v>
      </c>
      <c r="F69">
        <v>1.6850629999999998E-2</v>
      </c>
      <c r="G69">
        <v>0.1130596</v>
      </c>
      <c r="H69">
        <v>22.862590000000001</v>
      </c>
      <c r="I69">
        <v>7.6412870000000002</v>
      </c>
      <c r="J69">
        <v>57.875900000000001</v>
      </c>
      <c r="K69">
        <v>3.7730899999999998</v>
      </c>
      <c r="L69">
        <v>3.0043389999999999</v>
      </c>
      <c r="M69">
        <v>8.3291039999999992</v>
      </c>
      <c r="N69">
        <v>5.4646929999999996</v>
      </c>
      <c r="O69">
        <v>3.4135390000000001</v>
      </c>
      <c r="P69">
        <v>11.16113</v>
      </c>
      <c r="Q69">
        <v>31.90549</v>
      </c>
      <c r="R69">
        <v>4.9215980000000004</v>
      </c>
      <c r="S69">
        <v>241.19489999999999</v>
      </c>
    </row>
    <row r="70" spans="1:19" x14ac:dyDescent="0.3">
      <c r="A70" t="s">
        <v>142</v>
      </c>
      <c r="B70">
        <v>1.721946</v>
      </c>
      <c r="C70">
        <v>4.2981420000000004</v>
      </c>
      <c r="D70">
        <v>4.6918850000000001</v>
      </c>
      <c r="E70">
        <v>5.9951639999999999</v>
      </c>
      <c r="F70">
        <v>0.13229859999999999</v>
      </c>
      <c r="G70">
        <v>0.32017620000000002</v>
      </c>
      <c r="H70">
        <v>21.674890000000001</v>
      </c>
      <c r="I70">
        <v>4.3151109999999999</v>
      </c>
      <c r="J70">
        <v>15.851129999999999</v>
      </c>
      <c r="K70">
        <v>1.797771</v>
      </c>
      <c r="L70">
        <v>2.3488910000000001</v>
      </c>
      <c r="M70">
        <v>22.342220000000001</v>
      </c>
      <c r="N70">
        <v>4.1581250000000001</v>
      </c>
      <c r="O70">
        <v>5.7493269999999999E-2</v>
      </c>
      <c r="P70">
        <v>8.3589110000000009</v>
      </c>
      <c r="Q70">
        <v>9.0060149999999997</v>
      </c>
      <c r="R70">
        <v>12.8293</v>
      </c>
      <c r="S70">
        <v>119.8995</v>
      </c>
    </row>
    <row r="71" spans="1:19" x14ac:dyDescent="0.3">
      <c r="A71" t="s">
        <v>143</v>
      </c>
      <c r="B71">
        <v>21.01586</v>
      </c>
      <c r="C71">
        <v>628.40560000000005</v>
      </c>
      <c r="D71">
        <v>43.51173</v>
      </c>
      <c r="E71">
        <v>45.047330000000002</v>
      </c>
      <c r="F71">
        <v>0.54086449999999997</v>
      </c>
      <c r="G71">
        <v>0.58464430000000001</v>
      </c>
      <c r="H71">
        <v>63.787689999999998</v>
      </c>
      <c r="I71">
        <v>12.77731</v>
      </c>
      <c r="J71">
        <v>59.633510000000001</v>
      </c>
      <c r="K71">
        <v>6.0859160000000001</v>
      </c>
      <c r="L71">
        <v>8.0956460000000003</v>
      </c>
      <c r="M71">
        <v>55.735979999999998</v>
      </c>
      <c r="N71">
        <v>12.4895</v>
      </c>
      <c r="O71">
        <v>1.142941</v>
      </c>
      <c r="P71">
        <v>31.642659999999999</v>
      </c>
      <c r="Q71">
        <v>80.811229999999995</v>
      </c>
      <c r="R71">
        <v>5.46854</v>
      </c>
      <c r="S71">
        <v>1076.777</v>
      </c>
    </row>
    <row r="72" spans="1:19" x14ac:dyDescent="0.3">
      <c r="A72" t="s">
        <v>144</v>
      </c>
      <c r="B72">
        <v>2.1027629999999999</v>
      </c>
      <c r="C72">
        <v>48.080410000000001</v>
      </c>
      <c r="D72">
        <v>2.9116780000000002</v>
      </c>
      <c r="E72">
        <v>9.0231940000000002</v>
      </c>
      <c r="F72">
        <v>0.2117802</v>
      </c>
      <c r="G72">
        <v>0.14842340000000001</v>
      </c>
      <c r="H72">
        <v>21.867540000000002</v>
      </c>
      <c r="I72">
        <v>6.6697170000000003</v>
      </c>
      <c r="J72">
        <v>38.364319999999999</v>
      </c>
      <c r="K72">
        <v>3.359146</v>
      </c>
      <c r="L72">
        <v>3.4180709999999999</v>
      </c>
      <c r="M72">
        <v>18.853929999999998</v>
      </c>
      <c r="N72">
        <v>7.2160929999999999</v>
      </c>
      <c r="O72">
        <v>0.24671850000000001</v>
      </c>
      <c r="P72">
        <v>5.3858139999999999</v>
      </c>
      <c r="Q72">
        <v>14.331519999999999</v>
      </c>
      <c r="R72">
        <v>2.0031240000000001</v>
      </c>
      <c r="S72">
        <v>184.1942</v>
      </c>
    </row>
    <row r="73" spans="1:19" x14ac:dyDescent="0.3">
      <c r="A73" t="s">
        <v>145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s="24">
        <v>3.0000001061000001E-6</v>
      </c>
      <c r="P73">
        <v>0</v>
      </c>
      <c r="Q73">
        <v>0</v>
      </c>
      <c r="R73">
        <v>0</v>
      </c>
      <c r="S73" s="24">
        <v>3.0000001061000001E-6</v>
      </c>
    </row>
    <row r="74" spans="1:19" x14ac:dyDescent="0.3">
      <c r="A74" t="s">
        <v>73</v>
      </c>
      <c r="B74">
        <v>16536.39</v>
      </c>
      <c r="C74">
        <v>57894.07</v>
      </c>
      <c r="D74">
        <v>21957.57</v>
      </c>
      <c r="E74">
        <v>3677.0349999999999</v>
      </c>
      <c r="F74">
        <v>25.671779999999998</v>
      </c>
      <c r="G74">
        <v>69.760040000000004</v>
      </c>
      <c r="H74">
        <v>56155.07</v>
      </c>
      <c r="I74">
        <v>9028.2199999999993</v>
      </c>
      <c r="J74">
        <v>48847.79</v>
      </c>
      <c r="K74">
        <v>3700.1790000000001</v>
      </c>
      <c r="L74">
        <v>774.25530000000003</v>
      </c>
      <c r="M74">
        <v>9353.6010000000006</v>
      </c>
      <c r="N74">
        <v>2377.857</v>
      </c>
      <c r="O74">
        <v>3985.4490000000001</v>
      </c>
      <c r="P74">
        <v>7057.4030000000002</v>
      </c>
      <c r="Q74">
        <v>29362.57</v>
      </c>
      <c r="R74">
        <v>5639.1909999999998</v>
      </c>
      <c r="S74">
        <v>276442.09999999998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60A6-5299-43CF-BA93-1EDBA1B842F1}">
  <dimension ref="A1:S74"/>
  <sheetViews>
    <sheetView topLeftCell="A50" workbookViewId="0">
      <selection activeCell="R2" sqref="B2:R73"/>
    </sheetView>
  </sheetViews>
  <sheetFormatPr defaultRowHeight="14.4" x14ac:dyDescent="0.3"/>
  <cols>
    <col min="1" max="1" width="10.77734375" bestFit="1" customWidth="1"/>
    <col min="2" max="2" width="12.5546875" bestFit="1" customWidth="1"/>
    <col min="3" max="4" width="13.6640625" bestFit="1" customWidth="1"/>
    <col min="5" max="5" width="11.5546875" bestFit="1" customWidth="1"/>
    <col min="6" max="6" width="10.5546875" bestFit="1" customWidth="1"/>
    <col min="7" max="7" width="11.21875" bestFit="1" customWidth="1"/>
    <col min="8" max="10" width="12.5546875" bestFit="1" customWidth="1"/>
    <col min="11" max="11" width="12.21875" bestFit="1" customWidth="1"/>
    <col min="12" max="12" width="11.5546875" bestFit="1" customWidth="1"/>
    <col min="13" max="13" width="12.5546875" bestFit="1" customWidth="1"/>
    <col min="14" max="15" width="12.21875" bestFit="1" customWidth="1"/>
    <col min="16" max="18" width="12.5546875" bestFit="1" customWidth="1"/>
  </cols>
  <sheetData>
    <row r="1" spans="1:19" x14ac:dyDescent="0.3">
      <c r="A1" t="s">
        <v>173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73</v>
      </c>
    </row>
    <row r="2" spans="1:19" x14ac:dyDescent="0.3">
      <c r="A2" t="s">
        <v>74</v>
      </c>
      <c r="B2" s="17">
        <v>6.8186265706999996E-5</v>
      </c>
      <c r="C2" s="17">
        <v>7.9174989999999999E-4</v>
      </c>
      <c r="D2" s="17">
        <v>3.4763434087E-5</v>
      </c>
      <c r="E2" s="17">
        <v>4.2966064483999998E-7</v>
      </c>
      <c r="F2" s="17">
        <v>1.4403025261E-7</v>
      </c>
      <c r="G2" s="17">
        <v>1.2414960793E-6</v>
      </c>
      <c r="H2" s="17">
        <v>1.190639E-4</v>
      </c>
      <c r="I2" s="17">
        <v>1.114024E-4</v>
      </c>
      <c r="J2" s="17">
        <v>4.1729819999999999E-4</v>
      </c>
      <c r="K2" s="17">
        <v>2.3364509615999999E-5</v>
      </c>
      <c r="L2" s="17">
        <v>2.5520539566E-5</v>
      </c>
      <c r="M2" s="17">
        <v>8.7775013526000001E-5</v>
      </c>
      <c r="N2" s="17">
        <v>9.6682830190000004E-5</v>
      </c>
      <c r="O2" s="17">
        <v>6.3019819207999994E-5</v>
      </c>
      <c r="P2" s="17">
        <v>4.2250959999999999E-4</v>
      </c>
      <c r="Q2" s="17">
        <v>1.8255380000000002E-2</v>
      </c>
      <c r="R2" s="17">
        <v>1.7511259999999999E-4</v>
      </c>
      <c r="S2">
        <v>2.0693639999999999E-2</v>
      </c>
    </row>
    <row r="3" spans="1:19" x14ac:dyDescent="0.3">
      <c r="A3" t="s">
        <v>75</v>
      </c>
      <c r="B3" s="17">
        <v>235.61089999999999</v>
      </c>
      <c r="C3" s="17">
        <v>421.49290000000002</v>
      </c>
      <c r="D3" s="17">
        <v>267.2998</v>
      </c>
      <c r="E3" s="17">
        <v>1.6430894902000001E-5</v>
      </c>
      <c r="F3" s="17">
        <v>5.0391427067000002E-6</v>
      </c>
      <c r="G3" s="17">
        <v>4.0631806768999999E-5</v>
      </c>
      <c r="H3" s="17">
        <v>5.9920109999999999E-2</v>
      </c>
      <c r="I3" s="17">
        <v>3.8147490000000001E-3</v>
      </c>
      <c r="J3" s="17">
        <v>70.819959999999995</v>
      </c>
      <c r="K3" s="17">
        <v>7.7161890000000005E-4</v>
      </c>
      <c r="L3" s="17">
        <v>8.557336E-4</v>
      </c>
      <c r="M3" s="17">
        <v>541.15459999999996</v>
      </c>
      <c r="N3" s="17">
        <v>168.7713</v>
      </c>
      <c r="O3" s="17">
        <v>418.24579999999997</v>
      </c>
      <c r="P3" s="17">
        <v>504.24</v>
      </c>
      <c r="Q3" s="17">
        <v>2185.7739999999999</v>
      </c>
      <c r="R3" s="17">
        <v>133.69220000000001</v>
      </c>
      <c r="S3">
        <v>4947.1670000000004</v>
      </c>
    </row>
    <row r="4" spans="1:19" x14ac:dyDescent="0.3">
      <c r="A4" t="s">
        <v>76</v>
      </c>
      <c r="B4" s="17">
        <v>31.078620000000001</v>
      </c>
      <c r="C4" s="17">
        <v>1441.44</v>
      </c>
      <c r="D4" s="17">
        <v>234.66329999999999</v>
      </c>
      <c r="E4" s="17">
        <v>0.67134159999999998</v>
      </c>
      <c r="F4" s="17">
        <v>9.2688924268999993E-6</v>
      </c>
      <c r="G4" s="17">
        <v>1.9491910000000001E-2</v>
      </c>
      <c r="H4" s="17">
        <v>0.68277140000000003</v>
      </c>
      <c r="I4" s="17">
        <v>0.31841209999999998</v>
      </c>
      <c r="J4" s="17">
        <v>9.5208589999999997</v>
      </c>
      <c r="K4" s="17">
        <v>1.605374E-2</v>
      </c>
      <c r="L4" s="17">
        <v>1.4835930000000001E-3</v>
      </c>
      <c r="M4" s="17">
        <v>218.06649999999999</v>
      </c>
      <c r="N4" s="17">
        <v>11.544040000000001</v>
      </c>
      <c r="O4" s="17">
        <v>21.781960000000002</v>
      </c>
      <c r="P4" s="17">
        <v>2.3550879999999998</v>
      </c>
      <c r="Q4" s="17">
        <v>26.061509999999998</v>
      </c>
      <c r="R4" s="17">
        <v>17.738160000000001</v>
      </c>
      <c r="S4">
        <v>2015.9590000000001</v>
      </c>
    </row>
    <row r="5" spans="1:19" x14ac:dyDescent="0.3">
      <c r="A5" t="s">
        <v>77</v>
      </c>
      <c r="B5" s="17">
        <v>107.4294</v>
      </c>
      <c r="C5" s="17">
        <v>929.46979999999996</v>
      </c>
      <c r="D5" s="17">
        <v>530.08140000000003</v>
      </c>
      <c r="E5" s="17">
        <v>10.500920000000001</v>
      </c>
      <c r="F5" s="17">
        <v>1.6054670000000001E-4</v>
      </c>
      <c r="G5" s="17">
        <v>8.6013419999999997E-3</v>
      </c>
      <c r="H5" s="17">
        <v>226.4162</v>
      </c>
      <c r="I5" s="17">
        <v>13.111280000000001</v>
      </c>
      <c r="J5" s="17">
        <v>749.36249999999995</v>
      </c>
      <c r="K5" s="17">
        <v>3.9012380000000002</v>
      </c>
      <c r="L5" s="17">
        <v>0.4687056</v>
      </c>
      <c r="M5" s="17">
        <v>543.55769999999995</v>
      </c>
      <c r="N5" s="17">
        <v>14.199260000000001</v>
      </c>
      <c r="O5" s="17">
        <v>196.89179999999999</v>
      </c>
      <c r="P5" s="17">
        <v>1860.153</v>
      </c>
      <c r="Q5" s="17">
        <v>741.1798</v>
      </c>
      <c r="R5" s="17">
        <v>215.83090000000001</v>
      </c>
      <c r="S5">
        <v>6142.5630000000001</v>
      </c>
    </row>
    <row r="6" spans="1:19" x14ac:dyDescent="0.3">
      <c r="A6" t="s">
        <v>78</v>
      </c>
      <c r="B6" s="17">
        <v>8.7520419999999994</v>
      </c>
      <c r="C6" s="17">
        <v>111.6943</v>
      </c>
      <c r="D6" s="17">
        <v>75.934979999999996</v>
      </c>
      <c r="E6" s="17">
        <v>8.2747885699000001E-7</v>
      </c>
      <c r="F6" s="17">
        <v>2.6237910332999999E-7</v>
      </c>
      <c r="G6" s="17">
        <v>2.1718633433999999E-6</v>
      </c>
      <c r="H6" s="17">
        <v>3.6813509999999998</v>
      </c>
      <c r="I6" s="17">
        <v>0.24970000000000001</v>
      </c>
      <c r="J6" s="17">
        <v>1153.0260000000001</v>
      </c>
      <c r="K6" s="17">
        <v>14.88738</v>
      </c>
      <c r="L6" s="17">
        <v>1.0833300000000001E-2</v>
      </c>
      <c r="M6" s="17">
        <v>9.4142189999999992</v>
      </c>
      <c r="N6" s="17">
        <v>1.2038329999999999</v>
      </c>
      <c r="O6" s="17">
        <v>4.5864180000000001</v>
      </c>
      <c r="P6" s="17">
        <v>37.773150000000001</v>
      </c>
      <c r="Q6" s="17">
        <v>14.59845</v>
      </c>
      <c r="R6" s="17">
        <v>11.41445</v>
      </c>
      <c r="S6">
        <v>1447.2270000000001</v>
      </c>
    </row>
    <row r="7" spans="1:19" x14ac:dyDescent="0.3">
      <c r="A7" t="s">
        <v>79</v>
      </c>
      <c r="B7" s="17">
        <v>2.1392324925E-5</v>
      </c>
      <c r="C7" s="17">
        <v>2.4806999999999997E-4</v>
      </c>
      <c r="D7" s="17">
        <v>1.079053618E-5</v>
      </c>
      <c r="E7" s="17">
        <v>1.2961727691000001E-7</v>
      </c>
      <c r="F7" s="17">
        <v>4.4645680930000002E-8</v>
      </c>
      <c r="G7" s="17">
        <v>3.9198295098999999E-7</v>
      </c>
      <c r="H7" s="17">
        <v>3.6314628233000003E-5</v>
      </c>
      <c r="I7" s="17">
        <v>1.5677429999999999E-3</v>
      </c>
      <c r="J7" s="17">
        <v>3.3081149999999997E-2</v>
      </c>
      <c r="K7" s="17">
        <v>7.3592714215999996E-6</v>
      </c>
      <c r="L7" s="17">
        <v>8.0054433055999995E-6</v>
      </c>
      <c r="M7" s="17">
        <v>2.7536840206999999E-5</v>
      </c>
      <c r="N7" s="17">
        <v>3.0267983674999999E-5</v>
      </c>
      <c r="O7" s="17">
        <v>5.4110470000000004E-3</v>
      </c>
      <c r="P7" s="17">
        <v>3.7412349999999999E-3</v>
      </c>
      <c r="Q7" s="17">
        <v>4.925773E-2</v>
      </c>
      <c r="R7" s="17">
        <v>4.8294459999999997E-2</v>
      </c>
      <c r="S7">
        <v>0.1417437</v>
      </c>
    </row>
    <row r="8" spans="1:19" x14ac:dyDescent="0.3">
      <c r="A8" t="s">
        <v>80</v>
      </c>
      <c r="B8" s="17">
        <v>23.03473</v>
      </c>
      <c r="C8" s="17">
        <v>497.10890000000001</v>
      </c>
      <c r="D8" s="17">
        <v>24.753050000000002</v>
      </c>
      <c r="E8" s="17">
        <v>2.0943669999999999E-4</v>
      </c>
      <c r="F8" s="17">
        <v>7.3815317592000005E-5</v>
      </c>
      <c r="G8" s="17">
        <v>6.5784719999999999E-4</v>
      </c>
      <c r="H8" s="17">
        <v>6.3087030000000002E-2</v>
      </c>
      <c r="I8" s="17">
        <v>5.7731270000000001E-2</v>
      </c>
      <c r="J8" s="17">
        <v>106.5401</v>
      </c>
      <c r="K8" s="17">
        <v>1.2327009999999999E-2</v>
      </c>
      <c r="L8" s="17">
        <v>1.3365149999999999E-2</v>
      </c>
      <c r="M8" s="17">
        <v>4.597702E-2</v>
      </c>
      <c r="N8" s="17">
        <v>5.0451570000000001E-2</v>
      </c>
      <c r="O8" s="17">
        <v>303.53489999999999</v>
      </c>
      <c r="P8" s="17">
        <v>434.72809999999998</v>
      </c>
      <c r="Q8" s="17">
        <v>286.52850000000001</v>
      </c>
      <c r="R8" s="17">
        <v>9.4436889999999996E-2</v>
      </c>
      <c r="S8">
        <v>1676.567</v>
      </c>
    </row>
    <row r="9" spans="1:19" x14ac:dyDescent="0.3">
      <c r="A9" t="s">
        <v>81</v>
      </c>
      <c r="B9" s="17">
        <v>102.77330000000001</v>
      </c>
      <c r="C9" s="17">
        <v>107.3657</v>
      </c>
      <c r="D9" s="17">
        <v>204.87540000000001</v>
      </c>
      <c r="E9" s="17">
        <v>1.5882810000000001E-2</v>
      </c>
      <c r="F9" s="17">
        <v>9.5676059572999996E-6</v>
      </c>
      <c r="G9" s="17">
        <v>0.666431</v>
      </c>
      <c r="H9" s="17">
        <v>44.465629999999997</v>
      </c>
      <c r="I9" s="17">
        <v>21.613160000000001</v>
      </c>
      <c r="J9" s="17">
        <v>82.262919999999994</v>
      </c>
      <c r="K9" s="17">
        <v>2.9378950000000001</v>
      </c>
      <c r="L9" s="17">
        <v>0.30010219999999999</v>
      </c>
      <c r="M9" s="17">
        <v>40.850700000000003</v>
      </c>
      <c r="N9" s="17">
        <v>8.9452999999999996</v>
      </c>
      <c r="O9" s="17">
        <v>5.0754060000000001</v>
      </c>
      <c r="P9" s="17">
        <v>7.5527559999999996</v>
      </c>
      <c r="Q9" s="17">
        <v>51.966529999999999</v>
      </c>
      <c r="R9" s="17">
        <v>34.16534</v>
      </c>
      <c r="S9">
        <v>715.83249999999998</v>
      </c>
    </row>
    <row r="10" spans="1:19" x14ac:dyDescent="0.3">
      <c r="A10" t="s">
        <v>82</v>
      </c>
      <c r="B10" s="17">
        <v>0.93197289999999999</v>
      </c>
      <c r="C10" s="17">
        <v>230.5026</v>
      </c>
      <c r="D10" s="17">
        <v>43.643949999999997</v>
      </c>
      <c r="E10" s="17">
        <v>3.3584852644999997E-5</v>
      </c>
      <c r="F10" s="17">
        <v>9.8320178949999994E-6</v>
      </c>
      <c r="G10" s="17">
        <v>4.9671979999999998</v>
      </c>
      <c r="H10" s="17">
        <v>14.55306</v>
      </c>
      <c r="I10" s="17">
        <v>2.729762</v>
      </c>
      <c r="J10" s="17">
        <v>44.968679999999999</v>
      </c>
      <c r="K10" s="17">
        <v>1.4555200000000001E-3</v>
      </c>
      <c r="L10" s="17">
        <v>1.629113E-3</v>
      </c>
      <c r="M10" s="17">
        <v>205.35929999999999</v>
      </c>
      <c r="N10" s="17">
        <v>7.0618210000000001</v>
      </c>
      <c r="O10" s="17">
        <v>188.61539999999999</v>
      </c>
      <c r="P10" s="17">
        <v>32.754420000000003</v>
      </c>
      <c r="Q10" s="17">
        <v>594.27800000000002</v>
      </c>
      <c r="R10" s="17">
        <v>127.6628</v>
      </c>
      <c r="S10">
        <v>1498.0319999999999</v>
      </c>
    </row>
    <row r="11" spans="1:19" x14ac:dyDescent="0.3">
      <c r="A11" t="s">
        <v>83</v>
      </c>
      <c r="B11" s="17">
        <v>22.1798</v>
      </c>
      <c r="C11" s="17">
        <v>858.46780000000001</v>
      </c>
      <c r="D11" s="17">
        <v>57.758369999999999</v>
      </c>
      <c r="E11" s="17">
        <v>13.19965</v>
      </c>
      <c r="F11" s="17">
        <v>2.148067E-3</v>
      </c>
      <c r="G11" s="17">
        <v>0.2775397</v>
      </c>
      <c r="H11" s="17">
        <v>173.31970000000001</v>
      </c>
      <c r="I11" s="17">
        <v>6.1228949999999998</v>
      </c>
      <c r="J11" s="17">
        <v>132.49160000000001</v>
      </c>
      <c r="K11" s="17">
        <v>5.0352259999999998</v>
      </c>
      <c r="L11" s="17">
        <v>4.7205789999999997E-2</v>
      </c>
      <c r="M11" s="17">
        <v>18.796880000000002</v>
      </c>
      <c r="N11" s="17">
        <v>3.7418290000000001</v>
      </c>
      <c r="O11" s="17">
        <v>10.80245</v>
      </c>
      <c r="P11" s="17">
        <v>12.14423</v>
      </c>
      <c r="Q11" s="17">
        <v>105.28700000000001</v>
      </c>
      <c r="R11" s="17">
        <v>44.676169999999999</v>
      </c>
      <c r="S11">
        <v>1464.3510000000001</v>
      </c>
    </row>
    <row r="12" spans="1:19" x14ac:dyDescent="0.3">
      <c r="A12" t="s">
        <v>84</v>
      </c>
      <c r="B12" s="17">
        <v>6.2559579999999998E-3</v>
      </c>
      <c r="C12" s="17">
        <v>7.2753940000000003E-2</v>
      </c>
      <c r="D12" s="17">
        <v>3.2291519999999999E-3</v>
      </c>
      <c r="E12" s="17">
        <v>4.1193976358E-5</v>
      </c>
      <c r="F12" s="17">
        <v>1.3399807358000001E-5</v>
      </c>
      <c r="G12" s="17">
        <v>1.130547E-4</v>
      </c>
      <c r="H12" s="17">
        <v>1.127973E-2</v>
      </c>
      <c r="I12" s="17">
        <v>1.0291969999999999E-2</v>
      </c>
      <c r="J12" s="17">
        <v>3.855103E-2</v>
      </c>
      <c r="K12" s="17">
        <v>2.1337090000000001E-3</v>
      </c>
      <c r="L12" s="17">
        <v>2.341873E-3</v>
      </c>
      <c r="M12" s="17">
        <v>8.0535750000000003E-3</v>
      </c>
      <c r="N12" s="17">
        <v>8.8925959999999991E-3</v>
      </c>
      <c r="O12" s="17">
        <v>5.6874669999999999E-3</v>
      </c>
      <c r="P12" s="17">
        <v>3.8873970000000001E-2</v>
      </c>
      <c r="Q12" s="17">
        <v>4.1360679999999997E-2</v>
      </c>
      <c r="R12" s="17">
        <v>1.6363050000000001E-2</v>
      </c>
      <c r="S12">
        <v>0.26623639999999998</v>
      </c>
    </row>
    <row r="13" spans="1:19" x14ac:dyDescent="0.3">
      <c r="A13" t="s">
        <v>85</v>
      </c>
      <c r="B13" s="17">
        <v>0.61629370000000006</v>
      </c>
      <c r="C13" s="17">
        <v>2138.9180000000001</v>
      </c>
      <c r="D13" s="17">
        <v>3.2747230000000002E-2</v>
      </c>
      <c r="E13" s="17">
        <v>3.7756813981000003E-5</v>
      </c>
      <c r="F13" s="17">
        <v>9.6745116025000008E-6</v>
      </c>
      <c r="G13" s="17">
        <v>6.5553365856999997E-5</v>
      </c>
      <c r="H13" s="17">
        <v>2.5135559999999999</v>
      </c>
      <c r="I13" s="17">
        <v>0.33698479999999997</v>
      </c>
      <c r="J13" s="17">
        <v>195.2586</v>
      </c>
      <c r="K13" s="17">
        <v>123.2401</v>
      </c>
      <c r="L13" s="17">
        <v>1.8847910000000001</v>
      </c>
      <c r="M13" s="17">
        <v>39.427909999999997</v>
      </c>
      <c r="N13" s="17">
        <v>3.5948790000000002</v>
      </c>
      <c r="O13" s="17">
        <v>2.9534800000000001E-3</v>
      </c>
      <c r="P13" s="17">
        <v>159.30029999999999</v>
      </c>
      <c r="Q13" s="17">
        <v>32.73104</v>
      </c>
      <c r="R13" s="17">
        <v>4.8316340000000002</v>
      </c>
      <c r="S13">
        <v>2702.69</v>
      </c>
    </row>
    <row r="14" spans="1:19" x14ac:dyDescent="0.3">
      <c r="A14" t="s">
        <v>86</v>
      </c>
      <c r="B14" s="17">
        <v>280.50409999999999</v>
      </c>
      <c r="C14" s="17">
        <v>2260.623</v>
      </c>
      <c r="D14" s="17">
        <v>54.694299999999998</v>
      </c>
      <c r="E14" s="17">
        <v>1.6676570000000002E-2</v>
      </c>
      <c r="F14" s="17">
        <v>3.8813752326000003E-5</v>
      </c>
      <c r="G14" s="17">
        <v>2.2156650000000001E-4</v>
      </c>
      <c r="H14" s="17">
        <v>1.6523730000000001</v>
      </c>
      <c r="I14" s="17">
        <v>6.3666349999999997E-2</v>
      </c>
      <c r="J14" s="17">
        <v>3.4861200000000001</v>
      </c>
      <c r="K14" s="17">
        <v>1.485759E-2</v>
      </c>
      <c r="L14" s="17">
        <v>7.9364770000000008E-3</v>
      </c>
      <c r="M14" s="17">
        <v>0.340501</v>
      </c>
      <c r="N14" s="17">
        <v>0.3541378</v>
      </c>
      <c r="O14" s="17">
        <v>3.6163090000000002</v>
      </c>
      <c r="P14" s="17">
        <v>159.73859999999999</v>
      </c>
      <c r="Q14" s="17">
        <v>18.930129999999998</v>
      </c>
      <c r="R14" s="17">
        <v>2.2384599999999999</v>
      </c>
      <c r="S14">
        <v>2786.2809999999999</v>
      </c>
    </row>
    <row r="15" spans="1:19" x14ac:dyDescent="0.3">
      <c r="A15" t="s">
        <v>87</v>
      </c>
      <c r="B15" s="17">
        <v>1.522429</v>
      </c>
      <c r="C15" s="17">
        <v>537.30690000000004</v>
      </c>
      <c r="D15" s="17">
        <v>135.8169</v>
      </c>
      <c r="E15" s="17">
        <v>0.66276749999999995</v>
      </c>
      <c r="F15" s="17">
        <v>4.2477025999999998E-5</v>
      </c>
      <c r="G15" s="17">
        <v>8.0125409999999994E-2</v>
      </c>
      <c r="H15" s="17">
        <v>72.265110000000007</v>
      </c>
      <c r="I15" s="17">
        <v>0.14466029999999999</v>
      </c>
      <c r="J15" s="17">
        <v>14.49437</v>
      </c>
      <c r="K15" s="17">
        <v>0.14707439999999999</v>
      </c>
      <c r="L15" s="17">
        <v>1.2860130000000001E-2</v>
      </c>
      <c r="M15" s="17">
        <v>1.7174210000000001</v>
      </c>
      <c r="N15" s="17">
        <v>9.045272E-2</v>
      </c>
      <c r="O15" s="17">
        <v>354.72660000000002</v>
      </c>
      <c r="P15" s="17">
        <v>0.34789750000000003</v>
      </c>
      <c r="Q15" s="17">
        <v>45.261600000000001</v>
      </c>
      <c r="R15" s="17">
        <v>51.000689999999999</v>
      </c>
      <c r="S15">
        <v>1215.598</v>
      </c>
    </row>
    <row r="16" spans="1:19" x14ac:dyDescent="0.3">
      <c r="A16" t="s">
        <v>88</v>
      </c>
      <c r="B16" s="17">
        <v>6120.7669999999998</v>
      </c>
      <c r="C16" s="17">
        <v>11913.03</v>
      </c>
      <c r="D16" s="17">
        <v>14067.57</v>
      </c>
      <c r="E16" s="17">
        <v>2.486745</v>
      </c>
      <c r="F16" s="17">
        <v>2.0758869999999998E-3</v>
      </c>
      <c r="G16" s="17">
        <v>4.0560039999999999E-2</v>
      </c>
      <c r="H16" s="17">
        <v>0.96655360000000001</v>
      </c>
      <c r="I16" s="17">
        <v>879.98249999999996</v>
      </c>
      <c r="J16" s="17">
        <v>2730.6660000000002</v>
      </c>
      <c r="K16" s="17">
        <v>301.62430000000001</v>
      </c>
      <c r="L16" s="17">
        <v>77.830330000000004</v>
      </c>
      <c r="M16" s="17">
        <v>51.213790000000003</v>
      </c>
      <c r="N16" s="17">
        <v>29.095749999999999</v>
      </c>
      <c r="O16" s="17">
        <v>545.84770000000003</v>
      </c>
      <c r="P16" s="17">
        <v>7598.1009999999997</v>
      </c>
      <c r="Q16" s="17">
        <v>5417.3879999999999</v>
      </c>
      <c r="R16" s="17">
        <v>30.570209999999999</v>
      </c>
      <c r="S16">
        <v>49767.18</v>
      </c>
    </row>
    <row r="17" spans="1:19" x14ac:dyDescent="0.3">
      <c r="A17" t="s">
        <v>89</v>
      </c>
      <c r="B17" s="17">
        <v>268.8981</v>
      </c>
      <c r="C17" s="17">
        <v>338.13909999999998</v>
      </c>
      <c r="D17" s="17">
        <v>68.091449999999995</v>
      </c>
      <c r="E17" s="17">
        <v>2.2922776565999999E-7</v>
      </c>
      <c r="F17" s="17">
        <v>3.0953828388999999E-9</v>
      </c>
      <c r="G17" s="17">
        <v>0.17414470000000001</v>
      </c>
      <c r="H17" s="17">
        <v>16.329540000000001</v>
      </c>
      <c r="I17" s="17">
        <v>10.525320000000001</v>
      </c>
      <c r="J17" s="17">
        <v>0.77839309999999995</v>
      </c>
      <c r="K17" s="17">
        <v>0.1117052</v>
      </c>
      <c r="L17" s="17">
        <v>7.2957300000000003E-2</v>
      </c>
      <c r="M17" s="17">
        <v>2.5372129999999999</v>
      </c>
      <c r="N17" s="17">
        <v>3.5292579999999997E-2</v>
      </c>
      <c r="O17" s="17">
        <v>14.616989999999999</v>
      </c>
      <c r="P17" s="17">
        <v>0.68704580000000004</v>
      </c>
      <c r="Q17" s="17">
        <v>1024.3399999999999</v>
      </c>
      <c r="R17" s="17">
        <v>104.5988</v>
      </c>
      <c r="S17">
        <v>1849.9359999999999</v>
      </c>
    </row>
    <row r="18" spans="1:19" x14ac:dyDescent="0.3">
      <c r="A18" t="s">
        <v>90</v>
      </c>
      <c r="B18" s="17">
        <v>4591.4740000000002</v>
      </c>
      <c r="C18" s="17">
        <v>4495.8370000000004</v>
      </c>
      <c r="D18" s="17">
        <v>18364.150000000001</v>
      </c>
      <c r="E18" s="17">
        <v>0.1540522</v>
      </c>
      <c r="F18" s="17">
        <v>8.2568272774000002E-5</v>
      </c>
      <c r="G18" s="17">
        <v>3.161771E-2</v>
      </c>
      <c r="H18" s="17">
        <v>21.72899</v>
      </c>
      <c r="I18" s="17">
        <v>8.3488769999999999</v>
      </c>
      <c r="J18" s="17">
        <v>44.057639999999999</v>
      </c>
      <c r="K18" s="17">
        <v>20.197900000000001</v>
      </c>
      <c r="L18" s="17">
        <v>5.5904590000000001</v>
      </c>
      <c r="M18" s="17">
        <v>101.8342</v>
      </c>
      <c r="N18" s="17">
        <v>14.10134</v>
      </c>
      <c r="O18" s="17">
        <v>4.878188E-2</v>
      </c>
      <c r="P18" s="17">
        <v>1405.8869999999999</v>
      </c>
      <c r="Q18" s="17">
        <v>2295.989</v>
      </c>
      <c r="R18" s="17">
        <v>5.6761359999999996</v>
      </c>
      <c r="S18">
        <v>31375.11</v>
      </c>
    </row>
    <row r="19" spans="1:19" x14ac:dyDescent="0.3">
      <c r="A19" t="s">
        <v>91</v>
      </c>
      <c r="B19" s="17">
        <v>4345.1180000000004</v>
      </c>
      <c r="C19" s="17">
        <v>45158.48</v>
      </c>
      <c r="D19" s="17">
        <v>5694.4920000000002</v>
      </c>
      <c r="E19" s="17">
        <v>5.1746489999999996</v>
      </c>
      <c r="F19" s="17">
        <v>8.5977310000000008E-3</v>
      </c>
      <c r="G19" s="17">
        <v>1.051654E-3</v>
      </c>
      <c r="H19" s="17">
        <v>230.82810000000001</v>
      </c>
      <c r="I19" s="17">
        <v>19.85961</v>
      </c>
      <c r="J19" s="17">
        <v>1138.56</v>
      </c>
      <c r="K19" s="17">
        <v>72.402450000000002</v>
      </c>
      <c r="L19" s="17">
        <v>4.6279450000000004</v>
      </c>
      <c r="M19" s="17">
        <v>174.25229999999999</v>
      </c>
      <c r="N19" s="17">
        <v>26.74643</v>
      </c>
      <c r="O19" s="17">
        <v>145.6754</v>
      </c>
      <c r="P19" s="17">
        <v>842.50789999999995</v>
      </c>
      <c r="Q19" s="17">
        <v>2388.623</v>
      </c>
      <c r="R19" s="17">
        <v>18.564800000000002</v>
      </c>
      <c r="S19">
        <v>60265.93</v>
      </c>
    </row>
    <row r="20" spans="1:19" x14ac:dyDescent="0.3">
      <c r="A20" t="s">
        <v>92</v>
      </c>
      <c r="B20" s="17">
        <v>1301.7339999999999</v>
      </c>
      <c r="C20" s="17">
        <v>2424.0369999999998</v>
      </c>
      <c r="D20" s="17">
        <v>2093.0619999999999</v>
      </c>
      <c r="E20" s="17">
        <v>13.94975</v>
      </c>
      <c r="F20" s="17">
        <v>0.1275336</v>
      </c>
      <c r="G20" s="17">
        <v>2.1151390000000001</v>
      </c>
      <c r="H20" s="17">
        <v>3612.2979999999998</v>
      </c>
      <c r="I20" s="17">
        <v>101.2127</v>
      </c>
      <c r="J20" s="17">
        <v>1339.57</v>
      </c>
      <c r="K20" s="17">
        <v>11.584440000000001</v>
      </c>
      <c r="L20" s="17">
        <v>0.49771989999999999</v>
      </c>
      <c r="M20" s="17">
        <v>1082.835</v>
      </c>
      <c r="N20" s="17">
        <v>84.436250000000001</v>
      </c>
      <c r="O20" s="17">
        <v>82.29616</v>
      </c>
      <c r="P20" s="17">
        <v>13.65175</v>
      </c>
      <c r="Q20" s="17">
        <v>1606.856</v>
      </c>
      <c r="R20" s="17">
        <v>65.884410000000003</v>
      </c>
      <c r="S20">
        <v>13836.15</v>
      </c>
    </row>
    <row r="21" spans="1:19" x14ac:dyDescent="0.3">
      <c r="A21" t="s">
        <v>93</v>
      </c>
      <c r="B21" s="17">
        <v>27.15382</v>
      </c>
      <c r="C21" s="17">
        <v>84.798659999999998</v>
      </c>
      <c r="D21" s="17">
        <v>45.456890000000001</v>
      </c>
      <c r="E21" s="17">
        <v>7.3646550000000005E-2</v>
      </c>
      <c r="F21" s="17">
        <v>9.2769318144000001E-5</v>
      </c>
      <c r="G21" s="17">
        <v>24.647120000000001</v>
      </c>
      <c r="H21" s="17">
        <v>153.93940000000001</v>
      </c>
      <c r="I21" s="17">
        <v>0.59249770000000002</v>
      </c>
      <c r="J21" s="17">
        <v>105.8005</v>
      </c>
      <c r="K21" s="17">
        <v>2.367461</v>
      </c>
      <c r="L21" s="17">
        <v>5.8780840000000001E-2</v>
      </c>
      <c r="M21" s="17">
        <v>15.386430000000001</v>
      </c>
      <c r="N21" s="17">
        <v>8.5542099999999994</v>
      </c>
      <c r="O21" s="17">
        <v>24.576789999999999</v>
      </c>
      <c r="P21" s="17">
        <v>3.6811120000000002</v>
      </c>
      <c r="Q21" s="17">
        <v>332.18310000000002</v>
      </c>
      <c r="R21" s="17">
        <v>110.8947</v>
      </c>
      <c r="S21">
        <v>940.16520000000003</v>
      </c>
    </row>
    <row r="22" spans="1:19" x14ac:dyDescent="0.3">
      <c r="A22" t="s">
        <v>94</v>
      </c>
      <c r="B22" s="17">
        <v>25.217210000000001</v>
      </c>
      <c r="C22" s="17">
        <v>175.37020000000001</v>
      </c>
      <c r="D22" s="17">
        <v>21.81493</v>
      </c>
      <c r="E22" s="17">
        <v>1.2062569999999999</v>
      </c>
      <c r="F22" s="17">
        <v>2.3992940000000001E-2</v>
      </c>
      <c r="G22" s="17">
        <v>0.44807639999999999</v>
      </c>
      <c r="H22" s="17">
        <v>40.306849999999997</v>
      </c>
      <c r="I22" s="17">
        <v>3.0466980000000001</v>
      </c>
      <c r="J22" s="17">
        <v>11.457369999999999</v>
      </c>
      <c r="K22" s="17">
        <v>0.4315773</v>
      </c>
      <c r="L22" s="17">
        <v>0.1263514</v>
      </c>
      <c r="M22" s="17">
        <v>5.1538110000000001</v>
      </c>
      <c r="N22" s="17">
        <v>11.52284</v>
      </c>
      <c r="O22" s="17">
        <v>7.8311520000000003</v>
      </c>
      <c r="P22" s="17">
        <v>12.67005</v>
      </c>
      <c r="Q22" s="17">
        <v>145.4014</v>
      </c>
      <c r="R22" s="17">
        <v>81.572500000000005</v>
      </c>
      <c r="S22">
        <v>543.60130000000004</v>
      </c>
    </row>
    <row r="23" spans="1:19" x14ac:dyDescent="0.3">
      <c r="A23" t="s">
        <v>95</v>
      </c>
      <c r="B23" s="17">
        <v>219.1576</v>
      </c>
      <c r="C23" s="17">
        <v>3543.587</v>
      </c>
      <c r="D23" s="17">
        <v>730.53660000000002</v>
      </c>
      <c r="E23" s="17">
        <v>101.33</v>
      </c>
      <c r="F23" s="17">
        <v>5.7658399999999999</v>
      </c>
      <c r="G23" s="17">
        <v>1.48261</v>
      </c>
      <c r="H23" s="17">
        <v>540.55020000000002</v>
      </c>
      <c r="I23" s="17">
        <v>593.4203</v>
      </c>
      <c r="J23" s="17">
        <v>142.00229999999999</v>
      </c>
      <c r="K23" s="17">
        <v>2.3924259999999999</v>
      </c>
      <c r="L23" s="17">
        <v>66.094329999999999</v>
      </c>
      <c r="M23" s="17">
        <v>1728.979</v>
      </c>
      <c r="N23" s="17">
        <v>348.14179999999999</v>
      </c>
      <c r="O23" s="17">
        <v>314.0376</v>
      </c>
      <c r="P23" s="17">
        <v>554.75570000000005</v>
      </c>
      <c r="Q23" s="17">
        <v>2366.3780000000002</v>
      </c>
      <c r="R23" s="17">
        <v>565.09450000000004</v>
      </c>
      <c r="S23">
        <v>11823.71</v>
      </c>
    </row>
    <row r="24" spans="1:19" x14ac:dyDescent="0.3">
      <c r="A24" t="s">
        <v>96</v>
      </c>
      <c r="B24" s="17">
        <v>6.2924519999999999</v>
      </c>
      <c r="C24" s="17">
        <v>6.0724859999999996</v>
      </c>
      <c r="D24" s="17">
        <v>6.9133339999999999</v>
      </c>
      <c r="E24" s="17">
        <v>0.3529195</v>
      </c>
      <c r="F24" s="17">
        <v>0.23251759999999999</v>
      </c>
      <c r="G24" s="17">
        <v>8.7700570000000005E-2</v>
      </c>
      <c r="H24" s="17">
        <v>1.726451</v>
      </c>
      <c r="I24" s="17">
        <v>5.13439E-3</v>
      </c>
      <c r="J24" s="17">
        <v>1.984232</v>
      </c>
      <c r="K24" s="17">
        <v>1.0820459999999999E-3</v>
      </c>
      <c r="L24" s="17">
        <v>1.1795320000000001E-3</v>
      </c>
      <c r="M24" s="17">
        <v>68.162350000000004</v>
      </c>
      <c r="N24" s="17">
        <v>1.4804999999999999</v>
      </c>
      <c r="O24" s="17">
        <v>2.932732E-3</v>
      </c>
      <c r="P24" s="17">
        <v>7.7989409999999995E-2</v>
      </c>
      <c r="Q24" s="17">
        <v>28.622520000000002</v>
      </c>
      <c r="R24" s="17">
        <v>18.782630000000001</v>
      </c>
      <c r="S24">
        <v>140.79839999999999</v>
      </c>
    </row>
    <row r="25" spans="1:19" x14ac:dyDescent="0.3">
      <c r="A25" t="s">
        <v>97</v>
      </c>
      <c r="B25" s="17">
        <v>793.66949999999997</v>
      </c>
      <c r="C25" s="17">
        <v>73.954939999999993</v>
      </c>
      <c r="D25" s="17">
        <v>354.73059999999998</v>
      </c>
      <c r="E25" s="17">
        <v>1.9091569999999999E-2</v>
      </c>
      <c r="F25" s="17">
        <v>1.186884E-3</v>
      </c>
      <c r="G25" s="17">
        <v>2.4717010000000001E-2</v>
      </c>
      <c r="H25" s="17">
        <v>82.991680000000002</v>
      </c>
      <c r="I25" s="17">
        <v>1.4791209999999999</v>
      </c>
      <c r="J25" s="17">
        <v>0.2920817</v>
      </c>
      <c r="K25" s="17">
        <v>3.038163E-2</v>
      </c>
      <c r="L25" s="17">
        <v>2.8848100000000002E-2</v>
      </c>
      <c r="M25" s="17">
        <v>14.36856</v>
      </c>
      <c r="N25" s="17">
        <v>4.1232390000000001E-2</v>
      </c>
      <c r="O25" s="17">
        <v>20.100999999999999</v>
      </c>
      <c r="P25" s="17">
        <v>4.2315069999999997</v>
      </c>
      <c r="Q25" s="17">
        <v>452.99169999999998</v>
      </c>
      <c r="R25" s="17">
        <v>46.400390000000002</v>
      </c>
      <c r="S25">
        <v>1845.357</v>
      </c>
    </row>
    <row r="26" spans="1:19" x14ac:dyDescent="0.3">
      <c r="A26" t="s">
        <v>98</v>
      </c>
      <c r="B26" s="17">
        <v>237.29740000000001</v>
      </c>
      <c r="C26" s="17">
        <v>1567.942</v>
      </c>
      <c r="D26" s="17">
        <v>713.15639999999996</v>
      </c>
      <c r="E26" s="17">
        <v>25.67408</v>
      </c>
      <c r="F26" s="17">
        <v>9.0253910000000007E-2</v>
      </c>
      <c r="G26" s="17">
        <v>4.7524309999999996</v>
      </c>
      <c r="H26" s="17">
        <v>585.80989999999997</v>
      </c>
      <c r="I26" s="17">
        <v>45.488149999999997</v>
      </c>
      <c r="J26" s="17">
        <v>234.8681</v>
      </c>
      <c r="K26" s="17">
        <v>31.763280000000002</v>
      </c>
      <c r="L26" s="17">
        <v>10.948880000000001</v>
      </c>
      <c r="M26" s="17">
        <v>154.11080000000001</v>
      </c>
      <c r="N26" s="17">
        <v>114.45229999999999</v>
      </c>
      <c r="O26" s="17">
        <v>79.190219999999997</v>
      </c>
      <c r="P26" s="17">
        <v>40.926699999999997</v>
      </c>
      <c r="Q26" s="17">
        <v>1022.754</v>
      </c>
      <c r="R26" s="17">
        <v>2123.7939999999999</v>
      </c>
      <c r="S26">
        <v>6993.0190000000002</v>
      </c>
    </row>
    <row r="27" spans="1:19" x14ac:dyDescent="0.3">
      <c r="A27" t="s">
        <v>99</v>
      </c>
      <c r="B27" s="17">
        <v>126.0741</v>
      </c>
      <c r="C27" s="17">
        <v>969.15809999999999</v>
      </c>
      <c r="D27" s="17">
        <v>104.9765</v>
      </c>
      <c r="E27" s="17">
        <v>0.72284409999999999</v>
      </c>
      <c r="F27" s="17">
        <v>0.18496170000000001</v>
      </c>
      <c r="G27" s="17">
        <v>0.87441040000000003</v>
      </c>
      <c r="H27" s="17">
        <v>1102.252</v>
      </c>
      <c r="I27" s="17">
        <v>9.3894179999999992</v>
      </c>
      <c r="J27" s="17">
        <v>923.78150000000005</v>
      </c>
      <c r="K27" s="17">
        <v>18.697929999999999</v>
      </c>
      <c r="L27" s="17">
        <v>1.027523</v>
      </c>
      <c r="M27" s="17">
        <v>28.601739999999999</v>
      </c>
      <c r="N27" s="17">
        <v>8.8040559999999992</v>
      </c>
      <c r="O27" s="17">
        <v>128.58519999999999</v>
      </c>
      <c r="P27" s="17">
        <v>10.99136</v>
      </c>
      <c r="Q27" s="17">
        <v>278.70929999999998</v>
      </c>
      <c r="R27" s="17">
        <v>625.62099999999998</v>
      </c>
      <c r="S27">
        <v>4338.4520000000002</v>
      </c>
    </row>
    <row r="28" spans="1:19" x14ac:dyDescent="0.3">
      <c r="A28" t="s">
        <v>100</v>
      </c>
      <c r="B28" s="17">
        <v>88.642570000000006</v>
      </c>
      <c r="C28" s="17">
        <v>119.69410000000001</v>
      </c>
      <c r="D28" s="17">
        <v>26.677060000000001</v>
      </c>
      <c r="E28" s="17">
        <v>3.5903700000000001</v>
      </c>
      <c r="F28" s="17">
        <v>8.4367010000000006E-2</v>
      </c>
      <c r="G28" s="17">
        <v>0.16062129999999999</v>
      </c>
      <c r="H28" s="17">
        <v>64.063670000000002</v>
      </c>
      <c r="I28" s="17">
        <v>8.088635</v>
      </c>
      <c r="J28" s="17">
        <v>130.45740000000001</v>
      </c>
      <c r="K28" s="17">
        <v>15.30578</v>
      </c>
      <c r="L28" s="17">
        <v>2.4112260000000001</v>
      </c>
      <c r="M28" s="17">
        <v>25.431010000000001</v>
      </c>
      <c r="N28" s="17">
        <v>5.6879030000000004</v>
      </c>
      <c r="O28" s="17">
        <v>12.464510000000001</v>
      </c>
      <c r="P28" s="17">
        <v>48.748379999999997</v>
      </c>
      <c r="Q28" s="17">
        <v>120.8493</v>
      </c>
      <c r="R28" s="17">
        <v>198.03899999999999</v>
      </c>
      <c r="S28">
        <v>870.39589999999998</v>
      </c>
    </row>
    <row r="29" spans="1:19" x14ac:dyDescent="0.3">
      <c r="A29" t="s">
        <v>101</v>
      </c>
      <c r="B29" s="17">
        <v>5.0240859999999996</v>
      </c>
      <c r="C29" s="17">
        <v>4.009436</v>
      </c>
      <c r="D29" s="17">
        <v>1.4645280000000001</v>
      </c>
      <c r="E29" s="17">
        <v>0.28760760000000002</v>
      </c>
      <c r="F29" s="17">
        <v>2.793648E-2</v>
      </c>
      <c r="G29" s="17">
        <v>0.21566089999999999</v>
      </c>
      <c r="H29" s="17">
        <v>26.431360000000002</v>
      </c>
      <c r="I29" s="17">
        <v>1.284397</v>
      </c>
      <c r="J29" s="17">
        <v>39.061309999999999</v>
      </c>
      <c r="K29" s="17">
        <v>1.8791249999999999</v>
      </c>
      <c r="L29" s="17">
        <v>0.26578030000000002</v>
      </c>
      <c r="M29" s="17">
        <v>16.261050000000001</v>
      </c>
      <c r="N29" s="17">
        <v>10.30376</v>
      </c>
      <c r="O29" s="17">
        <v>0.5616584</v>
      </c>
      <c r="P29" s="17">
        <v>5.7020150000000003</v>
      </c>
      <c r="Q29" s="17">
        <v>80.193110000000004</v>
      </c>
      <c r="R29" s="17">
        <v>188.01070000000001</v>
      </c>
      <c r="S29">
        <v>380.98349999999999</v>
      </c>
    </row>
    <row r="30" spans="1:19" x14ac:dyDescent="0.3">
      <c r="A30" t="s">
        <v>102</v>
      </c>
      <c r="B30" s="17">
        <v>2.2286009999999998</v>
      </c>
      <c r="C30" s="17">
        <v>95.21754</v>
      </c>
      <c r="D30" s="17">
        <v>5.9654769999999999</v>
      </c>
      <c r="E30" s="17">
        <v>1.1748130000000001</v>
      </c>
      <c r="F30" s="17">
        <v>0.20243140000000001</v>
      </c>
      <c r="G30" s="17">
        <v>0.50555260000000002</v>
      </c>
      <c r="H30" s="17">
        <v>16.723230000000001</v>
      </c>
      <c r="I30" s="17">
        <v>4.0136329999999996</v>
      </c>
      <c r="J30" s="17">
        <v>120.5797</v>
      </c>
      <c r="K30" s="17">
        <v>27.695599999999999</v>
      </c>
      <c r="L30" s="17">
        <v>3.6686209999999997E-2</v>
      </c>
      <c r="M30" s="17">
        <v>23.567830000000001</v>
      </c>
      <c r="N30" s="17">
        <v>1.8338749999999999</v>
      </c>
      <c r="O30" s="17">
        <v>32.47728</v>
      </c>
      <c r="P30" s="17">
        <v>20.563890000000001</v>
      </c>
      <c r="Q30" s="17">
        <v>44.540179999999999</v>
      </c>
      <c r="R30" s="17">
        <v>77.882000000000005</v>
      </c>
      <c r="S30">
        <v>475.20830000000001</v>
      </c>
    </row>
    <row r="31" spans="1:19" x14ac:dyDescent="0.3">
      <c r="A31" t="s">
        <v>103</v>
      </c>
      <c r="B31" s="17">
        <v>39.670870000000001</v>
      </c>
      <c r="C31" s="17">
        <v>892.33230000000003</v>
      </c>
      <c r="D31" s="17">
        <v>739.83910000000003</v>
      </c>
      <c r="E31" s="17">
        <v>9.6464940000000002E-3</v>
      </c>
      <c r="F31" s="17">
        <v>5.1284063375000003E-5</v>
      </c>
      <c r="G31" s="17">
        <v>3.3013440000000002E-4</v>
      </c>
      <c r="H31" s="17">
        <v>180.8441</v>
      </c>
      <c r="I31" s="17">
        <v>1.8769290000000001</v>
      </c>
      <c r="J31" s="17">
        <v>62.70402</v>
      </c>
      <c r="K31" s="17">
        <v>4.379569</v>
      </c>
      <c r="L31" s="17">
        <v>1.529935E-2</v>
      </c>
      <c r="M31" s="17">
        <v>19.953749999999999</v>
      </c>
      <c r="N31" s="17">
        <v>10.22186</v>
      </c>
      <c r="O31" s="17">
        <v>58.592489999999998</v>
      </c>
      <c r="P31" s="17">
        <v>34.982790000000001</v>
      </c>
      <c r="Q31" s="17">
        <v>350.08010000000002</v>
      </c>
      <c r="R31" s="17">
        <v>286.71140000000003</v>
      </c>
      <c r="S31">
        <v>2682.2150000000001</v>
      </c>
    </row>
    <row r="32" spans="1:19" x14ac:dyDescent="0.3">
      <c r="A32" t="s">
        <v>104</v>
      </c>
      <c r="B32" s="17">
        <v>60.623150000000003</v>
      </c>
      <c r="C32" s="17">
        <v>527.41279999999995</v>
      </c>
      <c r="D32" s="17">
        <v>37.511890000000001</v>
      </c>
      <c r="E32" s="17">
        <v>4.258671E-2</v>
      </c>
      <c r="F32" s="17">
        <v>2.8256119999999999E-2</v>
      </c>
      <c r="G32" s="17">
        <v>9.6188979999999993E-2</v>
      </c>
      <c r="H32" s="17">
        <v>193.3185</v>
      </c>
      <c r="I32" s="17">
        <v>24.455629999999999</v>
      </c>
      <c r="J32" s="17">
        <v>54.080350000000003</v>
      </c>
      <c r="K32" s="17">
        <v>5.6557599999999999</v>
      </c>
      <c r="L32" s="17">
        <v>1.081429</v>
      </c>
      <c r="M32" s="17">
        <v>47.68018</v>
      </c>
      <c r="N32" s="17">
        <v>57.711910000000003</v>
      </c>
      <c r="O32" s="17">
        <v>23.432759999999998</v>
      </c>
      <c r="P32" s="17">
        <v>190.24369999999999</v>
      </c>
      <c r="Q32" s="17">
        <v>524.84760000000006</v>
      </c>
      <c r="R32" s="17">
        <v>626.96550000000002</v>
      </c>
      <c r="S32">
        <v>2375.1880000000001</v>
      </c>
    </row>
    <row r="33" spans="1:19" x14ac:dyDescent="0.3">
      <c r="A33" t="s">
        <v>105</v>
      </c>
      <c r="B33" s="17">
        <v>54.161320000000003</v>
      </c>
      <c r="C33" s="17">
        <v>435.8329</v>
      </c>
      <c r="D33" s="17">
        <v>402.97480000000002</v>
      </c>
      <c r="E33" s="17">
        <v>0.26487709999999998</v>
      </c>
      <c r="F33" s="17">
        <v>1.939418E-2</v>
      </c>
      <c r="G33" s="17">
        <v>6.9357650000000007E-2</v>
      </c>
      <c r="H33" s="17">
        <v>10.524520000000001</v>
      </c>
      <c r="I33" s="17">
        <v>30.00817</v>
      </c>
      <c r="J33" s="17">
        <v>73.457599999999999</v>
      </c>
      <c r="K33" s="17">
        <v>6.7535369999999997</v>
      </c>
      <c r="L33" s="17">
        <v>0.65754330000000005</v>
      </c>
      <c r="M33" s="17">
        <v>6.4773180000000004</v>
      </c>
      <c r="N33" s="17">
        <v>47.874389999999998</v>
      </c>
      <c r="O33" s="17">
        <v>45.646380000000001</v>
      </c>
      <c r="P33" s="17">
        <v>20.37133</v>
      </c>
      <c r="Q33" s="17">
        <v>480.58980000000003</v>
      </c>
      <c r="R33" s="17">
        <v>324.54160000000002</v>
      </c>
      <c r="S33">
        <v>1940.2249999999999</v>
      </c>
    </row>
    <row r="34" spans="1:19" x14ac:dyDescent="0.3">
      <c r="A34" t="s">
        <v>106</v>
      </c>
      <c r="B34" s="17">
        <v>201.35040000000001</v>
      </c>
      <c r="C34" s="17">
        <v>747.21209999999996</v>
      </c>
      <c r="D34" s="17">
        <v>371.89260000000002</v>
      </c>
      <c r="E34" s="17">
        <v>17.161429999999999</v>
      </c>
      <c r="F34" s="17">
        <v>1.451905</v>
      </c>
      <c r="G34" s="17">
        <v>1.0467420000000001</v>
      </c>
      <c r="H34" s="17">
        <v>476.36700000000002</v>
      </c>
      <c r="I34" s="17">
        <v>89.820409999999995</v>
      </c>
      <c r="J34" s="17">
        <v>307.32260000000002</v>
      </c>
      <c r="K34" s="17">
        <v>14.870150000000001</v>
      </c>
      <c r="L34" s="17">
        <v>3.0051739999999998</v>
      </c>
      <c r="M34" s="17">
        <v>138.01249999999999</v>
      </c>
      <c r="N34" s="17">
        <v>37.740540000000003</v>
      </c>
      <c r="O34" s="17">
        <v>107.4288</v>
      </c>
      <c r="P34" s="17">
        <v>256.6902</v>
      </c>
      <c r="Q34" s="17">
        <v>968.51670000000001</v>
      </c>
      <c r="R34" s="17">
        <v>803.52009999999996</v>
      </c>
      <c r="S34">
        <v>4543.4089999999997</v>
      </c>
    </row>
    <row r="35" spans="1:19" x14ac:dyDescent="0.3">
      <c r="A35" t="s">
        <v>107</v>
      </c>
      <c r="B35" s="17">
        <v>60.06823</v>
      </c>
      <c r="C35" s="17">
        <v>722.74080000000004</v>
      </c>
      <c r="D35" s="17">
        <v>102.5108</v>
      </c>
      <c r="E35" s="17">
        <v>1.533569</v>
      </c>
      <c r="F35" s="17">
        <v>2.151427E-3</v>
      </c>
      <c r="G35" s="17">
        <v>3.9237760000000002</v>
      </c>
      <c r="H35" s="17">
        <v>746.13829999999996</v>
      </c>
      <c r="I35" s="17">
        <v>28.090979999999998</v>
      </c>
      <c r="J35" s="17">
        <v>495.15969999999999</v>
      </c>
      <c r="K35" s="17">
        <v>20.380759999999999</v>
      </c>
      <c r="L35" s="17">
        <v>1.4349449999999999</v>
      </c>
      <c r="M35" s="17">
        <v>56.37189</v>
      </c>
      <c r="N35" s="17">
        <v>16.916499999999999</v>
      </c>
      <c r="O35" s="17">
        <v>48.505809999999997</v>
      </c>
      <c r="P35" s="17">
        <v>49.489699999999999</v>
      </c>
      <c r="Q35" s="17">
        <v>240.8433</v>
      </c>
      <c r="R35" s="17">
        <v>325.86250000000001</v>
      </c>
      <c r="S35">
        <v>2919.9740000000002</v>
      </c>
    </row>
    <row r="36" spans="1:19" x14ac:dyDescent="0.3">
      <c r="A36" t="s">
        <v>108</v>
      </c>
      <c r="B36" s="17">
        <v>15.139200000000001</v>
      </c>
      <c r="C36" s="17">
        <v>269.39299999999997</v>
      </c>
      <c r="D36" s="17">
        <v>45.93139</v>
      </c>
      <c r="E36" s="17">
        <v>3.8689809999999998</v>
      </c>
      <c r="F36" s="17">
        <v>1.9181809999999999</v>
      </c>
      <c r="G36" s="17">
        <v>4.4655159999999999E-2</v>
      </c>
      <c r="H36" s="17">
        <v>126.4776</v>
      </c>
      <c r="I36" s="17">
        <v>49.477310000000003</v>
      </c>
      <c r="J36" s="17">
        <v>148.8381</v>
      </c>
      <c r="K36" s="17">
        <v>4.8126470000000001</v>
      </c>
      <c r="L36" s="17">
        <v>0.49947799999999998</v>
      </c>
      <c r="M36" s="17">
        <v>32.512650000000001</v>
      </c>
      <c r="N36" s="17">
        <v>27.42389</v>
      </c>
      <c r="O36" s="17">
        <v>51.52534</v>
      </c>
      <c r="P36" s="17">
        <v>16.266760000000001</v>
      </c>
      <c r="Q36" s="17">
        <v>230.19890000000001</v>
      </c>
      <c r="R36" s="17">
        <v>403.36099999999999</v>
      </c>
      <c r="S36">
        <v>1427.6890000000001</v>
      </c>
    </row>
    <row r="37" spans="1:19" x14ac:dyDescent="0.3">
      <c r="A37" t="s">
        <v>109</v>
      </c>
      <c r="B37" s="17">
        <v>4.8605159999999996</v>
      </c>
      <c r="C37" s="17">
        <v>18.273569999999999</v>
      </c>
      <c r="D37" s="17">
        <v>9.4888279999999998</v>
      </c>
      <c r="E37" s="17">
        <v>0.84316340000000001</v>
      </c>
      <c r="F37" s="17">
        <v>3.3096510000000003E-2</v>
      </c>
      <c r="G37" s="17">
        <v>4.8488320000000001E-2</v>
      </c>
      <c r="H37" s="17">
        <v>23.399149999999999</v>
      </c>
      <c r="I37" s="17">
        <v>3.7308300000000001</v>
      </c>
      <c r="J37" s="17">
        <v>43.984870000000001</v>
      </c>
      <c r="K37" s="17">
        <v>2.026942</v>
      </c>
      <c r="L37" s="17">
        <v>0.47968539999999998</v>
      </c>
      <c r="M37" s="17">
        <v>11.678089999999999</v>
      </c>
      <c r="N37" s="17">
        <v>6.7214640000000001</v>
      </c>
      <c r="O37" s="17">
        <v>0.82212689999999999</v>
      </c>
      <c r="P37" s="17">
        <v>4.49709</v>
      </c>
      <c r="Q37" s="17">
        <v>78.317160000000001</v>
      </c>
      <c r="R37" s="17">
        <v>86.405749999999998</v>
      </c>
      <c r="S37">
        <v>295.61079999999998</v>
      </c>
    </row>
    <row r="38" spans="1:19" x14ac:dyDescent="0.3">
      <c r="A38" t="s">
        <v>110</v>
      </c>
      <c r="B38" s="17">
        <v>62.663989999999998</v>
      </c>
      <c r="C38" s="17">
        <v>37.784649999999999</v>
      </c>
      <c r="D38" s="17">
        <v>92.967699999999994</v>
      </c>
      <c r="E38" s="17">
        <v>0.2981144</v>
      </c>
      <c r="F38" s="17">
        <v>0.25414419999999999</v>
      </c>
      <c r="G38" s="17">
        <v>6.9165347668E-5</v>
      </c>
      <c r="H38" s="17">
        <v>415.65170000000001</v>
      </c>
      <c r="I38" s="17">
        <v>39.631999999999998</v>
      </c>
      <c r="J38" s="17">
        <v>104.52930000000001</v>
      </c>
      <c r="K38" s="17">
        <v>2.969516</v>
      </c>
      <c r="L38" s="17">
        <v>0.21101690000000001</v>
      </c>
      <c r="M38" s="17">
        <v>101.50449999999999</v>
      </c>
      <c r="N38" s="17">
        <v>14.50306</v>
      </c>
      <c r="O38" s="17">
        <v>218.77449999999999</v>
      </c>
      <c r="P38" s="17">
        <v>227.7679</v>
      </c>
      <c r="Q38" s="17">
        <v>563.726</v>
      </c>
      <c r="R38" s="17">
        <v>140.48849999999999</v>
      </c>
      <c r="S38">
        <v>2023.7270000000001</v>
      </c>
    </row>
    <row r="39" spans="1:19" x14ac:dyDescent="0.3">
      <c r="A39" t="s">
        <v>111</v>
      </c>
      <c r="B39" s="17">
        <v>1043.8240000000001</v>
      </c>
      <c r="C39" s="17">
        <v>18334.5</v>
      </c>
      <c r="D39" s="17">
        <v>1526.1679999999999</v>
      </c>
      <c r="E39" s="17">
        <v>0.34851409999999999</v>
      </c>
      <c r="F39" s="17">
        <v>4.8046479999999999E-3</v>
      </c>
      <c r="G39" s="17">
        <v>0.20027519999999999</v>
      </c>
      <c r="H39" s="17">
        <v>1188.056</v>
      </c>
      <c r="I39" s="17">
        <v>205.75319999999999</v>
      </c>
      <c r="J39" s="17">
        <v>5242.4129999999996</v>
      </c>
      <c r="K39" s="17">
        <v>21.72513</v>
      </c>
      <c r="L39" s="17">
        <v>0.38275310000000001</v>
      </c>
      <c r="M39" s="17">
        <v>1670.2</v>
      </c>
      <c r="N39" s="17">
        <v>909.49869999999999</v>
      </c>
      <c r="O39" s="17">
        <v>637.68150000000003</v>
      </c>
      <c r="P39" s="17">
        <v>1773.7139999999999</v>
      </c>
      <c r="Q39" s="17">
        <v>5212.6580000000004</v>
      </c>
      <c r="R39" s="17">
        <v>779.85879999999997</v>
      </c>
      <c r="S39">
        <v>38546.980000000003</v>
      </c>
    </row>
    <row r="40" spans="1:19" x14ac:dyDescent="0.3">
      <c r="A40" t="s">
        <v>112</v>
      </c>
      <c r="B40" s="17">
        <v>20.412890000000001</v>
      </c>
      <c r="C40" s="17">
        <v>36.895569999999999</v>
      </c>
      <c r="D40" s="17">
        <v>20.036539999999999</v>
      </c>
      <c r="E40" s="17">
        <v>5.5126730000000004</v>
      </c>
      <c r="F40" s="17">
        <v>2.6689639999999999</v>
      </c>
      <c r="G40" s="17">
        <v>0.65930429999999995</v>
      </c>
      <c r="H40" s="17">
        <v>146.1439</v>
      </c>
      <c r="I40" s="17">
        <v>25.87124</v>
      </c>
      <c r="J40" s="17">
        <v>100.97450000000001</v>
      </c>
      <c r="K40" s="17">
        <v>6.5706889999999998</v>
      </c>
      <c r="L40" s="17">
        <v>3.122242</v>
      </c>
      <c r="M40" s="17">
        <v>28.848479999999999</v>
      </c>
      <c r="N40" s="17">
        <v>62.518720000000002</v>
      </c>
      <c r="O40" s="17">
        <v>7.2243040000000001</v>
      </c>
      <c r="P40" s="17">
        <v>18.029509999999998</v>
      </c>
      <c r="Q40" s="17">
        <v>375.89159999999998</v>
      </c>
      <c r="R40" s="17">
        <v>333.24040000000002</v>
      </c>
      <c r="S40">
        <v>1194.6220000000001</v>
      </c>
    </row>
    <row r="41" spans="1:19" x14ac:dyDescent="0.3">
      <c r="A41" t="s">
        <v>113</v>
      </c>
      <c r="B41" s="17">
        <v>65.894869999999997</v>
      </c>
      <c r="C41" s="17">
        <v>515.33299999999997</v>
      </c>
      <c r="D41" s="17">
        <v>55.569890000000001</v>
      </c>
      <c r="E41" s="17">
        <v>8.870654</v>
      </c>
      <c r="F41" s="17">
        <v>1.9982340000000001</v>
      </c>
      <c r="G41" s="17">
        <v>4.7969169999999997</v>
      </c>
      <c r="H41" s="17">
        <v>812.16459999999995</v>
      </c>
      <c r="I41" s="17">
        <v>73.588130000000007</v>
      </c>
      <c r="J41" s="17">
        <v>622.96780000000001</v>
      </c>
      <c r="K41" s="17">
        <v>65.571110000000004</v>
      </c>
      <c r="L41" s="17">
        <v>7.4516660000000003</v>
      </c>
      <c r="M41" s="17">
        <v>145.93360000000001</v>
      </c>
      <c r="N41" s="17">
        <v>75.77328</v>
      </c>
      <c r="O41" s="17">
        <v>25.336359999999999</v>
      </c>
      <c r="P41" s="17">
        <v>85.951229999999995</v>
      </c>
      <c r="Q41" s="17">
        <v>503.94310000000002</v>
      </c>
      <c r="R41" s="17">
        <v>516.55129999999997</v>
      </c>
      <c r="S41">
        <v>3587.6959999999999</v>
      </c>
    </row>
    <row r="42" spans="1:19" x14ac:dyDescent="0.3">
      <c r="A42" t="s">
        <v>114</v>
      </c>
      <c r="B42" s="17">
        <v>63.053570000000001</v>
      </c>
      <c r="C42" s="17">
        <v>176.9409</v>
      </c>
      <c r="D42" s="17">
        <v>30.225660000000001</v>
      </c>
      <c r="E42" s="17">
        <v>3.0647250000000001</v>
      </c>
      <c r="F42" s="17">
        <v>3.9719799999999998</v>
      </c>
      <c r="G42" s="17">
        <v>5.0848779999999998</v>
      </c>
      <c r="H42" s="17">
        <v>251.76900000000001</v>
      </c>
      <c r="I42" s="17">
        <v>68.894679999999994</v>
      </c>
      <c r="J42" s="17">
        <v>239.14709999999999</v>
      </c>
      <c r="K42" s="17">
        <v>17.787960000000002</v>
      </c>
      <c r="L42" s="17">
        <v>2.357424</v>
      </c>
      <c r="M42" s="17">
        <v>46.713610000000003</v>
      </c>
      <c r="N42" s="17">
        <v>59.574849999999998</v>
      </c>
      <c r="O42" s="17">
        <v>23.376840000000001</v>
      </c>
      <c r="P42" s="17">
        <v>21.447759999999999</v>
      </c>
      <c r="Q42" s="17">
        <v>289.78469999999999</v>
      </c>
      <c r="R42" s="17">
        <v>379.32830000000001</v>
      </c>
      <c r="S42">
        <v>1682.5239999999999</v>
      </c>
    </row>
    <row r="43" spans="1:19" x14ac:dyDescent="0.3">
      <c r="A43" t="s">
        <v>115</v>
      </c>
      <c r="B43" s="17">
        <v>44.319459999999999</v>
      </c>
      <c r="C43" s="17">
        <v>196.75749999999999</v>
      </c>
      <c r="D43" s="17">
        <v>39.83981</v>
      </c>
      <c r="E43" s="17">
        <v>34.904649999999997</v>
      </c>
      <c r="F43" s="17">
        <v>12.091699999999999</v>
      </c>
      <c r="G43" s="17">
        <v>2.9509989999999999</v>
      </c>
      <c r="H43" s="17">
        <v>728.79960000000005</v>
      </c>
      <c r="I43" s="17">
        <v>184.11279999999999</v>
      </c>
      <c r="J43" s="17">
        <v>407.00599999999997</v>
      </c>
      <c r="K43" s="17">
        <v>21.44792</v>
      </c>
      <c r="L43" s="17">
        <v>12.43826</v>
      </c>
      <c r="M43" s="17">
        <v>262.2552</v>
      </c>
      <c r="N43" s="17">
        <v>267.48259999999999</v>
      </c>
      <c r="O43" s="17">
        <v>35.46555</v>
      </c>
      <c r="P43" s="17">
        <v>89.725960000000001</v>
      </c>
      <c r="Q43" s="17">
        <v>1102.3130000000001</v>
      </c>
      <c r="R43" s="17">
        <v>691.11490000000003</v>
      </c>
      <c r="S43">
        <v>4133.0259999999998</v>
      </c>
    </row>
    <row r="44" spans="1:19" x14ac:dyDescent="0.3">
      <c r="A44" t="s">
        <v>116</v>
      </c>
      <c r="B44" s="17">
        <v>10.015470000000001</v>
      </c>
      <c r="C44" s="17">
        <v>56.970750000000002</v>
      </c>
      <c r="D44" s="17">
        <v>74.674310000000006</v>
      </c>
      <c r="E44" s="17">
        <v>2.0944060000000002</v>
      </c>
      <c r="F44" s="17">
        <v>1.9600150000000001</v>
      </c>
      <c r="G44" s="17">
        <v>0.52260079999999998</v>
      </c>
      <c r="H44" s="17">
        <v>309.75540000000001</v>
      </c>
      <c r="I44" s="17">
        <v>21.176130000000001</v>
      </c>
      <c r="J44" s="17">
        <v>98.704220000000007</v>
      </c>
      <c r="K44" s="17">
        <v>8.3027219999999993</v>
      </c>
      <c r="L44" s="17">
        <v>4.3138370000000004</v>
      </c>
      <c r="M44" s="17">
        <v>854.75130000000001</v>
      </c>
      <c r="N44" s="17">
        <v>36.50938</v>
      </c>
      <c r="O44" s="17">
        <v>2.0312760000000001</v>
      </c>
      <c r="P44" s="17">
        <v>20.045770000000001</v>
      </c>
      <c r="Q44" s="17">
        <v>229.0951</v>
      </c>
      <c r="R44" s="17">
        <v>402.79660000000001</v>
      </c>
      <c r="S44">
        <v>2133.7190000000001</v>
      </c>
    </row>
    <row r="45" spans="1:19" x14ac:dyDescent="0.3">
      <c r="A45" t="s">
        <v>117</v>
      </c>
      <c r="B45" s="17">
        <v>5.0948029999999997</v>
      </c>
      <c r="C45" s="17">
        <v>45.590690000000002</v>
      </c>
      <c r="D45" s="17">
        <v>6.1120520000000003</v>
      </c>
      <c r="E45" s="17">
        <v>1.0128809999999999</v>
      </c>
      <c r="F45" s="17">
        <v>0.1184924</v>
      </c>
      <c r="G45" s="17">
        <v>1.962301E-2</v>
      </c>
      <c r="H45" s="17">
        <v>646.66899999999998</v>
      </c>
      <c r="I45" s="17">
        <v>6.4884750000000002</v>
      </c>
      <c r="J45" s="17">
        <v>147.85669999999999</v>
      </c>
      <c r="K45" s="17">
        <v>6.9363260000000002</v>
      </c>
      <c r="L45" s="17">
        <v>2.183163</v>
      </c>
      <c r="M45" s="17">
        <v>24.890519999999999</v>
      </c>
      <c r="N45" s="17">
        <v>17.612819999999999</v>
      </c>
      <c r="O45" s="17">
        <v>3.244529</v>
      </c>
      <c r="P45" s="17">
        <v>20.942</v>
      </c>
      <c r="Q45" s="17">
        <v>230.73259999999999</v>
      </c>
      <c r="R45" s="17">
        <v>287.43880000000001</v>
      </c>
      <c r="S45">
        <v>1452.943</v>
      </c>
    </row>
    <row r="46" spans="1:19" x14ac:dyDescent="0.3">
      <c r="A46" t="s">
        <v>118</v>
      </c>
      <c r="B46" s="17">
        <v>38.548859999999998</v>
      </c>
      <c r="C46" s="17">
        <v>133.96530000000001</v>
      </c>
      <c r="D46" s="17">
        <v>187.84739999999999</v>
      </c>
      <c r="E46" s="17">
        <v>3.5138530000000001</v>
      </c>
      <c r="F46" s="17">
        <v>0.25746210000000003</v>
      </c>
      <c r="G46" s="17">
        <v>45.742519999999999</v>
      </c>
      <c r="H46" s="17">
        <v>1310.748</v>
      </c>
      <c r="I46" s="17">
        <v>48.084359999999997</v>
      </c>
      <c r="J46" s="17">
        <v>525.30259999999998</v>
      </c>
      <c r="K46" s="17">
        <v>6.89499</v>
      </c>
      <c r="L46" s="17">
        <v>3.442132</v>
      </c>
      <c r="M46" s="17">
        <v>83.160820000000001</v>
      </c>
      <c r="N46" s="17">
        <v>15.72526</v>
      </c>
      <c r="O46" s="17">
        <v>13.470319999999999</v>
      </c>
      <c r="P46" s="17">
        <v>49.70561</v>
      </c>
      <c r="Q46" s="17">
        <v>339.62290000000002</v>
      </c>
      <c r="R46" s="17">
        <v>664.78060000000005</v>
      </c>
      <c r="S46">
        <v>3470.8119999999999</v>
      </c>
    </row>
    <row r="47" spans="1:19" x14ac:dyDescent="0.3">
      <c r="A47" t="s">
        <v>119</v>
      </c>
      <c r="B47" s="17">
        <v>4.7071429435000001E-5</v>
      </c>
      <c r="C47" s="17">
        <v>6.1767990000000002E-2</v>
      </c>
      <c r="D47" s="17">
        <v>3.7888203224E-5</v>
      </c>
      <c r="E47" s="17">
        <v>4.1572628105999999E-5</v>
      </c>
      <c r="F47" s="17">
        <v>1.7937622942999999E-6</v>
      </c>
      <c r="G47" s="17">
        <v>9.7853762781999998E-6</v>
      </c>
      <c r="H47" s="17">
        <v>1.0185120000000001E-2</v>
      </c>
      <c r="I47" s="17">
        <v>5.9460670000000002E-3</v>
      </c>
      <c r="J47" s="17">
        <v>2.8038739999999999E-2</v>
      </c>
      <c r="K47" s="17">
        <v>1.4448779999999999E-3</v>
      </c>
      <c r="L47" s="17">
        <v>6.9843370000000002E-3</v>
      </c>
      <c r="M47" s="17">
        <v>1.1515930000000001E-2</v>
      </c>
      <c r="N47" s="17">
        <v>1.7133550000000001E-2</v>
      </c>
      <c r="O47" s="17">
        <v>5.8249690000000004E-4</v>
      </c>
      <c r="P47" s="17">
        <v>1.3387430000000001E-2</v>
      </c>
      <c r="Q47" s="17">
        <v>7.0956839999999997E-3</v>
      </c>
      <c r="R47" s="17">
        <v>1.6901169999999999E-4</v>
      </c>
      <c r="S47">
        <v>0.16438939999999999</v>
      </c>
    </row>
    <row r="48" spans="1:19" x14ac:dyDescent="0.3">
      <c r="A48" t="s">
        <v>120</v>
      </c>
      <c r="B48" s="18">
        <v>0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7">
        <v>1.999999995E-6</v>
      </c>
      <c r="S48">
        <v>0</v>
      </c>
    </row>
    <row r="49" spans="1:19" x14ac:dyDescent="0.3">
      <c r="A49" t="s">
        <v>121</v>
      </c>
      <c r="B49" s="17">
        <v>1.6939520719000001E-5</v>
      </c>
      <c r="C49" s="17">
        <v>2.4402139999999999E-2</v>
      </c>
      <c r="D49" s="17">
        <v>1.139320193E-5</v>
      </c>
      <c r="E49" s="17">
        <v>8.4561806943000005E-6</v>
      </c>
      <c r="F49" s="17">
        <v>5.2801584616000003E-7</v>
      </c>
      <c r="G49" s="17">
        <v>3.9692004066000001E-6</v>
      </c>
      <c r="H49" s="17">
        <v>2.7365319999999999E-3</v>
      </c>
      <c r="I49" s="17">
        <v>1.9404089999999999E-3</v>
      </c>
      <c r="J49" s="17">
        <v>9.3903530000000006E-3</v>
      </c>
      <c r="K49" s="17">
        <v>5.5470699999999999E-4</v>
      </c>
      <c r="L49" s="17">
        <v>3.0737300000000002E-3</v>
      </c>
      <c r="M49" s="17">
        <v>5.3726889999999999E-3</v>
      </c>
      <c r="N49" s="17">
        <v>5.584594E-3</v>
      </c>
      <c r="O49" s="17">
        <v>2.720143E-4</v>
      </c>
      <c r="P49" s="17">
        <v>4.610248E-3</v>
      </c>
      <c r="Q49" s="17">
        <v>3.0649679999999999E-3</v>
      </c>
      <c r="R49" s="17">
        <v>4.7213095968000003E-5</v>
      </c>
      <c r="S49">
        <v>6.1090890000000002E-2</v>
      </c>
    </row>
    <row r="50" spans="1:19" x14ac:dyDescent="0.3">
      <c r="A50" t="s">
        <v>122</v>
      </c>
      <c r="B50" s="17">
        <v>8.3819822975999992E-6</v>
      </c>
      <c r="C50" s="17">
        <v>1.146465E-2</v>
      </c>
      <c r="D50" s="17">
        <v>6.2665581027E-6</v>
      </c>
      <c r="E50" s="17">
        <v>6.0094662331000003E-6</v>
      </c>
      <c r="F50" s="17">
        <v>2.9424364811E-7</v>
      </c>
      <c r="G50" s="17">
        <v>1.8383908582000001E-6</v>
      </c>
      <c r="H50" s="17">
        <v>1.614704E-3</v>
      </c>
      <c r="I50" s="17">
        <v>1.0161E-3</v>
      </c>
      <c r="J50" s="17">
        <v>4.8429140000000002E-3</v>
      </c>
      <c r="K50" s="17">
        <v>2.6473060000000001E-4</v>
      </c>
      <c r="L50" s="17">
        <v>1.3637180000000001E-3</v>
      </c>
      <c r="M50" s="17">
        <v>2.3137890000000001E-3</v>
      </c>
      <c r="N50" s="17">
        <v>2.9264550000000001E-3</v>
      </c>
      <c r="O50" s="17">
        <v>1.170901E-4</v>
      </c>
      <c r="P50" s="17">
        <v>2.3394499999999999E-3</v>
      </c>
      <c r="Q50" s="17">
        <v>1.373085E-3</v>
      </c>
      <c r="R50" s="17">
        <v>2.7180616598000001E-5</v>
      </c>
      <c r="S50">
        <v>2.9686649999999998E-2</v>
      </c>
    </row>
    <row r="51" spans="1:19" x14ac:dyDescent="0.3">
      <c r="A51" t="s">
        <v>123</v>
      </c>
      <c r="B51" s="17">
        <v>1.0233158036000001E-6</v>
      </c>
      <c r="C51" s="17">
        <v>1.3312370000000001E-3</v>
      </c>
      <c r="D51" s="17">
        <v>8.3561337760000005E-7</v>
      </c>
      <c r="E51" s="17">
        <v>9.3841390480999995E-7</v>
      </c>
      <c r="F51" s="17">
        <v>3.9621504300000001E-8</v>
      </c>
      <c r="G51" s="17">
        <v>2.1034600194999999E-7</v>
      </c>
      <c r="H51" s="17">
        <v>2.263671E-4</v>
      </c>
      <c r="I51" s="17">
        <v>1.303272E-4</v>
      </c>
      <c r="J51" s="17">
        <v>6.1327949999999995E-4</v>
      </c>
      <c r="K51" s="17">
        <v>3.1226114514999997E-5</v>
      </c>
      <c r="L51" s="17">
        <v>1.4885310000000001E-4</v>
      </c>
      <c r="M51" s="17">
        <v>2.438098E-4</v>
      </c>
      <c r="N51" s="17">
        <v>3.755726E-4</v>
      </c>
      <c r="O51" s="17">
        <v>1.2330999197999999E-5</v>
      </c>
      <c r="P51" s="17">
        <v>2.9214280000000001E-4</v>
      </c>
      <c r="Q51" s="17">
        <v>1.515338E-4</v>
      </c>
      <c r="R51" s="17">
        <v>3.7467277707000001E-6</v>
      </c>
      <c r="S51">
        <v>3.5634740000000001E-3</v>
      </c>
    </row>
    <row r="52" spans="1:19" x14ac:dyDescent="0.3">
      <c r="A52" t="s">
        <v>124</v>
      </c>
      <c r="B52" s="17">
        <v>9.1016854640000002E-6</v>
      </c>
      <c r="C52" s="17">
        <v>1.065879E-2</v>
      </c>
      <c r="D52" s="17">
        <v>8.6506879597000008E-6</v>
      </c>
      <c r="E52" s="17">
        <v>1.1882299077E-5</v>
      </c>
      <c r="F52" s="17">
        <v>4.1627868086000001E-7</v>
      </c>
      <c r="G52" s="17">
        <v>1.6274896097000001E-6</v>
      </c>
      <c r="H52" s="17">
        <v>2.5182469999999999E-3</v>
      </c>
      <c r="I52" s="17">
        <v>1.267558E-3</v>
      </c>
      <c r="J52" s="17">
        <v>5.8351549999999999E-3</v>
      </c>
      <c r="K52" s="17">
        <v>2.5884999999999998E-4</v>
      </c>
      <c r="L52" s="17">
        <v>1.019381E-3</v>
      </c>
      <c r="M52" s="17">
        <v>1.5007390000000001E-3</v>
      </c>
      <c r="N52" s="17">
        <v>3.656407E-3</v>
      </c>
      <c r="O52" s="17">
        <v>7.5760217442E-5</v>
      </c>
      <c r="P52" s="17">
        <v>2.7111840000000002E-3</v>
      </c>
      <c r="Q52" s="17">
        <v>1.069768E-3</v>
      </c>
      <c r="R52" s="17">
        <v>4.0722152335000002E-5</v>
      </c>
      <c r="S52">
        <v>3.064424E-2</v>
      </c>
    </row>
    <row r="53" spans="1:19" x14ac:dyDescent="0.3">
      <c r="A53" t="s">
        <v>125</v>
      </c>
      <c r="B53" s="17">
        <v>1.3310018403E-6</v>
      </c>
      <c r="C53" s="17">
        <v>1.9234079999999999E-3</v>
      </c>
      <c r="D53" s="17">
        <v>8.8897854766000001E-7</v>
      </c>
      <c r="E53" s="17">
        <v>6.4636128627000004E-7</v>
      </c>
      <c r="F53" s="17">
        <v>4.1161708708000001E-8</v>
      </c>
      <c r="G53" s="17">
        <v>3.1311907377999999E-7</v>
      </c>
      <c r="H53" s="17">
        <v>2.12439E-4</v>
      </c>
      <c r="I53" s="17">
        <v>1.519112E-4</v>
      </c>
      <c r="J53" s="17">
        <v>7.3589070000000003E-4</v>
      </c>
      <c r="K53" s="17">
        <v>4.3681942769999998E-5</v>
      </c>
      <c r="L53" s="17">
        <v>2.430713E-4</v>
      </c>
      <c r="M53" s="17">
        <v>4.2556560000000002E-4</v>
      </c>
      <c r="N53" s="17">
        <v>4.371876E-4</v>
      </c>
      <c r="O53" s="17">
        <v>2.1546538845999999E-5</v>
      </c>
      <c r="P53" s="17">
        <v>3.6166799999999999E-4</v>
      </c>
      <c r="Q53" s="17">
        <v>2.4224709999999999E-4</v>
      </c>
      <c r="R53" s="17">
        <v>3.6718984120000001E-6</v>
      </c>
      <c r="S53">
        <v>4.8055090000000003E-3</v>
      </c>
    </row>
    <row r="54" spans="1:19" x14ac:dyDescent="0.3">
      <c r="A54" t="s">
        <v>126</v>
      </c>
      <c r="B54" s="17">
        <v>1.9309161416E-6</v>
      </c>
      <c r="C54" s="17">
        <v>2.3670900000000001E-3</v>
      </c>
      <c r="D54" s="17">
        <v>1.7261020275000001E-6</v>
      </c>
      <c r="E54" s="17">
        <v>2.2041365355E-6</v>
      </c>
      <c r="F54" s="17">
        <v>8.2592372053000005E-8</v>
      </c>
      <c r="G54" s="17">
        <v>3.6707055527999999E-7</v>
      </c>
      <c r="H54" s="17">
        <v>4.8902509999999995E-4</v>
      </c>
      <c r="I54" s="17">
        <v>2.5920359999999999E-4</v>
      </c>
      <c r="J54" s="17">
        <v>1.203848E-3</v>
      </c>
      <c r="K54" s="17">
        <v>5.6606269935999998E-5</v>
      </c>
      <c r="L54" s="17">
        <v>2.4353959999999999E-4</v>
      </c>
      <c r="M54" s="17">
        <v>3.7819140000000003E-4</v>
      </c>
      <c r="N54" s="17">
        <v>7.4740579999999998E-4</v>
      </c>
      <c r="O54" s="17">
        <v>1.9110162611000001E-5</v>
      </c>
      <c r="P54" s="17">
        <v>5.6507479999999999E-4</v>
      </c>
      <c r="Q54" s="17">
        <v>2.5185190000000002E-4</v>
      </c>
      <c r="R54" s="17">
        <v>7.9765995906000004E-6</v>
      </c>
      <c r="S54">
        <v>6.5952329999999998E-3</v>
      </c>
    </row>
    <row r="55" spans="1:19" x14ac:dyDescent="0.3">
      <c r="A55" t="s">
        <v>127</v>
      </c>
      <c r="B55" s="17">
        <v>4.1052976485E-7</v>
      </c>
      <c r="C55" s="17">
        <v>5.8468370000000003E-4</v>
      </c>
      <c r="D55" s="17">
        <v>2.8302639521000002E-7</v>
      </c>
      <c r="E55" s="17">
        <v>2.2499222041000001E-7</v>
      </c>
      <c r="F55" s="17">
        <v>1.3158794053999999E-8</v>
      </c>
      <c r="G55" s="17">
        <v>9.4813046303000002E-8</v>
      </c>
      <c r="H55" s="17">
        <v>6.9183770392999995E-5</v>
      </c>
      <c r="I55" s="17">
        <v>4.7640682168999997E-5</v>
      </c>
      <c r="J55" s="17">
        <v>2.2973359999999999E-4</v>
      </c>
      <c r="K55" s="17">
        <v>1.3336217307E-5</v>
      </c>
      <c r="L55" s="17">
        <v>7.2764298237999994E-5</v>
      </c>
      <c r="M55" s="17">
        <v>1.264193E-4</v>
      </c>
      <c r="N55" s="17">
        <v>1.3713500000000001E-4</v>
      </c>
      <c r="O55" s="17">
        <v>6.3998891163999997E-6</v>
      </c>
      <c r="P55" s="17">
        <v>1.1236919999999999E-4</v>
      </c>
      <c r="Q55" s="17">
        <v>7.2702518081999999E-5</v>
      </c>
      <c r="R55" s="17">
        <v>1.1861733355999999E-6</v>
      </c>
      <c r="S55">
        <v>1.474581E-3</v>
      </c>
    </row>
    <row r="56" spans="1:19" x14ac:dyDescent="0.3">
      <c r="A56" t="s">
        <v>128</v>
      </c>
      <c r="B56" s="17">
        <v>0.70824779999999998</v>
      </c>
      <c r="C56" s="17">
        <v>8.2082449999999998</v>
      </c>
      <c r="D56" s="17">
        <v>0.3555721</v>
      </c>
      <c r="E56" s="17">
        <v>4.2163829999999998E-3</v>
      </c>
      <c r="F56" s="17">
        <v>1.47028E-3</v>
      </c>
      <c r="G56" s="17">
        <v>1.3013520000000001E-2</v>
      </c>
      <c r="H56" s="17">
        <v>1.187254</v>
      </c>
      <c r="I56" s="17">
        <v>1.147262</v>
      </c>
      <c r="J56" s="17">
        <v>4.2976640000000002</v>
      </c>
      <c r="K56" s="17">
        <v>0.24406749999999999</v>
      </c>
      <c r="L56" s="17">
        <v>0.26502330000000002</v>
      </c>
      <c r="M56" s="17">
        <v>0.91166139999999996</v>
      </c>
      <c r="N56" s="17">
        <v>1.0011639999999999</v>
      </c>
      <c r="O56" s="17">
        <v>0.66771539999999996</v>
      </c>
      <c r="P56" s="17">
        <v>4.3733630000000003</v>
      </c>
      <c r="Q56" s="17">
        <v>4.7419820000000001</v>
      </c>
      <c r="R56" s="17">
        <v>1.702901</v>
      </c>
      <c r="S56">
        <v>29.830819999999999</v>
      </c>
    </row>
    <row r="57" spans="1:19" x14ac:dyDescent="0.3">
      <c r="A57" t="s">
        <v>129</v>
      </c>
      <c r="B57" s="17">
        <v>19.831579999999999</v>
      </c>
      <c r="C57" s="17">
        <v>38.983780000000003</v>
      </c>
      <c r="D57" s="17">
        <v>100.2218</v>
      </c>
      <c r="E57" s="17">
        <v>4.559374</v>
      </c>
      <c r="F57" s="17">
        <v>0.86805699999999997</v>
      </c>
      <c r="G57" s="17">
        <v>5.1241779999999997</v>
      </c>
      <c r="H57" s="17">
        <v>50.203589999999998</v>
      </c>
      <c r="I57" s="17">
        <v>13.401960000000001</v>
      </c>
      <c r="J57" s="17">
        <v>55.199759999999998</v>
      </c>
      <c r="K57" s="17">
        <v>2.3401909999999999</v>
      </c>
      <c r="L57" s="17">
        <v>7.0904949999999998</v>
      </c>
      <c r="M57" s="17">
        <v>70.187420000000003</v>
      </c>
      <c r="N57" s="17">
        <v>79.811949999999996</v>
      </c>
      <c r="O57" s="17">
        <v>11.12032</v>
      </c>
      <c r="P57" s="17">
        <v>21.282789999999999</v>
      </c>
      <c r="Q57" s="17">
        <v>56.920059999999999</v>
      </c>
      <c r="R57" s="17">
        <v>73.576700000000002</v>
      </c>
      <c r="S57">
        <v>610.72400000000005</v>
      </c>
    </row>
    <row r="58" spans="1:19" x14ac:dyDescent="0.3">
      <c r="A58" t="s">
        <v>130</v>
      </c>
      <c r="B58" s="17">
        <v>42.247</v>
      </c>
      <c r="C58" s="17">
        <v>311.82209999999998</v>
      </c>
      <c r="D58" s="17">
        <v>237.97919999999999</v>
      </c>
      <c r="E58" s="17">
        <v>0.23270640000000001</v>
      </c>
      <c r="F58" s="17">
        <v>0.46509250000000002</v>
      </c>
      <c r="G58" s="17">
        <v>7.1253390000000003</v>
      </c>
      <c r="H58" s="17">
        <v>162.21510000000001</v>
      </c>
      <c r="I58" s="17">
        <v>132.9417</v>
      </c>
      <c r="J58" s="17">
        <v>540.38499999999999</v>
      </c>
      <c r="K58" s="17">
        <v>23.88794</v>
      </c>
      <c r="L58" s="17">
        <v>20.384160000000001</v>
      </c>
      <c r="M58" s="17">
        <v>153.0966</v>
      </c>
      <c r="N58" s="17">
        <v>145.20830000000001</v>
      </c>
      <c r="O58" s="17">
        <v>23.96378</v>
      </c>
      <c r="P58" s="17">
        <v>141.08850000000001</v>
      </c>
      <c r="Q58" s="17">
        <v>734.83029999999997</v>
      </c>
      <c r="R58" s="17">
        <v>214.04650000000001</v>
      </c>
      <c r="S58">
        <v>2891.9189999999999</v>
      </c>
    </row>
    <row r="59" spans="1:19" x14ac:dyDescent="0.3">
      <c r="A59" t="s">
        <v>131</v>
      </c>
      <c r="B59" s="17">
        <v>1295.953</v>
      </c>
      <c r="C59" s="17">
        <v>3968.277</v>
      </c>
      <c r="D59" s="17">
        <v>457.35109999999997</v>
      </c>
      <c r="E59" s="17">
        <v>33.537689999999998</v>
      </c>
      <c r="F59" s="17">
        <v>10.013199999999999</v>
      </c>
      <c r="G59" s="17">
        <v>87.172870000000003</v>
      </c>
      <c r="H59" s="17">
        <v>2171.7460000000001</v>
      </c>
      <c r="I59" s="17">
        <v>1040.941</v>
      </c>
      <c r="J59" s="17">
        <v>4948.25</v>
      </c>
      <c r="K59" s="17">
        <v>193.94450000000001</v>
      </c>
      <c r="L59" s="17">
        <v>124.6832</v>
      </c>
      <c r="M59" s="17">
        <v>788.51790000000005</v>
      </c>
      <c r="N59" s="17">
        <v>491.88330000000002</v>
      </c>
      <c r="O59" s="17">
        <v>398.92959999999999</v>
      </c>
      <c r="P59" s="17">
        <v>1578.7819999999999</v>
      </c>
      <c r="Q59" s="17">
        <v>3567.8850000000002</v>
      </c>
      <c r="R59" s="17">
        <v>3517.652</v>
      </c>
      <c r="S59">
        <v>24675.52</v>
      </c>
    </row>
    <row r="60" spans="1:19" x14ac:dyDescent="0.3">
      <c r="A60" t="s">
        <v>132</v>
      </c>
      <c r="B60" s="17">
        <v>11.658329999999999</v>
      </c>
      <c r="C60" s="17">
        <v>143.29859999999999</v>
      </c>
      <c r="D60" s="17">
        <v>6.4067689999999997</v>
      </c>
      <c r="E60" s="17">
        <v>0.1127113</v>
      </c>
      <c r="F60" s="17">
        <v>6.728286E-2</v>
      </c>
      <c r="G60" s="17">
        <v>0.66682830000000004</v>
      </c>
      <c r="H60" s="17">
        <v>25.104189999999999</v>
      </c>
      <c r="I60" s="17">
        <v>32.805370000000003</v>
      </c>
      <c r="J60" s="17">
        <v>119.87909999999999</v>
      </c>
      <c r="K60" s="17">
        <v>8.0222870000000004</v>
      </c>
      <c r="L60" s="17">
        <v>7.3278559999999997</v>
      </c>
      <c r="M60" s="17">
        <v>29.028839999999999</v>
      </c>
      <c r="N60" s="17">
        <v>47.451979999999999</v>
      </c>
      <c r="O60" s="17">
        <v>14.58081</v>
      </c>
      <c r="P60" s="17">
        <v>79.970280000000002</v>
      </c>
      <c r="Q60" s="17">
        <v>118.49460000000001</v>
      </c>
      <c r="R60" s="17">
        <v>32.790329999999997</v>
      </c>
      <c r="S60">
        <v>677.6662</v>
      </c>
    </row>
    <row r="61" spans="1:19" x14ac:dyDescent="0.3">
      <c r="A61" t="s">
        <v>133</v>
      </c>
      <c r="B61" s="17">
        <v>24.893719999999998</v>
      </c>
      <c r="C61" s="17">
        <v>70.57396</v>
      </c>
      <c r="D61" s="17">
        <v>71.223159999999993</v>
      </c>
      <c r="E61" s="17">
        <v>5.8381889999999999E-2</v>
      </c>
      <c r="F61" s="17">
        <v>5.1302379999999996E-3</v>
      </c>
      <c r="G61" s="17">
        <v>0.57848440000000001</v>
      </c>
      <c r="H61" s="17">
        <v>11.903</v>
      </c>
      <c r="I61" s="17">
        <v>17.332640000000001</v>
      </c>
      <c r="J61" s="17">
        <v>213.69900000000001</v>
      </c>
      <c r="K61" s="17">
        <v>3.1871619999999998</v>
      </c>
      <c r="L61" s="17">
        <v>3.567005</v>
      </c>
      <c r="M61" s="17">
        <v>43.119549999999997</v>
      </c>
      <c r="N61" s="17">
        <v>14.25243</v>
      </c>
      <c r="O61" s="17">
        <v>5.5015650000000003</v>
      </c>
      <c r="P61" s="17">
        <v>36.333869999999997</v>
      </c>
      <c r="Q61" s="17">
        <v>159.84729999999999</v>
      </c>
      <c r="R61" s="17">
        <v>25.000170000000001</v>
      </c>
      <c r="S61">
        <v>701.07650000000001</v>
      </c>
    </row>
    <row r="62" spans="1:19" x14ac:dyDescent="0.3">
      <c r="A62" t="s">
        <v>134</v>
      </c>
      <c r="B62" s="17">
        <v>132.8629</v>
      </c>
      <c r="C62" s="17">
        <v>1215.798</v>
      </c>
      <c r="D62" s="17">
        <v>457.93599999999998</v>
      </c>
      <c r="E62" s="17">
        <v>1.832646</v>
      </c>
      <c r="F62" s="17">
        <v>1.663581</v>
      </c>
      <c r="G62" s="17">
        <v>6.4402939999999997</v>
      </c>
      <c r="H62" s="17">
        <v>1328.421</v>
      </c>
      <c r="I62" s="17">
        <v>312.4896</v>
      </c>
      <c r="J62" s="17">
        <v>998.65539999999999</v>
      </c>
      <c r="K62" s="17">
        <v>44.361449999999998</v>
      </c>
      <c r="L62" s="17">
        <v>28.40878</v>
      </c>
      <c r="M62" s="17">
        <v>287.57549999999998</v>
      </c>
      <c r="N62" s="17">
        <v>314.88740000000001</v>
      </c>
      <c r="O62" s="17">
        <v>90.090860000000006</v>
      </c>
      <c r="P62" s="17">
        <v>208.65119999999999</v>
      </c>
      <c r="Q62" s="17">
        <v>1257.3109999999999</v>
      </c>
      <c r="R62" s="17">
        <v>785.5874</v>
      </c>
      <c r="S62">
        <v>7472.973</v>
      </c>
    </row>
    <row r="63" spans="1:19" x14ac:dyDescent="0.3">
      <c r="A63" t="s">
        <v>135</v>
      </c>
      <c r="B63" s="17">
        <v>22.84113</v>
      </c>
      <c r="C63" s="17">
        <v>112.6317</v>
      </c>
      <c r="D63" s="17">
        <v>25.013999999999999</v>
      </c>
      <c r="E63" s="17">
        <v>0.12398240000000001</v>
      </c>
      <c r="F63" s="17">
        <v>0.1051639</v>
      </c>
      <c r="G63" s="17">
        <v>0.64589909999999995</v>
      </c>
      <c r="H63" s="17">
        <v>58.68723</v>
      </c>
      <c r="I63" s="17">
        <v>19.852889999999999</v>
      </c>
      <c r="J63" s="17">
        <v>144.1662</v>
      </c>
      <c r="K63" s="17">
        <v>6.3735650000000001</v>
      </c>
      <c r="L63" s="17">
        <v>4.610239</v>
      </c>
      <c r="M63" s="17">
        <v>32.060960000000001</v>
      </c>
      <c r="N63" s="17">
        <v>29.932300000000001</v>
      </c>
      <c r="O63" s="17">
        <v>9.0818630000000002</v>
      </c>
      <c r="P63" s="17">
        <v>28.550429999999999</v>
      </c>
      <c r="Q63" s="17">
        <v>135.08189999999999</v>
      </c>
      <c r="R63" s="17">
        <v>49.645479999999999</v>
      </c>
      <c r="S63">
        <v>679.40509999999995</v>
      </c>
    </row>
    <row r="64" spans="1:19" x14ac:dyDescent="0.3">
      <c r="A64" t="s">
        <v>136</v>
      </c>
      <c r="B64" s="17">
        <v>194.09059999999999</v>
      </c>
      <c r="C64" s="17">
        <v>930.2079</v>
      </c>
      <c r="D64" s="17">
        <v>79.653000000000006</v>
      </c>
      <c r="E64" s="17">
        <v>21.55161</v>
      </c>
      <c r="F64" s="17">
        <v>0.75398670000000001</v>
      </c>
      <c r="G64" s="17">
        <v>7.4321229999999998</v>
      </c>
      <c r="H64" s="17">
        <v>1059.309</v>
      </c>
      <c r="I64" s="17">
        <v>192.19479999999999</v>
      </c>
      <c r="J64" s="17">
        <v>1351.953</v>
      </c>
      <c r="K64" s="17">
        <v>79.470359999999999</v>
      </c>
      <c r="L64" s="17">
        <v>33.405589999999997</v>
      </c>
      <c r="M64" s="17">
        <v>272.95749999999998</v>
      </c>
      <c r="N64" s="17">
        <v>87.230230000000006</v>
      </c>
      <c r="O64" s="17">
        <v>23.90446</v>
      </c>
      <c r="P64" s="17">
        <v>207.6782</v>
      </c>
      <c r="Q64" s="17">
        <v>940.05510000000004</v>
      </c>
      <c r="R64" s="17">
        <v>487.83199999999999</v>
      </c>
      <c r="S64">
        <v>5969.68</v>
      </c>
    </row>
    <row r="65" spans="1:19" x14ac:dyDescent="0.3">
      <c r="A65" t="s">
        <v>137</v>
      </c>
      <c r="B65" s="17">
        <v>57.699579999999997</v>
      </c>
      <c r="C65" s="17">
        <v>764.37540000000001</v>
      </c>
      <c r="D65" s="17">
        <v>117.31780000000001</v>
      </c>
      <c r="E65" s="17">
        <v>2.5587660000000002E-2</v>
      </c>
      <c r="F65" s="17">
        <v>0.29485489999999998</v>
      </c>
      <c r="G65" s="17">
        <v>14.974690000000001</v>
      </c>
      <c r="H65" s="17">
        <v>997.32770000000005</v>
      </c>
      <c r="I65" s="17">
        <v>74.814700000000002</v>
      </c>
      <c r="J65" s="17">
        <v>910.5317</v>
      </c>
      <c r="K65" s="17">
        <v>11.67296</v>
      </c>
      <c r="L65" s="17">
        <v>15.680910000000001</v>
      </c>
      <c r="M65" s="17">
        <v>151.15190000000001</v>
      </c>
      <c r="N65" s="17">
        <v>78.267949999999999</v>
      </c>
      <c r="O65" s="17">
        <v>8.0283289999999994</v>
      </c>
      <c r="P65" s="17">
        <v>92.003110000000007</v>
      </c>
      <c r="Q65" s="17">
        <v>316.73009999999999</v>
      </c>
      <c r="R65" s="17">
        <v>371.14429999999999</v>
      </c>
      <c r="S65">
        <v>3982.0419999999999</v>
      </c>
    </row>
    <row r="66" spans="1:19" x14ac:dyDescent="0.3">
      <c r="A66" t="s">
        <v>138</v>
      </c>
      <c r="B66" s="17">
        <v>21.449310000000001</v>
      </c>
      <c r="C66" s="17">
        <v>143.8424</v>
      </c>
      <c r="D66" s="17">
        <v>133.96279999999999</v>
      </c>
      <c r="E66" s="17">
        <v>0.13545360000000001</v>
      </c>
      <c r="F66" s="17">
        <v>0.159391</v>
      </c>
      <c r="G66" s="17">
        <v>4.5434279999999996</v>
      </c>
      <c r="H66" s="17">
        <v>395.94540000000001</v>
      </c>
      <c r="I66" s="17">
        <v>58.280450000000002</v>
      </c>
      <c r="J66" s="17">
        <v>140.25729999999999</v>
      </c>
      <c r="K66" s="17">
        <v>9.1042419999999993</v>
      </c>
      <c r="L66" s="17">
        <v>6.8587199999999999</v>
      </c>
      <c r="M66" s="17">
        <v>82.506720000000001</v>
      </c>
      <c r="N66" s="17">
        <v>29.597619999999999</v>
      </c>
      <c r="O66" s="17">
        <v>9.9712899999999998</v>
      </c>
      <c r="P66" s="17">
        <v>71.360489999999999</v>
      </c>
      <c r="Q66" s="17">
        <v>205.25409999999999</v>
      </c>
      <c r="R66" s="17">
        <v>238.27600000000001</v>
      </c>
      <c r="S66">
        <v>1551.5050000000001</v>
      </c>
    </row>
    <row r="67" spans="1:19" x14ac:dyDescent="0.3">
      <c r="A67" t="s">
        <v>139</v>
      </c>
      <c r="B67" s="17">
        <v>2.2367629999999998</v>
      </c>
      <c r="C67" s="17">
        <v>17.851870000000002</v>
      </c>
      <c r="D67" s="17">
        <v>3.007425</v>
      </c>
      <c r="E67" s="17">
        <v>1.1741159999999999</v>
      </c>
      <c r="F67" s="17">
        <v>5.5666140000000003E-2</v>
      </c>
      <c r="G67" s="17">
        <v>0.85646219999999995</v>
      </c>
      <c r="H67" s="17">
        <v>16.957940000000001</v>
      </c>
      <c r="I67" s="17">
        <v>5.9278149999999998</v>
      </c>
      <c r="J67" s="17">
        <v>29.340250000000001</v>
      </c>
      <c r="K67" s="17">
        <v>2.369383</v>
      </c>
      <c r="L67" s="17">
        <v>2.9709400000000001</v>
      </c>
      <c r="M67" s="17">
        <v>26.90091</v>
      </c>
      <c r="N67" s="17">
        <v>13.11181</v>
      </c>
      <c r="O67" s="17">
        <v>0.57809630000000001</v>
      </c>
      <c r="P67" s="17">
        <v>4.6475949999999999</v>
      </c>
      <c r="Q67" s="17">
        <v>52.332160000000002</v>
      </c>
      <c r="R67" s="17">
        <v>31.94162</v>
      </c>
      <c r="S67">
        <v>212.26079999999999</v>
      </c>
    </row>
    <row r="68" spans="1:19" x14ac:dyDescent="0.3">
      <c r="A68" t="s">
        <v>140</v>
      </c>
      <c r="B68" s="17">
        <v>197.1155</v>
      </c>
      <c r="C68" s="17">
        <v>590.97140000000002</v>
      </c>
      <c r="D68" s="17">
        <v>219.42009999999999</v>
      </c>
      <c r="E68" s="17">
        <v>20.659610000000001</v>
      </c>
      <c r="F68" s="17">
        <v>1.968521</v>
      </c>
      <c r="G68" s="17">
        <v>24.26511</v>
      </c>
      <c r="H68" s="17">
        <v>2151.2919999999999</v>
      </c>
      <c r="I68" s="17">
        <v>274.14269999999999</v>
      </c>
      <c r="J68" s="17">
        <v>2419.1770000000001</v>
      </c>
      <c r="K68" s="17">
        <v>88.72963</v>
      </c>
      <c r="L68" s="17">
        <v>64.377690000000001</v>
      </c>
      <c r="M68" s="17">
        <v>623.04819999999995</v>
      </c>
      <c r="N68" s="17">
        <v>301.04930000000002</v>
      </c>
      <c r="O68" s="17">
        <v>13.925599999999999</v>
      </c>
      <c r="P68" s="17">
        <v>299.59019999999998</v>
      </c>
      <c r="Q68" s="17">
        <v>2121.4369999999999</v>
      </c>
      <c r="R68" s="17">
        <v>1126.105</v>
      </c>
      <c r="S68">
        <v>10537.27</v>
      </c>
    </row>
    <row r="69" spans="1:19" x14ac:dyDescent="0.3">
      <c r="A69" t="s">
        <v>141</v>
      </c>
      <c r="B69" s="17">
        <v>9.4190649999999998</v>
      </c>
      <c r="C69" s="17">
        <v>72.648830000000004</v>
      </c>
      <c r="D69" s="17">
        <v>3.805755</v>
      </c>
      <c r="E69" s="17">
        <v>0.42438439999999999</v>
      </c>
      <c r="F69" s="17">
        <v>1.9543359999999999E-2</v>
      </c>
      <c r="G69" s="17">
        <v>0.1414521</v>
      </c>
      <c r="H69" s="17">
        <v>17.13326</v>
      </c>
      <c r="I69" s="17">
        <v>27.048079999999999</v>
      </c>
      <c r="J69" s="17">
        <v>92.496799999999993</v>
      </c>
      <c r="K69" s="17">
        <v>2.7580900000000002</v>
      </c>
      <c r="L69" s="17">
        <v>2.935743</v>
      </c>
      <c r="M69" s="17">
        <v>14.40143</v>
      </c>
      <c r="N69" s="17">
        <v>14.872350000000001</v>
      </c>
      <c r="O69" s="17">
        <v>4.8734609999999998</v>
      </c>
      <c r="P69" s="17">
        <v>62.798760000000001</v>
      </c>
      <c r="Q69" s="17">
        <v>73.889669999999995</v>
      </c>
      <c r="R69" s="17">
        <v>30.93994</v>
      </c>
      <c r="S69">
        <v>430.60660000000001</v>
      </c>
    </row>
    <row r="70" spans="1:19" x14ac:dyDescent="0.3">
      <c r="A70" t="s">
        <v>142</v>
      </c>
      <c r="B70" s="17">
        <v>23.063980000000001</v>
      </c>
      <c r="C70" s="17">
        <v>79.730350000000001</v>
      </c>
      <c r="D70" s="17">
        <v>38.110080000000004</v>
      </c>
      <c r="E70" s="17">
        <v>6.4021939999999997</v>
      </c>
      <c r="F70" s="17">
        <v>0.88595630000000003</v>
      </c>
      <c r="G70" s="17">
        <v>2.9247209999999999</v>
      </c>
      <c r="H70" s="17">
        <v>340.44959999999998</v>
      </c>
      <c r="I70" s="17">
        <v>28.213740000000001</v>
      </c>
      <c r="J70" s="17">
        <v>126.4111</v>
      </c>
      <c r="K70" s="17">
        <v>9.2221539999999997</v>
      </c>
      <c r="L70" s="17">
        <v>12.70046</v>
      </c>
      <c r="M70" s="17">
        <v>136.99780000000001</v>
      </c>
      <c r="N70" s="17">
        <v>28.71707</v>
      </c>
      <c r="O70" s="17">
        <v>5.9663880000000002</v>
      </c>
      <c r="P70" s="17">
        <v>40.041530000000002</v>
      </c>
      <c r="Q70" s="17">
        <v>261.8295</v>
      </c>
      <c r="R70" s="17">
        <v>29.901119999999999</v>
      </c>
      <c r="S70">
        <v>1171.568</v>
      </c>
    </row>
    <row r="71" spans="1:19" x14ac:dyDescent="0.3">
      <c r="A71" t="s">
        <v>143</v>
      </c>
      <c r="B71" s="17">
        <v>886.84849999999994</v>
      </c>
      <c r="C71" s="17">
        <v>8849.5949999999993</v>
      </c>
      <c r="D71" s="17">
        <v>380.69690000000003</v>
      </c>
      <c r="E71" s="17">
        <v>19.893280000000001</v>
      </c>
      <c r="F71" s="17">
        <v>10.78504</v>
      </c>
      <c r="G71" s="17">
        <v>23.680289999999999</v>
      </c>
      <c r="H71" s="17">
        <v>1259.4359999999999</v>
      </c>
      <c r="I71" s="17">
        <v>394.64440000000002</v>
      </c>
      <c r="J71" s="17">
        <v>1202.354</v>
      </c>
      <c r="K71" s="17">
        <v>53.766019999999997</v>
      </c>
      <c r="L71" s="17">
        <v>82.827560000000005</v>
      </c>
      <c r="M71" s="17">
        <v>584.39469999999994</v>
      </c>
      <c r="N71" s="17">
        <v>215.35380000000001</v>
      </c>
      <c r="O71" s="17">
        <v>376.1533</v>
      </c>
      <c r="P71" s="17">
        <v>1653.1089999999999</v>
      </c>
      <c r="Q71" s="17">
        <v>1771.01</v>
      </c>
      <c r="R71" s="17">
        <v>225.90440000000001</v>
      </c>
      <c r="S71">
        <v>17990.45</v>
      </c>
    </row>
    <row r="72" spans="1:19" x14ac:dyDescent="0.3">
      <c r="A72" t="s">
        <v>144</v>
      </c>
      <c r="B72" s="17">
        <v>16.173999999999999</v>
      </c>
      <c r="C72" s="17">
        <v>128.70869999999999</v>
      </c>
      <c r="D72" s="17">
        <v>5.7327969999999997</v>
      </c>
      <c r="E72" s="17">
        <v>0.28714250000000002</v>
      </c>
      <c r="F72" s="17">
        <v>5.5914459999999999E-2</v>
      </c>
      <c r="G72" s="17">
        <v>0.2842981</v>
      </c>
      <c r="H72" s="17">
        <v>22.653939999999999</v>
      </c>
      <c r="I72" s="17">
        <v>28.91656</v>
      </c>
      <c r="J72" s="17">
        <v>150.1104</v>
      </c>
      <c r="K72" s="17">
        <v>5.0266999999999999</v>
      </c>
      <c r="L72" s="17">
        <v>5.6159169999999996</v>
      </c>
      <c r="M72" s="17">
        <v>27.239180000000001</v>
      </c>
      <c r="N72" s="17">
        <v>18.042120000000001</v>
      </c>
      <c r="O72" s="17">
        <v>10.385820000000001</v>
      </c>
      <c r="P72" s="17">
        <v>82.890630000000002</v>
      </c>
      <c r="Q72" s="17">
        <v>111.4331</v>
      </c>
      <c r="R72" s="17">
        <v>42.576059999999998</v>
      </c>
      <c r="S72">
        <v>656.13329999999996</v>
      </c>
    </row>
    <row r="73" spans="1:19" x14ac:dyDescent="0.3">
      <c r="A73" t="s">
        <v>145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1.999999995E-6</v>
      </c>
      <c r="S73" s="24">
        <v>1.999999995E-6</v>
      </c>
    </row>
    <row r="74" spans="1:19" x14ac:dyDescent="0.3">
      <c r="A74" t="s">
        <v>73</v>
      </c>
      <c r="B74">
        <v>23721.98</v>
      </c>
      <c r="C74">
        <v>121099.4</v>
      </c>
      <c r="D74">
        <v>50010.39</v>
      </c>
      <c r="E74">
        <v>375.62419999999997</v>
      </c>
      <c r="F74">
        <v>61.701079999999997</v>
      </c>
      <c r="G74">
        <v>293.65809999999999</v>
      </c>
      <c r="H74">
        <v>24673.45</v>
      </c>
      <c r="I74">
        <v>5287.6689999999999</v>
      </c>
      <c r="J74">
        <v>31647.88</v>
      </c>
      <c r="K74">
        <v>1418.251</v>
      </c>
      <c r="L74">
        <v>639.17070000000001</v>
      </c>
      <c r="M74">
        <v>11966.5</v>
      </c>
      <c r="N74">
        <v>4459.3149999999996</v>
      </c>
      <c r="O74">
        <v>5226.4880000000003</v>
      </c>
      <c r="P74">
        <v>21267.360000000001</v>
      </c>
      <c r="Q74">
        <v>45318.78</v>
      </c>
      <c r="R74">
        <v>19242.38</v>
      </c>
      <c r="S74">
        <v>366710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AC58-D364-47CD-9A01-D6BBDCB3E6CC}">
  <dimension ref="A1:S74"/>
  <sheetViews>
    <sheetView zoomScale="85" zoomScaleNormal="85" workbookViewId="0">
      <selection activeCell="B2" sqref="B2:R73"/>
    </sheetView>
  </sheetViews>
  <sheetFormatPr defaultRowHeight="14.4" x14ac:dyDescent="0.3"/>
  <cols>
    <col min="1" max="1" width="11.109375" bestFit="1" customWidth="1"/>
    <col min="2" max="2" width="12.44140625" bestFit="1" customWidth="1"/>
    <col min="3" max="3" width="13" bestFit="1" customWidth="1"/>
    <col min="4" max="18" width="12.44140625" bestFit="1" customWidth="1"/>
  </cols>
  <sheetData>
    <row r="1" spans="1:19" x14ac:dyDescent="0.3">
      <c r="A1" t="s">
        <v>175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73</v>
      </c>
    </row>
    <row r="2" spans="1:19" x14ac:dyDescent="0.3">
      <c r="A2" t="s">
        <v>74</v>
      </c>
      <c r="B2" s="27">
        <v>9.3436945292000001E-8</v>
      </c>
      <c r="C2" s="27">
        <v>2.1286423362000001E-5</v>
      </c>
      <c r="D2" s="27">
        <v>1.8696651694E-7</v>
      </c>
      <c r="E2" s="27">
        <v>6.6043973845000002E-8</v>
      </c>
      <c r="F2" s="27">
        <v>9.9999999748000007E-7</v>
      </c>
      <c r="G2" s="27">
        <v>4.6992156832000003E-9</v>
      </c>
      <c r="H2" s="27">
        <v>1.9596056688E-7</v>
      </c>
      <c r="I2" s="27">
        <v>7.3942295841999996E-8</v>
      </c>
      <c r="J2" s="27">
        <v>7.5153633360999999E-7</v>
      </c>
      <c r="K2" s="27">
        <v>1.1006198973999999E-7</v>
      </c>
      <c r="L2" s="27">
        <v>1.7237503869000001E-7</v>
      </c>
      <c r="M2" s="27">
        <v>3.8626092191000002E-7</v>
      </c>
      <c r="N2" s="27">
        <v>1.5178304124999999E-7</v>
      </c>
      <c r="O2" s="27">
        <v>1.4151505923E-7</v>
      </c>
      <c r="P2" s="27">
        <v>1.5931016151000001E-7</v>
      </c>
      <c r="Q2" s="27">
        <v>4.5072661691999999E-7</v>
      </c>
      <c r="R2" s="27">
        <v>1.9847059106999999E-8</v>
      </c>
      <c r="S2" s="24">
        <v>2.5250889095999999E-5</v>
      </c>
    </row>
    <row r="3" spans="1:19" x14ac:dyDescent="0.3">
      <c r="A3" t="s">
        <v>75</v>
      </c>
      <c r="B3" s="27">
        <v>1.3413045053E-5</v>
      </c>
      <c r="C3" s="27">
        <v>3.0557050000000001E-3</v>
      </c>
      <c r="D3" s="27">
        <v>2.6839386919000001E-5</v>
      </c>
      <c r="E3" s="27">
        <v>9.4807337518000004E-6</v>
      </c>
      <c r="F3" s="27">
        <v>9.9999999748000007E-7</v>
      </c>
      <c r="G3" s="27">
        <v>6.7458103102999998E-7</v>
      </c>
      <c r="H3" s="27">
        <v>2.8130500140999999E-5</v>
      </c>
      <c r="I3" s="27">
        <v>1.0614552592999999E-5</v>
      </c>
      <c r="J3" s="27">
        <v>1.078844E-4</v>
      </c>
      <c r="K3" s="27">
        <v>1.5799600078000002E-5</v>
      </c>
      <c r="L3" s="27">
        <v>2.4744751499000001E-5</v>
      </c>
      <c r="M3" s="27">
        <v>5.5448464990999997E-5</v>
      </c>
      <c r="N3" s="27">
        <v>2.1788735467E-5</v>
      </c>
      <c r="O3" s="27">
        <v>2.0314746507E-5</v>
      </c>
      <c r="P3" s="27">
        <v>2.2869267923E-5</v>
      </c>
      <c r="Q3" s="27">
        <v>6.4702631789E-5</v>
      </c>
      <c r="R3" s="27">
        <v>2.8490824207E-6</v>
      </c>
      <c r="S3">
        <v>3.4822590000000001E-3</v>
      </c>
    </row>
    <row r="4" spans="1:19" x14ac:dyDescent="0.3">
      <c r="A4" t="s">
        <v>76</v>
      </c>
      <c r="B4" s="27">
        <v>6.1172495407000001E-6</v>
      </c>
      <c r="C4" s="27">
        <v>1.393607E-3</v>
      </c>
      <c r="D4" s="27">
        <v>1.2240563592E-5</v>
      </c>
      <c r="E4" s="27">
        <v>4.3238514990999996E-6</v>
      </c>
      <c r="F4" s="27">
        <v>9.9999999748000007E-7</v>
      </c>
      <c r="G4" s="27">
        <v>3.0765426117999998E-7</v>
      </c>
      <c r="H4" s="27">
        <v>1.2829396837E-5</v>
      </c>
      <c r="I4" s="27">
        <v>4.8409492592000003E-6</v>
      </c>
      <c r="J4" s="27">
        <v>4.9202542867999998E-5</v>
      </c>
      <c r="K4" s="27">
        <v>7.2056791396000002E-6</v>
      </c>
      <c r="L4" s="27">
        <v>1.1285269465999999E-5</v>
      </c>
      <c r="M4" s="27">
        <v>2.5288225515000001E-5</v>
      </c>
      <c r="N4" s="27">
        <v>9.9371272881000007E-6</v>
      </c>
      <c r="O4" s="27">
        <v>9.2648888311999996E-6</v>
      </c>
      <c r="P4" s="27">
        <v>1.0429922440000001E-5</v>
      </c>
      <c r="Q4" s="27">
        <v>6.565087E-4</v>
      </c>
      <c r="R4" s="27">
        <v>1.2993729115E-6</v>
      </c>
      <c r="S4">
        <v>2.2156879999999999E-3</v>
      </c>
    </row>
    <row r="5" spans="1:19" x14ac:dyDescent="0.3">
      <c r="A5" t="s">
        <v>77</v>
      </c>
      <c r="B5" s="27">
        <v>5.563162E-3</v>
      </c>
      <c r="C5" s="27">
        <v>102.25060000000001</v>
      </c>
      <c r="D5" s="27">
        <v>2.0947569999999999E-2</v>
      </c>
      <c r="E5" s="27">
        <v>0.21678140000000001</v>
      </c>
      <c r="F5" s="27">
        <v>9.9999999748000007E-7</v>
      </c>
      <c r="G5" s="27">
        <v>1.2480788428E-5</v>
      </c>
      <c r="H5" s="27">
        <v>5.2045759999999998E-4</v>
      </c>
      <c r="I5" s="27">
        <v>1.963856E-4</v>
      </c>
      <c r="J5" s="27">
        <v>4.1651029999999999E-2</v>
      </c>
      <c r="K5" s="27">
        <v>2.9231690000000002E-4</v>
      </c>
      <c r="L5" s="27">
        <v>4.57816E-4</v>
      </c>
      <c r="M5" s="27">
        <v>8.0025890000000002E-2</v>
      </c>
      <c r="N5" s="27">
        <v>4.0312520000000001E-4</v>
      </c>
      <c r="O5" s="27">
        <v>3.7585409999999999E-4</v>
      </c>
      <c r="P5" s="27">
        <v>4.2311660000000001E-4</v>
      </c>
      <c r="Q5" s="27">
        <v>3.0990979999999998E-3</v>
      </c>
      <c r="R5" s="27">
        <v>2.154971E-2</v>
      </c>
      <c r="S5">
        <v>102.6429</v>
      </c>
    </row>
    <row r="6" spans="1:19" x14ac:dyDescent="0.3">
      <c r="A6" t="s">
        <v>78</v>
      </c>
      <c r="B6" s="27">
        <v>5.7769039330000001E-8</v>
      </c>
      <c r="C6" s="27">
        <v>38.393439999999998</v>
      </c>
      <c r="D6" s="27">
        <v>1.155953484E-7</v>
      </c>
      <c r="E6" s="27">
        <v>4.0832851766E-8</v>
      </c>
      <c r="F6" s="27">
        <v>9.9999999748000007E-7</v>
      </c>
      <c r="G6" s="27">
        <v>2.9053730532999998E-9</v>
      </c>
      <c r="H6" s="27">
        <v>1.2115607717000001E-7</v>
      </c>
      <c r="I6" s="27">
        <v>4.5716131325E-8</v>
      </c>
      <c r="J6" s="27">
        <v>7.4143459999999994E-2</v>
      </c>
      <c r="K6" s="27">
        <v>6.8047768308999995E-8</v>
      </c>
      <c r="L6" s="27">
        <v>1.0657389993E-7</v>
      </c>
      <c r="M6" s="27">
        <v>2.3881264609999999E-7</v>
      </c>
      <c r="N6" s="27">
        <v>9.3842544401999999E-8</v>
      </c>
      <c r="O6" s="27">
        <v>8.7494179013E-8</v>
      </c>
      <c r="P6" s="27">
        <v>9.8496322208999994E-8</v>
      </c>
      <c r="Q6" s="27">
        <v>2.7866968820999998E-7</v>
      </c>
      <c r="R6" s="27">
        <v>1.2270795934999999E-8</v>
      </c>
      <c r="S6">
        <v>38.467590000000001</v>
      </c>
    </row>
    <row r="7" spans="1:19" x14ac:dyDescent="0.3">
      <c r="A7" t="s">
        <v>79</v>
      </c>
      <c r="B7" s="27">
        <v>3.0360173041999997E-8</v>
      </c>
      <c r="C7" s="27">
        <v>6.9165303103000002E-6</v>
      </c>
      <c r="D7" s="27">
        <v>6.0750437569000002E-8</v>
      </c>
      <c r="E7" s="27">
        <v>2.1459459987000001E-8</v>
      </c>
      <c r="F7" s="27">
        <v>9.9999999748000007E-7</v>
      </c>
      <c r="G7" s="27">
        <v>1.5269012721000001E-9</v>
      </c>
      <c r="H7" s="27">
        <v>6.3672850104000005E-8</v>
      </c>
      <c r="I7" s="27">
        <v>2.4025837319999999E-8</v>
      </c>
      <c r="J7" s="27">
        <v>2.4419432520999999E-7</v>
      </c>
      <c r="K7" s="27">
        <v>3.5762095507000001E-8</v>
      </c>
      <c r="L7" s="27">
        <v>5.6009277216E-8</v>
      </c>
      <c r="M7" s="27">
        <v>1.255065456E-7</v>
      </c>
      <c r="N7" s="27">
        <v>4.9318387596000002E-8</v>
      </c>
      <c r="O7" s="27">
        <v>4.5982041285999997E-8</v>
      </c>
      <c r="P7" s="27">
        <v>5.1764150299999999E-8</v>
      </c>
      <c r="Q7" s="27">
        <v>1.4645317492000001E-7</v>
      </c>
      <c r="R7" s="27">
        <v>6.4488432371999996E-9</v>
      </c>
      <c r="S7" s="24">
        <v>8.8797648079000005E-6</v>
      </c>
    </row>
    <row r="8" spans="1:19" x14ac:dyDescent="0.3">
      <c r="A8" t="s">
        <v>80</v>
      </c>
      <c r="B8" s="27">
        <v>1.1005900888E-5</v>
      </c>
      <c r="C8" s="27">
        <v>2.507319E-3</v>
      </c>
      <c r="D8" s="27">
        <v>2.2022712074000001E-5</v>
      </c>
      <c r="E8" s="27">
        <v>7.7792938100000004E-6</v>
      </c>
      <c r="F8" s="27">
        <v>9.9999999748000007E-7</v>
      </c>
      <c r="G8" s="27">
        <v>5.5351875971999997E-7</v>
      </c>
      <c r="H8" s="27">
        <v>2.3082118786999998E-5</v>
      </c>
      <c r="I8" s="27">
        <v>8.7096341304000007E-6</v>
      </c>
      <c r="J8" s="27">
        <v>8.8523171144000006E-5</v>
      </c>
      <c r="K8" s="27">
        <v>1.2964157577E-5</v>
      </c>
      <c r="L8" s="27">
        <v>2.0303987185E-5</v>
      </c>
      <c r="M8" s="27">
        <v>4.5497523388000002E-5</v>
      </c>
      <c r="N8" s="27">
        <v>1.7878464859999998E-5</v>
      </c>
      <c r="O8" s="27">
        <v>1.6669002433999998E-5</v>
      </c>
      <c r="P8" s="27">
        <v>1.8765080312999998E-5</v>
      </c>
      <c r="Q8" s="27">
        <v>5.3090909205E-5</v>
      </c>
      <c r="R8" s="27">
        <v>2.3377774596E-6</v>
      </c>
      <c r="S8">
        <v>2.857503E-3</v>
      </c>
    </row>
    <row r="9" spans="1:19" x14ac:dyDescent="0.3">
      <c r="A9" t="s">
        <v>81</v>
      </c>
      <c r="B9" s="27">
        <v>8.5488359999999999E-2</v>
      </c>
      <c r="C9" s="27">
        <v>5.7370580000000002</v>
      </c>
      <c r="D9" s="27">
        <v>2.2870709999999999E-2</v>
      </c>
      <c r="E9" s="27">
        <v>1.4800249999999999E-2</v>
      </c>
      <c r="F9" s="27">
        <v>9.9999999748000007E-7</v>
      </c>
      <c r="G9" s="27">
        <v>1.7816114806E-8</v>
      </c>
      <c r="H9" s="27">
        <v>7.4294439400999998E-7</v>
      </c>
      <c r="I9" s="27">
        <v>6.9728029999999999E-4</v>
      </c>
      <c r="J9" s="27">
        <v>2.8492961519000001E-6</v>
      </c>
      <c r="K9" s="27">
        <v>5.5176419999999997E-2</v>
      </c>
      <c r="L9" s="27">
        <v>6.5352463707000005E-7</v>
      </c>
      <c r="M9" s="27">
        <v>1.4644292604999999E-6</v>
      </c>
      <c r="N9" s="27">
        <v>5.7545435083999996E-7</v>
      </c>
      <c r="O9" s="27">
        <v>5.3652541965000001E-7</v>
      </c>
      <c r="P9" s="27">
        <v>6.0399190716E-7</v>
      </c>
      <c r="Q9" s="27">
        <v>1.7088376580000001E-6</v>
      </c>
      <c r="R9" s="27">
        <v>7.5246070708000006E-8</v>
      </c>
      <c r="S9">
        <v>5.9161010000000003</v>
      </c>
    </row>
    <row r="10" spans="1:19" x14ac:dyDescent="0.3">
      <c r="A10" t="s">
        <v>82</v>
      </c>
      <c r="B10" s="27">
        <v>2.8473312341000001E-5</v>
      </c>
      <c r="C10" s="27">
        <v>0.26203769999999998</v>
      </c>
      <c r="D10" s="27">
        <v>5.6974851759000001E-5</v>
      </c>
      <c r="E10" s="27">
        <v>2.0125773516999999E-5</v>
      </c>
      <c r="F10" s="27">
        <v>9.9999999748000007E-7</v>
      </c>
      <c r="G10" s="27">
        <v>1.4320057744000001E-6</v>
      </c>
      <c r="H10" s="27">
        <v>5.9715635870999999E-5</v>
      </c>
      <c r="I10" s="27">
        <v>2.253265302E-5</v>
      </c>
      <c r="J10" s="27">
        <v>2.2901789999999999E-4</v>
      </c>
      <c r="K10" s="27">
        <v>3.3539508876999999E-5</v>
      </c>
      <c r="L10" s="27">
        <v>5.2528343075999998E-5</v>
      </c>
      <c r="M10" s="27">
        <v>1.177064E-4</v>
      </c>
      <c r="N10" s="27">
        <v>4.6253291657000003E-5</v>
      </c>
      <c r="O10" s="27">
        <v>4.3124295189000003E-5</v>
      </c>
      <c r="P10" s="27">
        <v>4.8547051847000002E-5</v>
      </c>
      <c r="Q10" s="27">
        <v>1.3735120000000001E-4</v>
      </c>
      <c r="R10" s="27">
        <v>6.0480529100000002E-6</v>
      </c>
      <c r="S10">
        <v>0.26294200000000001</v>
      </c>
    </row>
    <row r="11" spans="1:19" x14ac:dyDescent="0.3">
      <c r="A11" t="s">
        <v>83</v>
      </c>
      <c r="B11" s="27">
        <v>0.58857789999999999</v>
      </c>
      <c r="C11" s="27">
        <v>3.3080400000000001</v>
      </c>
      <c r="D11" s="27">
        <v>0.86145890000000003</v>
      </c>
      <c r="E11" s="27">
        <v>2.5381799787000001E-5</v>
      </c>
      <c r="F11" s="27">
        <v>9.9999999748000007E-7</v>
      </c>
      <c r="G11" s="27">
        <v>1.8059869262000001E-6</v>
      </c>
      <c r="H11" s="27">
        <v>7.5310912506999997E-5</v>
      </c>
      <c r="I11" s="27">
        <v>3.8284170000000002E-3</v>
      </c>
      <c r="J11" s="27">
        <v>0.25782379999999999</v>
      </c>
      <c r="K11" s="27">
        <v>1.6422990000000001E-3</v>
      </c>
      <c r="L11" s="27">
        <v>6.6246597270999994E-5</v>
      </c>
      <c r="M11" s="27">
        <v>1.484465E-4</v>
      </c>
      <c r="N11" s="27">
        <v>1.819333E-3</v>
      </c>
      <c r="O11" s="27">
        <v>3.247539E-2</v>
      </c>
      <c r="P11" s="27">
        <v>6.1225553508999998E-5</v>
      </c>
      <c r="Q11" s="27">
        <v>4.690222E-3</v>
      </c>
      <c r="R11" s="27">
        <v>7.6275564424999999E-6</v>
      </c>
      <c r="S11">
        <v>5.0607430000000004</v>
      </c>
    </row>
    <row r="12" spans="1:19" x14ac:dyDescent="0.3">
      <c r="A12" t="s">
        <v>84</v>
      </c>
      <c r="B12" s="27">
        <v>2.3334900000000001E-3</v>
      </c>
      <c r="C12" s="27">
        <v>0.53160620000000003</v>
      </c>
      <c r="D12" s="27">
        <v>4.669294E-3</v>
      </c>
      <c r="E12" s="27">
        <v>1.6493790000000001E-3</v>
      </c>
      <c r="F12" s="27">
        <v>9.9999999748000007E-7</v>
      </c>
      <c r="G12" s="27">
        <v>1.17358E-4</v>
      </c>
      <c r="H12" s="27">
        <v>4.8939109999999999E-3</v>
      </c>
      <c r="I12" s="27">
        <v>1.846632E-3</v>
      </c>
      <c r="J12" s="27">
        <v>1.8768839999999998E-2</v>
      </c>
      <c r="K12" s="27">
        <v>2.748683E-3</v>
      </c>
      <c r="L12" s="27">
        <v>4.3048870000000003E-3</v>
      </c>
      <c r="M12" s="27">
        <v>9.6464640000000004E-3</v>
      </c>
      <c r="N12" s="27">
        <v>3.7906229999999999E-3</v>
      </c>
      <c r="O12" s="27">
        <v>3.5341909999999999E-3</v>
      </c>
      <c r="P12" s="27">
        <v>3.9786049999999996E-3</v>
      </c>
      <c r="Q12" s="27">
        <v>1.125643E-2</v>
      </c>
      <c r="R12" s="27">
        <v>4.9565969999999999E-4</v>
      </c>
      <c r="S12">
        <v>0.6056416</v>
      </c>
    </row>
    <row r="13" spans="1:19" x14ac:dyDescent="0.3">
      <c r="A13" t="s">
        <v>85</v>
      </c>
      <c r="B13" s="27">
        <v>7.1020539999999993E-2</v>
      </c>
      <c r="C13" s="27">
        <v>131.8167</v>
      </c>
      <c r="D13" s="27">
        <v>6.3481099999999999E-2</v>
      </c>
      <c r="E13" s="27">
        <v>5.6165519999999997E-2</v>
      </c>
      <c r="F13" s="27">
        <v>9.9999999748000007E-7</v>
      </c>
      <c r="G13" s="27">
        <v>1.0329098358999999E-6</v>
      </c>
      <c r="H13" s="27">
        <v>6.6907700000000004E-3</v>
      </c>
      <c r="I13" s="27">
        <v>1.6252868591000001E-5</v>
      </c>
      <c r="J13" s="27">
        <v>41.06991</v>
      </c>
      <c r="K13" s="27">
        <v>2.4192146157E-5</v>
      </c>
      <c r="L13" s="27">
        <v>3.7888847145999997E-5</v>
      </c>
      <c r="M13" s="27">
        <v>8.4901977971000005E-5</v>
      </c>
      <c r="N13" s="27">
        <v>3.3362633985E-5</v>
      </c>
      <c r="O13" s="27">
        <v>3.1105679226999997E-5</v>
      </c>
      <c r="P13" s="27">
        <v>1.0215559999999999</v>
      </c>
      <c r="Q13" s="27">
        <v>1.5857070000000001E-2</v>
      </c>
      <c r="R13" s="27">
        <v>4.3624777390999998E-6</v>
      </c>
      <c r="S13">
        <v>174.1217</v>
      </c>
    </row>
    <row r="14" spans="1:19" x14ac:dyDescent="0.3">
      <c r="A14" t="s">
        <v>86</v>
      </c>
      <c r="B14" s="27">
        <v>7.3517120000000003E-4</v>
      </c>
      <c r="C14" s="27">
        <v>0.16748370000000001</v>
      </c>
      <c r="D14" s="27">
        <v>1.471071E-3</v>
      </c>
      <c r="E14" s="27">
        <v>0.10300960000000001</v>
      </c>
      <c r="F14" s="27">
        <v>9.9999999748000007E-7</v>
      </c>
      <c r="G14" s="27">
        <v>3.6973899114000002E-5</v>
      </c>
      <c r="H14" s="27">
        <v>1.5418369999999999E-3</v>
      </c>
      <c r="I14" s="27">
        <v>5.8178539999999995E-4</v>
      </c>
      <c r="J14" s="27">
        <v>5.9131629999999999E-3</v>
      </c>
      <c r="K14" s="27">
        <v>8.6597870000000002E-4</v>
      </c>
      <c r="L14" s="27">
        <v>1.356264E-3</v>
      </c>
      <c r="M14" s="27">
        <v>9.9854139999999994E-2</v>
      </c>
      <c r="N14" s="27">
        <v>1.1942439999999999E-3</v>
      </c>
      <c r="O14" s="27">
        <v>1.113455E-3</v>
      </c>
      <c r="P14" s="27">
        <v>1.253468E-3</v>
      </c>
      <c r="Q14" s="27">
        <v>3.546362E-3</v>
      </c>
      <c r="R14" s="27">
        <v>1.5615870000000001E-4</v>
      </c>
      <c r="S14">
        <v>0.39011439999999997</v>
      </c>
    </row>
    <row r="15" spans="1:19" x14ac:dyDescent="0.3">
      <c r="A15" t="s">
        <v>87</v>
      </c>
      <c r="B15" s="27">
        <v>7.7731128840000007E-6</v>
      </c>
      <c r="C15" s="27">
        <v>1.770839E-3</v>
      </c>
      <c r="D15" s="27">
        <v>1.5553931007000001E-5</v>
      </c>
      <c r="E15" s="27">
        <v>5.4942643146E-6</v>
      </c>
      <c r="F15" s="27">
        <v>9.9999999748000007E-7</v>
      </c>
      <c r="G15" s="27">
        <v>3.9093242775999998E-7</v>
      </c>
      <c r="H15" s="27">
        <v>2.932566E-2</v>
      </c>
      <c r="I15" s="27">
        <v>6.1513337640999998E-6</v>
      </c>
      <c r="J15" s="27">
        <v>6.2521059590000001E-5</v>
      </c>
      <c r="K15" s="27">
        <v>9.1561660155999998E-6</v>
      </c>
      <c r="L15" s="27">
        <v>1.4340051166E-5</v>
      </c>
      <c r="M15" s="27">
        <v>3.2133430068000003E-5</v>
      </c>
      <c r="N15" s="27">
        <v>1.2626983334E-5</v>
      </c>
      <c r="O15" s="27">
        <v>1.1772778635000001E-5</v>
      </c>
      <c r="P15" s="27">
        <v>1.3253172256E-5</v>
      </c>
      <c r="Q15" s="27">
        <v>3.7496396543999997E-5</v>
      </c>
      <c r="R15" s="27">
        <v>1.6510966815999999E-6</v>
      </c>
      <c r="S15">
        <v>3.1327809999999998E-2</v>
      </c>
    </row>
    <row r="16" spans="1:19" x14ac:dyDescent="0.3">
      <c r="A16" t="s">
        <v>88</v>
      </c>
      <c r="B16" s="27">
        <v>1.4827410000000001</v>
      </c>
      <c r="C16" s="27">
        <v>2853.3119999999999</v>
      </c>
      <c r="D16" s="27">
        <v>20.850809999999999</v>
      </c>
      <c r="E16" s="27">
        <v>0.1611911</v>
      </c>
      <c r="F16" s="27">
        <v>9.9999999748000007E-7</v>
      </c>
      <c r="G16" s="27">
        <v>2.5864120000000002E-3</v>
      </c>
      <c r="H16" s="27">
        <v>5.4494639999999997E-2</v>
      </c>
      <c r="I16" s="27">
        <v>0.44304389999999999</v>
      </c>
      <c r="J16" s="27">
        <v>74.213520000000003</v>
      </c>
      <c r="K16" s="27">
        <v>0.37898989999999999</v>
      </c>
      <c r="L16" s="27">
        <v>0.2191747</v>
      </c>
      <c r="M16" s="27">
        <v>0.39205210000000001</v>
      </c>
      <c r="N16" s="27">
        <v>0.41171079999999999</v>
      </c>
      <c r="O16" s="27">
        <v>0.148894</v>
      </c>
      <c r="P16" s="27">
        <v>3.699427</v>
      </c>
      <c r="Q16" s="27">
        <v>7.6056730000000003</v>
      </c>
      <c r="R16" s="27">
        <v>1.0490070000000001E-2</v>
      </c>
      <c r="S16">
        <v>2963.3870000000002</v>
      </c>
    </row>
    <row r="17" spans="1:19" x14ac:dyDescent="0.3">
      <c r="A17" t="s">
        <v>89</v>
      </c>
      <c r="B17" s="27">
        <v>0.124028</v>
      </c>
      <c r="C17" s="27">
        <v>387.64580000000001</v>
      </c>
      <c r="D17" s="27">
        <v>0.13337070000000001</v>
      </c>
      <c r="E17" s="27">
        <v>1.2714794195000001E-7</v>
      </c>
      <c r="F17" s="27">
        <v>9.9999999748000007E-7</v>
      </c>
      <c r="G17" s="27">
        <v>9.5665819999999999E-2</v>
      </c>
      <c r="H17" s="27">
        <v>0.36371779999999998</v>
      </c>
      <c r="I17" s="27">
        <v>2.9874080000000001E-2</v>
      </c>
      <c r="J17" s="27">
        <v>0.42773810000000001</v>
      </c>
      <c r="K17" s="27">
        <v>6.1389140000000002E-2</v>
      </c>
      <c r="L17" s="27">
        <v>4.0069750000000001E-2</v>
      </c>
      <c r="M17" s="27">
        <v>1.3943000000000001</v>
      </c>
      <c r="N17" s="27">
        <v>1.9369310000000001E-2</v>
      </c>
      <c r="O17" s="27">
        <v>1.2990690000000001E-4</v>
      </c>
      <c r="P17" s="27">
        <v>0.36903849999999999</v>
      </c>
      <c r="Q17" s="27">
        <v>0.15469820000000001</v>
      </c>
      <c r="R17" s="27">
        <v>1.073642E-2</v>
      </c>
      <c r="S17">
        <v>390.86989999999997</v>
      </c>
    </row>
    <row r="18" spans="1:19" x14ac:dyDescent="0.3">
      <c r="A18" t="s">
        <v>90</v>
      </c>
      <c r="B18" s="27">
        <v>2.7183907149999999E-5</v>
      </c>
      <c r="C18" s="27">
        <v>3.1762439999999999E-3</v>
      </c>
      <c r="D18" s="27">
        <v>5.9568952564999999E-5</v>
      </c>
      <c r="E18" s="27">
        <v>2.6344191610000001E-6</v>
      </c>
      <c r="F18" s="27">
        <v>1.999999995E-6</v>
      </c>
      <c r="G18" s="27">
        <v>1.2832780385E-6</v>
      </c>
      <c r="H18" s="27">
        <v>8.2879072578999997E-5</v>
      </c>
      <c r="I18" s="27">
        <v>1.3619224774E-5</v>
      </c>
      <c r="J18" s="27">
        <v>1.585453E-4</v>
      </c>
      <c r="K18" s="27">
        <v>8.0258185334999995E-5</v>
      </c>
      <c r="L18" s="27">
        <v>2.2311911379999999E-5</v>
      </c>
      <c r="M18" s="27">
        <v>2.184886E-3</v>
      </c>
      <c r="N18" s="27">
        <v>7.0360503742000001E-5</v>
      </c>
      <c r="O18" s="27">
        <v>4.1925195545999997E-6</v>
      </c>
      <c r="P18" s="27">
        <v>5.3922485676999997E-5</v>
      </c>
      <c r="Q18" s="27">
        <v>7.6164920755999993E-5</v>
      </c>
      <c r="R18" s="27">
        <v>8.0252946644999995E-5</v>
      </c>
      <c r="S18">
        <v>6.0963069999999996E-3</v>
      </c>
    </row>
    <row r="19" spans="1:19" x14ac:dyDescent="0.3">
      <c r="A19" t="s">
        <v>91</v>
      </c>
      <c r="B19" s="27">
        <v>3.2223899999999999</v>
      </c>
      <c r="C19" s="27">
        <v>2172.0030000000002</v>
      </c>
      <c r="D19" s="27">
        <v>3.4119790000000001</v>
      </c>
      <c r="E19" s="27">
        <v>27.02148</v>
      </c>
      <c r="F19" s="27">
        <v>9.9999999748000007E-7</v>
      </c>
      <c r="G19" s="27">
        <v>3.0600494938000002E-7</v>
      </c>
      <c r="H19" s="27">
        <v>4.7730759999999997</v>
      </c>
      <c r="I19" s="27">
        <v>4.8149968278999997E-6</v>
      </c>
      <c r="J19" s="27">
        <v>1.582822</v>
      </c>
      <c r="K19" s="27">
        <v>6.9869169999999994E-2</v>
      </c>
      <c r="L19" s="27">
        <v>1.590373</v>
      </c>
      <c r="M19" s="27">
        <v>0.47336119999999998</v>
      </c>
      <c r="N19" s="27">
        <v>9.8838545455000003E-6</v>
      </c>
      <c r="O19" s="27">
        <v>0.85530220000000001</v>
      </c>
      <c r="P19" s="27">
        <v>0.64496640000000005</v>
      </c>
      <c r="Q19" s="27">
        <v>0.36809530000000001</v>
      </c>
      <c r="R19" s="27">
        <v>3.0312920000000001E-3</v>
      </c>
      <c r="S19">
        <v>2216.02</v>
      </c>
    </row>
    <row r="20" spans="1:19" x14ac:dyDescent="0.3">
      <c r="A20" t="s">
        <v>92</v>
      </c>
      <c r="B20" s="27">
        <v>4.1407070000000004E-3</v>
      </c>
      <c r="C20" s="27">
        <v>49.955970000000001</v>
      </c>
      <c r="D20" s="27">
        <v>0.75033749999999999</v>
      </c>
      <c r="E20" s="27">
        <v>6.5989979999999999</v>
      </c>
      <c r="F20" s="27">
        <v>9.9999999748000007E-7</v>
      </c>
      <c r="G20" s="27">
        <v>2.082482E-4</v>
      </c>
      <c r="H20" s="27">
        <v>8.6840949999999993E-3</v>
      </c>
      <c r="I20" s="27">
        <v>3.2767909999999998E-3</v>
      </c>
      <c r="J20" s="27">
        <v>7.186534</v>
      </c>
      <c r="K20" s="27">
        <v>6.3027459999999993E-2</v>
      </c>
      <c r="L20" s="27">
        <v>0.94046189999999996</v>
      </c>
      <c r="M20" s="27">
        <v>13.860340000000001</v>
      </c>
      <c r="N20" s="27">
        <v>6.7263449999999999E-3</v>
      </c>
      <c r="O20" s="27">
        <v>3.8104310000000002E-2</v>
      </c>
      <c r="P20" s="27">
        <v>7.0599130000000001E-3</v>
      </c>
      <c r="Q20" s="27">
        <v>1.9974180000000001E-2</v>
      </c>
      <c r="R20" s="27">
        <v>8.7953279999999998E-4</v>
      </c>
      <c r="S20">
        <v>79.444730000000007</v>
      </c>
    </row>
    <row r="21" spans="1:19" x14ac:dyDescent="0.3">
      <c r="A21" t="s">
        <v>93</v>
      </c>
      <c r="B21" s="27">
        <v>0.33616750000000001</v>
      </c>
      <c r="C21" s="27">
        <v>3.8063150000000001</v>
      </c>
      <c r="D21" s="27">
        <v>3.5267470000000002E-2</v>
      </c>
      <c r="E21" s="27">
        <v>0.82706310000000005</v>
      </c>
      <c r="F21" s="27">
        <v>9.9999999748000007E-7</v>
      </c>
      <c r="G21" s="27">
        <v>2.1853335056E-5</v>
      </c>
      <c r="H21" s="27">
        <v>9.1129939999999999E-4</v>
      </c>
      <c r="I21" s="27">
        <v>3.4386289999999999E-4</v>
      </c>
      <c r="J21" s="27">
        <v>3.494961E-3</v>
      </c>
      <c r="K21" s="27">
        <v>5.1183469999999999E-4</v>
      </c>
      <c r="L21" s="27">
        <v>8.0161659999999999E-4</v>
      </c>
      <c r="M21" s="27">
        <v>1.7962760000000001E-3</v>
      </c>
      <c r="N21" s="27">
        <v>7.0585519999999998E-4</v>
      </c>
      <c r="O21" s="27">
        <v>6.5810469999999998E-4</v>
      </c>
      <c r="P21" s="27">
        <v>7.4085950000000002E-4</v>
      </c>
      <c r="Q21" s="27">
        <v>2.0960689999999999E-3</v>
      </c>
      <c r="R21" s="27">
        <v>9.2297210357999995E-5</v>
      </c>
      <c r="S21">
        <v>5.0169889999999997</v>
      </c>
    </row>
    <row r="22" spans="1:19" x14ac:dyDescent="0.3">
      <c r="A22" t="s">
        <v>94</v>
      </c>
      <c r="B22" s="27">
        <v>1.5643259999999999E-2</v>
      </c>
      <c r="C22" s="27">
        <v>0.15941749999999999</v>
      </c>
      <c r="D22" s="27">
        <v>8.0845429999999996E-3</v>
      </c>
      <c r="E22" s="27">
        <v>1.2908471945E-5</v>
      </c>
      <c r="F22" s="27">
        <v>9.9999999748000007E-7</v>
      </c>
      <c r="G22" s="27">
        <v>9.1847425665000003E-7</v>
      </c>
      <c r="H22" s="27">
        <v>3.8301019231000003E-5</v>
      </c>
      <c r="I22" s="27">
        <v>1.4452220967000001E-5</v>
      </c>
      <c r="J22" s="27">
        <v>1.4688980000000001E-4</v>
      </c>
      <c r="K22" s="27">
        <v>2.1511910744999999E-5</v>
      </c>
      <c r="L22" s="27">
        <v>3.3691161661000003E-5</v>
      </c>
      <c r="M22" s="27">
        <v>7.5495729106000002E-5</v>
      </c>
      <c r="N22" s="27">
        <v>2.9666403861000001E-5</v>
      </c>
      <c r="O22" s="27">
        <v>2.7659498301000001E-5</v>
      </c>
      <c r="P22" s="27">
        <v>3.1137598853000002E-5</v>
      </c>
      <c r="Q22" s="27">
        <v>2.90791E-2</v>
      </c>
      <c r="R22" s="27">
        <v>3.8791613406E-6</v>
      </c>
      <c r="S22">
        <v>0.21266189999999999</v>
      </c>
    </row>
    <row r="23" spans="1:19" x14ac:dyDescent="0.3">
      <c r="A23" t="s">
        <v>95</v>
      </c>
      <c r="B23" s="27">
        <v>1.3979559999999999E-3</v>
      </c>
      <c r="C23" s="27">
        <v>0.33966249999999998</v>
      </c>
      <c r="D23" s="27">
        <v>3.9214300000000001E-2</v>
      </c>
      <c r="E23" s="27">
        <v>9.8811600000000004E-4</v>
      </c>
      <c r="F23" s="27">
        <v>9.9999999748000007E-7</v>
      </c>
      <c r="G23" s="27">
        <v>7.0307243731999999E-5</v>
      </c>
      <c r="H23" s="27">
        <v>2.931861E-3</v>
      </c>
      <c r="I23" s="27">
        <v>1.1062870000000001E-3</v>
      </c>
      <c r="J23" s="27">
        <v>1.12441E-2</v>
      </c>
      <c r="K23" s="27">
        <v>1.646691E-3</v>
      </c>
      <c r="L23" s="27">
        <v>2.578987E-3</v>
      </c>
      <c r="M23" s="27">
        <v>5.7790369999999999E-3</v>
      </c>
      <c r="N23" s="27">
        <v>2.2709000000000002E-3</v>
      </c>
      <c r="O23" s="27">
        <v>2.1172750000000001E-3</v>
      </c>
      <c r="P23" s="27">
        <v>2.3835169999999999E-3</v>
      </c>
      <c r="Q23" s="27">
        <v>6.7435400000000001E-3</v>
      </c>
      <c r="R23" s="27">
        <v>2.9694150000000001E-4</v>
      </c>
      <c r="S23">
        <v>0.42043330000000001</v>
      </c>
    </row>
    <row r="24" spans="1:19" x14ac:dyDescent="0.3">
      <c r="A24" t="s">
        <v>96</v>
      </c>
      <c r="B24" s="27">
        <v>2.7108376344000002E-6</v>
      </c>
      <c r="C24" s="27">
        <v>6.1757190000000001E-4</v>
      </c>
      <c r="D24" s="27">
        <v>5.4243628256000003E-6</v>
      </c>
      <c r="E24" s="27">
        <v>1.9160995635000001E-6</v>
      </c>
      <c r="F24" s="27">
        <v>9.9999999748000007E-7</v>
      </c>
      <c r="G24" s="27">
        <v>1.3633591323E-7</v>
      </c>
      <c r="H24" s="27">
        <v>5.6853027671999997E-6</v>
      </c>
      <c r="I24" s="27">
        <v>2.1452497093999999E-6</v>
      </c>
      <c r="J24" s="27">
        <v>2.1803934942E-5</v>
      </c>
      <c r="K24" s="27">
        <v>0.22553819999999999</v>
      </c>
      <c r="L24" s="27">
        <v>5.0010276026999999E-6</v>
      </c>
      <c r="M24" s="27">
        <v>1.1206388080999999E-5</v>
      </c>
      <c r="N24" s="27">
        <v>8.5963410000000004E-2</v>
      </c>
      <c r="O24" s="27">
        <v>4.1057032831000004E-6</v>
      </c>
      <c r="P24" s="27">
        <v>4.6219829527999997E-6</v>
      </c>
      <c r="Q24" s="27">
        <v>1.3076697541999999E-5</v>
      </c>
      <c r="R24" s="27">
        <v>5.7581252122000003E-7</v>
      </c>
      <c r="S24">
        <v>0.31219859999999999</v>
      </c>
    </row>
    <row r="25" spans="1:19" x14ac:dyDescent="0.3">
      <c r="A25" t="s">
        <v>97</v>
      </c>
      <c r="B25" s="27">
        <v>1.3728810018E-6</v>
      </c>
      <c r="C25" s="27">
        <v>3.1276410000000002E-4</v>
      </c>
      <c r="D25" s="27">
        <v>2.7471228349999999E-6</v>
      </c>
      <c r="E25" s="27">
        <v>9.703925343300001E-7</v>
      </c>
      <c r="F25" s="27">
        <v>9.9999999748000007E-7</v>
      </c>
      <c r="G25" s="27">
        <v>6.9046180328999997E-8</v>
      </c>
      <c r="H25" s="27">
        <v>2.8792737793999998E-6</v>
      </c>
      <c r="I25" s="27">
        <v>1.0864437171999999E-6</v>
      </c>
      <c r="J25" s="27">
        <v>1.1042418918999999E-5</v>
      </c>
      <c r="K25" s="27">
        <v>1.6171547940999999E-6</v>
      </c>
      <c r="L25" s="27">
        <v>2.5327283311000002E-6</v>
      </c>
      <c r="M25" s="27">
        <v>5.6753810895000004E-6</v>
      </c>
      <c r="N25" s="27">
        <v>2.2301678654999998E-6</v>
      </c>
      <c r="O25" s="27">
        <v>2.079298838E-6</v>
      </c>
      <c r="P25" s="27">
        <v>2.3407644676000001E-6</v>
      </c>
      <c r="Q25" s="27">
        <v>6.6225834416000003E-6</v>
      </c>
      <c r="R25" s="27">
        <v>2.9161540738000003E-7</v>
      </c>
      <c r="S25">
        <v>3.5732139999999999E-4</v>
      </c>
    </row>
    <row r="26" spans="1:19" x14ac:dyDescent="0.3">
      <c r="A26" t="s">
        <v>98</v>
      </c>
      <c r="B26" s="27">
        <v>0.2899485</v>
      </c>
      <c r="C26" s="27">
        <v>4.5765840000000004</v>
      </c>
      <c r="D26" s="27">
        <v>5.4273479999999999E-2</v>
      </c>
      <c r="E26" s="27">
        <v>8.5407919999999998E-2</v>
      </c>
      <c r="F26" s="27">
        <v>9.9999999748000007E-7</v>
      </c>
      <c r="G26" s="27">
        <v>2.3084980000000001E-2</v>
      </c>
      <c r="H26" s="27">
        <v>0.20503469999999999</v>
      </c>
      <c r="I26" s="27">
        <v>1.226981E-3</v>
      </c>
      <c r="J26" s="27">
        <v>5.656481E-2</v>
      </c>
      <c r="K26" s="27">
        <v>1.8263419999999999E-3</v>
      </c>
      <c r="L26" s="27">
        <v>0.71644229999999998</v>
      </c>
      <c r="M26" s="27">
        <v>6.4095209999999996E-3</v>
      </c>
      <c r="N26" s="27">
        <v>2.5186520000000001E-3</v>
      </c>
      <c r="O26" s="27">
        <v>0.1566023</v>
      </c>
      <c r="P26" s="27">
        <v>2.6435550000000001E-3</v>
      </c>
      <c r="Q26" s="27">
        <v>1.7827249999999999E-2</v>
      </c>
      <c r="R26" s="27">
        <v>3.293374E-4</v>
      </c>
      <c r="S26">
        <v>6.196726</v>
      </c>
    </row>
    <row r="27" spans="1:19" x14ac:dyDescent="0.3">
      <c r="A27" t="s">
        <v>99</v>
      </c>
      <c r="B27" s="27">
        <v>1.111855E-2</v>
      </c>
      <c r="C27" s="27">
        <v>1.100752</v>
      </c>
      <c r="D27" s="27">
        <v>1.4548180000000001E-2</v>
      </c>
      <c r="E27" s="27">
        <v>9.0560920000000003E-2</v>
      </c>
      <c r="F27" s="27">
        <v>9.9999999748000007E-7</v>
      </c>
      <c r="G27" s="27">
        <v>1.8396950000000001</v>
      </c>
      <c r="H27" s="27">
        <v>6.5215009999999999E-3</v>
      </c>
      <c r="I27" s="27">
        <v>2.4607750000000001E-3</v>
      </c>
      <c r="J27" s="27">
        <v>5.5148870000000003E-2</v>
      </c>
      <c r="K27" s="27">
        <v>3.6628260000000001E-3</v>
      </c>
      <c r="L27" s="27">
        <v>5.7365819999999996E-3</v>
      </c>
      <c r="M27" s="27">
        <v>1.2854630000000001E-2</v>
      </c>
      <c r="N27" s="27">
        <v>5.0512880000000001E-3</v>
      </c>
      <c r="O27" s="27">
        <v>4.7095729999999999E-3</v>
      </c>
      <c r="P27" s="27">
        <v>5.301788E-3</v>
      </c>
      <c r="Q27" s="27">
        <v>1.9947030000000001E-2</v>
      </c>
      <c r="R27" s="27">
        <v>6.6050349999999996E-4</v>
      </c>
      <c r="S27">
        <v>3.178731</v>
      </c>
    </row>
    <row r="28" spans="1:19" x14ac:dyDescent="0.3">
      <c r="A28" t="s">
        <v>100</v>
      </c>
      <c r="B28" s="27">
        <v>0.1703799</v>
      </c>
      <c r="C28" s="27">
        <v>25.377040000000001</v>
      </c>
      <c r="D28" s="27">
        <v>2.0028969999999999</v>
      </c>
      <c r="E28" s="27">
        <v>0.69138529999999998</v>
      </c>
      <c r="F28" s="27">
        <v>9.9999999748000007E-7</v>
      </c>
      <c r="G28" s="27">
        <v>0.13305049999999999</v>
      </c>
      <c r="H28" s="27">
        <v>0.35779250000000001</v>
      </c>
      <c r="I28" s="27">
        <v>5.8402219999999998E-2</v>
      </c>
      <c r="J28" s="27">
        <v>2.4937740000000002</v>
      </c>
      <c r="K28" s="27">
        <v>0.32485069999999999</v>
      </c>
      <c r="L28" s="27">
        <v>0.21307880000000001</v>
      </c>
      <c r="M28" s="27">
        <v>2.5668079999999999E-2</v>
      </c>
      <c r="N28" s="27">
        <v>1.6323659999999999E-3</v>
      </c>
      <c r="O28" s="27">
        <v>1.521938E-3</v>
      </c>
      <c r="P28" s="27">
        <v>7.9072690000000003</v>
      </c>
      <c r="Q28" s="27">
        <v>0.16462840000000001</v>
      </c>
      <c r="R28" s="27">
        <v>3.6143450000000001E-2</v>
      </c>
      <c r="S28">
        <v>39.959519999999998</v>
      </c>
    </row>
    <row r="29" spans="1:19" x14ac:dyDescent="0.3">
      <c r="A29" t="s">
        <v>101</v>
      </c>
      <c r="B29" s="27">
        <v>4.9345800000000004</v>
      </c>
      <c r="C29" s="27">
        <v>2.0574979999999998</v>
      </c>
      <c r="D29" s="27">
        <v>5.9498040000000003</v>
      </c>
      <c r="E29" s="27">
        <v>3.7523810000000002</v>
      </c>
      <c r="F29" s="27">
        <v>9.9999999748000007E-7</v>
      </c>
      <c r="G29" s="27">
        <v>2.3355389999999999E-4</v>
      </c>
      <c r="H29" s="27">
        <v>2.509903</v>
      </c>
      <c r="I29" s="27">
        <v>1.2211980000000001E-2</v>
      </c>
      <c r="J29" s="27">
        <v>14.06184</v>
      </c>
      <c r="K29" s="27">
        <v>0.1740332</v>
      </c>
      <c r="L29" s="27">
        <v>4.5613140000000003E-2</v>
      </c>
      <c r="M29" s="27">
        <v>0.1635664</v>
      </c>
      <c r="N29" s="27">
        <v>9.8717100000000006E-3</v>
      </c>
      <c r="O29" s="27">
        <v>7.0333840000000002E-3</v>
      </c>
      <c r="P29" s="27">
        <v>7.9178119999999998E-3</v>
      </c>
      <c r="Q29" s="27">
        <v>9.1044390000000003E-2</v>
      </c>
      <c r="R29" s="27">
        <v>0.15763640000000001</v>
      </c>
      <c r="S29">
        <v>33.935169999999999</v>
      </c>
    </row>
    <row r="30" spans="1:19" x14ac:dyDescent="0.3">
      <c r="A30" t="s">
        <v>102</v>
      </c>
      <c r="B30" s="27">
        <v>7.582477E-2</v>
      </c>
      <c r="C30" s="27">
        <v>5.0847879999999996</v>
      </c>
      <c r="D30" s="27">
        <v>1.0637000000000001E-2</v>
      </c>
      <c r="E30" s="27">
        <v>9.6734639999999997E-2</v>
      </c>
      <c r="F30" s="27">
        <v>9.9999999748000007E-7</v>
      </c>
      <c r="G30" s="27">
        <v>2.3525561119000001E-5</v>
      </c>
      <c r="H30" s="27">
        <v>5.2400160000000001E-2</v>
      </c>
      <c r="I30" s="27">
        <v>9.4263169999999993E-2</v>
      </c>
      <c r="J30" s="27">
        <v>7.6354749999999996</v>
      </c>
      <c r="K30" s="27">
        <v>8.8856000000000004E-2</v>
      </c>
      <c r="L30" s="27">
        <v>7.9919569999999992E-3</v>
      </c>
      <c r="M30" s="27">
        <v>6.4967280000000002E-3</v>
      </c>
      <c r="N30" s="27">
        <v>0.2321279</v>
      </c>
      <c r="O30" s="27">
        <v>0.1040575</v>
      </c>
      <c r="P30" s="27">
        <v>7.9755030000000005E-4</v>
      </c>
      <c r="Q30" s="27">
        <v>0.83808850000000001</v>
      </c>
      <c r="R30" s="27">
        <v>1.4091360000000001E-2</v>
      </c>
      <c r="S30">
        <v>14.342650000000001</v>
      </c>
    </row>
    <row r="31" spans="1:19" x14ac:dyDescent="0.3">
      <c r="A31" t="s">
        <v>103</v>
      </c>
      <c r="B31" s="27">
        <v>1.3444410000000001E-4</v>
      </c>
      <c r="C31" s="27">
        <v>1.2461359999999999</v>
      </c>
      <c r="D31" s="27">
        <v>7.387022E-3</v>
      </c>
      <c r="E31" s="27">
        <v>3.0290289999999999E-3</v>
      </c>
      <c r="F31" s="27">
        <v>9.9999999748000007E-7</v>
      </c>
      <c r="G31" s="27">
        <v>6.7615819716999996E-6</v>
      </c>
      <c r="H31" s="27">
        <v>2.8196269999999999E-4</v>
      </c>
      <c r="I31" s="27">
        <v>1.063937E-4</v>
      </c>
      <c r="J31" s="27">
        <v>8.1511360000000005E-2</v>
      </c>
      <c r="K31" s="27">
        <v>3.720437E-2</v>
      </c>
      <c r="L31" s="27">
        <v>2.4802599999999999E-4</v>
      </c>
      <c r="M31" s="27">
        <v>5.5578099999999998E-4</v>
      </c>
      <c r="N31" s="27">
        <v>2.1839679999999999E-4</v>
      </c>
      <c r="O31" s="27">
        <v>2.0362240000000001E-4</v>
      </c>
      <c r="P31" s="27">
        <v>2.2922740000000001E-4</v>
      </c>
      <c r="Q31" s="27">
        <v>6.4853899999999995E-4</v>
      </c>
      <c r="R31" s="27">
        <v>2.8557431506E-5</v>
      </c>
      <c r="S31">
        <v>1.3779300000000001</v>
      </c>
    </row>
    <row r="32" spans="1:19" x14ac:dyDescent="0.3">
      <c r="A32" t="s">
        <v>104</v>
      </c>
      <c r="B32" s="27">
        <v>0.30004189999999997</v>
      </c>
      <c r="C32" s="27">
        <v>7.5797069999999994E-2</v>
      </c>
      <c r="D32" s="27">
        <v>7.584159E-3</v>
      </c>
      <c r="E32" s="27">
        <v>1.8844130000000001E-2</v>
      </c>
      <c r="F32" s="27">
        <v>9.9999999748000007E-7</v>
      </c>
      <c r="G32" s="27">
        <v>1.6089754353999999E-5</v>
      </c>
      <c r="H32" s="27">
        <v>1.218581E-2</v>
      </c>
      <c r="I32" s="27">
        <v>2.5317280000000002E-4</v>
      </c>
      <c r="J32" s="27">
        <v>2.0236199999999999E-2</v>
      </c>
      <c r="K32" s="27">
        <v>7.0438439999999996E-3</v>
      </c>
      <c r="L32" s="27">
        <v>0.45325320000000002</v>
      </c>
      <c r="M32" s="27">
        <v>6.054528E-3</v>
      </c>
      <c r="N32" s="27">
        <v>1.0776939999999999E-3</v>
      </c>
      <c r="O32" s="27">
        <v>4.8453670000000001E-4</v>
      </c>
      <c r="P32" s="27">
        <v>9.7178470000000003E-2</v>
      </c>
      <c r="Q32" s="27">
        <v>3.1329250000000003E-2</v>
      </c>
      <c r="R32" s="27">
        <v>6.7954810219999999E-5</v>
      </c>
      <c r="S32">
        <v>1.0314490000000001</v>
      </c>
    </row>
    <row r="33" spans="1:19" x14ac:dyDescent="0.3">
      <c r="A33" t="s">
        <v>105</v>
      </c>
      <c r="B33" s="27">
        <v>7.3194809999999999E-2</v>
      </c>
      <c r="C33" s="27">
        <v>0.1063501</v>
      </c>
      <c r="D33" s="27">
        <v>6.4487159999999997E-4</v>
      </c>
      <c r="E33" s="27">
        <v>4.769652E-4</v>
      </c>
      <c r="F33" s="27">
        <v>9.9999999748000007E-7</v>
      </c>
      <c r="G33" s="27">
        <v>2.4233004297000001E-5</v>
      </c>
      <c r="H33" s="27">
        <v>1.0338389999999999E-3</v>
      </c>
      <c r="I33" s="27">
        <v>4.3453020000000002E-2</v>
      </c>
      <c r="J33" s="27">
        <v>1.7802100000000001E-2</v>
      </c>
      <c r="K33" s="27">
        <v>4.1759140000000001E-4</v>
      </c>
      <c r="L33" s="27">
        <v>4.0763840000000002E-4</v>
      </c>
      <c r="M33" s="27">
        <v>1.8942399999999999E-3</v>
      </c>
      <c r="N33" s="27">
        <v>1.7798549999999999E-3</v>
      </c>
      <c r="O33" s="27">
        <v>3.8998720000000002E-4</v>
      </c>
      <c r="P33" s="27">
        <v>6.0827980000000004E-4</v>
      </c>
      <c r="Q33" s="27">
        <v>1.28312E-3</v>
      </c>
      <c r="R33" s="27">
        <v>9.5221344963999994E-5</v>
      </c>
      <c r="S33">
        <v>0.24985689999999999</v>
      </c>
    </row>
    <row r="34" spans="1:19" x14ac:dyDescent="0.3">
      <c r="A34" t="s">
        <v>106</v>
      </c>
      <c r="B34" s="27">
        <v>6.5494720000000006E-2</v>
      </c>
      <c r="C34" s="27">
        <v>1.5586009999999999</v>
      </c>
      <c r="D34" s="27">
        <v>1.9804129999999999E-3</v>
      </c>
      <c r="E34" s="27">
        <v>1.3629560000000001E-2</v>
      </c>
      <c r="F34" s="27">
        <v>9.9999999748000007E-7</v>
      </c>
      <c r="G34" s="27">
        <v>4.9775691877999998E-5</v>
      </c>
      <c r="H34" s="27">
        <v>5.8492259999999997E-2</v>
      </c>
      <c r="I34" s="27">
        <v>7.6560219999999998E-2</v>
      </c>
      <c r="J34" s="27">
        <v>2.1196009999999998</v>
      </c>
      <c r="K34" s="27">
        <v>0.1074258</v>
      </c>
      <c r="L34" s="27">
        <v>4.2908549999999997E-3</v>
      </c>
      <c r="M34" s="27">
        <v>0.14704239999999999</v>
      </c>
      <c r="N34" s="27">
        <v>2.9889740000000001E-2</v>
      </c>
      <c r="O34" s="27">
        <v>4.5829759999999999E-3</v>
      </c>
      <c r="P34" s="27">
        <v>1.6874679999999999E-3</v>
      </c>
      <c r="Q34" s="27">
        <v>9.2294249999999994E-2</v>
      </c>
      <c r="R34" s="27">
        <v>2.1022679999999999E-4</v>
      </c>
      <c r="S34">
        <v>4.2818339999999999</v>
      </c>
    </row>
    <row r="35" spans="1:19" x14ac:dyDescent="0.3">
      <c r="A35" t="s">
        <v>107</v>
      </c>
      <c r="B35" s="27">
        <v>4.2557640000000004E-3</v>
      </c>
      <c r="C35" s="27">
        <v>8.218781E-2</v>
      </c>
      <c r="D35" s="27">
        <v>7.2188579999999997E-4</v>
      </c>
      <c r="E35" s="27">
        <v>2.5499870000000001E-4</v>
      </c>
      <c r="F35" s="27">
        <v>9.9999999748000007E-7</v>
      </c>
      <c r="G35" s="27">
        <v>1.8143875423E-5</v>
      </c>
      <c r="H35" s="27">
        <v>0.1257016</v>
      </c>
      <c r="I35" s="27">
        <v>1.4536489999999999E-2</v>
      </c>
      <c r="J35" s="27">
        <v>0.1010697</v>
      </c>
      <c r="K35" s="27">
        <v>4.2495409999999999E-4</v>
      </c>
      <c r="L35" s="27">
        <v>6.6554750000000001E-4</v>
      </c>
      <c r="M35" s="27">
        <v>1.4913699999999999E-3</v>
      </c>
      <c r="N35" s="27">
        <v>1.236041E-3</v>
      </c>
      <c r="O35" s="27">
        <v>5.4639580000000003E-4</v>
      </c>
      <c r="P35" s="27">
        <v>6.1510350000000004E-4</v>
      </c>
      <c r="Q35" s="27">
        <v>2.502275E-3</v>
      </c>
      <c r="R35" s="27">
        <v>7.6630363765000005E-5</v>
      </c>
      <c r="S35">
        <v>0.33630569999999999</v>
      </c>
    </row>
    <row r="36" spans="1:19" x14ac:dyDescent="0.3">
      <c r="A36" t="s">
        <v>108</v>
      </c>
      <c r="B36" s="27">
        <v>3.2804190000000001E-3</v>
      </c>
      <c r="C36" s="27">
        <v>4.5862160000000003</v>
      </c>
      <c r="D36" s="27">
        <v>2.4295760000000001E-4</v>
      </c>
      <c r="E36" s="27">
        <v>2.2073820000000001E-2</v>
      </c>
      <c r="F36" s="27">
        <v>9.9999999748000007E-7</v>
      </c>
      <c r="G36" s="27">
        <v>6.1064956753E-6</v>
      </c>
      <c r="H36" s="27">
        <v>2.1261869999999999E-2</v>
      </c>
      <c r="I36" s="27">
        <v>9.6085896074999994E-5</v>
      </c>
      <c r="J36" s="27">
        <v>3.8527600000000002E-2</v>
      </c>
      <c r="K36" s="27">
        <v>0.197382</v>
      </c>
      <c r="L36" s="27">
        <v>2.2399639999999999E-4</v>
      </c>
      <c r="M36" s="27">
        <v>5.0193500000000001E-4</v>
      </c>
      <c r="N36" s="27">
        <v>8.2202379999999995E-3</v>
      </c>
      <c r="O36" s="27">
        <v>1.8389480000000001E-4</v>
      </c>
      <c r="P36" s="27">
        <v>3.005302E-2</v>
      </c>
      <c r="Q36" s="27">
        <v>1.857706E-3</v>
      </c>
      <c r="R36" s="27">
        <v>2.5790684957999999E-5</v>
      </c>
      <c r="S36">
        <v>4.9101549999999996</v>
      </c>
    </row>
    <row r="37" spans="1:19" x14ac:dyDescent="0.3">
      <c r="A37" t="s">
        <v>109</v>
      </c>
      <c r="B37" s="27">
        <v>2.8399639999999998E-4</v>
      </c>
      <c r="C37" s="27">
        <v>6.8498890000000007E-2</v>
      </c>
      <c r="D37" s="27">
        <v>5.6827430000000001E-4</v>
      </c>
      <c r="E37" s="27">
        <v>4.7347370000000001E-3</v>
      </c>
      <c r="F37" s="27">
        <v>9.9999999748000007E-7</v>
      </c>
      <c r="G37" s="27">
        <v>1.4283003111E-5</v>
      </c>
      <c r="H37" s="27">
        <v>5.9561119999999997E-4</v>
      </c>
      <c r="I37" s="27">
        <v>2.2474349999999999E-4</v>
      </c>
      <c r="J37" s="27">
        <v>7.068253E-3</v>
      </c>
      <c r="K37" s="27">
        <v>8.3515269999999992E-3</v>
      </c>
      <c r="L37" s="27">
        <v>5.2392420000000001E-4</v>
      </c>
      <c r="M37" s="27">
        <v>1.174018E-3</v>
      </c>
      <c r="N37" s="27">
        <v>4.613361E-4</v>
      </c>
      <c r="O37" s="27">
        <v>4.3012710000000002E-4</v>
      </c>
      <c r="P37" s="27">
        <v>4.842143E-4</v>
      </c>
      <c r="Q37" s="27">
        <v>1.3699579999999999E-3</v>
      </c>
      <c r="R37" s="27">
        <v>6.0324033256999999E-5</v>
      </c>
      <c r="S37">
        <v>9.4845209999999999E-2</v>
      </c>
    </row>
    <row r="38" spans="1:19" x14ac:dyDescent="0.3">
      <c r="A38" t="s">
        <v>110</v>
      </c>
      <c r="B38" s="27">
        <v>5.6435150000000003E-2</v>
      </c>
      <c r="C38" s="27">
        <v>0.68208519999999995</v>
      </c>
      <c r="D38" s="27">
        <v>4.0823079999999998E-3</v>
      </c>
      <c r="E38" s="27">
        <v>2.2281901692999999E-6</v>
      </c>
      <c r="F38" s="27">
        <v>9.9999999748000007E-7</v>
      </c>
      <c r="G38" s="27">
        <v>1.5854203639E-7</v>
      </c>
      <c r="H38" s="27">
        <v>6.6113134380000004E-6</v>
      </c>
      <c r="I38" s="27">
        <v>2.4946637040999999E-6</v>
      </c>
      <c r="J38" s="27">
        <v>5.4003549999999999E-3</v>
      </c>
      <c r="K38" s="27">
        <v>3.7132688249000001E-6</v>
      </c>
      <c r="L38" s="27">
        <v>5.8155851547999997E-6</v>
      </c>
      <c r="M38" s="27">
        <v>0.15696299999999999</v>
      </c>
      <c r="N38" s="27">
        <v>5.1208530748999998E-6</v>
      </c>
      <c r="O38" s="27">
        <v>4.7744319999999996E-6</v>
      </c>
      <c r="P38" s="27">
        <v>3.5739380000000001E-2</v>
      </c>
      <c r="Q38" s="27">
        <v>1.5206604075999999E-5</v>
      </c>
      <c r="R38" s="27">
        <v>6.6959972854999997E-7</v>
      </c>
      <c r="S38">
        <v>0.94075319999999996</v>
      </c>
    </row>
    <row r="39" spans="1:19" x14ac:dyDescent="0.3">
      <c r="A39" t="s">
        <v>111</v>
      </c>
      <c r="B39" s="27">
        <v>0.24236440000000001</v>
      </c>
      <c r="C39" s="27">
        <v>81.776219999999995</v>
      </c>
      <c r="D39" s="27">
        <v>8.2554419123000002E-7</v>
      </c>
      <c r="E39" s="27">
        <v>7.9329159999999999E-4</v>
      </c>
      <c r="F39" s="27">
        <v>9.9999999748000007E-7</v>
      </c>
      <c r="G39" s="27">
        <v>2.0749224561000001E-8</v>
      </c>
      <c r="H39" s="27">
        <v>4.4965089999999999E-2</v>
      </c>
      <c r="I39" s="27">
        <v>3.2648966908000001E-7</v>
      </c>
      <c r="J39" s="27">
        <v>663.94669999999996</v>
      </c>
      <c r="K39" s="27">
        <v>1.0970489999999999E-2</v>
      </c>
      <c r="L39" s="27">
        <v>7.6111598445999995E-7</v>
      </c>
      <c r="M39" s="27">
        <v>1.7055217539999999E-6</v>
      </c>
      <c r="N39" s="27">
        <v>6.7019283278999999E-7</v>
      </c>
      <c r="O39" s="27">
        <v>53.821179999999998</v>
      </c>
      <c r="P39" s="27">
        <v>7.0342855452000003E-7</v>
      </c>
      <c r="Q39" s="27">
        <v>52.203150000000001</v>
      </c>
      <c r="R39" s="27">
        <v>8.7634020929000003E-8</v>
      </c>
      <c r="S39">
        <v>852.04629999999997</v>
      </c>
    </row>
    <row r="40" spans="1:19" x14ac:dyDescent="0.3">
      <c r="A40" t="s">
        <v>112</v>
      </c>
      <c r="B40" s="27">
        <v>0.4646111</v>
      </c>
      <c r="C40" s="27">
        <v>0.2813485</v>
      </c>
      <c r="D40" s="27">
        <v>2.6316350000000002</v>
      </c>
      <c r="E40" s="27">
        <v>6.8212729999999999E-2</v>
      </c>
      <c r="F40" s="27">
        <v>9.9999999748000007E-7</v>
      </c>
      <c r="G40" s="27">
        <v>1.2615430478000001E-6</v>
      </c>
      <c r="H40" s="27">
        <v>0.3378678</v>
      </c>
      <c r="I40" s="27">
        <v>1.9850418538999998E-5</v>
      </c>
      <c r="J40" s="27">
        <v>0.56457880000000005</v>
      </c>
      <c r="K40" s="27">
        <v>3.6921549999999997E-2</v>
      </c>
      <c r="L40" s="27">
        <v>4.6275494242000001E-5</v>
      </c>
      <c r="M40" s="27">
        <v>6.4046950000000002E-3</v>
      </c>
      <c r="N40" s="27">
        <v>0.40280680000000002</v>
      </c>
      <c r="O40" s="27">
        <v>3.7990881538000001E-5</v>
      </c>
      <c r="P40" s="27">
        <v>2.6325769999999998E-2</v>
      </c>
      <c r="Q40" s="27">
        <v>4.3160009999999999E-3</v>
      </c>
      <c r="R40" s="27">
        <v>1.221733E-2</v>
      </c>
      <c r="S40">
        <v>4.8373530000000002</v>
      </c>
    </row>
    <row r="41" spans="1:19" x14ac:dyDescent="0.3">
      <c r="A41" t="s">
        <v>113</v>
      </c>
      <c r="B41" s="27">
        <v>0.1156826</v>
      </c>
      <c r="C41" s="27">
        <v>4.6435009999999999E-2</v>
      </c>
      <c r="D41" s="27">
        <v>3.9191429096000002E-5</v>
      </c>
      <c r="E41" s="27">
        <v>3.4002839999999999E-2</v>
      </c>
      <c r="F41" s="27">
        <v>9.9999999748000007E-7</v>
      </c>
      <c r="G41" s="27">
        <v>9.8503721801999993E-7</v>
      </c>
      <c r="H41" s="27">
        <v>0.10450810000000001</v>
      </c>
      <c r="I41" s="27">
        <v>1.5499590517999999E-5</v>
      </c>
      <c r="J41" s="27">
        <v>0.4734215</v>
      </c>
      <c r="K41" s="27">
        <v>4.5176069999999999E-2</v>
      </c>
      <c r="L41" s="27">
        <v>3.6132802052000003E-5</v>
      </c>
      <c r="M41" s="27">
        <v>8.0967001849999997E-5</v>
      </c>
      <c r="N41" s="27">
        <v>1.133382E-2</v>
      </c>
      <c r="O41" s="27">
        <v>2.9664013708999999E-5</v>
      </c>
      <c r="P41" s="27">
        <v>3.3394178898999997E-5</v>
      </c>
      <c r="Q41" s="27">
        <v>0.1863515</v>
      </c>
      <c r="R41" s="27">
        <v>0.17344019999999999</v>
      </c>
      <c r="S41">
        <v>1.190588</v>
      </c>
    </row>
    <row r="42" spans="1:19" x14ac:dyDescent="0.3">
      <c r="A42" t="s">
        <v>114</v>
      </c>
      <c r="B42" s="27">
        <v>4.055023E-2</v>
      </c>
      <c r="C42" s="27">
        <v>1.259184E-2</v>
      </c>
      <c r="D42" s="27">
        <v>6.6004649999999998E-3</v>
      </c>
      <c r="E42" s="27">
        <v>6.0821099999999999E-3</v>
      </c>
      <c r="F42" s="27">
        <v>9.9999999748000007E-7</v>
      </c>
      <c r="G42" s="27">
        <v>3.6355748989000002E-7</v>
      </c>
      <c r="H42" s="27">
        <v>0.72932509999999995</v>
      </c>
      <c r="I42" s="27">
        <v>1.449721E-3</v>
      </c>
      <c r="J42" s="27">
        <v>0.13214709999999999</v>
      </c>
      <c r="K42" s="27">
        <v>0.68810950000000004</v>
      </c>
      <c r="L42" s="27">
        <v>3.586334E-2</v>
      </c>
      <c r="M42" s="27">
        <v>9.9288320000000003E-4</v>
      </c>
      <c r="N42" s="27">
        <v>0.11113969999999999</v>
      </c>
      <c r="O42" s="27">
        <v>1.0948392628E-5</v>
      </c>
      <c r="P42" s="27">
        <v>5.4332510000000003E-4</v>
      </c>
      <c r="Q42" s="27">
        <v>6.111987E-2</v>
      </c>
      <c r="R42" s="27">
        <v>4.9884530000000003E-2</v>
      </c>
      <c r="S42">
        <v>1.876412</v>
      </c>
    </row>
    <row r="43" spans="1:19" x14ac:dyDescent="0.3">
      <c r="A43" t="s">
        <v>115</v>
      </c>
      <c r="B43" s="27">
        <v>1.9685859999999999E-2</v>
      </c>
      <c r="C43" s="27">
        <v>2.4403870000000001E-2</v>
      </c>
      <c r="D43" s="27">
        <v>1.89455</v>
      </c>
      <c r="E43" s="27">
        <v>9.3700899999999993E-3</v>
      </c>
      <c r="F43" s="27">
        <v>9.9999999748000007E-7</v>
      </c>
      <c r="G43" s="27">
        <v>6.4680114064999996E-7</v>
      </c>
      <c r="H43" s="27">
        <v>0.166964</v>
      </c>
      <c r="I43" s="27">
        <v>2.3219179999999999E-2</v>
      </c>
      <c r="J43" s="27">
        <v>0.74971940000000004</v>
      </c>
      <c r="K43" s="27">
        <v>1.047115E-2</v>
      </c>
      <c r="L43" s="27">
        <v>2.3725740903E-5</v>
      </c>
      <c r="M43" s="27">
        <v>8.4074170000000004E-2</v>
      </c>
      <c r="N43" s="27">
        <v>0.1618029</v>
      </c>
      <c r="O43" s="27">
        <v>7.9547820000000003E-4</v>
      </c>
      <c r="P43" s="27">
        <v>4.6820929999999997E-2</v>
      </c>
      <c r="Q43" s="27">
        <v>0.80224200000000001</v>
      </c>
      <c r="R43" s="27">
        <v>7.7987320000000001E-3</v>
      </c>
      <c r="S43">
        <v>4.0019429999999998</v>
      </c>
    </row>
    <row r="44" spans="1:19" x14ac:dyDescent="0.3">
      <c r="A44" t="s">
        <v>116</v>
      </c>
      <c r="B44" s="27">
        <v>4.4550109999999997E-2</v>
      </c>
      <c r="C44" s="27">
        <v>0.1758152</v>
      </c>
      <c r="D44" s="27">
        <v>0.2820973</v>
      </c>
      <c r="E44" s="27">
        <v>4.6018911234999998E-5</v>
      </c>
      <c r="F44" s="27">
        <v>9.9999999748000007E-7</v>
      </c>
      <c r="G44" s="27">
        <v>4.9606270000000001E-2</v>
      </c>
      <c r="H44" s="27">
        <v>0.43016860000000001</v>
      </c>
      <c r="I44" s="27">
        <v>5.1522401917999999E-5</v>
      </c>
      <c r="J44" s="27">
        <v>3.4458669999999997E-2</v>
      </c>
      <c r="K44" s="27">
        <v>3.07669E-3</v>
      </c>
      <c r="L44" s="27">
        <v>1.2010950000000001E-4</v>
      </c>
      <c r="M44" s="27">
        <v>2.1592139999999999E-2</v>
      </c>
      <c r="N44" s="27">
        <v>9.8318760000000005E-2</v>
      </c>
      <c r="O44" s="27">
        <v>9.8606557002999995E-5</v>
      </c>
      <c r="P44" s="27">
        <v>4.1907010000000001E-2</v>
      </c>
      <c r="Q44" s="27">
        <v>0.21448010000000001</v>
      </c>
      <c r="R44" s="27">
        <v>2.0738290000000001E-3</v>
      </c>
      <c r="S44">
        <v>1.3984620000000001</v>
      </c>
    </row>
    <row r="45" spans="1:19" x14ac:dyDescent="0.3">
      <c r="A45" t="s">
        <v>117</v>
      </c>
      <c r="B45" s="27">
        <v>6.9683424044000002E-6</v>
      </c>
      <c r="C45" s="27">
        <v>5.6444989999999999E-3</v>
      </c>
      <c r="D45" s="27">
        <v>1.3943593331E-5</v>
      </c>
      <c r="E45" s="27">
        <v>4.9254290387999997E-6</v>
      </c>
      <c r="F45" s="27">
        <v>9.9999999748000007E-7</v>
      </c>
      <c r="G45" s="27">
        <v>3.5045820822999998E-7</v>
      </c>
      <c r="H45" s="27">
        <v>1.461435204E-5</v>
      </c>
      <c r="I45" s="27">
        <v>5.5144705583999999E-6</v>
      </c>
      <c r="J45" s="27">
        <v>0.34005410000000003</v>
      </c>
      <c r="K45" s="27">
        <v>0.31688719999999998</v>
      </c>
      <c r="L45" s="27">
        <v>1.2855389285999999E-5</v>
      </c>
      <c r="M45" s="27">
        <v>2.8806574845999999E-5</v>
      </c>
      <c r="N45" s="27">
        <v>1.1319680198000001E-5</v>
      </c>
      <c r="O45" s="27">
        <v>1.0553913852999999E-5</v>
      </c>
      <c r="P45" s="27">
        <v>2.6738809999999999E-3</v>
      </c>
      <c r="Q45" s="27">
        <v>4.5529310000000001</v>
      </c>
      <c r="R45" s="27">
        <v>1.4801546513E-6</v>
      </c>
      <c r="S45">
        <v>5.2183029999999997</v>
      </c>
    </row>
    <row r="46" spans="1:19" x14ac:dyDescent="0.3">
      <c r="A46" t="s">
        <v>118</v>
      </c>
      <c r="B46" s="27">
        <v>0.10546709999999999</v>
      </c>
      <c r="C46" s="27">
        <v>0.33039859999999999</v>
      </c>
      <c r="D46" s="27">
        <v>3.1066440000000001E-2</v>
      </c>
      <c r="E46" s="27">
        <v>2.6560299999999998E-2</v>
      </c>
      <c r="F46" s="27">
        <v>9.9999999748000007E-7</v>
      </c>
      <c r="G46" s="27">
        <v>6.6691645770000003E-5</v>
      </c>
      <c r="H46" s="27">
        <v>0.73513910000000005</v>
      </c>
      <c r="I46" s="27">
        <v>1.31594E-2</v>
      </c>
      <c r="J46" s="27">
        <v>0.36203790000000002</v>
      </c>
      <c r="K46" s="27">
        <v>8.0390089999999997E-3</v>
      </c>
      <c r="L46" s="27">
        <v>2.4463599999999999E-3</v>
      </c>
      <c r="M46" s="27">
        <v>0.1040519</v>
      </c>
      <c r="N46" s="27">
        <v>4.5511170000000004E-3</v>
      </c>
      <c r="O46" s="27">
        <v>7.3773930000000003E-3</v>
      </c>
      <c r="P46" s="27">
        <v>2.2609430000000001E-3</v>
      </c>
      <c r="Q46" s="27">
        <v>3.9799750000000002E-2</v>
      </c>
      <c r="R46" s="27">
        <v>2.5226710000000002E-3</v>
      </c>
      <c r="S46">
        <v>1.7749459999999999</v>
      </c>
    </row>
    <row r="47" spans="1:19" x14ac:dyDescent="0.3">
      <c r="A47" t="s">
        <v>119</v>
      </c>
      <c r="B47" s="27">
        <v>1.6343259631E-5</v>
      </c>
      <c r="C47" s="27">
        <v>0.15193090000000001</v>
      </c>
      <c r="D47" s="27">
        <v>4.4388532841999997E-5</v>
      </c>
      <c r="E47" s="27">
        <v>0.29152349999999999</v>
      </c>
      <c r="F47" s="27">
        <v>2.7638085952999999E-7</v>
      </c>
      <c r="G47" s="27">
        <v>1.3713777662E-5</v>
      </c>
      <c r="H47" s="27">
        <v>5.5101109999999998E-3</v>
      </c>
      <c r="I47" s="27">
        <v>1.2954419999999999E-3</v>
      </c>
      <c r="J47" s="27">
        <v>1.26759E-2</v>
      </c>
      <c r="K47" s="27">
        <v>1.9820409999999999E-3</v>
      </c>
      <c r="L47" s="27">
        <v>8.9743370000000006E-3</v>
      </c>
      <c r="M47" s="27">
        <v>1.877235E-2</v>
      </c>
      <c r="N47" s="27">
        <v>6.1871549999999997E-3</v>
      </c>
      <c r="O47" s="27">
        <v>4.8540479999999999E-4</v>
      </c>
      <c r="P47" s="27">
        <v>1.925775E-3</v>
      </c>
      <c r="Q47" s="27">
        <v>2.0928449999999999E-3</v>
      </c>
      <c r="R47" s="27">
        <v>3.0991991480000002E-6</v>
      </c>
      <c r="S47">
        <v>0.50343360000000004</v>
      </c>
    </row>
    <row r="48" spans="1:19" x14ac:dyDescent="0.3">
      <c r="A48" t="s">
        <v>120</v>
      </c>
      <c r="B48" s="28">
        <v>0</v>
      </c>
      <c r="C48" s="28">
        <v>0</v>
      </c>
      <c r="D48" s="28">
        <v>0</v>
      </c>
      <c r="E48" s="28">
        <v>0</v>
      </c>
      <c r="F48" s="27">
        <v>9.9999999748000007E-7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1">
        <v>0</v>
      </c>
    </row>
    <row r="49" spans="1:19" x14ac:dyDescent="0.3">
      <c r="A49" t="s">
        <v>121</v>
      </c>
      <c r="B49" s="27">
        <v>3.9859380195E-5</v>
      </c>
      <c r="C49" s="27">
        <v>0.3705425</v>
      </c>
      <c r="D49" s="27">
        <v>1.082587E-4</v>
      </c>
      <c r="E49" s="27">
        <v>0.71099310000000004</v>
      </c>
      <c r="F49" s="27">
        <v>6.7406193692999995E-7</v>
      </c>
      <c r="G49" s="27">
        <v>3.3446365704999999E-5</v>
      </c>
      <c r="H49" s="27">
        <v>1.3438540000000001E-2</v>
      </c>
      <c r="I49" s="27">
        <v>3.1594370000000002E-3</v>
      </c>
      <c r="J49" s="27">
        <v>3.0915100000000001E-2</v>
      </c>
      <c r="K49" s="27">
        <v>4.8339749999999999E-3</v>
      </c>
      <c r="L49" s="27">
        <v>2.1887400000000001E-2</v>
      </c>
      <c r="M49" s="27">
        <v>4.5783669999999999E-2</v>
      </c>
      <c r="N49" s="27">
        <v>1.5089780000000001E-2</v>
      </c>
      <c r="O49" s="27">
        <v>1.1838479999999999E-3</v>
      </c>
      <c r="P49" s="27">
        <v>4.6967509999999999E-3</v>
      </c>
      <c r="Q49" s="27">
        <v>5.1042149999999996E-3</v>
      </c>
      <c r="R49" s="27">
        <v>7.5585994637000001E-6</v>
      </c>
      <c r="S49">
        <v>1.2278180000000001</v>
      </c>
    </row>
    <row r="50" spans="1:19" x14ac:dyDescent="0.3">
      <c r="A50" t="s">
        <v>122</v>
      </c>
      <c r="B50" s="28">
        <v>0</v>
      </c>
      <c r="C50" s="28">
        <v>0</v>
      </c>
      <c r="D50" s="28">
        <v>0</v>
      </c>
      <c r="E50" s="28">
        <v>0</v>
      </c>
      <c r="F50" s="27">
        <v>9.9999999748000007E-7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1">
        <v>0</v>
      </c>
    </row>
    <row r="51" spans="1:19" x14ac:dyDescent="0.3">
      <c r="A51" t="s">
        <v>123</v>
      </c>
      <c r="B51" s="27">
        <v>7.6407189907999998E-7</v>
      </c>
      <c r="C51" s="27">
        <v>7.1029980000000001E-3</v>
      </c>
      <c r="D51" s="27">
        <v>2.0752304408000001E-6</v>
      </c>
      <c r="E51" s="27">
        <v>1.362916E-2</v>
      </c>
      <c r="F51" s="27">
        <v>1.292121965E-8</v>
      </c>
      <c r="G51" s="27">
        <v>6.4113964982000003E-7</v>
      </c>
      <c r="H51" s="27">
        <v>2.5760589999999998E-4</v>
      </c>
      <c r="I51" s="27">
        <v>6.0563830629999999E-5</v>
      </c>
      <c r="J51" s="27">
        <v>5.9261730000000003E-4</v>
      </c>
      <c r="K51" s="27">
        <v>9.2663365649000001E-5</v>
      </c>
      <c r="L51" s="27">
        <v>4.1956369999999999E-4</v>
      </c>
      <c r="M51" s="27">
        <v>8.776357E-4</v>
      </c>
      <c r="N51" s="27">
        <v>2.8925879999999998E-4</v>
      </c>
      <c r="O51" s="27">
        <v>2.2693400750999999E-5</v>
      </c>
      <c r="P51" s="27">
        <v>9.0032881416999996E-5</v>
      </c>
      <c r="Q51" s="27">
        <v>9.7843658295000005E-5</v>
      </c>
      <c r="R51" s="27">
        <v>1.4489219780000001E-7</v>
      </c>
      <c r="S51">
        <v>2.3536270000000001E-2</v>
      </c>
    </row>
    <row r="52" spans="1:19" x14ac:dyDescent="0.3">
      <c r="A52" t="s">
        <v>124</v>
      </c>
      <c r="B52" s="27">
        <v>1.5259665531E-7</v>
      </c>
      <c r="C52" s="27">
        <v>1.418576E-3</v>
      </c>
      <c r="D52" s="27">
        <v>4.1445477450000002E-7</v>
      </c>
      <c r="E52" s="27">
        <v>2.7219480000000001E-3</v>
      </c>
      <c r="F52" s="27">
        <v>2.5805622084E-9</v>
      </c>
      <c r="G52" s="27">
        <v>1.2804524374E-7</v>
      </c>
      <c r="H52" s="27">
        <v>5.1447786973000002E-5</v>
      </c>
      <c r="I52" s="27">
        <v>1.2095509192E-5</v>
      </c>
      <c r="J52" s="27">
        <v>1.183546E-4</v>
      </c>
      <c r="K52" s="27">
        <v>1.8506270862E-5</v>
      </c>
      <c r="L52" s="27">
        <v>8.3793194789999996E-5</v>
      </c>
      <c r="M52" s="27">
        <v>1.752771E-4</v>
      </c>
      <c r="N52" s="27">
        <v>5.7769331761000001E-5</v>
      </c>
      <c r="O52" s="27">
        <v>4.5322140068000004E-6</v>
      </c>
      <c r="P52" s="27">
        <v>1.7980923076E-5</v>
      </c>
      <c r="Q52" s="27">
        <v>1.9540852008999999E-5</v>
      </c>
      <c r="R52" s="27">
        <v>2.8937154894E-8</v>
      </c>
      <c r="S52">
        <v>4.7005479999999997E-3</v>
      </c>
    </row>
    <row r="53" spans="1:19" x14ac:dyDescent="0.3">
      <c r="A53" t="s">
        <v>125</v>
      </c>
      <c r="B53" s="27">
        <v>1.9476376565000002E-6</v>
      </c>
      <c r="C53" s="27">
        <v>1.8105710000000001E-2</v>
      </c>
      <c r="D53" s="27">
        <v>5.2898121794000003E-6</v>
      </c>
      <c r="E53" s="27">
        <v>3.4741059999999997E-2</v>
      </c>
      <c r="F53" s="27">
        <v>3.2936501525999998E-8</v>
      </c>
      <c r="G53" s="27">
        <v>1.6342804656E-6</v>
      </c>
      <c r="H53" s="27">
        <v>6.566438E-4</v>
      </c>
      <c r="I53" s="27">
        <v>1.5437870000000001E-4</v>
      </c>
      <c r="J53" s="27">
        <v>1.5105959999999999E-3</v>
      </c>
      <c r="K53" s="27">
        <v>2.362012E-4</v>
      </c>
      <c r="L53" s="27">
        <v>1.069478E-3</v>
      </c>
      <c r="M53" s="27">
        <v>2.237115E-3</v>
      </c>
      <c r="N53" s="27">
        <v>7.3732759999999996E-4</v>
      </c>
      <c r="O53" s="27">
        <v>5.7846027630000001E-5</v>
      </c>
      <c r="P53" s="27">
        <v>2.2949600000000001E-4</v>
      </c>
      <c r="Q53" s="27">
        <v>2.494059E-4</v>
      </c>
      <c r="R53" s="27">
        <v>3.6933371916E-7</v>
      </c>
      <c r="S53">
        <v>5.9994529999999997E-2</v>
      </c>
    </row>
    <row r="54" spans="1:19" x14ac:dyDescent="0.3">
      <c r="A54" t="s">
        <v>126</v>
      </c>
      <c r="B54" s="28">
        <v>0</v>
      </c>
      <c r="C54" s="28">
        <v>0</v>
      </c>
      <c r="D54" s="28">
        <v>0</v>
      </c>
      <c r="E54" s="28">
        <v>0</v>
      </c>
      <c r="F54" s="27">
        <v>9.9999999748000007E-7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1">
        <v>0</v>
      </c>
    </row>
    <row r="55" spans="1:19" x14ac:dyDescent="0.3">
      <c r="A55" t="s">
        <v>127</v>
      </c>
      <c r="B55" s="27">
        <v>6.6163295286999995E-8</v>
      </c>
      <c r="C55" s="27">
        <v>6.1507010000000004E-4</v>
      </c>
      <c r="D55" s="27">
        <v>1.7970047849999999E-7</v>
      </c>
      <c r="E55" s="27">
        <v>1.18019E-3</v>
      </c>
      <c r="F55" s="27">
        <v>1.1188875382E-9</v>
      </c>
      <c r="G55" s="27">
        <v>5.5518221131E-8</v>
      </c>
      <c r="H55" s="27">
        <v>2.2306878235999999E-5</v>
      </c>
      <c r="I55" s="27">
        <v>5.2444052016999997E-6</v>
      </c>
      <c r="J55" s="27">
        <v>5.1316525060000003E-5</v>
      </c>
      <c r="K55" s="27">
        <v>8.0240015449999997E-6</v>
      </c>
      <c r="L55" s="27">
        <v>3.6331293813E-5</v>
      </c>
      <c r="M55" s="27">
        <v>7.5997129898000001E-5</v>
      </c>
      <c r="N55" s="27">
        <v>2.5047791496E-5</v>
      </c>
      <c r="O55" s="27">
        <v>1.9650904051000001E-6</v>
      </c>
      <c r="P55" s="27">
        <v>7.7962204159000005E-6</v>
      </c>
      <c r="Q55" s="27">
        <v>8.4725788838000003E-6</v>
      </c>
      <c r="R55" s="27">
        <v>1.254665527E-8</v>
      </c>
      <c r="S55">
        <v>2.0380770000000001E-3</v>
      </c>
    </row>
    <row r="56" spans="1:19" x14ac:dyDescent="0.3">
      <c r="A56" t="s">
        <v>128</v>
      </c>
      <c r="B56" s="27">
        <v>7.4212080000000003E-4</v>
      </c>
      <c r="C56" s="27">
        <v>0.16906689999999999</v>
      </c>
      <c r="D56" s="27">
        <v>1.484977E-3</v>
      </c>
      <c r="E56" s="27">
        <v>5.2455280000000002E-4</v>
      </c>
      <c r="F56" s="27">
        <v>9.9999999748000007E-7</v>
      </c>
      <c r="G56" s="27">
        <v>3.7323414289999999E-5</v>
      </c>
      <c r="H56" s="27">
        <v>1.5564120000000001E-3</v>
      </c>
      <c r="I56" s="27">
        <v>5.87285E-4</v>
      </c>
      <c r="J56" s="27">
        <v>5.96906E-3</v>
      </c>
      <c r="K56" s="27">
        <v>8.7416480000000003E-4</v>
      </c>
      <c r="L56" s="27">
        <v>1.3690849999999999E-3</v>
      </c>
      <c r="M56" s="27">
        <v>3.067869E-3</v>
      </c>
      <c r="N56" s="27">
        <v>1.205533E-3</v>
      </c>
      <c r="O56" s="27">
        <v>1.1239799999999999E-3</v>
      </c>
      <c r="P56" s="27">
        <v>1.265317E-3</v>
      </c>
      <c r="Q56" s="27">
        <v>3.579886E-3</v>
      </c>
      <c r="R56" s="27">
        <v>1.576348E-4</v>
      </c>
      <c r="S56">
        <v>0.19261310000000001</v>
      </c>
    </row>
    <row r="57" spans="1:19" x14ac:dyDescent="0.3">
      <c r="A57" t="s">
        <v>129</v>
      </c>
      <c r="B57" s="27">
        <v>0.1066796</v>
      </c>
      <c r="C57" s="27">
        <v>7.7018310000000003</v>
      </c>
      <c r="D57" s="27">
        <v>0.38894139999999999</v>
      </c>
      <c r="E57" s="27">
        <v>0.83833480000000005</v>
      </c>
      <c r="F57" s="27">
        <v>9.9999999748000007E-7</v>
      </c>
      <c r="G57" s="27">
        <v>0.1459201</v>
      </c>
      <c r="H57" s="27">
        <v>0.1683634</v>
      </c>
      <c r="I57" s="27">
        <v>0.21152219999999999</v>
      </c>
      <c r="J57" s="27">
        <v>1.2459560000000001</v>
      </c>
      <c r="K57" s="27">
        <v>0.31484079999999998</v>
      </c>
      <c r="L57" s="27">
        <v>8.9099590000000006E-2</v>
      </c>
      <c r="M57" s="27">
        <v>0.95071629999999996</v>
      </c>
      <c r="N57" s="27">
        <v>1.005625</v>
      </c>
      <c r="O57" s="27">
        <v>0.68452159999999995</v>
      </c>
      <c r="P57" s="27">
        <v>0.196935</v>
      </c>
      <c r="Q57" s="27">
        <v>1.589672</v>
      </c>
      <c r="R57" s="27">
        <v>5.8656920000000001E-2</v>
      </c>
      <c r="S57">
        <v>15.697620000000001</v>
      </c>
    </row>
    <row r="58" spans="1:19" x14ac:dyDescent="0.3">
      <c r="A58" t="s">
        <v>130</v>
      </c>
      <c r="B58" s="27">
        <v>0.94376090000000001</v>
      </c>
      <c r="C58" s="27">
        <v>13.815910000000001</v>
      </c>
      <c r="D58" s="27">
        <v>7.8371209999999998</v>
      </c>
      <c r="E58" s="27">
        <v>2.7181489999999999</v>
      </c>
      <c r="F58" s="27">
        <v>9.9999999748000007E-7</v>
      </c>
      <c r="G58" s="27">
        <v>0.25186160000000002</v>
      </c>
      <c r="H58" s="27">
        <v>2.4339170000000001</v>
      </c>
      <c r="I58" s="27">
        <v>0.83396959999999998</v>
      </c>
      <c r="J58" s="27">
        <v>16.481079999999999</v>
      </c>
      <c r="K58" s="27">
        <v>1.0516840000000001</v>
      </c>
      <c r="L58" s="27">
        <v>0.92636200000000002</v>
      </c>
      <c r="M58" s="27">
        <v>2.1783920000000001</v>
      </c>
      <c r="N58" s="27">
        <v>1.360258</v>
      </c>
      <c r="O58" s="27">
        <v>0.42781180000000002</v>
      </c>
      <c r="P58" s="27">
        <v>1.045668</v>
      </c>
      <c r="Q58" s="27">
        <v>8.5621899999999993</v>
      </c>
      <c r="R58" s="27">
        <v>0.1461616</v>
      </c>
      <c r="S58">
        <v>61.014299999999999</v>
      </c>
    </row>
    <row r="59" spans="1:19" x14ac:dyDescent="0.3">
      <c r="A59" t="s">
        <v>131</v>
      </c>
      <c r="B59" s="27">
        <v>6.8280979999999998</v>
      </c>
      <c r="C59" s="27">
        <v>389.75040000000001</v>
      </c>
      <c r="D59" s="27">
        <v>9.3526360000000004</v>
      </c>
      <c r="E59" s="27">
        <v>15.273339999999999</v>
      </c>
      <c r="F59" s="27">
        <v>9.9999999748000007E-7</v>
      </c>
      <c r="G59" s="27">
        <v>1.41242</v>
      </c>
      <c r="H59" s="27">
        <v>12.33733</v>
      </c>
      <c r="I59" s="27">
        <v>2.4253520000000002</v>
      </c>
      <c r="J59" s="27">
        <v>30.423279999999998</v>
      </c>
      <c r="K59" s="27">
        <v>2.6427019999999999</v>
      </c>
      <c r="L59" s="27">
        <v>3.380239</v>
      </c>
      <c r="M59" s="27">
        <v>7.5016990000000003</v>
      </c>
      <c r="N59" s="27">
        <v>2.3384299999999998</v>
      </c>
      <c r="O59" s="27">
        <v>4.2872409999999999</v>
      </c>
      <c r="P59" s="27">
        <v>3.3081710000000002</v>
      </c>
      <c r="Q59" s="27">
        <v>11.95885</v>
      </c>
      <c r="R59" s="27">
        <v>1.7912920000000001</v>
      </c>
      <c r="S59">
        <v>505.01150000000001</v>
      </c>
    </row>
    <row r="60" spans="1:19" x14ac:dyDescent="0.3">
      <c r="A60" t="s">
        <v>132</v>
      </c>
      <c r="B60" s="27">
        <v>9.121928E-2</v>
      </c>
      <c r="C60" s="27">
        <v>21.882359999999998</v>
      </c>
      <c r="D60" s="27">
        <v>0.2473678</v>
      </c>
      <c r="E60" s="27">
        <v>1.3968879999999999</v>
      </c>
      <c r="F60" s="27">
        <v>9.9999999748000007E-7</v>
      </c>
      <c r="G60" s="27">
        <v>1.4838250000000001E-2</v>
      </c>
      <c r="H60" s="27">
        <v>0.40971990000000003</v>
      </c>
      <c r="I60" s="27">
        <v>0.33782990000000002</v>
      </c>
      <c r="J60" s="27">
        <v>3.093486</v>
      </c>
      <c r="K60" s="27">
        <v>0.34531810000000002</v>
      </c>
      <c r="L60" s="27">
        <v>0.34012579999999998</v>
      </c>
      <c r="M60" s="27">
        <v>0.66615899999999995</v>
      </c>
      <c r="N60" s="27">
        <v>0.57694520000000005</v>
      </c>
      <c r="O60" s="27">
        <v>0.25761040000000002</v>
      </c>
      <c r="P60" s="27">
        <v>0.27422299999999999</v>
      </c>
      <c r="Q60" s="27">
        <v>0.72373900000000002</v>
      </c>
      <c r="R60" s="27">
        <v>3.0541820000000001E-2</v>
      </c>
      <c r="S60">
        <v>30.688369999999999</v>
      </c>
    </row>
    <row r="61" spans="1:19" x14ac:dyDescent="0.3">
      <c r="A61" t="s">
        <v>133</v>
      </c>
      <c r="B61" s="27">
        <v>1.3199310000000001E-3</v>
      </c>
      <c r="C61" s="27">
        <v>0.29357759999999999</v>
      </c>
      <c r="D61" s="27">
        <v>2.8216119999999998E-3</v>
      </c>
      <c r="E61" s="27">
        <v>9.2356939999999998E-4</v>
      </c>
      <c r="F61" s="27">
        <v>9.9999999748000007E-7</v>
      </c>
      <c r="G61" s="27">
        <v>3.1612659999999998E-3</v>
      </c>
      <c r="H61" s="27">
        <v>2.1148520000000001E-2</v>
      </c>
      <c r="I61" s="27">
        <v>2.1715809999999999E-2</v>
      </c>
      <c r="J61" s="27">
        <v>2.0471759999999999E-2</v>
      </c>
      <c r="K61" s="27">
        <v>8.1078680000000007E-3</v>
      </c>
      <c r="L61" s="27">
        <v>2.0379410000000001E-2</v>
      </c>
      <c r="M61" s="27">
        <v>0.18979509999999999</v>
      </c>
      <c r="N61" s="27">
        <v>1.3553300000000001E-2</v>
      </c>
      <c r="O61" s="27">
        <v>1.9524589999999999E-3</v>
      </c>
      <c r="P61" s="27">
        <v>8.4187810000000002E-2</v>
      </c>
      <c r="Q61" s="27">
        <v>0.1134225</v>
      </c>
      <c r="R61" s="27">
        <v>3.0285220000000001E-4</v>
      </c>
      <c r="S61">
        <v>0.79684239999999995</v>
      </c>
    </row>
    <row r="62" spans="1:19" x14ac:dyDescent="0.3">
      <c r="A62" t="s">
        <v>134</v>
      </c>
      <c r="B62" s="27">
        <v>5.0048159999999999</v>
      </c>
      <c r="C62" s="27">
        <v>63.883490000000002</v>
      </c>
      <c r="D62" s="27">
        <v>15.375730000000001</v>
      </c>
      <c r="E62" s="27">
        <v>12.86002</v>
      </c>
      <c r="F62" s="27">
        <v>9.9999999748000007E-7</v>
      </c>
      <c r="G62" s="27">
        <v>4.7690099999999999E-2</v>
      </c>
      <c r="H62" s="27">
        <v>8.2218850000000003</v>
      </c>
      <c r="I62" s="27">
        <v>1.620587</v>
      </c>
      <c r="J62" s="27">
        <v>15.25647</v>
      </c>
      <c r="K62" s="27">
        <v>0.56613150000000001</v>
      </c>
      <c r="L62" s="27">
        <v>0.36110419999999999</v>
      </c>
      <c r="M62" s="27">
        <v>3.5568010000000001</v>
      </c>
      <c r="N62" s="27">
        <v>2.8204829999999999</v>
      </c>
      <c r="O62" s="27">
        <v>0.62919650000000005</v>
      </c>
      <c r="P62" s="27">
        <v>1.200178</v>
      </c>
      <c r="Q62" s="27">
        <v>10.019600000000001</v>
      </c>
      <c r="R62" s="27">
        <v>0.57725389999999999</v>
      </c>
      <c r="S62">
        <v>142.00139999999999</v>
      </c>
    </row>
    <row r="63" spans="1:19" x14ac:dyDescent="0.3">
      <c r="A63" t="s">
        <v>135</v>
      </c>
      <c r="B63" s="27">
        <v>1.109772</v>
      </c>
      <c r="C63" s="27">
        <v>10.419129999999999</v>
      </c>
      <c r="D63" s="27">
        <v>1.4659070000000001</v>
      </c>
      <c r="E63" s="27">
        <v>2.2391510000000001</v>
      </c>
      <c r="F63" s="27">
        <v>9.9999999748000007E-7</v>
      </c>
      <c r="G63" s="27">
        <v>1.023687E-2</v>
      </c>
      <c r="H63" s="27">
        <v>1.156523</v>
      </c>
      <c r="I63" s="27">
        <v>0.1851226</v>
      </c>
      <c r="J63" s="27">
        <v>2.978075</v>
      </c>
      <c r="K63" s="27">
        <v>0.15681610000000001</v>
      </c>
      <c r="L63" s="27">
        <v>9.114216E-2</v>
      </c>
      <c r="M63" s="27">
        <v>0.4179406</v>
      </c>
      <c r="N63" s="27">
        <v>0.38308579999999998</v>
      </c>
      <c r="O63" s="27">
        <v>0.14019570000000001</v>
      </c>
      <c r="P63" s="27">
        <v>0.2148505</v>
      </c>
      <c r="Q63" s="27">
        <v>1.82772</v>
      </c>
      <c r="R63" s="27">
        <v>9.1218430000000003E-2</v>
      </c>
      <c r="S63">
        <v>22.886890000000001</v>
      </c>
    </row>
    <row r="64" spans="1:19" x14ac:dyDescent="0.3">
      <c r="A64" t="s">
        <v>136</v>
      </c>
      <c r="B64" s="27">
        <v>0.44501800000000002</v>
      </c>
      <c r="C64" s="27">
        <v>9.8798779999999997</v>
      </c>
      <c r="D64" s="27">
        <v>2.2142949999999999</v>
      </c>
      <c r="E64" s="27">
        <v>2.6112350000000002</v>
      </c>
      <c r="F64" s="27">
        <v>9.9999999748000007E-7</v>
      </c>
      <c r="G64" s="27">
        <v>5.8079869999999999E-2</v>
      </c>
      <c r="H64" s="27">
        <v>2.578573</v>
      </c>
      <c r="I64" s="27">
        <v>0.44051600000000002</v>
      </c>
      <c r="J64" s="27">
        <v>8.4194639999999996</v>
      </c>
      <c r="K64" s="27">
        <v>0.67342360000000001</v>
      </c>
      <c r="L64" s="27">
        <v>0.53556669999999995</v>
      </c>
      <c r="M64" s="27">
        <v>1.5554969999999999</v>
      </c>
      <c r="N64" s="27">
        <v>0.24407129999999999</v>
      </c>
      <c r="O64" s="27">
        <v>0.16651189999999999</v>
      </c>
      <c r="P64" s="27">
        <v>0.62734319999999999</v>
      </c>
      <c r="Q64" s="27">
        <v>2.435425</v>
      </c>
      <c r="R64" s="27">
        <v>0.22669429999999999</v>
      </c>
      <c r="S64">
        <v>33.11159</v>
      </c>
    </row>
    <row r="65" spans="1:19" x14ac:dyDescent="0.3">
      <c r="A65" t="s">
        <v>137</v>
      </c>
      <c r="B65" s="27">
        <v>0.1022758</v>
      </c>
      <c r="C65" s="27">
        <v>2.7717649999999998</v>
      </c>
      <c r="D65" s="27">
        <v>0.66344639999999999</v>
      </c>
      <c r="E65" s="27">
        <v>0.41123949999999998</v>
      </c>
      <c r="F65" s="27">
        <v>9.9999999748000007E-7</v>
      </c>
      <c r="G65" s="27">
        <v>5.4395560000000003E-2</v>
      </c>
      <c r="H65" s="27">
        <v>1.0947819999999999</v>
      </c>
      <c r="I65" s="27">
        <v>0.2274128</v>
      </c>
      <c r="J65" s="27">
        <v>3.2780719999999999</v>
      </c>
      <c r="K65" s="27">
        <v>0.14128099999999999</v>
      </c>
      <c r="L65" s="27">
        <v>0.2139296</v>
      </c>
      <c r="M65" s="27">
        <v>1.1386019999999999</v>
      </c>
      <c r="N65" s="27">
        <v>0.2592295</v>
      </c>
      <c r="O65" s="27">
        <v>2.4872890000000002E-2</v>
      </c>
      <c r="P65" s="27">
        <v>0.1163114</v>
      </c>
      <c r="Q65" s="27">
        <v>0.82372210000000001</v>
      </c>
      <c r="R65" s="27">
        <v>9.6539559999999996E-2</v>
      </c>
      <c r="S65">
        <v>11.41788</v>
      </c>
    </row>
    <row r="66" spans="1:19" x14ac:dyDescent="0.3">
      <c r="A66" t="s">
        <v>138</v>
      </c>
      <c r="B66" s="27">
        <v>2.3614019999999999E-2</v>
      </c>
      <c r="C66" s="27">
        <v>0.37844729999999999</v>
      </c>
      <c r="D66" s="27">
        <v>0.1088103</v>
      </c>
      <c r="E66" s="27">
        <v>1.844959E-4</v>
      </c>
      <c r="F66" s="27">
        <v>9.9999999748000007E-7</v>
      </c>
      <c r="G66" s="27">
        <v>1.284917E-2</v>
      </c>
      <c r="H66" s="27">
        <v>0.41014479999999998</v>
      </c>
      <c r="I66" s="27">
        <v>7.03067E-2</v>
      </c>
      <c r="J66" s="27">
        <v>0.24576339999999999</v>
      </c>
      <c r="K66" s="27">
        <v>0.1449868</v>
      </c>
      <c r="L66" s="27">
        <v>3.5505660000000001E-2</v>
      </c>
      <c r="M66" s="27">
        <v>0.43488789999999999</v>
      </c>
      <c r="N66" s="27">
        <v>5.3357580000000002E-2</v>
      </c>
      <c r="O66" s="27">
        <v>2.8243330000000001E-2</v>
      </c>
      <c r="P66" s="27">
        <v>6.3045299999999999E-2</v>
      </c>
      <c r="Q66" s="27">
        <v>0.31015520000000002</v>
      </c>
      <c r="R66" s="27">
        <v>3.6633479999999999E-3</v>
      </c>
      <c r="S66">
        <v>2.323966</v>
      </c>
    </row>
    <row r="67" spans="1:19" x14ac:dyDescent="0.3">
      <c r="A67" t="s">
        <v>139</v>
      </c>
      <c r="B67" s="27">
        <v>7.3643109999999998E-2</v>
      </c>
      <c r="C67" s="27">
        <v>2.9797699999999998</v>
      </c>
      <c r="D67" s="27">
        <v>0.32941310000000001</v>
      </c>
      <c r="E67" s="27">
        <v>0.53122320000000001</v>
      </c>
      <c r="F67" s="27">
        <v>9.9999999748000007E-7</v>
      </c>
      <c r="G67" s="27">
        <v>3.2676509999999999E-2</v>
      </c>
      <c r="H67" s="27">
        <v>0.54015389999999996</v>
      </c>
      <c r="I67" s="27">
        <v>7.0865300000000006E-2</v>
      </c>
      <c r="J67" s="27">
        <v>1.7248559999999999</v>
      </c>
      <c r="K67" s="27">
        <v>0.17298749999999999</v>
      </c>
      <c r="L67" s="27">
        <v>0.13341210000000001</v>
      </c>
      <c r="M67" s="27">
        <v>0.48017120000000002</v>
      </c>
      <c r="N67" s="27">
        <v>0.1240781</v>
      </c>
      <c r="O67" s="27">
        <v>4.2759989999999998E-2</v>
      </c>
      <c r="P67" s="27">
        <v>5.203079E-2</v>
      </c>
      <c r="Q67" s="27">
        <v>0.56317510000000004</v>
      </c>
      <c r="R67" s="27">
        <v>3.087931E-2</v>
      </c>
      <c r="S67">
        <v>7.8820959999999998</v>
      </c>
    </row>
    <row r="68" spans="1:19" x14ac:dyDescent="0.3">
      <c r="A68" t="s">
        <v>140</v>
      </c>
      <c r="B68" s="27">
        <v>4.3438400000000001</v>
      </c>
      <c r="C68" s="27">
        <v>33.446089999999998</v>
      </c>
      <c r="D68" s="27">
        <v>11.09272</v>
      </c>
      <c r="E68" s="27">
        <v>4.4231379999999998</v>
      </c>
      <c r="F68" s="27">
        <v>9.9999999748000007E-7</v>
      </c>
      <c r="G68" s="27">
        <v>0.64862810000000004</v>
      </c>
      <c r="H68" s="27">
        <v>15.5017</v>
      </c>
      <c r="I68" s="27">
        <v>1.2419420000000001</v>
      </c>
      <c r="J68" s="27">
        <v>51.639690000000002</v>
      </c>
      <c r="K68" s="27">
        <v>2.901932</v>
      </c>
      <c r="L68" s="27">
        <v>1.591953</v>
      </c>
      <c r="M68" s="27">
        <v>7.541137</v>
      </c>
      <c r="N68" s="27">
        <v>1.984659</v>
      </c>
      <c r="O68" s="27">
        <v>0.41937479999999999</v>
      </c>
      <c r="P68" s="27">
        <v>1.8492930000000001</v>
      </c>
      <c r="Q68" s="27">
        <v>8.7896420000000006</v>
      </c>
      <c r="R68" s="27">
        <v>1.177727</v>
      </c>
      <c r="S68">
        <v>148.59350000000001</v>
      </c>
    </row>
    <row r="69" spans="1:19" x14ac:dyDescent="0.3">
      <c r="A69" t="s">
        <v>141</v>
      </c>
      <c r="B69" s="27">
        <v>2.0911280000000001E-2</v>
      </c>
      <c r="C69" s="27">
        <v>4.6125569999999998</v>
      </c>
      <c r="D69" s="27">
        <v>5.3554810000000001E-2</v>
      </c>
      <c r="E69" s="27">
        <v>4.1753279999999997E-2</v>
      </c>
      <c r="F69" s="27">
        <v>9.9999999748000007E-7</v>
      </c>
      <c r="G69" s="27">
        <v>2.7779800000000002E-3</v>
      </c>
      <c r="H69" s="27">
        <v>4.7249619999999999E-2</v>
      </c>
      <c r="I69" s="27">
        <v>3.3923849999999998E-2</v>
      </c>
      <c r="J69" s="27">
        <v>0.24911179999999999</v>
      </c>
      <c r="K69" s="27">
        <v>3.6828949999999999E-2</v>
      </c>
      <c r="L69" s="27">
        <v>4.0920980000000003E-2</v>
      </c>
      <c r="M69" s="27">
        <v>0.11287850000000001</v>
      </c>
      <c r="N69" s="27">
        <v>3.7057369999999999E-2</v>
      </c>
      <c r="O69" s="27">
        <v>3.054318E-2</v>
      </c>
      <c r="P69" s="27">
        <v>3.6637549999999998E-2</v>
      </c>
      <c r="Q69" s="27">
        <v>0.117155</v>
      </c>
      <c r="R69" s="27">
        <v>5.417374E-3</v>
      </c>
      <c r="S69">
        <v>5.479279</v>
      </c>
    </row>
    <row r="70" spans="1:19" x14ac:dyDescent="0.3">
      <c r="A70" t="s">
        <v>142</v>
      </c>
      <c r="B70" s="27">
        <v>0.32296710000000001</v>
      </c>
      <c r="C70" s="27">
        <v>1.693646</v>
      </c>
      <c r="D70" s="27">
        <v>0.63867980000000002</v>
      </c>
      <c r="E70" s="27">
        <v>0.49426690000000001</v>
      </c>
      <c r="F70" s="27">
        <v>9.9999999748000007E-7</v>
      </c>
      <c r="G70" s="27">
        <v>0.1708905</v>
      </c>
      <c r="H70" s="27">
        <v>3.9134009999999999</v>
      </c>
      <c r="I70" s="27">
        <v>0.27374739999999997</v>
      </c>
      <c r="J70" s="27">
        <v>2.1029650000000002</v>
      </c>
      <c r="K70" s="27">
        <v>8.6784210000000001E-2</v>
      </c>
      <c r="L70" s="27">
        <v>0.2940699</v>
      </c>
      <c r="M70" s="27">
        <v>4.4891209999999999</v>
      </c>
      <c r="N70" s="27">
        <v>0.36541010000000002</v>
      </c>
      <c r="O70" s="27">
        <v>9.2544790000000002E-2</v>
      </c>
      <c r="P70" s="27">
        <v>0.1845213</v>
      </c>
      <c r="Q70" s="27">
        <v>0.31155159999999998</v>
      </c>
      <c r="R70" s="27">
        <v>0.2029639</v>
      </c>
      <c r="S70">
        <v>15.63753</v>
      </c>
    </row>
    <row r="71" spans="1:19" x14ac:dyDescent="0.3">
      <c r="A71" t="s">
        <v>143</v>
      </c>
      <c r="B71" s="27">
        <v>5.2432270000000003E-2</v>
      </c>
      <c r="C71" s="27">
        <v>16.682480000000002</v>
      </c>
      <c r="D71" s="27">
        <v>9.6703430000000007E-2</v>
      </c>
      <c r="E71" s="27">
        <v>5.2078989999999999E-2</v>
      </c>
      <c r="F71" s="27">
        <v>9.9999999748000007E-7</v>
      </c>
      <c r="G71" s="27">
        <v>6.65009E-3</v>
      </c>
      <c r="H71" s="27">
        <v>0.22347919999999999</v>
      </c>
      <c r="I71" s="27">
        <v>5.0547769999999999E-2</v>
      </c>
      <c r="J71" s="27">
        <v>0.24662039999999999</v>
      </c>
      <c r="K71" s="27">
        <v>4.2907769999999998E-2</v>
      </c>
      <c r="L71" s="27">
        <v>9.2818629999999999E-2</v>
      </c>
      <c r="M71" s="27">
        <v>0.65116419999999997</v>
      </c>
      <c r="N71" s="27">
        <v>9.9742339999999999E-2</v>
      </c>
      <c r="O71" s="27">
        <v>5.8238949999999998E-2</v>
      </c>
      <c r="P71" s="27">
        <v>6.6001329999999997E-2</v>
      </c>
      <c r="Q71" s="27">
        <v>0.34254400000000002</v>
      </c>
      <c r="R71" s="27">
        <v>5.591637E-3</v>
      </c>
      <c r="S71">
        <v>18.77</v>
      </c>
    </row>
    <row r="72" spans="1:19" x14ac:dyDescent="0.3">
      <c r="A72" t="s">
        <v>144</v>
      </c>
      <c r="B72" s="27">
        <v>3.8526850000000001E-2</v>
      </c>
      <c r="C72" s="27">
        <v>6.4699299999999997</v>
      </c>
      <c r="D72" s="27">
        <v>8.4305619999999998E-2</v>
      </c>
      <c r="E72" s="27">
        <v>0.20393040000000001</v>
      </c>
      <c r="F72" s="27">
        <v>9.9999999748000007E-7</v>
      </c>
      <c r="G72" s="27">
        <v>2.9153310000000002E-2</v>
      </c>
      <c r="H72" s="27">
        <v>0.23502139999999999</v>
      </c>
      <c r="I72" s="27">
        <v>0.11637409999999999</v>
      </c>
      <c r="J72" s="27">
        <v>0.73591139999999999</v>
      </c>
      <c r="K72" s="27">
        <v>7.1206969999999994E-2</v>
      </c>
      <c r="L72" s="27">
        <v>0.11211019999999999</v>
      </c>
      <c r="M72" s="27">
        <v>0.55825950000000002</v>
      </c>
      <c r="N72" s="27">
        <v>0.2198862</v>
      </c>
      <c r="O72" s="27">
        <v>0.10009410000000001</v>
      </c>
      <c r="P72" s="27">
        <v>3.7078720000000003E-2</v>
      </c>
      <c r="Q72" s="27">
        <v>0.14611489999999999</v>
      </c>
      <c r="R72" s="27">
        <v>1.2542670000000001E-2</v>
      </c>
      <c r="S72">
        <v>9.1704480000000004</v>
      </c>
    </row>
    <row r="73" spans="1:19" x14ac:dyDescent="0.3">
      <c r="A73" t="s">
        <v>145</v>
      </c>
      <c r="B73" s="27">
        <v>0</v>
      </c>
      <c r="C73" s="27">
        <v>0</v>
      </c>
      <c r="D73" s="27">
        <v>0</v>
      </c>
      <c r="E73" s="27">
        <v>0</v>
      </c>
      <c r="F73" s="27">
        <v>9.9999999748000007E-7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4">
        <v>9.9999999748000007E-7</v>
      </c>
    </row>
    <row r="74" spans="1:19" x14ac:dyDescent="0.3">
      <c r="A74" t="s">
        <v>73</v>
      </c>
      <c r="B74">
        <v>32.467910000000003</v>
      </c>
      <c r="C74">
        <v>6466.3379999999997</v>
      </c>
      <c r="D74">
        <v>89.059650000000005</v>
      </c>
      <c r="E74">
        <v>85.077969999999993</v>
      </c>
      <c r="F74" s="24">
        <v>6.4999999806E-5</v>
      </c>
      <c r="G74">
        <v>5.046945</v>
      </c>
      <c r="H74">
        <v>60.46217</v>
      </c>
      <c r="I74">
        <v>8.9936290000000003</v>
      </c>
      <c r="J74">
        <v>956.38459999999998</v>
      </c>
      <c r="K74">
        <v>12.299020000000001</v>
      </c>
      <c r="L74">
        <v>12.57948</v>
      </c>
      <c r="M74">
        <v>49.562060000000002</v>
      </c>
      <c r="N74">
        <v>13.52773</v>
      </c>
      <c r="O74">
        <v>62.587760000000003</v>
      </c>
      <c r="P74">
        <v>23.326899999999998</v>
      </c>
      <c r="Q74">
        <v>116.19889999999999</v>
      </c>
      <c r="R74">
        <v>4.9628199999999998</v>
      </c>
      <c r="S74">
        <v>7998.875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63906-7C75-4A4D-A10B-D8D2494782E5}">
  <dimension ref="A1:S74"/>
  <sheetViews>
    <sheetView topLeftCell="B50" workbookViewId="0">
      <selection activeCell="B2" sqref="B2:R73"/>
    </sheetView>
  </sheetViews>
  <sheetFormatPr defaultRowHeight="14.4" x14ac:dyDescent="0.3"/>
  <cols>
    <col min="1" max="1" width="10.77734375" bestFit="1" customWidth="1"/>
    <col min="2" max="2" width="11" bestFit="1" customWidth="1"/>
    <col min="3" max="3" width="12" bestFit="1" customWidth="1"/>
    <col min="4" max="5" width="11" bestFit="1" customWidth="1"/>
    <col min="6" max="6" width="10.33203125" bestFit="1" customWidth="1"/>
    <col min="7" max="7" width="9.21875" bestFit="1" customWidth="1"/>
    <col min="8" max="8" width="12" bestFit="1" customWidth="1"/>
    <col min="9" max="9" width="11" bestFit="1" customWidth="1"/>
    <col min="10" max="10" width="12" bestFit="1" customWidth="1"/>
    <col min="11" max="16" width="11" bestFit="1" customWidth="1"/>
    <col min="17" max="17" width="12" bestFit="1" customWidth="1"/>
    <col min="18" max="18" width="11" bestFit="1" customWidth="1"/>
  </cols>
  <sheetData>
    <row r="1" spans="1:19" x14ac:dyDescent="0.3">
      <c r="A1" t="s">
        <v>175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73</v>
      </c>
    </row>
    <row r="2" spans="1:19" x14ac:dyDescent="0.3">
      <c r="A2" t="s">
        <v>74</v>
      </c>
      <c r="B2" s="24">
        <v>7.1950839811E-6</v>
      </c>
      <c r="C2">
        <v>6.882247E-4</v>
      </c>
      <c r="D2" s="24">
        <v>1.7373524315000001E-5</v>
      </c>
      <c r="E2" s="24">
        <v>1.3770506938999999E-6</v>
      </c>
      <c r="F2" s="24">
        <v>4.6048818092E-8</v>
      </c>
      <c r="G2" s="24">
        <v>1.0589686780999999E-6</v>
      </c>
      <c r="H2" s="24">
        <v>3.3201587938999999E-5</v>
      </c>
      <c r="I2" s="24">
        <v>1.9437398805E-5</v>
      </c>
      <c r="J2" s="24">
        <v>6.7944012698999999E-5</v>
      </c>
      <c r="K2" s="24">
        <v>7.5445414041000001E-6</v>
      </c>
      <c r="L2">
        <v>7.4736530000000005E-4</v>
      </c>
      <c r="M2" s="24">
        <v>2.3978707759E-5</v>
      </c>
      <c r="N2" s="24">
        <v>1.9451083062000001E-5</v>
      </c>
      <c r="O2" s="24">
        <v>8.4864168456999997E-6</v>
      </c>
      <c r="P2" s="24">
        <v>3.3983738830999998E-5</v>
      </c>
      <c r="Q2" s="24">
        <v>7.7526310632999997E-5</v>
      </c>
      <c r="R2" s="24">
        <v>6.2934436755000001E-6</v>
      </c>
      <c r="S2">
        <v>1.7604879999999999E-3</v>
      </c>
    </row>
    <row r="3" spans="1:19" x14ac:dyDescent="0.3">
      <c r="A3" t="s">
        <v>75</v>
      </c>
      <c r="B3">
        <v>2.393896E-4</v>
      </c>
      <c r="C3">
        <v>2.2898109999999999E-2</v>
      </c>
      <c r="D3">
        <v>5.7803919999999999E-4</v>
      </c>
      <c r="E3" s="24">
        <v>4.5816221244999998E-5</v>
      </c>
      <c r="F3" s="24">
        <v>1.5321026012000001E-6</v>
      </c>
      <c r="G3" s="24">
        <v>2.9619645828999999E-6</v>
      </c>
      <c r="H3">
        <v>1.104659E-3</v>
      </c>
      <c r="I3">
        <v>6.4670690000000002E-4</v>
      </c>
      <c r="J3">
        <v>2.260583E-3</v>
      </c>
      <c r="K3">
        <v>2.5101650000000002E-4</v>
      </c>
      <c r="L3">
        <v>4.4468049999999999E-4</v>
      </c>
      <c r="M3">
        <v>7.9780200000000002E-4</v>
      </c>
      <c r="N3">
        <v>6.4716220000000002E-4</v>
      </c>
      <c r="O3">
        <v>2.8235389999999998E-4</v>
      </c>
      <c r="P3">
        <v>1.130682E-3</v>
      </c>
      <c r="Q3">
        <v>2.5793980000000001E-3</v>
      </c>
      <c r="R3">
        <v>2.0939090000000001E-4</v>
      </c>
      <c r="S3">
        <v>3.4120280000000003E-2</v>
      </c>
    </row>
    <row r="4" spans="1:19" x14ac:dyDescent="0.3">
      <c r="A4" t="s">
        <v>76</v>
      </c>
      <c r="B4">
        <v>1.1977009999999999E-4</v>
      </c>
      <c r="C4">
        <v>1.1456259999999999E-2</v>
      </c>
      <c r="D4">
        <v>2.8920140000000003E-4</v>
      </c>
      <c r="E4" s="24">
        <v>2.2922524294999998E-5</v>
      </c>
      <c r="F4" s="24">
        <v>7.6653327596000003E-7</v>
      </c>
      <c r="G4" s="24">
        <v>1.9815993254999999E-6</v>
      </c>
      <c r="H4">
        <v>5.5267700000000001E-4</v>
      </c>
      <c r="I4">
        <v>3.235569E-4</v>
      </c>
      <c r="J4">
        <v>4.7000030000000003E-3</v>
      </c>
      <c r="K4">
        <v>1.2558719999999999E-4</v>
      </c>
      <c r="L4">
        <v>2.224801E-4</v>
      </c>
      <c r="M4">
        <v>3.99152E-4</v>
      </c>
      <c r="N4">
        <v>3.237847E-4</v>
      </c>
      <c r="O4">
        <v>1.4126580000000001E-4</v>
      </c>
      <c r="P4">
        <v>5.6569669999999999E-4</v>
      </c>
      <c r="Q4">
        <v>1.290511E-3</v>
      </c>
      <c r="R4">
        <v>1.047613E-4</v>
      </c>
      <c r="S4">
        <v>2.064038E-2</v>
      </c>
    </row>
    <row r="5" spans="1:19" x14ac:dyDescent="0.3">
      <c r="A5" t="s">
        <v>77</v>
      </c>
      <c r="B5">
        <v>2.1505199999999999E-3</v>
      </c>
      <c r="C5">
        <v>102.4478</v>
      </c>
      <c r="D5">
        <v>5.1927279999999998E-3</v>
      </c>
      <c r="E5">
        <v>4.1158310000000001E-4</v>
      </c>
      <c r="F5" s="24">
        <v>1.3763412426E-5</v>
      </c>
      <c r="G5" s="24">
        <v>1.8625012672000001E-5</v>
      </c>
      <c r="H5">
        <v>4.5070539999999999E-2</v>
      </c>
      <c r="I5">
        <v>5.8095940000000004E-3</v>
      </c>
      <c r="J5">
        <v>6.8314389999999996</v>
      </c>
      <c r="K5">
        <v>6.4706970000000003E-2</v>
      </c>
      <c r="L5">
        <v>4.5437200000000002E-3</v>
      </c>
      <c r="M5">
        <v>1.367293E-2</v>
      </c>
      <c r="N5">
        <v>5.8136840000000004E-3</v>
      </c>
      <c r="O5">
        <v>2.5364839999999999E-3</v>
      </c>
      <c r="P5">
        <v>5.8478309999999999E-2</v>
      </c>
      <c r="Q5">
        <v>5.332464E-2</v>
      </c>
      <c r="R5">
        <v>1.881031E-3</v>
      </c>
      <c r="S5">
        <v>109.5429</v>
      </c>
    </row>
    <row r="6" spans="1:19" x14ac:dyDescent="0.3">
      <c r="A6" t="s">
        <v>78</v>
      </c>
      <c r="B6" s="24">
        <v>3.8660650716000002E-6</v>
      </c>
      <c r="C6">
        <v>11.11861</v>
      </c>
      <c r="D6" s="24">
        <v>9.3351482064000007E-6</v>
      </c>
      <c r="E6" s="24">
        <v>7.3991736826000005E-7</v>
      </c>
      <c r="F6" s="24">
        <v>2.4742966787000001E-8</v>
      </c>
      <c r="G6" s="24">
        <v>1.0316850876E-6</v>
      </c>
      <c r="H6" s="24">
        <v>1.7839889550999999E-5</v>
      </c>
      <c r="I6" s="24">
        <v>1.0444109648E-5</v>
      </c>
      <c r="J6">
        <v>9.1413510000000003E-2</v>
      </c>
      <c r="K6" s="24">
        <v>4.0538357097999996E-6</v>
      </c>
      <c r="L6" s="24">
        <v>7.1814474722000004E-6</v>
      </c>
      <c r="M6" s="24">
        <v>1.2884247552999999E-5</v>
      </c>
      <c r="N6" s="24">
        <v>1.0451462912999999E-5</v>
      </c>
      <c r="O6" s="24">
        <v>4.5599249460999997E-6</v>
      </c>
      <c r="P6" s="24">
        <v>1.8260152500999999E-5</v>
      </c>
      <c r="Q6" s="24">
        <v>4.1656461690000001E-5</v>
      </c>
      <c r="R6" s="24">
        <v>3.3815952064999999E-6</v>
      </c>
      <c r="S6">
        <v>11.21017</v>
      </c>
    </row>
    <row r="7" spans="1:19" x14ac:dyDescent="0.3">
      <c r="A7" t="s">
        <v>79</v>
      </c>
      <c r="B7" s="24">
        <v>7.7768538630999999E-7</v>
      </c>
      <c r="C7" s="24">
        <v>7.4387222411999995E-5</v>
      </c>
      <c r="D7" s="24">
        <v>1.8778289358999999E-6</v>
      </c>
      <c r="E7" s="24">
        <v>1.4883943322000001E-7</v>
      </c>
      <c r="F7" s="24">
        <v>4.9772168608999998E-9</v>
      </c>
      <c r="G7" s="24">
        <v>1.0063736226999999E-6</v>
      </c>
      <c r="H7" s="24">
        <v>3.5886157548000002E-6</v>
      </c>
      <c r="I7" s="24">
        <v>2.1009041120000002E-6</v>
      </c>
      <c r="J7" s="24">
        <v>7.3437736319000001E-6</v>
      </c>
      <c r="K7" s="24">
        <v>8.1545675812000002E-7</v>
      </c>
      <c r="L7" s="24">
        <v>1.4445972738E-6</v>
      </c>
      <c r="M7" s="24">
        <v>2.5917543097999998E-6</v>
      </c>
      <c r="N7" s="24">
        <v>2.1023831778E-6</v>
      </c>
      <c r="O7" s="24">
        <v>9.1726008122E-7</v>
      </c>
      <c r="P7" s="24">
        <v>3.6731546516000002E-6</v>
      </c>
      <c r="Q7" s="24">
        <v>8.3794820966000003E-6</v>
      </c>
      <c r="R7" s="24">
        <v>6.8023092581000005E-7</v>
      </c>
      <c r="S7">
        <v>1.1184049999999999E-4</v>
      </c>
    </row>
    <row r="8" spans="1:19" x14ac:dyDescent="0.3">
      <c r="A8" t="s">
        <v>80</v>
      </c>
      <c r="B8">
        <v>5.0748340000000001E-4</v>
      </c>
      <c r="C8">
        <v>4.8541840000000003E-2</v>
      </c>
      <c r="D8">
        <v>1.2253889999999999E-3</v>
      </c>
      <c r="E8" s="24">
        <v>9.7126088804000006E-5</v>
      </c>
      <c r="F8" s="24">
        <v>3.2479135824999999E-6</v>
      </c>
      <c r="G8" s="24">
        <v>5.1591800911000003E-6</v>
      </c>
      <c r="H8">
        <v>2.3417730000000001E-3</v>
      </c>
      <c r="I8">
        <v>1.370958E-3</v>
      </c>
      <c r="J8">
        <v>4.7922240000000003E-3</v>
      </c>
      <c r="K8">
        <v>5.3213130000000003E-4</v>
      </c>
      <c r="L8">
        <v>9.4268080000000005E-4</v>
      </c>
      <c r="M8">
        <v>1.691265E-3</v>
      </c>
      <c r="N8">
        <v>1.3719229999999999E-3</v>
      </c>
      <c r="O8">
        <v>5.985637E-4</v>
      </c>
      <c r="P8">
        <v>2.3969400000000002E-3</v>
      </c>
      <c r="Q8">
        <v>5.4680830000000003E-3</v>
      </c>
      <c r="R8">
        <v>4.4388890000000001E-4</v>
      </c>
      <c r="S8">
        <v>7.233067E-2</v>
      </c>
    </row>
    <row r="9" spans="1:19" x14ac:dyDescent="0.3">
      <c r="A9" t="s">
        <v>81</v>
      </c>
      <c r="B9" s="24">
        <v>1.2744430933E-5</v>
      </c>
      <c r="C9">
        <v>2.1054940000000002</v>
      </c>
      <c r="D9" s="24">
        <v>3.0773189791999999E-5</v>
      </c>
      <c r="E9" s="24">
        <v>2.4391274564999999E-6</v>
      </c>
      <c r="F9" s="24">
        <v>8.1564856202000004E-8</v>
      </c>
      <c r="G9" s="24">
        <v>1.1044494386E-6</v>
      </c>
      <c r="H9">
        <v>1.558523E-2</v>
      </c>
      <c r="I9" s="24">
        <v>3.4428863728000001E-5</v>
      </c>
      <c r="J9">
        <v>6.0593469999999997E-3</v>
      </c>
      <c r="K9">
        <v>4.2283640000000001E-3</v>
      </c>
      <c r="L9" s="24">
        <v>2.3673541364E-5</v>
      </c>
      <c r="M9" s="24">
        <v>4.2472747736999999E-5</v>
      </c>
      <c r="N9">
        <v>3.1788450000000003E-2</v>
      </c>
      <c r="O9" s="24">
        <v>1.5031730072E-5</v>
      </c>
      <c r="P9" s="24">
        <v>6.0194346587999999E-5</v>
      </c>
      <c r="Q9">
        <v>0.68252729999999995</v>
      </c>
      <c r="R9">
        <v>1.872147E-3</v>
      </c>
      <c r="S9">
        <v>2.8477779999999999</v>
      </c>
    </row>
    <row r="10" spans="1:19" x14ac:dyDescent="0.3">
      <c r="A10" t="s">
        <v>82</v>
      </c>
      <c r="B10">
        <v>5.2457420000000005E-4</v>
      </c>
      <c r="C10">
        <v>5.0176610000000003E-2</v>
      </c>
      <c r="D10">
        <v>1.266657E-3</v>
      </c>
      <c r="E10">
        <v>1.0039699999999999E-4</v>
      </c>
      <c r="F10" s="24">
        <v>3.3572950997E-6</v>
      </c>
      <c r="G10" s="24">
        <v>5.2992509153999996E-6</v>
      </c>
      <c r="H10">
        <v>2.4206380000000001E-3</v>
      </c>
      <c r="I10">
        <v>1.4171279999999999E-3</v>
      </c>
      <c r="J10">
        <v>4.9536140000000003E-3</v>
      </c>
      <c r="K10">
        <v>5.5005220000000005E-4</v>
      </c>
      <c r="L10">
        <v>9.7442790000000002E-4</v>
      </c>
      <c r="M10">
        <v>1.7482229999999999E-3</v>
      </c>
      <c r="N10">
        <v>1.418126E-3</v>
      </c>
      <c r="O10">
        <v>6.1872179999999998E-4</v>
      </c>
      <c r="P10">
        <v>2.4776619999999998E-3</v>
      </c>
      <c r="Q10">
        <v>5.6522330000000004E-3</v>
      </c>
      <c r="R10">
        <v>4.5883799999999999E-4</v>
      </c>
      <c r="S10">
        <v>7.4766559999999996E-2</v>
      </c>
    </row>
    <row r="11" spans="1:19" x14ac:dyDescent="0.3">
      <c r="A11" t="s">
        <v>83</v>
      </c>
      <c r="B11">
        <v>3.3447730000000001E-3</v>
      </c>
      <c r="C11">
        <v>0.47069349999999999</v>
      </c>
      <c r="D11">
        <v>1.0015420000000001E-2</v>
      </c>
      <c r="E11">
        <v>6.4014840000000003E-4</v>
      </c>
      <c r="F11" s="24">
        <v>2.1406676751000001E-5</v>
      </c>
      <c r="G11" s="24">
        <v>2.8412745450999999E-5</v>
      </c>
      <c r="H11">
        <v>1.5434389999999999E-2</v>
      </c>
      <c r="I11">
        <v>9.0358480000000008E-3</v>
      </c>
      <c r="J11">
        <v>3.2983079999999998E-2</v>
      </c>
      <c r="K11">
        <v>3.5072250000000001E-3</v>
      </c>
      <c r="L11">
        <v>6.2131160000000003E-3</v>
      </c>
      <c r="M11">
        <v>1.1146959999999999E-2</v>
      </c>
      <c r="N11">
        <v>9.0422090000000007E-3</v>
      </c>
      <c r="O11">
        <v>3.9450739999999998E-3</v>
      </c>
      <c r="P11">
        <v>1.6688990000000001E-2</v>
      </c>
      <c r="Q11">
        <v>4.7773599999999999E-2</v>
      </c>
      <c r="R11">
        <v>2.925628E-3</v>
      </c>
      <c r="S11">
        <v>0.64343969999999995</v>
      </c>
    </row>
    <row r="12" spans="1:19" x14ac:dyDescent="0.3">
      <c r="A12" t="s">
        <v>84</v>
      </c>
      <c r="B12">
        <v>1.1549769999999999E-2</v>
      </c>
      <c r="C12">
        <v>1.104759</v>
      </c>
      <c r="D12">
        <v>2.7888509999999998E-2</v>
      </c>
      <c r="E12">
        <v>2.210484E-3</v>
      </c>
      <c r="F12" s="24">
        <v>7.3918970884000006E-5</v>
      </c>
      <c r="G12" s="24">
        <v>9.5658411738000002E-5</v>
      </c>
      <c r="H12">
        <v>5.3296209999999997E-2</v>
      </c>
      <c r="I12">
        <v>3.1201509999999998E-2</v>
      </c>
      <c r="J12">
        <v>0.1090658</v>
      </c>
      <c r="K12">
        <v>1.211073E-2</v>
      </c>
      <c r="L12">
        <v>2.145439E-2</v>
      </c>
      <c r="M12">
        <v>3.8491360000000002E-2</v>
      </c>
      <c r="N12">
        <v>3.1223480000000001E-2</v>
      </c>
      <c r="O12">
        <v>1.362266E-2</v>
      </c>
      <c r="P12">
        <v>5.4551740000000001E-2</v>
      </c>
      <c r="Q12">
        <v>0.12444760000000001</v>
      </c>
      <c r="R12">
        <v>1.0102430000000001E-2</v>
      </c>
      <c r="S12">
        <v>1.6461460000000001</v>
      </c>
    </row>
    <row r="13" spans="1:19" x14ac:dyDescent="0.3">
      <c r="A13" t="s">
        <v>85</v>
      </c>
      <c r="B13">
        <v>4.6478749999999999E-4</v>
      </c>
      <c r="C13">
        <v>4.4457879999999998E-2</v>
      </c>
      <c r="D13">
        <v>1.1222929999999999E-3</v>
      </c>
      <c r="E13" s="24">
        <v>8.8954599049999997E-5</v>
      </c>
      <c r="F13" s="24">
        <v>2.9746577184000001E-6</v>
      </c>
      <c r="G13" s="24">
        <v>4.8092570069000004E-6</v>
      </c>
      <c r="H13">
        <v>2.1447530000000001E-3</v>
      </c>
      <c r="I13">
        <v>1.2556150000000001E-3</v>
      </c>
      <c r="J13">
        <v>4.3890420000000001E-3</v>
      </c>
      <c r="K13">
        <v>4.8736169999999998E-4</v>
      </c>
      <c r="L13">
        <v>8.6337049999999998E-4</v>
      </c>
      <c r="M13">
        <v>1.548975E-3</v>
      </c>
      <c r="N13">
        <v>1.2564989999999999E-3</v>
      </c>
      <c r="O13">
        <v>5.4820490000000003E-4</v>
      </c>
      <c r="P13">
        <v>2.1952790000000001E-3</v>
      </c>
      <c r="Q13">
        <v>5.0080380000000002E-3</v>
      </c>
      <c r="R13">
        <v>4.0654329999999998E-4</v>
      </c>
      <c r="S13">
        <v>6.6245380000000006E-2</v>
      </c>
    </row>
    <row r="14" spans="1:19" x14ac:dyDescent="0.3">
      <c r="A14" t="s">
        <v>86</v>
      </c>
      <c r="B14">
        <v>3.7640289999999999E-3</v>
      </c>
      <c r="C14">
        <v>7.2076310000000001</v>
      </c>
      <c r="D14">
        <v>9.0887680000000005E-3</v>
      </c>
      <c r="E14">
        <v>7.2038880000000003E-4</v>
      </c>
      <c r="F14" s="24">
        <v>2.4089929866000001E-5</v>
      </c>
      <c r="G14" s="24">
        <v>3.1848838261999999E-5</v>
      </c>
      <c r="H14">
        <v>1.7369039999999999E-2</v>
      </c>
      <c r="I14">
        <v>1.0168460000000001E-2</v>
      </c>
      <c r="J14">
        <v>3.5544159999999998E-2</v>
      </c>
      <c r="K14">
        <v>3.9468430000000002E-3</v>
      </c>
      <c r="L14">
        <v>6.9919079999999998E-3</v>
      </c>
      <c r="M14">
        <v>1.25442E-2</v>
      </c>
      <c r="N14">
        <v>1.017562E-2</v>
      </c>
      <c r="O14">
        <v>4.4395759999999998E-3</v>
      </c>
      <c r="P14">
        <v>1.7778220000000001E-2</v>
      </c>
      <c r="Q14">
        <v>4.0557030000000001E-2</v>
      </c>
      <c r="R14">
        <v>3.2923449999999999E-3</v>
      </c>
      <c r="S14">
        <v>7.3840680000000001</v>
      </c>
    </row>
    <row r="15" spans="1:19" x14ac:dyDescent="0.3">
      <c r="A15" t="s">
        <v>87</v>
      </c>
      <c r="B15">
        <v>1.7042159999999999E-3</v>
      </c>
      <c r="C15">
        <v>9.3129500000000007</v>
      </c>
      <c r="D15">
        <v>4.1150650000000002E-3</v>
      </c>
      <c r="E15">
        <v>3.2616600000000002E-4</v>
      </c>
      <c r="F15" s="24">
        <v>1.0907048818000001E-5</v>
      </c>
      <c r="G15" s="24">
        <v>1.4967238712E-5</v>
      </c>
      <c r="H15">
        <v>1.481914E-2</v>
      </c>
      <c r="I15">
        <v>6.2489110000000002E-3</v>
      </c>
      <c r="J15">
        <v>9.2533110000000002E-2</v>
      </c>
      <c r="K15">
        <v>3.5409880000000001E-3</v>
      </c>
      <c r="L15">
        <v>3.1656829999999999E-3</v>
      </c>
      <c r="M15">
        <v>5.6795580000000003E-3</v>
      </c>
      <c r="N15">
        <v>6.1031519999999997E-3</v>
      </c>
      <c r="O15">
        <v>2.0100790000000001E-3</v>
      </c>
      <c r="P15">
        <v>8.0493330000000005E-3</v>
      </c>
      <c r="Q15">
        <v>3.360076E-2</v>
      </c>
      <c r="R15">
        <v>1.490655E-3</v>
      </c>
      <c r="S15">
        <v>9.4963630000000006</v>
      </c>
    </row>
    <row r="16" spans="1:19" x14ac:dyDescent="0.3">
      <c r="A16" t="s">
        <v>88</v>
      </c>
      <c r="B16">
        <v>0.33197660000000001</v>
      </c>
      <c r="C16">
        <v>597.0385</v>
      </c>
      <c r="D16">
        <v>0.4012251</v>
      </c>
      <c r="E16">
        <v>3.615641E-2</v>
      </c>
      <c r="F16" s="24">
        <v>9.2366222816000002E-5</v>
      </c>
      <c r="G16">
        <v>5.9784699999999998E-4</v>
      </c>
      <c r="H16">
        <v>2.6982039999999999E-2</v>
      </c>
      <c r="I16">
        <v>0.2051182</v>
      </c>
      <c r="J16">
        <v>0.49490899999999999</v>
      </c>
      <c r="K16">
        <v>9.2012819999999995E-2</v>
      </c>
      <c r="L16">
        <v>5.5266759999999998E-2</v>
      </c>
      <c r="M16">
        <v>9.5058879999999998E-2</v>
      </c>
      <c r="N16">
        <v>0.1402755</v>
      </c>
      <c r="O16">
        <v>4.0159100000000003E-2</v>
      </c>
      <c r="P16">
        <v>0.84289539999999996</v>
      </c>
      <c r="Q16">
        <v>1.4209160000000001</v>
      </c>
      <c r="R16">
        <v>8.8003319999999993E-3</v>
      </c>
      <c r="S16">
        <v>601.23099999999999</v>
      </c>
    </row>
    <row r="17" spans="1:19" x14ac:dyDescent="0.3">
      <c r="A17" t="s">
        <v>89</v>
      </c>
      <c r="B17">
        <v>4.7295610000000002E-2</v>
      </c>
      <c r="C17">
        <v>0.85834189999999999</v>
      </c>
      <c r="D17">
        <v>6.4953200000000003E-2</v>
      </c>
      <c r="E17" s="24">
        <v>4.6514735004000001E-5</v>
      </c>
      <c r="F17" s="24">
        <v>3.6459928197000001E-6</v>
      </c>
      <c r="G17">
        <v>4.668303E-2</v>
      </c>
      <c r="H17">
        <v>0.15716949999999999</v>
      </c>
      <c r="I17">
        <v>0.1345575</v>
      </c>
      <c r="J17">
        <v>0.2189847</v>
      </c>
      <c r="K17">
        <v>3.0320639999999999E-2</v>
      </c>
      <c r="L17">
        <v>9.9767939999999999E-2</v>
      </c>
      <c r="M17">
        <v>0.58662510000000001</v>
      </c>
      <c r="N17">
        <v>8.7376759999999998E-2</v>
      </c>
      <c r="O17">
        <v>3.6356700000000001E-3</v>
      </c>
      <c r="P17">
        <v>0.20067189999999999</v>
      </c>
      <c r="Q17">
        <v>0.22750400000000001</v>
      </c>
      <c r="R17">
        <v>1.0485110000000001E-2</v>
      </c>
      <c r="S17">
        <v>2.7744230000000001</v>
      </c>
    </row>
    <row r="18" spans="1:19" x14ac:dyDescent="0.3">
      <c r="A18" t="s">
        <v>90</v>
      </c>
      <c r="B18" s="24">
        <v>2.1563788323000001E-5</v>
      </c>
      <c r="C18">
        <v>1.9574749999999998E-2</v>
      </c>
      <c r="D18" s="24">
        <v>5.7002929679999997E-5</v>
      </c>
      <c r="E18" s="24">
        <v>5.6669483682999998E-7</v>
      </c>
      <c r="F18" s="24">
        <v>1.1486211982E-8</v>
      </c>
      <c r="G18" s="24">
        <v>2.1661721803E-6</v>
      </c>
      <c r="H18">
        <v>1.477405E-4</v>
      </c>
      <c r="I18" s="24">
        <v>5.6439563195000001E-5</v>
      </c>
      <c r="J18">
        <v>1.4339269999999999E-4</v>
      </c>
      <c r="K18">
        <v>1.170125E-4</v>
      </c>
      <c r="L18" s="24">
        <v>1.5587609595999999E-5</v>
      </c>
      <c r="M18">
        <v>6.135092E-4</v>
      </c>
      <c r="N18">
        <v>4.1957410000000001E-4</v>
      </c>
      <c r="O18" s="24">
        <v>2.6146196887999999E-6</v>
      </c>
      <c r="P18">
        <v>1.204401E-4</v>
      </c>
      <c r="Q18">
        <v>1.6265250000000001E-4</v>
      </c>
      <c r="R18">
        <v>2.347762E-4</v>
      </c>
      <c r="S18">
        <v>2.1689799999999999E-2</v>
      </c>
    </row>
    <row r="19" spans="1:19" x14ac:dyDescent="0.3">
      <c r="A19" t="s">
        <v>91</v>
      </c>
      <c r="B19">
        <v>2.0011709999999999E-3</v>
      </c>
      <c r="C19">
        <v>232.59620000000001</v>
      </c>
      <c r="D19">
        <v>4.8321049999999997E-3</v>
      </c>
      <c r="E19">
        <v>3.7290999999999998E-2</v>
      </c>
      <c r="F19" s="24">
        <v>1.2807574420999999E-5</v>
      </c>
      <c r="G19" s="24">
        <v>1.7400994693000001E-5</v>
      </c>
      <c r="H19">
        <v>1.8929370000000001E-2</v>
      </c>
      <c r="I19">
        <v>6.0291310000000001E-3</v>
      </c>
      <c r="J19">
        <v>6.4180290000000001E-2</v>
      </c>
      <c r="K19">
        <v>0.65971040000000003</v>
      </c>
      <c r="L19">
        <v>3.7172960000000001E-3</v>
      </c>
      <c r="M19">
        <v>6.6692069999999999E-3</v>
      </c>
      <c r="N19">
        <v>7.081937E-3</v>
      </c>
      <c r="O19">
        <v>2.3603299999999999E-3</v>
      </c>
      <c r="P19">
        <v>0.30020190000000002</v>
      </c>
      <c r="Q19">
        <v>0.50070239999999999</v>
      </c>
      <c r="R19">
        <v>1.750398E-3</v>
      </c>
      <c r="S19">
        <v>234.21170000000001</v>
      </c>
    </row>
    <row r="20" spans="1:19" x14ac:dyDescent="0.3">
      <c r="A20" t="s">
        <v>92</v>
      </c>
      <c r="B20">
        <v>2.1115729999999999E-2</v>
      </c>
      <c r="C20">
        <v>2.0292870000000001</v>
      </c>
      <c r="D20">
        <v>5.0986839999999999E-2</v>
      </c>
      <c r="E20">
        <v>4.0412909999999998E-3</v>
      </c>
      <c r="F20">
        <v>1.3514150000000001E-4</v>
      </c>
      <c r="G20">
        <v>1.740581E-4</v>
      </c>
      <c r="H20">
        <v>9.7438159999999996E-2</v>
      </c>
      <c r="I20">
        <v>5.7043780000000002E-2</v>
      </c>
      <c r="J20">
        <v>0.24623629999999999</v>
      </c>
      <c r="K20">
        <v>2.2141290000000001E-2</v>
      </c>
      <c r="L20">
        <v>3.9223729999999998E-2</v>
      </c>
      <c r="M20">
        <v>7.0371359999999994E-2</v>
      </c>
      <c r="N20">
        <v>5.708394E-2</v>
      </c>
      <c r="O20">
        <v>2.4905460000000001E-2</v>
      </c>
      <c r="P20">
        <v>9.9733550000000004E-2</v>
      </c>
      <c r="Q20">
        <v>0.2275199</v>
      </c>
      <c r="R20">
        <v>1.8469639999999999E-2</v>
      </c>
      <c r="S20">
        <v>3.0659070000000002</v>
      </c>
    </row>
    <row r="21" spans="1:19" x14ac:dyDescent="0.3">
      <c r="A21" t="s">
        <v>93</v>
      </c>
      <c r="B21">
        <v>3.6766059999999998E-3</v>
      </c>
      <c r="C21">
        <v>0.61787400000000003</v>
      </c>
      <c r="D21">
        <v>8.8776730000000009E-3</v>
      </c>
      <c r="E21">
        <v>7.0365719999999996E-4</v>
      </c>
      <c r="F21" s="24">
        <v>2.3530421458E-5</v>
      </c>
      <c r="G21" s="24">
        <v>3.113234925E-5</v>
      </c>
      <c r="H21">
        <v>1.6965629999999999E-2</v>
      </c>
      <c r="I21">
        <v>1.3572290000000001E-2</v>
      </c>
      <c r="J21">
        <v>3.4718619999999999E-2</v>
      </c>
      <c r="K21">
        <v>3.8551750000000002E-3</v>
      </c>
      <c r="L21">
        <v>6.8295159999999999E-3</v>
      </c>
      <c r="M21">
        <v>1.2252849999999999E-2</v>
      </c>
      <c r="N21">
        <v>1.046128E-2</v>
      </c>
      <c r="O21">
        <v>4.3364629999999996E-3</v>
      </c>
      <c r="P21">
        <v>1.73653E-2</v>
      </c>
      <c r="Q21">
        <v>3.9615060000000001E-2</v>
      </c>
      <c r="R21">
        <v>3.2158780000000001E-3</v>
      </c>
      <c r="S21">
        <v>0.79437469999999999</v>
      </c>
    </row>
    <row r="22" spans="1:19" x14ac:dyDescent="0.3">
      <c r="A22" t="s">
        <v>94</v>
      </c>
      <c r="B22">
        <v>1.2998900000000001E-4</v>
      </c>
      <c r="C22">
        <v>0.85226369999999996</v>
      </c>
      <c r="D22">
        <v>3.138765E-4</v>
      </c>
      <c r="E22" s="24">
        <v>2.4878303520000001E-5</v>
      </c>
      <c r="F22" s="24">
        <v>8.3193486944000005E-7</v>
      </c>
      <c r="G22" s="24">
        <v>2.0653508273000002E-6</v>
      </c>
      <c r="H22">
        <v>5.9983210000000005E-4</v>
      </c>
      <c r="I22">
        <v>3.511632E-4</v>
      </c>
      <c r="J22">
        <v>2.22475E-2</v>
      </c>
      <c r="K22">
        <v>1.8573019999999999E-3</v>
      </c>
      <c r="L22">
        <v>2.4146239999999999E-4</v>
      </c>
      <c r="M22">
        <v>0.2330912</v>
      </c>
      <c r="N22">
        <v>3.514104E-4</v>
      </c>
      <c r="O22">
        <v>1.5331869999999999E-4</v>
      </c>
      <c r="P22">
        <v>6.1396270000000004E-4</v>
      </c>
      <c r="Q22">
        <v>1.4006190000000001E-3</v>
      </c>
      <c r="R22">
        <v>7.9328689999999993E-2</v>
      </c>
      <c r="S22">
        <v>1.1929719999999999</v>
      </c>
    </row>
    <row r="23" spans="1:19" x14ac:dyDescent="0.3">
      <c r="A23" t="s">
        <v>95</v>
      </c>
      <c r="B23">
        <v>1.327042E-2</v>
      </c>
      <c r="C23">
        <v>5.0194080000000003</v>
      </c>
      <c r="D23">
        <v>3.2043250000000002E-2</v>
      </c>
      <c r="E23">
        <v>2.5397940000000002E-3</v>
      </c>
      <c r="F23" s="24">
        <v>8.4931176388999995E-5</v>
      </c>
      <c r="G23">
        <v>1.097603E-4</v>
      </c>
      <c r="H23">
        <v>6.123609E-2</v>
      </c>
      <c r="I23">
        <v>3.5849800000000001E-2</v>
      </c>
      <c r="J23">
        <v>0.12531410000000001</v>
      </c>
      <c r="K23">
        <v>1.3914940000000001E-2</v>
      </c>
      <c r="L23">
        <v>2.465059E-2</v>
      </c>
      <c r="M23">
        <v>4.4225670000000002E-2</v>
      </c>
      <c r="N23">
        <v>3.5875039999999997E-2</v>
      </c>
      <c r="O23">
        <v>1.5652119999999999E-2</v>
      </c>
      <c r="P23">
        <v>6.2678670000000006E-2</v>
      </c>
      <c r="Q23">
        <v>0.14298739999999999</v>
      </c>
      <c r="R23">
        <v>1.160746E-2</v>
      </c>
      <c r="S23">
        <v>5.6414479999999996</v>
      </c>
    </row>
    <row r="24" spans="1:19" x14ac:dyDescent="0.3">
      <c r="A24" t="s">
        <v>96</v>
      </c>
      <c r="B24">
        <v>1.099102E-4</v>
      </c>
      <c r="C24">
        <v>0.27421610000000002</v>
      </c>
      <c r="D24">
        <v>2.6539340000000003E-4</v>
      </c>
      <c r="E24" s="24">
        <v>2.1035464669999999E-5</v>
      </c>
      <c r="F24" s="24">
        <v>7.0342969137999998E-7</v>
      </c>
      <c r="G24" s="24">
        <v>1.900790835E-6</v>
      </c>
      <c r="H24">
        <v>5.0717869999999997E-4</v>
      </c>
      <c r="I24">
        <v>2.9692059999999998E-4</v>
      </c>
      <c r="J24">
        <v>2.8728949999999999E-3</v>
      </c>
      <c r="K24">
        <v>1.1524840000000001E-4</v>
      </c>
      <c r="L24">
        <v>2.0416480000000001E-4</v>
      </c>
      <c r="M24">
        <v>3.6629240000000002E-4</v>
      </c>
      <c r="N24">
        <v>1.6766130000000001E-2</v>
      </c>
      <c r="O24">
        <v>1.296363E-4</v>
      </c>
      <c r="P24">
        <v>5.1912669999999998E-4</v>
      </c>
      <c r="Q24">
        <v>1.1842720000000001E-3</v>
      </c>
      <c r="R24" s="24">
        <v>9.6136995125999997E-5</v>
      </c>
      <c r="S24">
        <v>0.29767310000000002</v>
      </c>
    </row>
    <row r="25" spans="1:19" x14ac:dyDescent="0.3">
      <c r="A25" t="s">
        <v>97</v>
      </c>
      <c r="B25" s="24">
        <v>3.0667604733E-5</v>
      </c>
      <c r="C25">
        <v>1.077142E-2</v>
      </c>
      <c r="D25" s="24">
        <v>7.4051167757999996E-5</v>
      </c>
      <c r="E25" s="24">
        <v>5.8694022299999999E-6</v>
      </c>
      <c r="F25" s="24">
        <v>1.9627384518E-7</v>
      </c>
      <c r="G25" s="24">
        <v>1.2513423826E-6</v>
      </c>
      <c r="H25">
        <v>1.415151E-4</v>
      </c>
      <c r="I25" s="24">
        <v>8.2848011516000004E-5</v>
      </c>
      <c r="J25">
        <v>2.8959770000000002E-4</v>
      </c>
      <c r="K25" s="24">
        <v>3.2157095120000002E-5</v>
      </c>
      <c r="L25" s="24">
        <v>5.6966910051000002E-5</v>
      </c>
      <c r="M25">
        <v>1.022044E-4</v>
      </c>
      <c r="N25" s="24">
        <v>8.2906342868000005E-5</v>
      </c>
      <c r="O25" s="24">
        <v>3.6171659303000002E-5</v>
      </c>
      <c r="P25">
        <v>1.448489E-4</v>
      </c>
      <c r="Q25">
        <v>3.3044040000000002E-4</v>
      </c>
      <c r="R25" s="24">
        <v>2.6824540328E-5</v>
      </c>
      <c r="S25">
        <v>1.2209940000000001E-2</v>
      </c>
    </row>
    <row r="26" spans="1:19" x14ac:dyDescent="0.3">
      <c r="A26" t="s">
        <v>98</v>
      </c>
      <c r="B26">
        <v>0.17025409999999999</v>
      </c>
      <c r="C26">
        <v>184.63419999999999</v>
      </c>
      <c r="D26">
        <v>7.5102630000000004E-2</v>
      </c>
      <c r="E26">
        <v>5.9527429999999999E-3</v>
      </c>
      <c r="F26">
        <v>8.0207059999999997E-2</v>
      </c>
      <c r="G26">
        <v>2.5591120000000001E-4</v>
      </c>
      <c r="H26">
        <v>1.8361229999999999</v>
      </c>
      <c r="I26">
        <v>0.14015240000000001</v>
      </c>
      <c r="J26">
        <v>0.42174980000000001</v>
      </c>
      <c r="K26">
        <v>3.7562699999999997E-2</v>
      </c>
      <c r="L26">
        <v>6.2299790000000001E-2</v>
      </c>
      <c r="M26">
        <v>0.28820370000000001</v>
      </c>
      <c r="N26">
        <v>1.178547</v>
      </c>
      <c r="O26">
        <v>4.0264260000000003E-2</v>
      </c>
      <c r="P26">
        <v>0.20775560000000001</v>
      </c>
      <c r="Q26">
        <v>1.940307</v>
      </c>
      <c r="R26">
        <v>8.430443E-2</v>
      </c>
      <c r="S26">
        <v>191.20330000000001</v>
      </c>
    </row>
    <row r="27" spans="1:19" x14ac:dyDescent="0.3">
      <c r="A27" t="s">
        <v>99</v>
      </c>
      <c r="B27">
        <v>2.6369239999999999E-2</v>
      </c>
      <c r="C27">
        <v>29.652819999999998</v>
      </c>
      <c r="D27">
        <v>6.3672179999999995E-2</v>
      </c>
      <c r="E27">
        <v>5.0467489999999997E-3</v>
      </c>
      <c r="F27">
        <v>1.5082770000000001E-2</v>
      </c>
      <c r="G27">
        <v>2.1711429999999999E-4</v>
      </c>
      <c r="H27">
        <v>0.18917100000000001</v>
      </c>
      <c r="I27">
        <v>0.28306510000000001</v>
      </c>
      <c r="J27">
        <v>0.26039980000000001</v>
      </c>
      <c r="K27">
        <v>0.117089</v>
      </c>
      <c r="L27">
        <v>5.4650450000000003E-2</v>
      </c>
      <c r="M27">
        <v>0.3919665</v>
      </c>
      <c r="N27">
        <v>7.5995220000000002E-2</v>
      </c>
      <c r="O27">
        <v>5.7479849999999999E-2</v>
      </c>
      <c r="P27">
        <v>0.3878839</v>
      </c>
      <c r="Q27">
        <v>1.532532</v>
      </c>
      <c r="R27">
        <v>4.5984820000000003E-2</v>
      </c>
      <c r="S27">
        <v>33.15943</v>
      </c>
    </row>
    <row r="28" spans="1:19" x14ac:dyDescent="0.3">
      <c r="A28" t="s">
        <v>100</v>
      </c>
      <c r="B28">
        <v>0.40008070000000001</v>
      </c>
      <c r="C28">
        <v>41.507539999999999</v>
      </c>
      <c r="D28">
        <v>0.61735430000000002</v>
      </c>
      <c r="E28">
        <v>6.0183550000000002E-2</v>
      </c>
      <c r="F28">
        <v>1.5847820000000001E-3</v>
      </c>
      <c r="G28">
        <v>2.0304239999999999E-3</v>
      </c>
      <c r="H28">
        <v>2.0196200000000002</v>
      </c>
      <c r="I28">
        <v>1.553669</v>
      </c>
      <c r="J28">
        <v>2.8701810000000001</v>
      </c>
      <c r="K28">
        <v>0.46526430000000002</v>
      </c>
      <c r="L28">
        <v>0.46931420000000001</v>
      </c>
      <c r="M28">
        <v>1.320597</v>
      </c>
      <c r="N28">
        <v>1.437181</v>
      </c>
      <c r="O28">
        <v>0.33542729999999998</v>
      </c>
      <c r="P28">
        <v>6.6113660000000003</v>
      </c>
      <c r="Q28">
        <v>13.61261</v>
      </c>
      <c r="R28">
        <v>0.27630549999999998</v>
      </c>
      <c r="S28">
        <v>73.560310000000001</v>
      </c>
    </row>
    <row r="29" spans="1:19" x14ac:dyDescent="0.3">
      <c r="A29" t="s">
        <v>101</v>
      </c>
      <c r="B29">
        <v>0.60421990000000003</v>
      </c>
      <c r="C29">
        <v>724.69709999999998</v>
      </c>
      <c r="D29">
        <v>1.5544979999999999</v>
      </c>
      <c r="E29">
        <v>2.0109870000000001</v>
      </c>
      <c r="F29">
        <v>1.41691E-3</v>
      </c>
      <c r="G29">
        <v>1.815452E-3</v>
      </c>
      <c r="H29">
        <v>3.8200859999999999</v>
      </c>
      <c r="I29">
        <v>0.94080560000000002</v>
      </c>
      <c r="J29">
        <v>11.9152</v>
      </c>
      <c r="K29">
        <v>1.375005</v>
      </c>
      <c r="L29">
        <v>0.41680970000000001</v>
      </c>
      <c r="M29">
        <v>4.7668699999999999</v>
      </c>
      <c r="N29">
        <v>0.93396869999999999</v>
      </c>
      <c r="O29">
        <v>0.26941189999999998</v>
      </c>
      <c r="P29">
        <v>1.0774790000000001</v>
      </c>
      <c r="Q29">
        <v>5.2176999999999998</v>
      </c>
      <c r="R29">
        <v>0.7828406</v>
      </c>
      <c r="S29">
        <v>760.38620000000003</v>
      </c>
    </row>
    <row r="30" spans="1:19" x14ac:dyDescent="0.3">
      <c r="A30" t="s">
        <v>102</v>
      </c>
      <c r="B30">
        <v>7.1649080000000004E-2</v>
      </c>
      <c r="C30">
        <v>18.020199999999999</v>
      </c>
      <c r="D30">
        <v>9.7452079999999996E-2</v>
      </c>
      <c r="E30">
        <v>1.6398139999999999E-2</v>
      </c>
      <c r="F30">
        <v>2.4960200000000003E-4</v>
      </c>
      <c r="G30">
        <v>3.2063289999999998E-4</v>
      </c>
      <c r="H30">
        <v>1.4342859999999999</v>
      </c>
      <c r="I30">
        <v>0.2210511</v>
      </c>
      <c r="J30">
        <v>1.232504</v>
      </c>
      <c r="K30">
        <v>0.45687820000000001</v>
      </c>
      <c r="L30">
        <v>7.3827989999999996E-2</v>
      </c>
      <c r="M30">
        <v>5.9804000000000004</v>
      </c>
      <c r="N30">
        <v>0.1675952</v>
      </c>
      <c r="O30">
        <v>6.8509589999999995E-2</v>
      </c>
      <c r="P30">
        <v>0.29983670000000001</v>
      </c>
      <c r="Q30">
        <v>0.95484500000000005</v>
      </c>
      <c r="R30">
        <v>0.1886138</v>
      </c>
      <c r="S30">
        <v>29.28462</v>
      </c>
    </row>
    <row r="31" spans="1:19" x14ac:dyDescent="0.3">
      <c r="A31" t="s">
        <v>103</v>
      </c>
      <c r="B31">
        <v>2.8434669999999999E-2</v>
      </c>
      <c r="C31">
        <v>10.80986</v>
      </c>
      <c r="D31">
        <v>7.3011439999999997E-2</v>
      </c>
      <c r="E31">
        <v>5.4420470000000002E-3</v>
      </c>
      <c r="F31">
        <v>1.8198300000000001E-4</v>
      </c>
      <c r="G31">
        <v>2.340419E-4</v>
      </c>
      <c r="H31">
        <v>0.1312113</v>
      </c>
      <c r="I31">
        <v>7.6815789999999995E-2</v>
      </c>
      <c r="J31">
        <v>0.28789789999999998</v>
      </c>
      <c r="K31">
        <v>2.9815709999999999E-2</v>
      </c>
      <c r="L31">
        <v>5.2819110000000002E-2</v>
      </c>
      <c r="M31">
        <v>9.4762849999999996E-2</v>
      </c>
      <c r="N31">
        <v>0.19397590000000001</v>
      </c>
      <c r="O31">
        <v>3.5648970000000002E-2</v>
      </c>
      <c r="P31">
        <v>0.1362863</v>
      </c>
      <c r="Q31">
        <v>0.35383569999999998</v>
      </c>
      <c r="R31">
        <v>2.5612429999999999E-2</v>
      </c>
      <c r="S31">
        <v>12.335850000000001</v>
      </c>
    </row>
    <row r="32" spans="1:19" x14ac:dyDescent="0.3">
      <c r="A32" t="s">
        <v>104</v>
      </c>
      <c r="B32">
        <v>2.045715E-2</v>
      </c>
      <c r="C32">
        <v>8.3204849999999997</v>
      </c>
      <c r="D32">
        <v>3.0713629999999999E-2</v>
      </c>
      <c r="E32">
        <v>4.6771649999999998E-2</v>
      </c>
      <c r="F32">
        <v>1.8287520000000002E-2</v>
      </c>
      <c r="G32" s="24">
        <v>9.3866685347000002E-5</v>
      </c>
      <c r="H32">
        <v>0.24806739999999999</v>
      </c>
      <c r="I32">
        <v>0.1620579</v>
      </c>
      <c r="J32">
        <v>0.28577439999999998</v>
      </c>
      <c r="K32">
        <v>3.8355489999999999E-2</v>
      </c>
      <c r="L32">
        <v>2.1048290000000001E-2</v>
      </c>
      <c r="M32">
        <v>1.4675469999999999</v>
      </c>
      <c r="N32">
        <v>0.90830549999999999</v>
      </c>
      <c r="O32">
        <v>1.9285799999999999E-2</v>
      </c>
      <c r="P32">
        <v>1.0825309999999999</v>
      </c>
      <c r="Q32">
        <v>1.669678</v>
      </c>
      <c r="R32">
        <v>4.85142E-2</v>
      </c>
      <c r="S32">
        <v>14.387969999999999</v>
      </c>
    </row>
    <row r="33" spans="1:19" x14ac:dyDescent="0.3">
      <c r="A33" t="s">
        <v>105</v>
      </c>
      <c r="B33">
        <v>2.3812130000000001E-2</v>
      </c>
      <c r="C33">
        <v>0.17714160000000001</v>
      </c>
      <c r="D33">
        <v>6.2421630000000002E-4</v>
      </c>
      <c r="E33">
        <v>1.14228E-4</v>
      </c>
      <c r="F33" s="24">
        <v>1.3771366412000001E-6</v>
      </c>
      <c r="G33" s="24">
        <v>6.9375541897999998E-6</v>
      </c>
      <c r="H33">
        <v>1.70542E-3</v>
      </c>
      <c r="I33">
        <v>5.7563680000000004E-3</v>
      </c>
      <c r="J33">
        <v>3.2497649999999999E-3</v>
      </c>
      <c r="K33">
        <v>3.3587649999999999E-4</v>
      </c>
      <c r="L33">
        <v>3.3843810000000002E-4</v>
      </c>
      <c r="M33">
        <v>2.3512519999999999E-2</v>
      </c>
      <c r="N33">
        <v>7.4997059999999998</v>
      </c>
      <c r="O33">
        <v>2.4309989999999999E-4</v>
      </c>
      <c r="P33">
        <v>5.6959290000000003E-2</v>
      </c>
      <c r="Q33">
        <v>1.2886130000000001E-2</v>
      </c>
      <c r="R33">
        <v>2.9796E-4</v>
      </c>
      <c r="S33">
        <v>7.8066909999999998</v>
      </c>
    </row>
    <row r="34" spans="1:19" x14ac:dyDescent="0.3">
      <c r="A34" t="s">
        <v>106</v>
      </c>
      <c r="B34">
        <v>4.7194800000000002E-2</v>
      </c>
      <c r="C34">
        <v>20.67098</v>
      </c>
      <c r="D34">
        <v>9.541877E-2</v>
      </c>
      <c r="E34">
        <v>0.54469009999999995</v>
      </c>
      <c r="F34">
        <v>2.5290909999999998E-4</v>
      </c>
      <c r="G34">
        <v>3.2486770000000003E-4</v>
      </c>
      <c r="H34">
        <v>0.50113660000000004</v>
      </c>
      <c r="I34">
        <v>2.1764510000000001</v>
      </c>
      <c r="J34">
        <v>3.593318</v>
      </c>
      <c r="K34">
        <v>1.6925079999999999</v>
      </c>
      <c r="L34">
        <v>0.74352079999999998</v>
      </c>
      <c r="M34">
        <v>2.5818120000000002</v>
      </c>
      <c r="N34">
        <v>9.6354520000000008</v>
      </c>
      <c r="O34">
        <v>7.7156059999999999E-2</v>
      </c>
      <c r="P34">
        <v>12.26548</v>
      </c>
      <c r="Q34">
        <v>7.4025350000000003</v>
      </c>
      <c r="R34">
        <v>6.0215820000000003E-2</v>
      </c>
      <c r="S34">
        <v>62.088450000000002</v>
      </c>
    </row>
    <row r="35" spans="1:19" x14ac:dyDescent="0.3">
      <c r="A35" t="s">
        <v>107</v>
      </c>
      <c r="B35">
        <v>8.4576869999999998E-2</v>
      </c>
      <c r="C35">
        <v>5.999428</v>
      </c>
      <c r="D35">
        <v>0.5012586</v>
      </c>
      <c r="E35">
        <v>2.9517480000000001E-3</v>
      </c>
      <c r="F35">
        <v>0.26232569999999999</v>
      </c>
      <c r="G35">
        <v>1.2740120000000001E-4</v>
      </c>
      <c r="H35">
        <v>13.08558</v>
      </c>
      <c r="I35">
        <v>0.32528459999999998</v>
      </c>
      <c r="J35">
        <v>15.50329</v>
      </c>
      <c r="K35">
        <v>0.90753189999999995</v>
      </c>
      <c r="L35">
        <v>0.5136039</v>
      </c>
      <c r="M35">
        <v>0.7082001</v>
      </c>
      <c r="N35">
        <v>2.1368490000000002</v>
      </c>
      <c r="O35">
        <v>7.7706890000000001E-2</v>
      </c>
      <c r="P35">
        <v>7.6029080000000002</v>
      </c>
      <c r="Q35">
        <v>0.6389049</v>
      </c>
      <c r="R35">
        <v>1.227241</v>
      </c>
      <c r="S35">
        <v>49.577770000000001</v>
      </c>
    </row>
    <row r="36" spans="1:19" x14ac:dyDescent="0.3">
      <c r="A36" t="s">
        <v>108</v>
      </c>
      <c r="B36">
        <v>0.42537659999999999</v>
      </c>
      <c r="C36">
        <v>38.278599999999997</v>
      </c>
      <c r="D36">
        <v>0.23260900000000001</v>
      </c>
      <c r="E36">
        <v>6.0023649999999998E-2</v>
      </c>
      <c r="F36" s="24">
        <v>8.1649159256000006E-5</v>
      </c>
      <c r="G36">
        <v>1.055575E-4</v>
      </c>
      <c r="H36">
        <v>1.055415</v>
      </c>
      <c r="I36">
        <v>1.62677</v>
      </c>
      <c r="J36">
        <v>1.325693</v>
      </c>
      <c r="K36">
        <v>0.14202119999999999</v>
      </c>
      <c r="L36">
        <v>0.13144400000000001</v>
      </c>
      <c r="M36">
        <v>1.128592</v>
      </c>
      <c r="N36">
        <v>1.7081109999999999</v>
      </c>
      <c r="O36">
        <v>0.64900020000000003</v>
      </c>
      <c r="P36">
        <v>0.80175949999999996</v>
      </c>
      <c r="Q36">
        <v>1.239857</v>
      </c>
      <c r="R36">
        <v>3.9062899999999998E-2</v>
      </c>
      <c r="S36">
        <v>48.844520000000003</v>
      </c>
    </row>
    <row r="37" spans="1:19" x14ac:dyDescent="0.3">
      <c r="A37" t="s">
        <v>109</v>
      </c>
      <c r="B37">
        <v>4.949025E-2</v>
      </c>
      <c r="C37">
        <v>11.253819999999999</v>
      </c>
      <c r="D37">
        <v>13.10736</v>
      </c>
      <c r="E37">
        <v>4.5304469999999999E-3</v>
      </c>
      <c r="F37" s="24">
        <v>3.3889846236000002E-5</v>
      </c>
      <c r="G37" s="24">
        <v>4.4398315367000002E-5</v>
      </c>
      <c r="H37">
        <v>11.56607</v>
      </c>
      <c r="I37">
        <v>0.17075699999999999</v>
      </c>
      <c r="J37">
        <v>9.5448710000000006E-2</v>
      </c>
      <c r="K37">
        <v>3.5144439999999999E-2</v>
      </c>
      <c r="L37">
        <v>1.8736249999999999E-2</v>
      </c>
      <c r="M37">
        <v>0.25708730000000002</v>
      </c>
      <c r="N37">
        <v>0.2247931</v>
      </c>
      <c r="O37">
        <v>6.245619E-3</v>
      </c>
      <c r="P37">
        <v>0.1158545</v>
      </c>
      <c r="Q37">
        <v>0.61799990000000005</v>
      </c>
      <c r="R37">
        <v>1.6899689999999998E-2</v>
      </c>
      <c r="S37">
        <v>37.540320000000001</v>
      </c>
    </row>
    <row r="38" spans="1:19" x14ac:dyDescent="0.3">
      <c r="A38" t="s">
        <v>110</v>
      </c>
      <c r="B38">
        <v>1.6047429999999999E-4</v>
      </c>
      <c r="C38">
        <v>65.003500000000003</v>
      </c>
      <c r="D38">
        <v>3.8748729999999999E-4</v>
      </c>
      <c r="E38">
        <v>0.21938669999999999</v>
      </c>
      <c r="F38" s="24">
        <v>1.0270415486999999E-6</v>
      </c>
      <c r="G38" s="24">
        <v>2.3151983441000001E-6</v>
      </c>
      <c r="H38">
        <v>2.418505E-3</v>
      </c>
      <c r="I38">
        <v>1.4472929999999999</v>
      </c>
      <c r="J38">
        <v>0.1505514</v>
      </c>
      <c r="K38">
        <v>9.0664270000000005E-2</v>
      </c>
      <c r="L38">
        <v>2.45809E-3</v>
      </c>
      <c r="M38">
        <v>1.3463149999999999</v>
      </c>
      <c r="N38">
        <v>2.19279</v>
      </c>
      <c r="O38">
        <v>8.4222409999999996</v>
      </c>
      <c r="P38">
        <v>20.17117</v>
      </c>
      <c r="Q38">
        <v>1.7206300000000001</v>
      </c>
      <c r="R38">
        <v>1.4036469999999999E-4</v>
      </c>
      <c r="S38">
        <v>100.7701</v>
      </c>
    </row>
    <row r="39" spans="1:19" x14ac:dyDescent="0.3">
      <c r="A39" t="s">
        <v>111</v>
      </c>
      <c r="B39">
        <v>0.1134483</v>
      </c>
      <c r="C39">
        <v>65.535870000000003</v>
      </c>
      <c r="D39">
        <v>6.3449450000000001</v>
      </c>
      <c r="E39">
        <v>2.339408E-4</v>
      </c>
      <c r="F39" s="24">
        <v>7.8230204962999997E-6</v>
      </c>
      <c r="G39" s="24">
        <v>1.1017925317E-5</v>
      </c>
      <c r="H39">
        <v>0.75399349999999998</v>
      </c>
      <c r="I39">
        <v>0.28057209999999999</v>
      </c>
      <c r="J39">
        <v>0.2326597</v>
      </c>
      <c r="K39">
        <v>0.85794170000000003</v>
      </c>
      <c r="L39">
        <v>2.2705690000000001E-3</v>
      </c>
      <c r="M39">
        <v>0.77242259999999996</v>
      </c>
      <c r="N39">
        <v>1.202029</v>
      </c>
      <c r="O39">
        <v>1.441718E-3</v>
      </c>
      <c r="P39">
        <v>2.1275439999999999</v>
      </c>
      <c r="Q39">
        <v>22.811640000000001</v>
      </c>
      <c r="R39">
        <v>1.0691640000000001E-3</v>
      </c>
      <c r="S39">
        <v>101.0381</v>
      </c>
    </row>
    <row r="40" spans="1:19" x14ac:dyDescent="0.3">
      <c r="A40" t="s">
        <v>112</v>
      </c>
      <c r="B40">
        <v>1.9748519999999999E-2</v>
      </c>
      <c r="C40">
        <v>11.94272</v>
      </c>
      <c r="D40">
        <v>4.5047160000000003E-2</v>
      </c>
      <c r="E40">
        <v>3.1230000000000001E-2</v>
      </c>
      <c r="F40" s="24">
        <v>9.9651901109999998E-5</v>
      </c>
      <c r="G40">
        <v>1.430611E-3</v>
      </c>
      <c r="H40">
        <v>0.2697099</v>
      </c>
      <c r="I40">
        <v>2.4246159999999999</v>
      </c>
      <c r="J40">
        <v>22.889209999999999</v>
      </c>
      <c r="K40">
        <v>0.3055718</v>
      </c>
      <c r="L40">
        <v>3.884116E-2</v>
      </c>
      <c r="M40">
        <v>1.5429790000000001</v>
      </c>
      <c r="N40">
        <v>11.81977</v>
      </c>
      <c r="O40">
        <v>1.8365030000000001E-2</v>
      </c>
      <c r="P40">
        <v>1.095618</v>
      </c>
      <c r="Q40">
        <v>0.9850238</v>
      </c>
      <c r="R40">
        <v>0.51884129999999995</v>
      </c>
      <c r="S40">
        <v>53.948830000000001</v>
      </c>
    </row>
    <row r="41" spans="1:19" x14ac:dyDescent="0.3">
      <c r="A41" t="s">
        <v>113</v>
      </c>
      <c r="B41">
        <v>2.2180780000000002</v>
      </c>
      <c r="C41">
        <v>150.02070000000001</v>
      </c>
      <c r="D41">
        <v>0.25382440000000001</v>
      </c>
      <c r="E41">
        <v>0.21057409999999999</v>
      </c>
      <c r="F41">
        <v>1.817179E-4</v>
      </c>
      <c r="G41">
        <v>2.3370239999999999E-4</v>
      </c>
      <c r="H41">
        <v>2.5894780000000002</v>
      </c>
      <c r="I41">
        <v>6.2301979999999997</v>
      </c>
      <c r="J41">
        <v>12.58905</v>
      </c>
      <c r="K41">
        <v>9.4458789999999997</v>
      </c>
      <c r="L41">
        <v>0.2793812</v>
      </c>
      <c r="M41">
        <v>2.5189629999999998</v>
      </c>
      <c r="N41">
        <v>2.2213859999999999</v>
      </c>
      <c r="O41">
        <v>0.11982710000000001</v>
      </c>
      <c r="P41">
        <v>5.5903219999999996</v>
      </c>
      <c r="Q41">
        <v>6.4423209999999997</v>
      </c>
      <c r="R41">
        <v>13.1066</v>
      </c>
      <c r="S41">
        <v>213.83699999999999</v>
      </c>
    </row>
    <row r="42" spans="1:19" x14ac:dyDescent="0.3">
      <c r="A42" t="s">
        <v>114</v>
      </c>
      <c r="B42">
        <v>0.39855020000000002</v>
      </c>
      <c r="C42">
        <v>39.30518</v>
      </c>
      <c r="D42">
        <v>2.2375039999999999E-2</v>
      </c>
      <c r="E42">
        <v>1.8860970000000001E-2</v>
      </c>
      <c r="F42" s="24">
        <v>3.5880140786E-5</v>
      </c>
      <c r="G42" s="24">
        <v>4.6947028750000003E-5</v>
      </c>
      <c r="H42">
        <v>4.1304489999999996</v>
      </c>
      <c r="I42">
        <v>2.001576</v>
      </c>
      <c r="J42">
        <v>3.4620470000000001</v>
      </c>
      <c r="K42">
        <v>4.0618550000000004</v>
      </c>
      <c r="L42">
        <v>0.49396590000000001</v>
      </c>
      <c r="M42">
        <v>1.643607</v>
      </c>
      <c r="N42">
        <v>1.3954979999999999</v>
      </c>
      <c r="O42">
        <v>1.6343650000000001</v>
      </c>
      <c r="P42">
        <v>2.1098129999999999</v>
      </c>
      <c r="Q42">
        <v>4.8563510000000001</v>
      </c>
      <c r="R42">
        <v>0.1448567</v>
      </c>
      <c r="S42">
        <v>65.679429999999996</v>
      </c>
    </row>
    <row r="43" spans="1:19" x14ac:dyDescent="0.3">
      <c r="A43" t="s">
        <v>115</v>
      </c>
      <c r="B43">
        <v>3.6782179999999998E-2</v>
      </c>
      <c r="C43">
        <v>26.487559999999998</v>
      </c>
      <c r="D43">
        <v>0.16887849999999999</v>
      </c>
      <c r="E43">
        <v>5.4347090000000001E-2</v>
      </c>
      <c r="F43" s="24">
        <v>9.7012954938999999E-5</v>
      </c>
      <c r="G43">
        <v>1.2523189999999999E-4</v>
      </c>
      <c r="H43">
        <v>5.0941289999999997</v>
      </c>
      <c r="I43">
        <v>6.1028640000000003</v>
      </c>
      <c r="J43">
        <v>3.0996839999999999</v>
      </c>
      <c r="K43">
        <v>1.50779</v>
      </c>
      <c r="L43">
        <v>9.2149229999999999E-2</v>
      </c>
      <c r="M43">
        <v>12.053789999999999</v>
      </c>
      <c r="N43">
        <v>5.2674159999999999</v>
      </c>
      <c r="O43">
        <v>6.235069E-2</v>
      </c>
      <c r="P43">
        <v>14.69744</v>
      </c>
      <c r="Q43">
        <v>1.454175</v>
      </c>
      <c r="R43">
        <v>0.1208587</v>
      </c>
      <c r="S43">
        <v>76.300439999999995</v>
      </c>
    </row>
    <row r="44" spans="1:19" x14ac:dyDescent="0.3">
      <c r="A44" t="s">
        <v>116</v>
      </c>
      <c r="B44">
        <v>2.6876410000000002E-3</v>
      </c>
      <c r="C44">
        <v>10.82239</v>
      </c>
      <c r="D44">
        <v>2.1088679999999999E-2</v>
      </c>
      <c r="E44">
        <v>0.17276040000000001</v>
      </c>
      <c r="F44" s="24">
        <v>1.7201005902999999E-5</v>
      </c>
      <c r="G44" s="24">
        <v>2.3027092539E-5</v>
      </c>
      <c r="H44">
        <v>0.35188510000000001</v>
      </c>
      <c r="I44">
        <v>5.0704770000000003</v>
      </c>
      <c r="J44">
        <v>26.269780000000001</v>
      </c>
      <c r="K44">
        <v>0.65498420000000002</v>
      </c>
      <c r="L44">
        <v>4.738146E-2</v>
      </c>
      <c r="M44">
        <v>2.966907</v>
      </c>
      <c r="N44">
        <v>7.911073</v>
      </c>
      <c r="O44">
        <v>1.217E-2</v>
      </c>
      <c r="P44">
        <v>0.77717420000000004</v>
      </c>
      <c r="Q44">
        <v>1.397194</v>
      </c>
      <c r="R44">
        <v>4.1301839999999999E-2</v>
      </c>
      <c r="S44">
        <v>56.519300000000001</v>
      </c>
    </row>
    <row r="45" spans="1:19" x14ac:dyDescent="0.3">
      <c r="A45" t="s">
        <v>117</v>
      </c>
      <c r="B45">
        <v>5.4552849999999998E-3</v>
      </c>
      <c r="C45">
        <v>1.4957659999999999</v>
      </c>
      <c r="D45">
        <v>9.085931E-4</v>
      </c>
      <c r="E45" s="24">
        <v>7.2016402555000005E-5</v>
      </c>
      <c r="F45" s="24">
        <v>2.4082412438E-6</v>
      </c>
      <c r="G45" s="24">
        <v>4.0839213398000002E-6</v>
      </c>
      <c r="H45">
        <v>0.11295139999999999</v>
      </c>
      <c r="I45">
        <v>2.1769529999999999E-2</v>
      </c>
      <c r="J45">
        <v>5.1005010000000004</v>
      </c>
      <c r="K45">
        <v>0.1166116</v>
      </c>
      <c r="L45">
        <v>6.9897269999999998E-4</v>
      </c>
      <c r="M45">
        <v>2.2730279999999999E-3</v>
      </c>
      <c r="N45">
        <v>5.6314240000000002E-2</v>
      </c>
      <c r="O45">
        <v>4.4381899999999997E-4</v>
      </c>
      <c r="P45">
        <v>8.9554650000000002</v>
      </c>
      <c r="Q45">
        <v>2.2256550000000002</v>
      </c>
      <c r="R45">
        <v>3.2913179999999998E-4</v>
      </c>
      <c r="S45">
        <v>18.095220000000001</v>
      </c>
    </row>
    <row r="46" spans="1:19" x14ac:dyDescent="0.3">
      <c r="A46" t="s">
        <v>118</v>
      </c>
      <c r="B46">
        <v>1.2759389999999999</v>
      </c>
      <c r="C46">
        <v>105.4392</v>
      </c>
      <c r="D46">
        <v>0.48626009999999997</v>
      </c>
      <c r="E46">
        <v>1.0355490000000001</v>
      </c>
      <c r="F46">
        <v>2.4879649999999998E-4</v>
      </c>
      <c r="G46">
        <v>3.1960130000000003E-4</v>
      </c>
      <c r="H46">
        <v>9.2211200000000009</v>
      </c>
      <c r="I46">
        <v>0.621085</v>
      </c>
      <c r="J46">
        <v>12.21134</v>
      </c>
      <c r="K46">
        <v>1.0783780000000001</v>
      </c>
      <c r="L46">
        <v>0.13061619999999999</v>
      </c>
      <c r="M46">
        <v>1.919448</v>
      </c>
      <c r="N46">
        <v>0.70414600000000005</v>
      </c>
      <c r="O46">
        <v>7.4208220000000003</v>
      </c>
      <c r="P46">
        <v>0.76721720000000004</v>
      </c>
      <c r="Q46">
        <v>33.458559999999999</v>
      </c>
      <c r="R46">
        <v>0.64170769999999999</v>
      </c>
      <c r="S46">
        <v>176.41200000000001</v>
      </c>
    </row>
    <row r="47" spans="1:19" x14ac:dyDescent="0.3">
      <c r="A47" t="s">
        <v>119</v>
      </c>
      <c r="B47" s="24">
        <v>1.7308580027E-6</v>
      </c>
      <c r="C47">
        <v>3.6519450000000002E-2</v>
      </c>
      <c r="D47" s="24">
        <v>5.6728467825E-6</v>
      </c>
      <c r="E47" s="24">
        <v>2.9196293326000001E-5</v>
      </c>
      <c r="F47" s="24">
        <v>1.6910310307999999E-7</v>
      </c>
      <c r="G47" s="24">
        <v>4.5669003157000002E-7</v>
      </c>
      <c r="H47">
        <v>5.0663590000000005E-4</v>
      </c>
      <c r="I47">
        <v>5.2764909999999997E-4</v>
      </c>
      <c r="J47">
        <v>1.48832E-3</v>
      </c>
      <c r="K47">
        <v>1.717837E-4</v>
      </c>
      <c r="L47">
        <v>2.9100079999999997E-4</v>
      </c>
      <c r="M47">
        <v>1.699019E-3</v>
      </c>
      <c r="N47">
        <v>1.2312460000000001E-3</v>
      </c>
      <c r="O47" s="24">
        <v>3.6281915527000003E-5</v>
      </c>
      <c r="P47">
        <v>4.0921049999999997E-4</v>
      </c>
      <c r="Q47">
        <v>3.1541510000000002E-4</v>
      </c>
      <c r="R47" s="24">
        <v>1.4032777925999999E-6</v>
      </c>
      <c r="S47">
        <v>4.3234639999999998E-2</v>
      </c>
    </row>
    <row r="48" spans="1:19" x14ac:dyDescent="0.3">
      <c r="A48" t="s">
        <v>120</v>
      </c>
      <c r="B48">
        <v>0</v>
      </c>
      <c r="C48">
        <v>0</v>
      </c>
      <c r="D48">
        <v>0</v>
      </c>
      <c r="E48">
        <v>0</v>
      </c>
      <c r="F48">
        <v>0</v>
      </c>
      <c r="G48" s="24">
        <v>9.9999999748000007E-7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3">
      <c r="A49" t="s">
        <v>121</v>
      </c>
      <c r="B49" s="24">
        <v>5.5927102949000002E-7</v>
      </c>
      <c r="C49">
        <v>1.1800079999999999E-2</v>
      </c>
      <c r="D49" s="24">
        <v>1.8329977820000001E-6</v>
      </c>
      <c r="E49" s="24">
        <v>9.4338420240000002E-6</v>
      </c>
      <c r="F49" s="24">
        <v>5.4640217684000001E-8</v>
      </c>
      <c r="G49" s="24">
        <v>1.4756467691999999E-7</v>
      </c>
      <c r="H49">
        <v>1.6370309999999999E-4</v>
      </c>
      <c r="I49">
        <v>1.7049280000000001E-4</v>
      </c>
      <c r="J49">
        <v>4.8090269999999998E-4</v>
      </c>
      <c r="K49" s="24">
        <v>5.5506374337999997E-5</v>
      </c>
      <c r="L49" s="24">
        <v>9.4027556770000004E-5</v>
      </c>
      <c r="M49">
        <v>5.4898320000000003E-4</v>
      </c>
      <c r="N49">
        <v>3.9783750000000001E-4</v>
      </c>
      <c r="O49" s="24">
        <v>1.1723332136000001E-5</v>
      </c>
      <c r="P49">
        <v>1.3222320000000001E-4</v>
      </c>
      <c r="Q49">
        <v>1.0191620000000001E-4</v>
      </c>
      <c r="R49" s="24">
        <v>4.5342397925E-7</v>
      </c>
      <c r="S49">
        <v>1.396988E-2</v>
      </c>
    </row>
    <row r="50" spans="1:19" x14ac:dyDescent="0.3">
      <c r="A50" t="s">
        <v>122</v>
      </c>
      <c r="B50" s="24">
        <v>3.7393934349000001E-7</v>
      </c>
      <c r="C50">
        <v>7.8897629999999993E-3</v>
      </c>
      <c r="D50" s="24">
        <v>1.2255775346E-6</v>
      </c>
      <c r="E50" s="24">
        <v>6.3076477089999997E-6</v>
      </c>
      <c r="F50" s="24">
        <v>3.6533499781000003E-8</v>
      </c>
      <c r="G50" s="24">
        <v>9.8664578728999999E-8</v>
      </c>
      <c r="H50">
        <v>1.09455E-4</v>
      </c>
      <c r="I50">
        <v>1.1399479999999999E-4</v>
      </c>
      <c r="J50">
        <v>3.2154079999999999E-4</v>
      </c>
      <c r="K50" s="24">
        <v>3.7112629797999999E-5</v>
      </c>
      <c r="L50" s="24">
        <v>6.2868632085000004E-5</v>
      </c>
      <c r="M50">
        <v>3.6706070000000002E-4</v>
      </c>
      <c r="N50">
        <v>2.6600179999999998E-4</v>
      </c>
      <c r="O50" s="24">
        <v>7.8384446169000007E-6</v>
      </c>
      <c r="P50" s="24">
        <v>8.8406966825000004E-5</v>
      </c>
      <c r="Q50" s="24">
        <v>6.8143141107000001E-5</v>
      </c>
      <c r="R50" s="24">
        <v>3.0316797961E-7</v>
      </c>
      <c r="S50">
        <v>9.3405309999999991E-3</v>
      </c>
    </row>
    <row r="51" spans="1:19" x14ac:dyDescent="0.3">
      <c r="A51" t="s">
        <v>123</v>
      </c>
      <c r="B51">
        <v>0</v>
      </c>
      <c r="C51">
        <v>0</v>
      </c>
      <c r="D51">
        <v>0</v>
      </c>
      <c r="E51">
        <v>0</v>
      </c>
      <c r="F51">
        <v>0</v>
      </c>
      <c r="G51" s="24">
        <v>9.9999999748000007E-7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3">
      <c r="A52" t="s">
        <v>124</v>
      </c>
      <c r="B52" s="24">
        <v>2.5916331197000002E-6</v>
      </c>
      <c r="C52">
        <v>5.4680979999999997E-2</v>
      </c>
      <c r="D52" s="24">
        <v>8.4940174929000003E-6</v>
      </c>
      <c r="E52" s="24">
        <v>4.3715939682000002E-5</v>
      </c>
      <c r="F52" s="24">
        <v>2.5319997121000003E-7</v>
      </c>
      <c r="G52" s="24">
        <v>6.8380711581999999E-7</v>
      </c>
      <c r="H52">
        <v>7.5859159999999996E-4</v>
      </c>
      <c r="I52">
        <v>7.9005489999999998E-4</v>
      </c>
      <c r="J52">
        <v>2.2284779999999999E-3</v>
      </c>
      <c r="K52">
        <v>2.5721369999999997E-4</v>
      </c>
      <c r="L52">
        <v>4.3571890000000001E-4</v>
      </c>
      <c r="M52">
        <v>2.5439600000000001E-3</v>
      </c>
      <c r="N52">
        <v>1.8435579999999999E-3</v>
      </c>
      <c r="O52" s="24">
        <v>5.4325319070000001E-5</v>
      </c>
      <c r="P52">
        <v>6.1271549999999996E-4</v>
      </c>
      <c r="Q52">
        <v>4.7227450000000002E-4</v>
      </c>
      <c r="R52" s="24">
        <v>2.1011435365000002E-6</v>
      </c>
      <c r="S52">
        <v>6.4735710000000002E-2</v>
      </c>
    </row>
    <row r="53" spans="1:19" x14ac:dyDescent="0.3">
      <c r="A53" t="s">
        <v>125</v>
      </c>
      <c r="B53" s="24">
        <v>9.4959767694000002E-7</v>
      </c>
      <c r="C53">
        <v>2.0035600000000001E-2</v>
      </c>
      <c r="D53" s="24">
        <v>3.1122842756000001E-6</v>
      </c>
      <c r="E53" s="24">
        <v>1.6017911548000001E-5</v>
      </c>
      <c r="F53" s="24">
        <v>9.2774740778999994E-8</v>
      </c>
      <c r="G53" s="24">
        <v>2.5055308583000001E-7</v>
      </c>
      <c r="H53">
        <v>2.7795480000000002E-4</v>
      </c>
      <c r="I53">
        <v>2.8948320000000001E-4</v>
      </c>
      <c r="J53">
        <v>8.1653450000000001E-4</v>
      </c>
      <c r="K53" s="24">
        <v>9.4245406216999996E-5</v>
      </c>
      <c r="L53">
        <v>1.5965129999999999E-4</v>
      </c>
      <c r="M53">
        <v>9.3212989999999995E-4</v>
      </c>
      <c r="N53">
        <v>6.7549630000000003E-4</v>
      </c>
      <c r="O53" s="24">
        <v>1.9905284717E-5</v>
      </c>
      <c r="P53">
        <v>2.245045E-4</v>
      </c>
      <c r="Q53">
        <v>1.730456E-4</v>
      </c>
      <c r="R53" s="24">
        <v>7.6987782904000004E-7</v>
      </c>
      <c r="S53">
        <v>2.3719750000000001E-2</v>
      </c>
    </row>
    <row r="54" spans="1:19" x14ac:dyDescent="0.3">
      <c r="A54" t="s">
        <v>126</v>
      </c>
      <c r="B54" s="24">
        <v>5.3849309011999999E-8</v>
      </c>
      <c r="C54">
        <v>1.136169E-3</v>
      </c>
      <c r="D54" s="24">
        <v>1.7648984851000001E-7</v>
      </c>
      <c r="E54" s="24">
        <v>9.0833572131000001E-7</v>
      </c>
      <c r="F54" s="24">
        <v>5.2610236168000002E-9</v>
      </c>
      <c r="G54" s="24">
        <v>1.4208238142E-8</v>
      </c>
      <c r="H54" s="24">
        <v>1.5762119801000001E-5</v>
      </c>
      <c r="I54" s="24">
        <v>1.641587005E-5</v>
      </c>
      <c r="J54" s="24">
        <v>4.6303630370000001E-5</v>
      </c>
      <c r="K54" s="24">
        <v>5.3444209697999999E-6</v>
      </c>
      <c r="L54" s="24">
        <v>9.0534258561000001E-6</v>
      </c>
      <c r="M54" s="24">
        <v>5.2858751587000001E-5</v>
      </c>
      <c r="N54" s="24">
        <v>3.8305708586000002E-5</v>
      </c>
      <c r="O54" s="24">
        <v>1.1287788765999999E-6</v>
      </c>
      <c r="P54" s="24">
        <v>1.2731086827000001E-5</v>
      </c>
      <c r="Q54" s="24">
        <v>9.8129839898000008E-6</v>
      </c>
      <c r="R54" s="24">
        <v>4.3657848891999998E-8</v>
      </c>
      <c r="S54">
        <v>1.345087E-3</v>
      </c>
    </row>
    <row r="55" spans="1:19" x14ac:dyDescent="0.3">
      <c r="A55" t="s">
        <v>127</v>
      </c>
      <c r="B55" s="24">
        <v>3.4341853804999999E-9</v>
      </c>
      <c r="C55" s="24">
        <v>7.2458031354000007E-5</v>
      </c>
      <c r="D55" s="24">
        <v>1.125546234E-8</v>
      </c>
      <c r="E55" s="24">
        <v>5.7928197349999997E-8</v>
      </c>
      <c r="F55" s="24">
        <v>3.3551647570999999E-10</v>
      </c>
      <c r="G55" s="24">
        <v>9.0611607106000004E-10</v>
      </c>
      <c r="H55" s="24">
        <v>1.0052133348E-6</v>
      </c>
      <c r="I55" s="24">
        <v>1.0469054814E-6</v>
      </c>
      <c r="J55" s="24">
        <v>2.9529674066000001E-6</v>
      </c>
      <c r="K55" s="24">
        <v>3.4083507216999998E-7</v>
      </c>
      <c r="L55" s="24">
        <v>5.7737310043999996E-7</v>
      </c>
      <c r="M55" s="24">
        <v>3.3710134629999998E-6</v>
      </c>
      <c r="N55" s="24">
        <v>2.4429077712E-6</v>
      </c>
      <c r="O55" s="24">
        <v>7.1986740124000003E-8</v>
      </c>
      <c r="P55" s="24">
        <v>8.1191217304999995E-7</v>
      </c>
      <c r="Q55" s="24">
        <v>6.2581318615999995E-7</v>
      </c>
      <c r="R55" s="24">
        <v>2.7842350646999999E-9</v>
      </c>
      <c r="S55" s="24">
        <v>8.5781602796000003E-5</v>
      </c>
    </row>
    <row r="56" spans="1:19" x14ac:dyDescent="0.3">
      <c r="A56" t="s">
        <v>128</v>
      </c>
      <c r="B56">
        <v>3.7568089999999998E-2</v>
      </c>
      <c r="C56">
        <v>3.5934650000000001</v>
      </c>
      <c r="D56">
        <v>9.0713340000000003E-2</v>
      </c>
      <c r="E56">
        <v>7.1900710000000001E-3</v>
      </c>
      <c r="F56">
        <v>2.4043719999999999E-4</v>
      </c>
      <c r="G56">
        <v>3.0889669999999999E-4</v>
      </c>
      <c r="H56">
        <v>0.17335729999999999</v>
      </c>
      <c r="I56">
        <v>0.1014896</v>
      </c>
      <c r="J56">
        <v>0.35475980000000001</v>
      </c>
      <c r="K56">
        <v>3.9392730000000001E-2</v>
      </c>
      <c r="L56">
        <v>6.9784979999999996E-2</v>
      </c>
      <c r="M56">
        <v>0.12520129999999999</v>
      </c>
      <c r="N56">
        <v>0.101561</v>
      </c>
      <c r="O56">
        <v>4.4310599999999999E-2</v>
      </c>
      <c r="P56">
        <v>0.17744109999999999</v>
      </c>
      <c r="Q56">
        <v>0.4047924</v>
      </c>
      <c r="R56">
        <v>3.2860309999999997E-2</v>
      </c>
      <c r="S56">
        <v>5.3544369999999999</v>
      </c>
    </row>
    <row r="57" spans="1:19" x14ac:dyDescent="0.3">
      <c r="A57" t="s">
        <v>129</v>
      </c>
      <c r="B57">
        <v>0.74813759999999996</v>
      </c>
      <c r="C57">
        <v>6.4161539999999997</v>
      </c>
      <c r="D57">
        <v>4.059787</v>
      </c>
      <c r="E57">
        <v>0.54948779999999997</v>
      </c>
      <c r="F57">
        <v>3.16081E-2</v>
      </c>
      <c r="G57">
        <v>2.7532930000000001E-2</v>
      </c>
      <c r="H57">
        <v>5.9506379999999996</v>
      </c>
      <c r="I57">
        <v>1.763282</v>
      </c>
      <c r="J57">
        <v>5.5778369999999997</v>
      </c>
      <c r="K57">
        <v>0.54314019999999996</v>
      </c>
      <c r="L57">
        <v>0.53873380000000004</v>
      </c>
      <c r="M57">
        <v>2.184968</v>
      </c>
      <c r="N57">
        <v>1.1289400000000001</v>
      </c>
      <c r="O57">
        <v>0.30627969999999999</v>
      </c>
      <c r="P57">
        <v>1.143993</v>
      </c>
      <c r="Q57">
        <v>2.3841410000000001</v>
      </c>
      <c r="R57">
        <v>0.42381099999999999</v>
      </c>
      <c r="S57">
        <v>33.778469999999999</v>
      </c>
    </row>
    <row r="58" spans="1:19" x14ac:dyDescent="0.3">
      <c r="A58" t="s">
        <v>130</v>
      </c>
      <c r="B58">
        <v>5.5188980000000001</v>
      </c>
      <c r="C58">
        <v>243.2466</v>
      </c>
      <c r="D58">
        <v>33.055320000000002</v>
      </c>
      <c r="E58">
        <v>1.2773429999999999</v>
      </c>
      <c r="F58">
        <v>7.5858380000000003E-2</v>
      </c>
      <c r="G58">
        <v>7.3084910000000003E-2</v>
      </c>
      <c r="H58">
        <v>27.455079999999999</v>
      </c>
      <c r="I58">
        <v>15.60619</v>
      </c>
      <c r="J58">
        <v>93.654020000000003</v>
      </c>
      <c r="K58">
        <v>5.2563190000000004</v>
      </c>
      <c r="L58">
        <v>5.1995909999999999</v>
      </c>
      <c r="M58">
        <v>12.428570000000001</v>
      </c>
      <c r="N58">
        <v>14.660780000000001</v>
      </c>
      <c r="O58">
        <v>1.9299569999999999</v>
      </c>
      <c r="P58">
        <v>18.093170000000001</v>
      </c>
      <c r="Q58">
        <v>93.264049999999997</v>
      </c>
      <c r="R58">
        <v>3.3187129999999998</v>
      </c>
      <c r="S58">
        <v>574.11350000000004</v>
      </c>
    </row>
    <row r="59" spans="1:19" x14ac:dyDescent="0.3">
      <c r="A59" t="s">
        <v>131</v>
      </c>
      <c r="B59">
        <v>257.87950000000001</v>
      </c>
      <c r="C59">
        <v>7997.0990000000002</v>
      </c>
      <c r="D59">
        <v>399.73570000000001</v>
      </c>
      <c r="E59">
        <v>68.824700000000007</v>
      </c>
      <c r="F59">
        <v>5.7136110000000002</v>
      </c>
      <c r="G59">
        <v>0.27572020000000003</v>
      </c>
      <c r="H59">
        <v>751.94320000000005</v>
      </c>
      <c r="I59">
        <v>349.71460000000002</v>
      </c>
      <c r="J59">
        <v>1402.749</v>
      </c>
      <c r="K59">
        <v>121.3022</v>
      </c>
      <c r="L59">
        <v>94.681340000000006</v>
      </c>
      <c r="M59">
        <v>214.21289999999999</v>
      </c>
      <c r="N59">
        <v>150.03389999999999</v>
      </c>
      <c r="O59">
        <v>128.28739999999999</v>
      </c>
      <c r="P59">
        <v>263.03280000000001</v>
      </c>
      <c r="Q59">
        <v>1231.3800000000001</v>
      </c>
      <c r="R59">
        <v>256.34350000000001</v>
      </c>
      <c r="S59">
        <v>13693.21</v>
      </c>
    </row>
    <row r="60" spans="1:19" x14ac:dyDescent="0.3">
      <c r="A60" t="s">
        <v>132</v>
      </c>
      <c r="B60">
        <v>2.6610559999999999</v>
      </c>
      <c r="C60">
        <v>239.54060000000001</v>
      </c>
      <c r="D60">
        <v>6.602239</v>
      </c>
      <c r="E60">
        <v>0.68802090000000005</v>
      </c>
      <c r="F60">
        <v>2.1993849999999999E-2</v>
      </c>
      <c r="G60">
        <v>3.2028439999999998E-2</v>
      </c>
      <c r="H60">
        <v>14.02473</v>
      </c>
      <c r="I60">
        <v>8.3449519999999993</v>
      </c>
      <c r="J60">
        <v>34.10577</v>
      </c>
      <c r="K60">
        <v>3.3800089999999998</v>
      </c>
      <c r="L60">
        <v>5.0510859999999997</v>
      </c>
      <c r="M60">
        <v>9.2247669999999999</v>
      </c>
      <c r="N60">
        <v>9.2910620000000002</v>
      </c>
      <c r="O60">
        <v>3.3368579999999999</v>
      </c>
      <c r="P60">
        <v>12.835710000000001</v>
      </c>
      <c r="Q60">
        <v>29.85933</v>
      </c>
      <c r="R60">
        <v>2.418971</v>
      </c>
      <c r="S60">
        <v>381.41919999999999</v>
      </c>
    </row>
    <row r="61" spans="1:19" x14ac:dyDescent="0.3">
      <c r="A61" t="s">
        <v>133</v>
      </c>
      <c r="B61">
        <v>2.7000890000000002</v>
      </c>
      <c r="C61">
        <v>20.50545</v>
      </c>
      <c r="D61">
        <v>11.16629</v>
      </c>
      <c r="E61">
        <v>0.47325899999999999</v>
      </c>
      <c r="F61">
        <v>3.826112E-3</v>
      </c>
      <c r="G61">
        <v>2.8143680000000001E-2</v>
      </c>
      <c r="H61">
        <v>6.4052990000000003</v>
      </c>
      <c r="I61">
        <v>2.1774580000000001</v>
      </c>
      <c r="J61">
        <v>14.6111</v>
      </c>
      <c r="K61">
        <v>0.64338419999999996</v>
      </c>
      <c r="L61">
        <v>0.44614500000000001</v>
      </c>
      <c r="M61">
        <v>3.2315670000000001</v>
      </c>
      <c r="N61">
        <v>1.6213550000000001</v>
      </c>
      <c r="O61">
        <v>0.4556096</v>
      </c>
      <c r="P61">
        <v>3.823245</v>
      </c>
      <c r="Q61">
        <v>16.244810000000001</v>
      </c>
      <c r="R61">
        <v>0.67610689999999996</v>
      </c>
      <c r="S61">
        <v>85.213130000000007</v>
      </c>
    </row>
    <row r="62" spans="1:19" x14ac:dyDescent="0.3">
      <c r="A62" t="s">
        <v>134</v>
      </c>
      <c r="B62">
        <v>22.03304</v>
      </c>
      <c r="C62">
        <v>273.59910000000002</v>
      </c>
      <c r="D62">
        <v>106.4898</v>
      </c>
      <c r="E62">
        <v>3.2635610000000002</v>
      </c>
      <c r="F62">
        <v>0.13573180000000001</v>
      </c>
      <c r="G62">
        <v>8.1792489999999995E-2</v>
      </c>
      <c r="H62">
        <v>71.035499999999999</v>
      </c>
      <c r="I62">
        <v>33.153190000000002</v>
      </c>
      <c r="J62">
        <v>110.9727</v>
      </c>
      <c r="K62">
        <v>5.9069640000000003</v>
      </c>
      <c r="L62">
        <v>4.0963380000000003</v>
      </c>
      <c r="M62">
        <v>18.61739</v>
      </c>
      <c r="N62">
        <v>29.626300000000001</v>
      </c>
      <c r="O62">
        <v>9.4989919999999994</v>
      </c>
      <c r="P62">
        <v>29.329029999999999</v>
      </c>
      <c r="Q62">
        <v>155.1643</v>
      </c>
      <c r="R62">
        <v>19.296009999999999</v>
      </c>
      <c r="S62">
        <v>892.29970000000003</v>
      </c>
    </row>
    <row r="63" spans="1:19" x14ac:dyDescent="0.3">
      <c r="A63" t="s">
        <v>135</v>
      </c>
      <c r="B63">
        <v>3.3700890000000001</v>
      </c>
      <c r="C63">
        <v>56.847169999999998</v>
      </c>
      <c r="D63">
        <v>5.4901859999999996</v>
      </c>
      <c r="E63">
        <v>0.41020289999999998</v>
      </c>
      <c r="F63">
        <v>1.1708680000000001E-2</v>
      </c>
      <c r="G63">
        <v>1.750465E-2</v>
      </c>
      <c r="H63">
        <v>6.9552009999999997</v>
      </c>
      <c r="I63">
        <v>3.0057130000000001</v>
      </c>
      <c r="J63">
        <v>16.698149999999998</v>
      </c>
      <c r="K63">
        <v>1.1247020000000001</v>
      </c>
      <c r="L63">
        <v>1.250162</v>
      </c>
      <c r="M63">
        <v>3.2821380000000002</v>
      </c>
      <c r="N63">
        <v>3.5741429999999998</v>
      </c>
      <c r="O63">
        <v>1.1437870000000001</v>
      </c>
      <c r="P63">
        <v>3.4088370000000001</v>
      </c>
      <c r="Q63">
        <v>17.297930000000001</v>
      </c>
      <c r="R63">
        <v>1.296584</v>
      </c>
      <c r="S63">
        <v>125.1842</v>
      </c>
    </row>
    <row r="64" spans="1:19" x14ac:dyDescent="0.3">
      <c r="A64" t="s">
        <v>136</v>
      </c>
      <c r="B64">
        <v>3.9602849999999998</v>
      </c>
      <c r="C64">
        <v>42.543349999999997</v>
      </c>
      <c r="D64">
        <v>14.74652</v>
      </c>
      <c r="E64">
        <v>2.3797130000000002</v>
      </c>
      <c r="F64">
        <v>3.9000310000000003E-2</v>
      </c>
      <c r="G64">
        <v>0.14821229999999999</v>
      </c>
      <c r="H64">
        <v>41.023769999999999</v>
      </c>
      <c r="I64">
        <v>11.490500000000001</v>
      </c>
      <c r="J64">
        <v>62.397010000000002</v>
      </c>
      <c r="K64">
        <v>3.962288</v>
      </c>
      <c r="L64">
        <v>1.794918</v>
      </c>
      <c r="M64">
        <v>12.443849999999999</v>
      </c>
      <c r="N64">
        <v>3.6453709999999999</v>
      </c>
      <c r="O64">
        <v>0.65690879999999996</v>
      </c>
      <c r="P64">
        <v>8.6939060000000001</v>
      </c>
      <c r="Q64">
        <v>25.168869999999998</v>
      </c>
      <c r="R64">
        <v>4.3318500000000002</v>
      </c>
      <c r="S64">
        <v>239.4263</v>
      </c>
    </row>
    <row r="65" spans="1:19" x14ac:dyDescent="0.3">
      <c r="A65" t="s">
        <v>137</v>
      </c>
      <c r="B65">
        <v>10.23068</v>
      </c>
      <c r="C65">
        <v>79.784890000000004</v>
      </c>
      <c r="D65">
        <v>57.983229999999999</v>
      </c>
      <c r="E65">
        <v>4.8824350000000001</v>
      </c>
      <c r="F65">
        <v>0.15192649999999999</v>
      </c>
      <c r="G65">
        <v>0.11525440000000001</v>
      </c>
      <c r="H65">
        <v>145.9742</v>
      </c>
      <c r="I65">
        <v>30.485620000000001</v>
      </c>
      <c r="J65">
        <v>231.39320000000001</v>
      </c>
      <c r="K65">
        <v>6.3691829999999996</v>
      </c>
      <c r="L65">
        <v>5.2322430000000004</v>
      </c>
      <c r="M65">
        <v>16.8462</v>
      </c>
      <c r="N65">
        <v>23.454180000000001</v>
      </c>
      <c r="O65">
        <v>4.9045500000000004</v>
      </c>
      <c r="P65">
        <v>34.766460000000002</v>
      </c>
      <c r="Q65">
        <v>80.807590000000005</v>
      </c>
      <c r="R65">
        <v>18.705960000000001</v>
      </c>
      <c r="S65">
        <v>752.08780000000002</v>
      </c>
    </row>
    <row r="66" spans="1:19" x14ac:dyDescent="0.3">
      <c r="A66" t="s">
        <v>138</v>
      </c>
      <c r="B66">
        <v>1.546114</v>
      </c>
      <c r="C66">
        <v>32.077489999999997</v>
      </c>
      <c r="D66">
        <v>7.219722</v>
      </c>
      <c r="E66">
        <v>0.87157430000000002</v>
      </c>
      <c r="F66">
        <v>1.154322E-2</v>
      </c>
      <c r="G66">
        <v>4.540288E-2</v>
      </c>
      <c r="H66">
        <v>28.670280000000002</v>
      </c>
      <c r="I66">
        <v>5.6330249999999999</v>
      </c>
      <c r="J66">
        <v>22.776589999999999</v>
      </c>
      <c r="K66">
        <v>1.91856</v>
      </c>
      <c r="L66">
        <v>1.483795</v>
      </c>
      <c r="M66">
        <v>4.8661880000000002</v>
      </c>
      <c r="N66">
        <v>3.5741999999999998</v>
      </c>
      <c r="O66">
        <v>0.47079530000000003</v>
      </c>
      <c r="P66">
        <v>3.832516</v>
      </c>
      <c r="Q66">
        <v>11.225009999999999</v>
      </c>
      <c r="R66">
        <v>3.3558970000000001</v>
      </c>
      <c r="S66">
        <v>129.5787</v>
      </c>
    </row>
    <row r="67" spans="1:19" x14ac:dyDescent="0.3">
      <c r="A67" t="s">
        <v>139</v>
      </c>
      <c r="B67">
        <v>0.8081912</v>
      </c>
      <c r="C67">
        <v>34.11692</v>
      </c>
      <c r="D67">
        <v>3.177279</v>
      </c>
      <c r="E67">
        <v>0.32922050000000003</v>
      </c>
      <c r="F67">
        <v>1.514133E-2</v>
      </c>
      <c r="G67">
        <v>1.8755770000000001E-2</v>
      </c>
      <c r="H67">
        <v>8.5409349999999993</v>
      </c>
      <c r="I67">
        <v>1.9977590000000001</v>
      </c>
      <c r="J67">
        <v>15.9916</v>
      </c>
      <c r="K67">
        <v>1.184963</v>
      </c>
      <c r="L67">
        <v>0.88198350000000003</v>
      </c>
      <c r="M67">
        <v>2.0956809999999999</v>
      </c>
      <c r="N67">
        <v>1.6251199999999999</v>
      </c>
      <c r="O67">
        <v>0.2314715</v>
      </c>
      <c r="P67">
        <v>1.4747939999999999</v>
      </c>
      <c r="Q67">
        <v>10.87168</v>
      </c>
      <c r="R67">
        <v>0.90279480000000001</v>
      </c>
      <c r="S67">
        <v>84.264290000000003</v>
      </c>
    </row>
    <row r="68" spans="1:19" x14ac:dyDescent="0.3">
      <c r="A68" t="s">
        <v>140</v>
      </c>
      <c r="B68">
        <v>30.999279999999999</v>
      </c>
      <c r="C68">
        <v>214.61009999999999</v>
      </c>
      <c r="D68">
        <v>89.703500000000005</v>
      </c>
      <c r="E68">
        <v>5.1846690000000004</v>
      </c>
      <c r="F68">
        <v>0.28150039999999998</v>
      </c>
      <c r="G68">
        <v>0.31202350000000001</v>
      </c>
      <c r="H68">
        <v>152.13069999999999</v>
      </c>
      <c r="I68">
        <v>38.757719999999999</v>
      </c>
      <c r="J68">
        <v>299.94260000000003</v>
      </c>
      <c r="K68">
        <v>15.08882</v>
      </c>
      <c r="L68">
        <v>9.4456570000000006</v>
      </c>
      <c r="M68">
        <v>33.835329999999999</v>
      </c>
      <c r="N68">
        <v>26.343859999999999</v>
      </c>
      <c r="O68">
        <v>1.6468970000000001</v>
      </c>
      <c r="P68">
        <v>42.464680000000001</v>
      </c>
      <c r="Q68">
        <v>132.9708</v>
      </c>
      <c r="R68">
        <v>22.42464</v>
      </c>
      <c r="S68">
        <v>1116.143</v>
      </c>
    </row>
    <row r="69" spans="1:19" x14ac:dyDescent="0.3">
      <c r="A69" t="s">
        <v>141</v>
      </c>
      <c r="B69">
        <v>1.549868</v>
      </c>
      <c r="C69">
        <v>73.852980000000002</v>
      </c>
      <c r="D69">
        <v>3.3168959999999998</v>
      </c>
      <c r="E69">
        <v>0.71192060000000001</v>
      </c>
      <c r="F69">
        <v>6.4114710000000002E-3</v>
      </c>
      <c r="G69">
        <v>9.3778709999999994E-3</v>
      </c>
      <c r="H69">
        <v>4.43459</v>
      </c>
      <c r="I69">
        <v>4.9923909999999996</v>
      </c>
      <c r="J69">
        <v>28.260179999999998</v>
      </c>
      <c r="K69">
        <v>1.5378499999999999</v>
      </c>
      <c r="L69">
        <v>1.772162</v>
      </c>
      <c r="M69">
        <v>2.90001</v>
      </c>
      <c r="N69">
        <v>2.4002699999999999</v>
      </c>
      <c r="O69">
        <v>0.91303429999999997</v>
      </c>
      <c r="P69">
        <v>6.7804209999999996</v>
      </c>
      <c r="Q69">
        <v>10.435079999999999</v>
      </c>
      <c r="R69">
        <v>2.0155620000000001</v>
      </c>
      <c r="S69">
        <v>145.88900000000001</v>
      </c>
    </row>
    <row r="70" spans="1:19" x14ac:dyDescent="0.3">
      <c r="A70" t="s">
        <v>142</v>
      </c>
      <c r="B70">
        <v>38.758330000000001</v>
      </c>
      <c r="C70">
        <v>117.2914</v>
      </c>
      <c r="D70">
        <v>85.269599999999997</v>
      </c>
      <c r="E70">
        <v>13.99949</v>
      </c>
      <c r="F70">
        <v>0.43460369999999998</v>
      </c>
      <c r="G70">
        <v>2.3467970000000001E-2</v>
      </c>
      <c r="H70">
        <v>522.30439999999999</v>
      </c>
      <c r="I70">
        <v>77.340710000000001</v>
      </c>
      <c r="J70">
        <v>176.56399999999999</v>
      </c>
      <c r="K70">
        <v>9.0872869999999999</v>
      </c>
      <c r="L70">
        <v>18.65803</v>
      </c>
      <c r="M70">
        <v>147.76060000000001</v>
      </c>
      <c r="N70">
        <v>86.971080000000001</v>
      </c>
      <c r="O70">
        <v>7.7901009999999999</v>
      </c>
      <c r="P70">
        <v>36.56268</v>
      </c>
      <c r="Q70">
        <v>50.14725</v>
      </c>
      <c r="R70">
        <v>72.468969999999999</v>
      </c>
      <c r="S70">
        <v>1461.432</v>
      </c>
    </row>
    <row r="71" spans="1:19" x14ac:dyDescent="0.3">
      <c r="A71" t="s">
        <v>143</v>
      </c>
      <c r="B71">
        <v>0.72364309999999998</v>
      </c>
      <c r="C71">
        <v>18.202380000000002</v>
      </c>
      <c r="D71">
        <v>2.108352</v>
      </c>
      <c r="E71">
        <v>0.59027540000000001</v>
      </c>
      <c r="F71">
        <v>5.0244299999999999E-3</v>
      </c>
      <c r="G71">
        <v>3.7246559999999998E-2</v>
      </c>
      <c r="H71">
        <v>16.936330000000002</v>
      </c>
      <c r="I71">
        <v>2.5463740000000001</v>
      </c>
      <c r="J71">
        <v>7.8623029999999998</v>
      </c>
      <c r="K71">
        <v>0.75887859999999996</v>
      </c>
      <c r="L71">
        <v>0.55921399999999999</v>
      </c>
      <c r="M71">
        <v>3.5552410000000001</v>
      </c>
      <c r="N71">
        <v>1.017781</v>
      </c>
      <c r="O71">
        <v>0.26260679999999997</v>
      </c>
      <c r="P71">
        <v>1.919986</v>
      </c>
      <c r="Q71">
        <v>3.3030140000000001</v>
      </c>
      <c r="R71">
        <v>0.67355240000000005</v>
      </c>
      <c r="S71">
        <v>61.062199999999997</v>
      </c>
    </row>
    <row r="72" spans="1:19" x14ac:dyDescent="0.3">
      <c r="A72" t="s">
        <v>144</v>
      </c>
      <c r="B72">
        <v>0.24303440000000001</v>
      </c>
      <c r="C72">
        <v>7.053922</v>
      </c>
      <c r="D72">
        <v>0.50636429999999999</v>
      </c>
      <c r="E72">
        <v>0.1183611</v>
      </c>
      <c r="F72">
        <v>1.3030990000000001E-3</v>
      </c>
      <c r="G72">
        <v>6.6921849999999998E-3</v>
      </c>
      <c r="H72">
        <v>1.6373120000000001</v>
      </c>
      <c r="I72">
        <v>0.62850320000000004</v>
      </c>
      <c r="J72">
        <v>2.9320430000000002</v>
      </c>
      <c r="K72">
        <v>0.26826840000000002</v>
      </c>
      <c r="L72">
        <v>0.2061924</v>
      </c>
      <c r="M72">
        <v>0.62229769999999995</v>
      </c>
      <c r="N72">
        <v>0.30157729999999999</v>
      </c>
      <c r="O72">
        <v>9.5996410000000004E-2</v>
      </c>
      <c r="P72">
        <v>0.63031999999999999</v>
      </c>
      <c r="Q72">
        <v>2.0784959999999999</v>
      </c>
      <c r="R72">
        <v>0.22008459999999999</v>
      </c>
      <c r="S72">
        <v>17.55077</v>
      </c>
    </row>
    <row r="73" spans="1:19" x14ac:dyDescent="0.3">
      <c r="A73" t="s">
        <v>145</v>
      </c>
      <c r="B73">
        <v>0</v>
      </c>
      <c r="C73">
        <v>0</v>
      </c>
      <c r="D73">
        <v>0</v>
      </c>
      <c r="E73">
        <v>0</v>
      </c>
      <c r="F73">
        <v>0</v>
      </c>
      <c r="G73" s="24">
        <v>9.9999999748000007E-7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s="24">
        <v>9.9999999748000007E-7</v>
      </c>
    </row>
    <row r="74" spans="1:19" x14ac:dyDescent="0.3">
      <c r="A74" t="s">
        <v>73</v>
      </c>
      <c r="B74">
        <v>390.2346</v>
      </c>
      <c r="C74">
        <v>12003.85</v>
      </c>
      <c r="D74">
        <v>855.13869999999997</v>
      </c>
      <c r="E74">
        <v>109.15309999999999</v>
      </c>
      <c r="F74">
        <v>7.321942</v>
      </c>
      <c r="G74">
        <v>1.30816</v>
      </c>
      <c r="H74">
        <v>1864.5619999999999</v>
      </c>
      <c r="I74">
        <v>620.14499999999998</v>
      </c>
      <c r="J74">
        <v>2659.078</v>
      </c>
      <c r="K74">
        <v>202.7081</v>
      </c>
      <c r="L74">
        <v>155.2912</v>
      </c>
      <c r="M74">
        <v>533.15239999999994</v>
      </c>
      <c r="N74">
        <v>418.70179999999999</v>
      </c>
      <c r="O74">
        <v>181.42420000000001</v>
      </c>
      <c r="P74">
        <v>557.59870000000001</v>
      </c>
      <c r="Q74">
        <v>1987.1179999999999</v>
      </c>
      <c r="R74">
        <v>426.43470000000002</v>
      </c>
      <c r="S74">
        <v>22973.22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E532-92A6-4D63-AFDA-F9156E14E7C2}">
  <dimension ref="A1:S74"/>
  <sheetViews>
    <sheetView workbookViewId="0">
      <selection activeCell="B2" sqref="B2:R73"/>
    </sheetView>
  </sheetViews>
  <sheetFormatPr defaultRowHeight="14.4" x14ac:dyDescent="0.3"/>
  <cols>
    <col min="2" max="2" width="12.6640625" bestFit="1" customWidth="1"/>
    <col min="3" max="3" width="13.77734375" bestFit="1" customWidth="1"/>
    <col min="4" max="5" width="12.6640625" bestFit="1" customWidth="1"/>
    <col min="6" max="7" width="12" bestFit="1" customWidth="1"/>
    <col min="8" max="8" width="13.77734375" bestFit="1" customWidth="1"/>
    <col min="9" max="9" width="12.6640625" bestFit="1" customWidth="1"/>
    <col min="10" max="10" width="13.77734375" bestFit="1" customWidth="1"/>
    <col min="11" max="11" width="12.6640625" bestFit="1" customWidth="1"/>
    <col min="12" max="12" width="11.6640625" bestFit="1" customWidth="1"/>
    <col min="13" max="13" width="12.6640625" bestFit="1" customWidth="1"/>
    <col min="14" max="15" width="11.6640625" bestFit="1" customWidth="1"/>
    <col min="16" max="18" width="12.6640625" bestFit="1" customWidth="1"/>
  </cols>
  <sheetData>
    <row r="1" spans="1:19" x14ac:dyDescent="0.3">
      <c r="A1" t="s">
        <v>175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73</v>
      </c>
    </row>
    <row r="2" spans="1:19" x14ac:dyDescent="0.3">
      <c r="A2" t="s">
        <v>74</v>
      </c>
      <c r="B2" s="27">
        <v>2.1240350000000002E-2</v>
      </c>
      <c r="C2" s="27">
        <v>0.84016230000000003</v>
      </c>
      <c r="D2" s="27">
        <v>7.9330739999999997E-2</v>
      </c>
      <c r="E2" s="27">
        <v>7.9600950000000004E-3</v>
      </c>
      <c r="F2" s="27">
        <v>1.1215239999999999E-4</v>
      </c>
      <c r="G2" s="27">
        <v>1.0631729999999999E-3</v>
      </c>
      <c r="H2" s="27">
        <v>0.1809077</v>
      </c>
      <c r="I2" s="27">
        <v>3.9650650000000003E-2</v>
      </c>
      <c r="J2" s="27">
        <v>1.5052840000000001</v>
      </c>
      <c r="K2" s="27">
        <v>4.6865209999999997E-2</v>
      </c>
      <c r="L2" s="27">
        <v>2.092813E-2</v>
      </c>
      <c r="M2" s="27">
        <v>3.3511229999999999</v>
      </c>
      <c r="N2" s="27">
        <v>0.61826150000000002</v>
      </c>
      <c r="O2" s="27">
        <v>3.5416639999999999</v>
      </c>
      <c r="P2" s="27">
        <v>5.5259160000000002E-2</v>
      </c>
      <c r="Q2" s="27">
        <v>4.9739750000000003</v>
      </c>
      <c r="R2" s="27">
        <v>2.8063810000000002E-2</v>
      </c>
      <c r="S2">
        <v>15.31185</v>
      </c>
    </row>
    <row r="3" spans="1:19" x14ac:dyDescent="0.3">
      <c r="A3" t="s">
        <v>75</v>
      </c>
      <c r="B3" s="27">
        <v>5.2245310000000001E-4</v>
      </c>
      <c r="C3" s="27">
        <v>1.0800779999999999E-2</v>
      </c>
      <c r="D3" s="27">
        <v>1.5437490000000001E-3</v>
      </c>
      <c r="E3" s="27">
        <v>3.4743209999999998E-4</v>
      </c>
      <c r="F3" s="27">
        <v>2.4502137420999998E-6</v>
      </c>
      <c r="G3" s="27">
        <v>1.3407799997E-5</v>
      </c>
      <c r="H3" s="27">
        <v>2.744584E-3</v>
      </c>
      <c r="I3" s="27">
        <v>9.6631419999999998E-4</v>
      </c>
      <c r="J3" s="27">
        <v>6.9013060000000003E-3</v>
      </c>
      <c r="K3" s="27">
        <v>5.0449610000000004E-4</v>
      </c>
      <c r="L3" s="27">
        <v>4.3010900000000003E-4</v>
      </c>
      <c r="M3" s="27">
        <v>1.146261E-3</v>
      </c>
      <c r="N3" s="27">
        <v>7.8807289999999999E-4</v>
      </c>
      <c r="O3" s="27">
        <v>2.5562659999999999</v>
      </c>
      <c r="P3" s="27">
        <v>1.728437E-3</v>
      </c>
      <c r="Q3" s="27">
        <v>4.4172170000000002E-3</v>
      </c>
      <c r="R3" s="27">
        <v>8.5311770000000005E-4</v>
      </c>
      <c r="S3">
        <v>2.5899760000000001</v>
      </c>
    </row>
    <row r="4" spans="1:19" x14ac:dyDescent="0.3">
      <c r="A4" t="s">
        <v>76</v>
      </c>
      <c r="B4" s="27">
        <v>0.21523629999999999</v>
      </c>
      <c r="C4" s="27">
        <v>45.266750000000002</v>
      </c>
      <c r="D4" s="27">
        <v>0.1410962</v>
      </c>
      <c r="E4" s="27">
        <v>2.3287889999999999E-3</v>
      </c>
      <c r="F4" s="27">
        <v>2.5283527066000001E-5</v>
      </c>
      <c r="G4" s="27">
        <v>2.3049950000000001E-4</v>
      </c>
      <c r="H4" s="27">
        <v>6.4548739999999993E-2</v>
      </c>
      <c r="I4" s="27">
        <v>9.3875839999999992E-3</v>
      </c>
      <c r="J4" s="27">
        <v>0.12935730000000001</v>
      </c>
      <c r="K4" s="27">
        <v>8.6582840000000005E-3</v>
      </c>
      <c r="L4" s="27">
        <v>4.7808929999999996E-3</v>
      </c>
      <c r="M4" s="27">
        <v>1.682204E-2</v>
      </c>
      <c r="N4" s="27">
        <v>1.386298E-2</v>
      </c>
      <c r="O4" s="27">
        <v>1.50284</v>
      </c>
      <c r="P4" s="27">
        <v>4.3535400000000002E-2</v>
      </c>
      <c r="Q4" s="27">
        <v>13.98653</v>
      </c>
      <c r="R4" s="27">
        <v>4.5646819999999998E-2</v>
      </c>
      <c r="S4">
        <v>61.451630000000002</v>
      </c>
    </row>
    <row r="5" spans="1:19" x14ac:dyDescent="0.3">
      <c r="A5" t="s">
        <v>77</v>
      </c>
      <c r="B5" s="27">
        <v>40.416559999999997</v>
      </c>
      <c r="C5" s="27">
        <v>1144.684</v>
      </c>
      <c r="D5" s="27">
        <v>40.27807</v>
      </c>
      <c r="E5" s="27">
        <v>49.757680000000001</v>
      </c>
      <c r="F5" s="27">
        <v>0.11745999999999999</v>
      </c>
      <c r="G5" s="27">
        <v>7.3068980000000006E-2</v>
      </c>
      <c r="H5" s="27">
        <v>1311.4760000000001</v>
      </c>
      <c r="I5" s="27">
        <v>11.99973</v>
      </c>
      <c r="J5" s="27">
        <v>886.53769999999997</v>
      </c>
      <c r="K5" s="27">
        <v>64.026070000000004</v>
      </c>
      <c r="L5" s="27">
        <v>8.6631090000000004</v>
      </c>
      <c r="M5" s="27">
        <v>172.6516</v>
      </c>
      <c r="N5" s="27">
        <v>14.145239999999999</v>
      </c>
      <c r="O5" s="27">
        <v>264.50850000000003</v>
      </c>
      <c r="P5" s="27">
        <v>50.761279999999999</v>
      </c>
      <c r="Q5" s="27">
        <v>655.34519999999998</v>
      </c>
      <c r="R5" s="27">
        <v>171.6995</v>
      </c>
      <c r="S5">
        <v>4887.1409999999996</v>
      </c>
    </row>
    <row r="6" spans="1:19" x14ac:dyDescent="0.3">
      <c r="A6" t="s">
        <v>78</v>
      </c>
      <c r="B6" s="27">
        <v>2.2917369999999999E-2</v>
      </c>
      <c r="C6" s="27">
        <v>0.81149380000000004</v>
      </c>
      <c r="D6" s="27">
        <v>0.62896410000000003</v>
      </c>
      <c r="E6" s="27">
        <v>0.1573608</v>
      </c>
      <c r="F6" s="27">
        <v>7.9350436863000003E-5</v>
      </c>
      <c r="G6" s="27">
        <v>3.85104E-3</v>
      </c>
      <c r="H6" s="27">
        <v>1.545995</v>
      </c>
      <c r="I6" s="27">
        <v>3.0292280000000001E-2</v>
      </c>
      <c r="J6" s="27">
        <v>0.98023119999999997</v>
      </c>
      <c r="K6" s="27">
        <v>0.25658969999999998</v>
      </c>
      <c r="L6" s="27">
        <v>1.87861E-2</v>
      </c>
      <c r="M6" s="27">
        <v>0.69200609999999996</v>
      </c>
      <c r="N6" s="27">
        <v>0.1185387</v>
      </c>
      <c r="O6" s="27">
        <v>15.82973</v>
      </c>
      <c r="P6" s="27">
        <v>3.9611439999999998E-2</v>
      </c>
      <c r="Q6" s="27">
        <v>19.454160000000002</v>
      </c>
      <c r="R6" s="27">
        <v>6.0332419999999998E-2</v>
      </c>
      <c r="S6">
        <v>40.650939999999999</v>
      </c>
    </row>
    <row r="7" spans="1:19" x14ac:dyDescent="0.3">
      <c r="A7" t="s">
        <v>79</v>
      </c>
      <c r="B7" s="27">
        <v>3.2928600000000002E-2</v>
      </c>
      <c r="C7" s="27">
        <v>0.50774529999999995</v>
      </c>
      <c r="D7" s="27">
        <v>0.14158229999999999</v>
      </c>
      <c r="E7" s="27">
        <v>5.4210380000000004E-3</v>
      </c>
      <c r="F7" s="27">
        <v>1.8794379999999999E-4</v>
      </c>
      <c r="G7" s="27">
        <v>1.5212750000000001E-3</v>
      </c>
      <c r="H7" s="27">
        <v>0.34578209999999998</v>
      </c>
      <c r="I7" s="27">
        <v>5.7145080000000001E-2</v>
      </c>
      <c r="J7" s="27">
        <v>0.71269499999999997</v>
      </c>
      <c r="K7" s="27">
        <v>3.988659E-2</v>
      </c>
      <c r="L7" s="27">
        <v>3.1383260000000003E-2</v>
      </c>
      <c r="M7" s="27">
        <v>8.8163599999999995E-2</v>
      </c>
      <c r="N7" s="27">
        <v>5.952445E-2</v>
      </c>
      <c r="O7" s="27">
        <v>6.4996390000000001E-2</v>
      </c>
      <c r="P7" s="27">
        <v>6.8040690000000001E-2</v>
      </c>
      <c r="Q7" s="27">
        <v>0.78008219999999995</v>
      </c>
      <c r="R7" s="27">
        <v>3.6070440000000002E-2</v>
      </c>
      <c r="S7">
        <v>2.9731559999999999</v>
      </c>
    </row>
    <row r="8" spans="1:19" x14ac:dyDescent="0.3">
      <c r="A8" t="s">
        <v>80</v>
      </c>
      <c r="B8" s="27">
        <v>0.59332989999999997</v>
      </c>
      <c r="C8" s="27">
        <v>24.192</v>
      </c>
      <c r="D8" s="27">
        <v>1.3105E-2</v>
      </c>
      <c r="E8" s="27">
        <v>2.1218330000000001E-2</v>
      </c>
      <c r="F8" s="27">
        <v>9.7915999503999999E-6</v>
      </c>
      <c r="G8" s="27">
        <v>8.5385920000000004E-2</v>
      </c>
      <c r="H8" s="27">
        <v>4.6685810000000001E-2</v>
      </c>
      <c r="I8" s="27">
        <v>5.0641660000000002E-3</v>
      </c>
      <c r="J8" s="27">
        <v>6.8435510000000005E-2</v>
      </c>
      <c r="K8" s="27">
        <v>3.4603059999999998E-2</v>
      </c>
      <c r="L8" s="27">
        <v>2.0457769999999999E-3</v>
      </c>
      <c r="M8" s="27">
        <v>8.9944269999999993E-3</v>
      </c>
      <c r="N8" s="27">
        <v>3.3735570000000001E-3</v>
      </c>
      <c r="O8" s="27">
        <v>4.5178530000000001E-2</v>
      </c>
      <c r="P8" s="27">
        <v>1.4151840000000001E-2</v>
      </c>
      <c r="Q8" s="27">
        <v>0.88384189999999996</v>
      </c>
      <c r="R8" s="27">
        <v>1.192677E-2</v>
      </c>
      <c r="S8">
        <v>26.029350000000001</v>
      </c>
    </row>
    <row r="9" spans="1:19" x14ac:dyDescent="0.3">
      <c r="A9" t="s">
        <v>81</v>
      </c>
      <c r="B9" s="27">
        <v>117.56140000000001</v>
      </c>
      <c r="C9" s="27">
        <v>41.988109999999999</v>
      </c>
      <c r="D9" s="27">
        <v>270.23169999999999</v>
      </c>
      <c r="E9" s="27">
        <v>132.4239</v>
      </c>
      <c r="F9" s="27">
        <v>2.0032270000000001E-2</v>
      </c>
      <c r="G9" s="27">
        <v>1.1453979999999999</v>
      </c>
      <c r="H9" s="27">
        <v>754.97490000000005</v>
      </c>
      <c r="I9" s="27">
        <v>74.910880000000006</v>
      </c>
      <c r="J9" s="27">
        <v>1579.0119999999999</v>
      </c>
      <c r="K9" s="27">
        <v>65.040310000000005</v>
      </c>
      <c r="L9" s="27">
        <v>25.76248</v>
      </c>
      <c r="M9" s="27">
        <v>359.74689999999998</v>
      </c>
      <c r="N9" s="27">
        <v>45.872129999999999</v>
      </c>
      <c r="O9" s="27">
        <v>88.268450000000001</v>
      </c>
      <c r="P9" s="27">
        <v>368.0444</v>
      </c>
      <c r="Q9" s="27">
        <v>380.25529999999998</v>
      </c>
      <c r="R9" s="27">
        <v>47.589149999999997</v>
      </c>
      <c r="S9">
        <v>4352.848</v>
      </c>
    </row>
    <row r="10" spans="1:19" x14ac:dyDescent="0.3">
      <c r="A10" t="s">
        <v>82</v>
      </c>
      <c r="B10" s="27">
        <v>1.4688069999999999E-2</v>
      </c>
      <c r="C10" s="27">
        <v>0.29054849999999999</v>
      </c>
      <c r="D10" s="27">
        <v>4.6755430000000001E-2</v>
      </c>
      <c r="E10" s="27">
        <v>8.5193809999999995E-3</v>
      </c>
      <c r="F10" s="27">
        <v>7.1423135523000005E-5</v>
      </c>
      <c r="G10" s="27">
        <v>5.4741169999999995E-4</v>
      </c>
      <c r="H10" s="27">
        <v>9.0961050000000002E-2</v>
      </c>
      <c r="I10" s="27">
        <v>2.767878E-2</v>
      </c>
      <c r="J10" s="27">
        <v>0.21544720000000001</v>
      </c>
      <c r="K10" s="27">
        <v>1.504985E-2</v>
      </c>
      <c r="L10" s="27">
        <v>1.324468E-2</v>
      </c>
      <c r="M10" s="27">
        <v>4.2859750000000002E-2</v>
      </c>
      <c r="N10" s="27">
        <v>5.8851790000000001E-2</v>
      </c>
      <c r="O10" s="27">
        <v>12.74821</v>
      </c>
      <c r="P10" s="27">
        <v>4.5625560000000003E-2</v>
      </c>
      <c r="Q10" s="27">
        <v>0.13634979999999999</v>
      </c>
      <c r="R10" s="27">
        <v>2.2644540000000001E-2</v>
      </c>
      <c r="S10">
        <v>13.77805</v>
      </c>
    </row>
    <row r="11" spans="1:19" x14ac:dyDescent="0.3">
      <c r="A11" t="s">
        <v>83</v>
      </c>
      <c r="B11" s="27">
        <v>1.7051799999999999</v>
      </c>
      <c r="C11" s="27">
        <v>18.381820000000001</v>
      </c>
      <c r="D11" s="27">
        <v>31.434699999999999</v>
      </c>
      <c r="E11" s="27">
        <v>0.2512276</v>
      </c>
      <c r="F11" s="27">
        <v>5.3050530000000001E-4</v>
      </c>
      <c r="G11" s="27">
        <v>2.5884559999999998E-3</v>
      </c>
      <c r="H11" s="27">
        <v>70.365719999999996</v>
      </c>
      <c r="I11" s="27">
        <v>0.3032881</v>
      </c>
      <c r="J11" s="27">
        <v>17.620899999999999</v>
      </c>
      <c r="K11" s="27">
        <v>0.56355290000000002</v>
      </c>
      <c r="L11" s="27">
        <v>0.1166932</v>
      </c>
      <c r="M11" s="27">
        <v>0.29115160000000001</v>
      </c>
      <c r="N11" s="27">
        <v>0.17165849999999999</v>
      </c>
      <c r="O11" s="27">
        <v>10.08126</v>
      </c>
      <c r="P11" s="27">
        <v>0.5118722</v>
      </c>
      <c r="Q11" s="27">
        <v>25.43807</v>
      </c>
      <c r="R11" s="27">
        <v>0.2421334</v>
      </c>
      <c r="S11">
        <v>177.48240000000001</v>
      </c>
    </row>
    <row r="12" spans="1:19" x14ac:dyDescent="0.3">
      <c r="A12" t="s">
        <v>84</v>
      </c>
      <c r="B12" s="27">
        <v>2.0308340000000001E-2</v>
      </c>
      <c r="C12" s="27">
        <v>0.4623274</v>
      </c>
      <c r="D12" s="27">
        <v>4.9130420000000001E-2</v>
      </c>
      <c r="E12" s="27">
        <v>1.7551890000000001E-2</v>
      </c>
      <c r="F12" s="27">
        <v>8.7011067079999999E-5</v>
      </c>
      <c r="G12" s="27">
        <v>3.434938E-4</v>
      </c>
      <c r="H12" s="27">
        <v>6.4174529999999994E-2</v>
      </c>
      <c r="I12" s="27">
        <v>3.8407410000000003E-2</v>
      </c>
      <c r="J12" s="27">
        <v>0.20001099999999999</v>
      </c>
      <c r="K12" s="27">
        <v>1.759871E-2</v>
      </c>
      <c r="L12" s="27">
        <v>1.5588279999999999E-2</v>
      </c>
      <c r="M12" s="27">
        <v>3.9729979999999998E-2</v>
      </c>
      <c r="N12" s="27">
        <v>2.81566E-2</v>
      </c>
      <c r="O12" s="27">
        <v>1.526559E-3</v>
      </c>
      <c r="P12" s="27">
        <v>7.7218410000000001E-2</v>
      </c>
      <c r="Q12" s="27">
        <v>0.1516634</v>
      </c>
      <c r="R12" s="27">
        <v>3.7508590000000001E-2</v>
      </c>
      <c r="S12">
        <v>1.2213320000000001</v>
      </c>
    </row>
    <row r="13" spans="1:19" x14ac:dyDescent="0.3">
      <c r="A13" t="s">
        <v>85</v>
      </c>
      <c r="B13" s="27">
        <v>1.8971470000000001E-3</v>
      </c>
      <c r="C13" s="27">
        <v>4.181994E-2</v>
      </c>
      <c r="D13" s="27">
        <v>4.9401660000000002E-3</v>
      </c>
      <c r="E13" s="27">
        <v>1.5092250000000001E-3</v>
      </c>
      <c r="F13" s="27">
        <v>8.3936138253000005E-6</v>
      </c>
      <c r="G13" s="27">
        <v>3.7469624657999998E-5</v>
      </c>
      <c r="H13" s="27">
        <v>7.362993E-3</v>
      </c>
      <c r="I13" s="27">
        <v>3.5583500000000001E-3</v>
      </c>
      <c r="J13" s="27">
        <v>2.0882939999999999E-2</v>
      </c>
      <c r="K13" s="27">
        <v>1.708118E-3</v>
      </c>
      <c r="L13" s="27">
        <v>1.49025E-3</v>
      </c>
      <c r="M13" s="27">
        <v>3.8397309999999999E-3</v>
      </c>
      <c r="N13" s="27">
        <v>2.7084549999999998E-3</v>
      </c>
      <c r="O13" s="27">
        <v>4.9927849999999998E-4</v>
      </c>
      <c r="P13" s="27">
        <v>1.016183E-2</v>
      </c>
      <c r="Q13" s="27">
        <v>1.4795930000000001E-2</v>
      </c>
      <c r="R13" s="27">
        <v>3.3638470000000001E-3</v>
      </c>
      <c r="S13">
        <v>0.1205841</v>
      </c>
    </row>
    <row r="14" spans="1:19" x14ac:dyDescent="0.3">
      <c r="A14" t="s">
        <v>86</v>
      </c>
      <c r="B14" s="27">
        <v>4.8118369999999997</v>
      </c>
      <c r="C14" s="27">
        <v>234.84</v>
      </c>
      <c r="D14" s="27">
        <v>2.1222500000000002</v>
      </c>
      <c r="E14" s="27">
        <v>4.0443479999999997E-2</v>
      </c>
      <c r="F14" s="27">
        <v>3.035801E-4</v>
      </c>
      <c r="G14" s="27">
        <v>1.7460419999999999E-3</v>
      </c>
      <c r="H14" s="27">
        <v>1.2987439999999999</v>
      </c>
      <c r="I14" s="27">
        <v>0.2412811</v>
      </c>
      <c r="J14" s="27">
        <v>7.2671739999999998</v>
      </c>
      <c r="K14" s="27">
        <v>1.1001719999999999</v>
      </c>
      <c r="L14" s="27">
        <v>5.8062599999999999E-2</v>
      </c>
      <c r="M14" s="27">
        <v>0.77356199999999997</v>
      </c>
      <c r="N14" s="27">
        <v>0.1146228</v>
      </c>
      <c r="O14" s="27">
        <v>41.629600000000003</v>
      </c>
      <c r="P14" s="27">
        <v>23.72655</v>
      </c>
      <c r="Q14" s="27">
        <v>8.5544259999999994</v>
      </c>
      <c r="R14" s="27">
        <v>0.33514280000000002</v>
      </c>
      <c r="S14">
        <v>326.91590000000002</v>
      </c>
    </row>
    <row r="15" spans="1:19" x14ac:dyDescent="0.3">
      <c r="A15" t="s">
        <v>87</v>
      </c>
      <c r="B15" s="27">
        <v>4.0692370000000002</v>
      </c>
      <c r="C15" s="27">
        <v>11.17013</v>
      </c>
      <c r="D15" s="27">
        <v>3.9059599999999999</v>
      </c>
      <c r="E15" s="27">
        <v>0.19116929999999999</v>
      </c>
      <c r="F15" s="27">
        <v>8.8549699999999996E-4</v>
      </c>
      <c r="G15" s="27">
        <v>4.8467880000000003E-3</v>
      </c>
      <c r="H15" s="27">
        <v>14.02136</v>
      </c>
      <c r="I15" s="27">
        <v>0.65488409999999997</v>
      </c>
      <c r="J15" s="27">
        <v>5.2551269999999999</v>
      </c>
      <c r="K15" s="27">
        <v>0.80626900000000001</v>
      </c>
      <c r="L15" s="27">
        <v>0.68104620000000005</v>
      </c>
      <c r="M15" s="27">
        <v>1.354133</v>
      </c>
      <c r="N15" s="27">
        <v>0.40359479999999998</v>
      </c>
      <c r="O15" s="27">
        <v>0.99126190000000003</v>
      </c>
      <c r="P15" s="27">
        <v>0.93552780000000002</v>
      </c>
      <c r="Q15" s="27">
        <v>32.752830000000003</v>
      </c>
      <c r="R15" s="27">
        <v>0.38506360000000001</v>
      </c>
      <c r="S15">
        <v>77.583330000000004</v>
      </c>
    </row>
    <row r="16" spans="1:19" x14ac:dyDescent="0.3">
      <c r="A16" t="s">
        <v>88</v>
      </c>
      <c r="B16" s="27">
        <v>10.98174</v>
      </c>
      <c r="C16" s="27">
        <v>12.38001</v>
      </c>
      <c r="D16" s="27">
        <v>44.476799999999997</v>
      </c>
      <c r="E16" s="27">
        <v>1.050122E-2</v>
      </c>
      <c r="F16" s="27">
        <v>8.6509768152999997E-5</v>
      </c>
      <c r="G16" s="27">
        <v>1.550794E-4</v>
      </c>
      <c r="H16" s="27">
        <v>1.542755E-2</v>
      </c>
      <c r="I16" s="27">
        <v>0.51018180000000002</v>
      </c>
      <c r="J16" s="27">
        <v>0.43304989999999999</v>
      </c>
      <c r="K16" s="27">
        <v>2.3864349999999999E-2</v>
      </c>
      <c r="L16" s="27">
        <v>8.9441030000000001E-3</v>
      </c>
      <c r="M16" s="27">
        <v>2.5483059999999998E-2</v>
      </c>
      <c r="N16" s="27">
        <v>4.0537450000000003E-2</v>
      </c>
      <c r="O16" s="27">
        <v>7.9375490000000007E-2</v>
      </c>
      <c r="P16" s="27">
        <v>10.12682</v>
      </c>
      <c r="Q16" s="27">
        <v>34.131999999999998</v>
      </c>
      <c r="R16" s="27">
        <v>8.2058619999999999E-2</v>
      </c>
      <c r="S16">
        <v>113.327</v>
      </c>
    </row>
    <row r="17" spans="1:19" x14ac:dyDescent="0.3">
      <c r="A17" t="s">
        <v>89</v>
      </c>
      <c r="B17" s="27">
        <v>120.9248</v>
      </c>
      <c r="C17" s="27">
        <v>889.54179999999997</v>
      </c>
      <c r="D17" s="27">
        <v>322.13569999999999</v>
      </c>
      <c r="E17" s="27">
        <v>9.3035623648999996E-7</v>
      </c>
      <c r="F17" s="27">
        <v>1.2493128310000001E-8</v>
      </c>
      <c r="G17" s="27">
        <v>0.49840190000000001</v>
      </c>
      <c r="H17" s="27">
        <v>142.953</v>
      </c>
      <c r="I17" s="27">
        <v>0.15555140000000001</v>
      </c>
      <c r="J17" s="27">
        <v>60.443330000000003</v>
      </c>
      <c r="K17" s="27">
        <v>0.31915769999999999</v>
      </c>
      <c r="L17" s="27">
        <v>0.2084916</v>
      </c>
      <c r="M17" s="27">
        <v>7.2514370000000001</v>
      </c>
      <c r="N17" s="27">
        <v>0.21539730000000001</v>
      </c>
      <c r="O17" s="27">
        <v>2.6902139999999998E-3</v>
      </c>
      <c r="P17" s="27">
        <v>1.9184110000000001</v>
      </c>
      <c r="Q17" s="27">
        <v>637.51160000000004</v>
      </c>
      <c r="R17" s="27">
        <v>230.9221</v>
      </c>
      <c r="S17">
        <v>2415.002</v>
      </c>
    </row>
    <row r="18" spans="1:19" x14ac:dyDescent="0.3">
      <c r="A18" t="s">
        <v>90</v>
      </c>
      <c r="B18" s="27">
        <v>1.998845E-3</v>
      </c>
      <c r="C18" s="27">
        <v>9.093975E-2</v>
      </c>
      <c r="D18" s="27">
        <v>5.275994E-3</v>
      </c>
      <c r="E18" s="27">
        <v>2.3799840000000001E-4</v>
      </c>
      <c r="F18" s="27">
        <v>7.1168261683999997E-7</v>
      </c>
      <c r="G18" s="27">
        <v>3.4147302358000003E-5</v>
      </c>
      <c r="H18" s="27">
        <v>9.8704499999999994E-3</v>
      </c>
      <c r="I18" s="27">
        <v>3.3534049999999998E-3</v>
      </c>
      <c r="J18" s="27">
        <v>1.3844550000000001E-2</v>
      </c>
      <c r="K18" s="27">
        <v>7.055759E-3</v>
      </c>
      <c r="L18" s="27">
        <v>8.100615E-4</v>
      </c>
      <c r="M18" s="27">
        <v>6.1143660000000002E-2</v>
      </c>
      <c r="N18" s="27">
        <v>2.858084E-2</v>
      </c>
      <c r="O18" s="27">
        <v>8.2012300000000003E-3</v>
      </c>
      <c r="P18" s="27">
        <v>9.0049559999999997E-3</v>
      </c>
      <c r="Q18" s="27">
        <v>1.0483070000000001E-2</v>
      </c>
      <c r="R18" s="27">
        <v>5.5970249999999999E-2</v>
      </c>
      <c r="S18">
        <v>0.30680570000000001</v>
      </c>
    </row>
    <row r="19" spans="1:19" x14ac:dyDescent="0.3">
      <c r="A19" t="s">
        <v>91</v>
      </c>
      <c r="B19" s="27">
        <v>42.326270000000001</v>
      </c>
      <c r="C19" s="27">
        <v>875.28390000000002</v>
      </c>
      <c r="D19" s="27">
        <v>61.30068</v>
      </c>
      <c r="E19" s="27">
        <v>0.82573620000000003</v>
      </c>
      <c r="F19" s="27">
        <v>1.1321173588E-5</v>
      </c>
      <c r="G19" s="27">
        <v>6.9094334322000002E-5</v>
      </c>
      <c r="H19" s="27">
        <v>34.082509999999999</v>
      </c>
      <c r="I19" s="27">
        <v>2.8049689999999998</v>
      </c>
      <c r="J19" s="27">
        <v>31.789560000000002</v>
      </c>
      <c r="K19" s="27">
        <v>0.29898429999999998</v>
      </c>
      <c r="L19" s="27">
        <v>2.1766189999999999E-3</v>
      </c>
      <c r="M19" s="27">
        <v>11.98537</v>
      </c>
      <c r="N19" s="27">
        <v>0.15010090000000001</v>
      </c>
      <c r="O19" s="27">
        <v>48.70147</v>
      </c>
      <c r="P19" s="27">
        <v>164.53</v>
      </c>
      <c r="Q19" s="27">
        <v>126.955</v>
      </c>
      <c r="R19" s="27">
        <v>9.9718820000000008</v>
      </c>
      <c r="S19">
        <v>1411.009</v>
      </c>
    </row>
    <row r="20" spans="1:19" x14ac:dyDescent="0.3">
      <c r="A20" t="s">
        <v>92</v>
      </c>
      <c r="B20" s="27">
        <v>1.7994940000000001E-2</v>
      </c>
      <c r="C20" s="27">
        <v>0.4469205</v>
      </c>
      <c r="D20" s="27">
        <v>6.1747950000000003E-2</v>
      </c>
      <c r="E20" s="27">
        <v>8.7757530000000007E-3</v>
      </c>
      <c r="F20" s="27">
        <v>9.0883651864999998E-5</v>
      </c>
      <c r="G20" s="27">
        <v>5.9614930000000002E-4</v>
      </c>
      <c r="H20" s="27">
        <v>0.1280173</v>
      </c>
      <c r="I20" s="27">
        <v>3.4583599999999999E-2</v>
      </c>
      <c r="J20" s="27">
        <v>0.30990060000000003</v>
      </c>
      <c r="K20" s="27">
        <v>1.895034E-2</v>
      </c>
      <c r="L20" s="27">
        <v>1.5665709999999999E-2</v>
      </c>
      <c r="M20" s="27">
        <v>4.2831080000000001E-2</v>
      </c>
      <c r="N20" s="27">
        <v>2.906864E-2</v>
      </c>
      <c r="O20" s="27">
        <v>9.3188350000000003E-2</v>
      </c>
      <c r="P20" s="27">
        <v>0.1848272</v>
      </c>
      <c r="Q20" s="27">
        <v>0.2909774</v>
      </c>
      <c r="R20" s="27">
        <v>2.5956469999999999E-2</v>
      </c>
      <c r="S20">
        <v>1.7100930000000001</v>
      </c>
    </row>
    <row r="21" spans="1:19" x14ac:dyDescent="0.3">
      <c r="A21" t="s">
        <v>93</v>
      </c>
      <c r="B21" s="27">
        <v>3.0916049999999999</v>
      </c>
      <c r="C21" s="27">
        <v>35.591709999999999</v>
      </c>
      <c r="D21" s="27">
        <v>0.89666159999999995</v>
      </c>
      <c r="E21" s="27">
        <v>5.3485350000000001E-2</v>
      </c>
      <c r="F21" s="27">
        <v>4.246613E-4</v>
      </c>
      <c r="G21" s="27">
        <v>7.8631000000000006E-2</v>
      </c>
      <c r="H21" s="27">
        <v>2.5381200000000002</v>
      </c>
      <c r="I21" s="27">
        <v>0.28251009999999999</v>
      </c>
      <c r="J21" s="27">
        <v>7.8027959999999998</v>
      </c>
      <c r="K21" s="27">
        <v>0.29098170000000001</v>
      </c>
      <c r="L21" s="27">
        <v>7.3735750000000003E-2</v>
      </c>
      <c r="M21" s="27">
        <v>0.78470680000000004</v>
      </c>
      <c r="N21" s="27">
        <v>0.17491470000000001</v>
      </c>
      <c r="O21" s="27">
        <v>1.04542</v>
      </c>
      <c r="P21" s="27">
        <v>0.58494460000000004</v>
      </c>
      <c r="Q21" s="27">
        <v>9.3604070000000004</v>
      </c>
      <c r="R21" s="27">
        <v>0.26197599999999999</v>
      </c>
      <c r="S21">
        <v>62.913029999999999</v>
      </c>
    </row>
    <row r="22" spans="1:19" x14ac:dyDescent="0.3">
      <c r="A22" t="s">
        <v>94</v>
      </c>
      <c r="B22" s="27">
        <v>20.935379999999999</v>
      </c>
      <c r="C22" s="27">
        <v>11.39086</v>
      </c>
      <c r="D22" s="27">
        <v>11.1471</v>
      </c>
      <c r="E22" s="27">
        <v>6.166866E-2</v>
      </c>
      <c r="F22" s="27">
        <v>0.87864679999999995</v>
      </c>
      <c r="G22" s="27">
        <v>1.3137920000000001E-2</v>
      </c>
      <c r="H22" s="27">
        <v>19.55443</v>
      </c>
      <c r="I22" s="27">
        <v>0.52113960000000004</v>
      </c>
      <c r="J22" s="27">
        <v>6.5458309999999997</v>
      </c>
      <c r="K22" s="27">
        <v>0.17020170000000001</v>
      </c>
      <c r="L22" s="27">
        <v>1.0404679999999999E-2</v>
      </c>
      <c r="M22" s="27">
        <v>1.0299640000000001</v>
      </c>
      <c r="N22" s="27">
        <v>0.23259730000000001</v>
      </c>
      <c r="O22" s="27">
        <v>66.462199999999996</v>
      </c>
      <c r="P22" s="27">
        <v>0.90636369999999999</v>
      </c>
      <c r="Q22" s="27">
        <v>29.858789999999999</v>
      </c>
      <c r="R22" s="27">
        <v>0.9329094</v>
      </c>
      <c r="S22">
        <v>170.6516</v>
      </c>
    </row>
    <row r="23" spans="1:19" x14ac:dyDescent="0.3">
      <c r="A23" t="s">
        <v>95</v>
      </c>
      <c r="B23" s="27">
        <v>6.9195469999999995E-2</v>
      </c>
      <c r="C23" s="27">
        <v>2.0792730000000001</v>
      </c>
      <c r="D23" s="27">
        <v>0.23398240000000001</v>
      </c>
      <c r="E23" s="27">
        <v>5.2414570000000001E-2</v>
      </c>
      <c r="F23" s="27">
        <v>2.7010679999999999E-4</v>
      </c>
      <c r="G23" s="27">
        <v>1.0919059999999999E-3</v>
      </c>
      <c r="H23" s="27">
        <v>0.21486230000000001</v>
      </c>
      <c r="I23" s="27">
        <v>0.29009370000000001</v>
      </c>
      <c r="J23" s="27">
        <v>0.64138030000000001</v>
      </c>
      <c r="K23" s="27">
        <v>5.4699539999999998E-2</v>
      </c>
      <c r="L23" s="27">
        <v>4.8077160000000001E-2</v>
      </c>
      <c r="M23" s="27">
        <v>1.076101</v>
      </c>
      <c r="N23" s="27">
        <v>1.2787580000000001</v>
      </c>
      <c r="O23" s="27">
        <v>4.7055540000000002</v>
      </c>
      <c r="P23" s="27">
        <v>1.3040130000000001</v>
      </c>
      <c r="Q23" s="27">
        <v>5.6761670000000004</v>
      </c>
      <c r="R23" s="27">
        <v>0.68538239999999995</v>
      </c>
      <c r="S23">
        <v>18.41132</v>
      </c>
    </row>
    <row r="24" spans="1:19" x14ac:dyDescent="0.3">
      <c r="A24" t="s">
        <v>96</v>
      </c>
      <c r="B24" s="27">
        <v>47.413460000000001</v>
      </c>
      <c r="C24" s="27">
        <v>1240.8869999999999</v>
      </c>
      <c r="D24" s="27">
        <v>0.66931739999999995</v>
      </c>
      <c r="E24" s="27">
        <v>12.541779999999999</v>
      </c>
      <c r="F24" s="27">
        <v>0.91226050000000003</v>
      </c>
      <c r="G24" s="27">
        <v>0.7384368</v>
      </c>
      <c r="H24" s="27">
        <v>20.332149999999999</v>
      </c>
      <c r="I24" s="27">
        <v>12.50703</v>
      </c>
      <c r="J24" s="27">
        <v>125.926</v>
      </c>
      <c r="K24" s="27">
        <v>38.152639999999998</v>
      </c>
      <c r="L24" s="27">
        <v>3.417316</v>
      </c>
      <c r="M24" s="27">
        <v>80.644379999999998</v>
      </c>
      <c r="N24" s="27">
        <v>405.66109999999998</v>
      </c>
      <c r="O24" s="27">
        <v>4.0737399999999999</v>
      </c>
      <c r="P24" s="27">
        <v>111.2843</v>
      </c>
      <c r="Q24" s="27">
        <v>647.03740000000005</v>
      </c>
      <c r="R24" s="27">
        <v>9.8269739999999999</v>
      </c>
      <c r="S24">
        <v>2762.0259999999998</v>
      </c>
    </row>
    <row r="25" spans="1:19" x14ac:dyDescent="0.3">
      <c r="A25" t="s">
        <v>97</v>
      </c>
      <c r="B25" s="27">
        <v>2.9290699999999999E-2</v>
      </c>
      <c r="C25" s="27">
        <v>15.05851</v>
      </c>
      <c r="D25" s="27">
        <v>2.7132559999999999</v>
      </c>
      <c r="E25" s="27">
        <v>1.5410729999999999E-2</v>
      </c>
      <c r="F25" s="27">
        <v>4.7549830923999997E-5</v>
      </c>
      <c r="G25" s="27">
        <v>3.0663819999999999E-4</v>
      </c>
      <c r="H25" s="27">
        <v>0.1115874</v>
      </c>
      <c r="I25" s="27">
        <v>2.2535050000000001E-2</v>
      </c>
      <c r="J25" s="27">
        <v>15.2546</v>
      </c>
      <c r="K25" s="27">
        <v>47.248860000000001</v>
      </c>
      <c r="L25" s="27">
        <v>8.1411939999999992E-3</v>
      </c>
      <c r="M25" s="27">
        <v>0.41489799999999999</v>
      </c>
      <c r="N25" s="27">
        <v>2.354921</v>
      </c>
      <c r="O25" s="27">
        <v>102.1281</v>
      </c>
      <c r="P25" s="27">
        <v>1.769139</v>
      </c>
      <c r="Q25" s="27">
        <v>45.74615</v>
      </c>
      <c r="R25" s="27">
        <v>3.0047730000000002E-2</v>
      </c>
      <c r="S25">
        <v>232.9058</v>
      </c>
    </row>
    <row r="26" spans="1:19" x14ac:dyDescent="0.3">
      <c r="A26" t="s">
        <v>98</v>
      </c>
      <c r="B26" s="27">
        <v>824.25139999999999</v>
      </c>
      <c r="C26" s="27">
        <v>1022.28</v>
      </c>
      <c r="D26" s="27">
        <v>1263.396</v>
      </c>
      <c r="E26" s="27">
        <v>170.36750000000001</v>
      </c>
      <c r="F26" s="27">
        <v>4.5537780000000003</v>
      </c>
      <c r="G26" s="27">
        <v>0.98179859999999997</v>
      </c>
      <c r="H26" s="27">
        <v>2037.0909999999999</v>
      </c>
      <c r="I26" s="27">
        <v>357.94639999999998</v>
      </c>
      <c r="J26" s="27">
        <v>1650.7940000000001</v>
      </c>
      <c r="K26" s="27">
        <v>130.80600000000001</v>
      </c>
      <c r="L26" s="27">
        <v>32.971249999999998</v>
      </c>
      <c r="M26" s="27">
        <v>349.9117</v>
      </c>
      <c r="N26" s="27">
        <v>71.207890000000006</v>
      </c>
      <c r="O26" s="27">
        <v>170.6936</v>
      </c>
      <c r="P26" s="27">
        <v>177.56399999999999</v>
      </c>
      <c r="Q26" s="27">
        <v>1494.6210000000001</v>
      </c>
      <c r="R26" s="27">
        <v>276.7792</v>
      </c>
      <c r="S26">
        <v>10036.219999999999</v>
      </c>
    </row>
    <row r="27" spans="1:19" x14ac:dyDescent="0.3">
      <c r="A27" t="s">
        <v>99</v>
      </c>
      <c r="B27" s="27">
        <v>21.975629999999999</v>
      </c>
      <c r="C27" s="27">
        <v>55.003920000000001</v>
      </c>
      <c r="D27" s="27">
        <v>28.890720000000002</v>
      </c>
      <c r="E27" s="27">
        <v>1.2864279999999999</v>
      </c>
      <c r="F27" s="27">
        <v>0.1410479</v>
      </c>
      <c r="G27" s="27">
        <v>3.7649729999999999</v>
      </c>
      <c r="H27" s="27">
        <v>22.938030000000001</v>
      </c>
      <c r="I27" s="27">
        <v>4.0875130000000004</v>
      </c>
      <c r="J27" s="27">
        <v>15.237629999999999</v>
      </c>
      <c r="K27" s="27">
        <v>3.7618499999999999</v>
      </c>
      <c r="L27" s="27">
        <v>0.30572899999999997</v>
      </c>
      <c r="M27" s="27">
        <v>50.762949999999996</v>
      </c>
      <c r="N27" s="27">
        <v>50.728000000000002</v>
      </c>
      <c r="O27" s="27">
        <v>44.352620000000002</v>
      </c>
      <c r="P27" s="27">
        <v>6.1988890000000003</v>
      </c>
      <c r="Q27" s="27">
        <v>122.6925</v>
      </c>
      <c r="R27" s="27">
        <v>16.33352</v>
      </c>
      <c r="S27">
        <v>448.46190000000001</v>
      </c>
    </row>
    <row r="28" spans="1:19" x14ac:dyDescent="0.3">
      <c r="A28" t="s">
        <v>100</v>
      </c>
      <c r="B28" s="27">
        <v>726.83069999999998</v>
      </c>
      <c r="C28" s="27">
        <v>3266.0970000000002</v>
      </c>
      <c r="D28" s="27">
        <v>725.07280000000003</v>
      </c>
      <c r="E28" s="27">
        <v>20.206230000000001</v>
      </c>
      <c r="F28" s="27">
        <v>1.9012029999999999E-2</v>
      </c>
      <c r="G28" s="27">
        <v>5.1265949999999998E-2</v>
      </c>
      <c r="H28" s="27">
        <v>562.78070000000002</v>
      </c>
      <c r="I28" s="27">
        <v>218.40960000000001</v>
      </c>
      <c r="J28" s="27">
        <v>698.67930000000001</v>
      </c>
      <c r="K28" s="27">
        <v>59.739910000000002</v>
      </c>
      <c r="L28" s="27">
        <v>2.2390430000000001</v>
      </c>
      <c r="M28" s="27">
        <v>158.80719999999999</v>
      </c>
      <c r="N28" s="27">
        <v>125.61239999999999</v>
      </c>
      <c r="O28" s="27">
        <v>490.5582</v>
      </c>
      <c r="P28" s="27">
        <v>459.22640000000001</v>
      </c>
      <c r="Q28" s="27">
        <v>897.21529999999996</v>
      </c>
      <c r="R28" s="27">
        <v>59.278219999999997</v>
      </c>
      <c r="S28">
        <v>8470.8230000000003</v>
      </c>
    </row>
    <row r="29" spans="1:19" x14ac:dyDescent="0.3">
      <c r="A29" t="s">
        <v>101</v>
      </c>
      <c r="B29" s="27">
        <v>2932.0920000000001</v>
      </c>
      <c r="C29" s="27">
        <v>1656.403</v>
      </c>
      <c r="D29" s="27">
        <v>4474.6959999999999</v>
      </c>
      <c r="E29" s="27">
        <v>307.1465</v>
      </c>
      <c r="F29" s="27">
        <v>0.49035129999999999</v>
      </c>
      <c r="G29" s="27">
        <v>0.73682590000000003</v>
      </c>
      <c r="H29" s="27">
        <v>17548.330000000002</v>
      </c>
      <c r="I29" s="27">
        <v>495.40480000000002</v>
      </c>
      <c r="J29" s="27">
        <v>9580.1890000000003</v>
      </c>
      <c r="K29" s="27">
        <v>533.55960000000005</v>
      </c>
      <c r="L29" s="27">
        <v>24.050909999999998</v>
      </c>
      <c r="M29" s="27">
        <v>378.98</v>
      </c>
      <c r="N29" s="27">
        <v>61.2898</v>
      </c>
      <c r="O29" s="27">
        <v>18.877330000000001</v>
      </c>
      <c r="P29" s="27">
        <v>55.606810000000003</v>
      </c>
      <c r="Q29" s="27">
        <v>826.10810000000004</v>
      </c>
      <c r="R29" s="27">
        <v>389.96530000000001</v>
      </c>
      <c r="S29">
        <v>39283.93</v>
      </c>
    </row>
    <row r="30" spans="1:19" x14ac:dyDescent="0.3">
      <c r="A30" t="s">
        <v>102</v>
      </c>
      <c r="B30" s="27">
        <v>715.22249999999997</v>
      </c>
      <c r="C30" s="27">
        <v>3145.8330000000001</v>
      </c>
      <c r="D30" s="27">
        <v>1920.5650000000001</v>
      </c>
      <c r="E30" s="27">
        <v>329.15440000000001</v>
      </c>
      <c r="F30" s="27">
        <v>0.34420859999999998</v>
      </c>
      <c r="G30" s="27">
        <v>2.4209589999999999</v>
      </c>
      <c r="H30" s="27">
        <v>8020.8689999999997</v>
      </c>
      <c r="I30" s="27">
        <v>1223.2470000000001</v>
      </c>
      <c r="J30" s="27">
        <v>6577.652</v>
      </c>
      <c r="K30" s="27">
        <v>399.65530000000001</v>
      </c>
      <c r="L30" s="27">
        <v>19.118600000000001</v>
      </c>
      <c r="M30" s="27">
        <v>339.68669999999997</v>
      </c>
      <c r="N30" s="27">
        <v>169.1952</v>
      </c>
      <c r="O30" s="27">
        <v>114.75</v>
      </c>
      <c r="P30" s="27">
        <v>150.49180000000001</v>
      </c>
      <c r="Q30" s="27">
        <v>948.63109999999995</v>
      </c>
      <c r="R30" s="27">
        <v>468.31670000000003</v>
      </c>
      <c r="S30">
        <v>24545.15</v>
      </c>
    </row>
    <row r="31" spans="1:19" x14ac:dyDescent="0.3">
      <c r="A31" t="s">
        <v>103</v>
      </c>
      <c r="B31" s="27">
        <v>517.77449999999999</v>
      </c>
      <c r="C31" s="27">
        <v>1066.903</v>
      </c>
      <c r="D31" s="27">
        <v>676.07219999999995</v>
      </c>
      <c r="E31" s="27">
        <v>1.033263</v>
      </c>
      <c r="F31" s="27">
        <v>2.8575570000000003E-4</v>
      </c>
      <c r="G31" s="27">
        <v>0.16414500000000001</v>
      </c>
      <c r="H31" s="27">
        <v>207.43510000000001</v>
      </c>
      <c r="I31" s="27">
        <v>7.9568830000000004</v>
      </c>
      <c r="J31" s="27">
        <v>194.10290000000001</v>
      </c>
      <c r="K31" s="27">
        <v>9.7379610000000003</v>
      </c>
      <c r="L31" s="27">
        <v>0.34040730000000002</v>
      </c>
      <c r="M31" s="27">
        <v>40.474330000000002</v>
      </c>
      <c r="N31" s="27">
        <v>2.0817869999999998</v>
      </c>
      <c r="O31" s="27">
        <v>52.32808</v>
      </c>
      <c r="P31" s="27">
        <v>67.363789999999995</v>
      </c>
      <c r="Q31" s="27">
        <v>162.745</v>
      </c>
      <c r="R31" s="27">
        <v>28.258030000000002</v>
      </c>
      <c r="S31">
        <v>3034.7719999999999</v>
      </c>
    </row>
    <row r="32" spans="1:19" x14ac:dyDescent="0.3">
      <c r="A32" t="s">
        <v>104</v>
      </c>
      <c r="B32" s="27">
        <v>27.371230000000001</v>
      </c>
      <c r="C32" s="27">
        <v>116.9999</v>
      </c>
      <c r="D32" s="27">
        <v>123.14109999999999</v>
      </c>
      <c r="E32" s="27">
        <v>2.3095050000000001</v>
      </c>
      <c r="F32" s="27">
        <v>2.891229E-2</v>
      </c>
      <c r="G32" s="27">
        <v>0.2913887</v>
      </c>
      <c r="H32" s="27">
        <v>112.3892</v>
      </c>
      <c r="I32" s="27">
        <v>19.2438</v>
      </c>
      <c r="J32" s="27">
        <v>48.265160000000002</v>
      </c>
      <c r="K32" s="27">
        <v>2.148555</v>
      </c>
      <c r="L32" s="27">
        <v>1.2950410000000001</v>
      </c>
      <c r="M32" s="27">
        <v>26.981169999999999</v>
      </c>
      <c r="N32" s="27">
        <v>14.70036</v>
      </c>
      <c r="O32" s="27">
        <v>80.379409999999993</v>
      </c>
      <c r="P32" s="27">
        <v>35.79871</v>
      </c>
      <c r="Q32" s="27">
        <v>256.28129999999999</v>
      </c>
      <c r="R32" s="27">
        <v>69.70702</v>
      </c>
      <c r="S32">
        <v>937.33169999999996</v>
      </c>
    </row>
    <row r="33" spans="1:19" x14ac:dyDescent="0.3">
      <c r="A33" t="s">
        <v>105</v>
      </c>
      <c r="B33" s="27">
        <v>4.7767020000000002</v>
      </c>
      <c r="C33" s="27">
        <v>42.535919999999997</v>
      </c>
      <c r="D33" s="27">
        <v>8.0544139999999995</v>
      </c>
      <c r="E33" s="27">
        <v>1.694267</v>
      </c>
      <c r="F33" s="27">
        <v>8.2219529999999995E-4</v>
      </c>
      <c r="G33" s="27">
        <v>5.4093090000000002E-3</v>
      </c>
      <c r="H33" s="27">
        <v>0.80005669999999995</v>
      </c>
      <c r="I33" s="27">
        <v>1.071744</v>
      </c>
      <c r="J33" s="27">
        <v>23.59639</v>
      </c>
      <c r="K33" s="27">
        <v>0.1601446</v>
      </c>
      <c r="L33" s="27">
        <v>0.1393131</v>
      </c>
      <c r="M33" s="27">
        <v>1.5411010000000001</v>
      </c>
      <c r="N33" s="27">
        <v>0.97929790000000005</v>
      </c>
      <c r="O33" s="27">
        <v>161.637</v>
      </c>
      <c r="P33" s="27">
        <v>27.502870000000001</v>
      </c>
      <c r="Q33" s="27">
        <v>68.630110000000002</v>
      </c>
      <c r="R33" s="27">
        <v>0.60072369999999997</v>
      </c>
      <c r="S33">
        <v>343.72629999999998</v>
      </c>
    </row>
    <row r="34" spans="1:19" x14ac:dyDescent="0.3">
      <c r="A34" t="s">
        <v>106</v>
      </c>
      <c r="B34" s="27">
        <v>201.5651</v>
      </c>
      <c r="C34" s="27">
        <v>1795.1489999999999</v>
      </c>
      <c r="D34" s="27">
        <v>462.6216</v>
      </c>
      <c r="E34" s="27">
        <v>18.997720000000001</v>
      </c>
      <c r="F34" s="27">
        <v>3.1858080000000002</v>
      </c>
      <c r="G34" s="27">
        <v>5.3085840000000002E-2</v>
      </c>
      <c r="H34" s="27">
        <v>116.4837</v>
      </c>
      <c r="I34" s="27">
        <v>47.542439999999999</v>
      </c>
      <c r="J34" s="27">
        <v>139.12270000000001</v>
      </c>
      <c r="K34" s="27">
        <v>46.170209999999997</v>
      </c>
      <c r="L34" s="27">
        <v>5.295636</v>
      </c>
      <c r="M34" s="27">
        <v>34.330060000000003</v>
      </c>
      <c r="N34" s="27">
        <v>76.814689999999999</v>
      </c>
      <c r="O34" s="27">
        <v>308.89550000000003</v>
      </c>
      <c r="P34" s="27">
        <v>386.26900000000001</v>
      </c>
      <c r="Q34" s="27">
        <v>850.24720000000002</v>
      </c>
      <c r="R34" s="27">
        <v>38.629130000000004</v>
      </c>
      <c r="S34">
        <v>4531.3729999999996</v>
      </c>
    </row>
    <row r="35" spans="1:19" x14ac:dyDescent="0.3">
      <c r="A35" t="s">
        <v>107</v>
      </c>
      <c r="B35" s="27">
        <v>1.736856</v>
      </c>
      <c r="C35" s="27">
        <v>3.549642</v>
      </c>
      <c r="D35" s="27">
        <v>68.393680000000003</v>
      </c>
      <c r="E35" s="27">
        <v>0.8809884</v>
      </c>
      <c r="F35" s="27">
        <v>0.40328560000000002</v>
      </c>
      <c r="G35" s="27">
        <v>0.1700538</v>
      </c>
      <c r="H35" s="27">
        <v>17.30125</v>
      </c>
      <c r="I35" s="27">
        <v>1.333118</v>
      </c>
      <c r="J35" s="27">
        <v>47.573349999999998</v>
      </c>
      <c r="K35" s="27">
        <v>0.57070270000000001</v>
      </c>
      <c r="L35" s="27">
        <v>1.9269829999999999</v>
      </c>
      <c r="M35" s="27">
        <v>3.1900029999999999</v>
      </c>
      <c r="N35" s="27">
        <v>4.8279379999999996</v>
      </c>
      <c r="O35" s="27">
        <v>35.05294</v>
      </c>
      <c r="P35" s="27">
        <v>6.9487290000000002</v>
      </c>
      <c r="Q35" s="27">
        <v>50.574559999999998</v>
      </c>
      <c r="R35" s="27">
        <v>0.26921519999999999</v>
      </c>
      <c r="S35">
        <v>244.70330000000001</v>
      </c>
    </row>
    <row r="36" spans="1:19" x14ac:dyDescent="0.3">
      <c r="A36" t="s">
        <v>108</v>
      </c>
      <c r="B36" s="27">
        <v>297.53890000000001</v>
      </c>
      <c r="C36" s="27">
        <v>696.87120000000004</v>
      </c>
      <c r="D36" s="27">
        <v>776.49210000000005</v>
      </c>
      <c r="E36" s="27">
        <v>31.084420000000001</v>
      </c>
      <c r="F36" s="27">
        <v>0.61893480000000001</v>
      </c>
      <c r="G36" s="27">
        <v>2.8341440000000002</v>
      </c>
      <c r="H36" s="27">
        <v>1198.8530000000001</v>
      </c>
      <c r="I36" s="27">
        <v>184.6781</v>
      </c>
      <c r="J36" s="27">
        <v>949.55110000000002</v>
      </c>
      <c r="K36" s="27">
        <v>95.907229999999998</v>
      </c>
      <c r="L36" s="27">
        <v>10.23278</v>
      </c>
      <c r="M36" s="27">
        <v>95.098110000000005</v>
      </c>
      <c r="N36" s="27">
        <v>47.772979999999997</v>
      </c>
      <c r="O36" s="27">
        <v>382.43040000000002</v>
      </c>
      <c r="P36" s="27">
        <v>241.4734</v>
      </c>
      <c r="Q36" s="27">
        <v>766.61929999999995</v>
      </c>
      <c r="R36" s="27">
        <v>115.29089999999999</v>
      </c>
      <c r="S36">
        <v>5893.3469999999998</v>
      </c>
    </row>
    <row r="37" spans="1:19" x14ac:dyDescent="0.3">
      <c r="A37" t="s">
        <v>109</v>
      </c>
      <c r="B37" s="27">
        <v>203.57669999999999</v>
      </c>
      <c r="C37" s="27">
        <v>157.5076</v>
      </c>
      <c r="D37" s="27">
        <v>198.72139999999999</v>
      </c>
      <c r="E37" s="27">
        <v>4.0064859999999998</v>
      </c>
      <c r="F37" s="27">
        <v>4.7298109999999997E-2</v>
      </c>
      <c r="G37" s="27">
        <v>3.1877610000000001E-2</v>
      </c>
      <c r="H37" s="27">
        <v>272.32040000000001</v>
      </c>
      <c r="I37" s="27">
        <v>54.642330000000001</v>
      </c>
      <c r="J37" s="27">
        <v>235.00280000000001</v>
      </c>
      <c r="K37" s="27">
        <v>6.9149479999999999</v>
      </c>
      <c r="L37" s="27">
        <v>0.94594319999999998</v>
      </c>
      <c r="M37" s="27">
        <v>21.142040000000001</v>
      </c>
      <c r="N37" s="27">
        <v>36.864139999999999</v>
      </c>
      <c r="O37" s="27">
        <v>57.725679999999997</v>
      </c>
      <c r="P37" s="27">
        <v>299.34140000000002</v>
      </c>
      <c r="Q37" s="27">
        <v>1004.675</v>
      </c>
      <c r="R37" s="27">
        <v>113.3933</v>
      </c>
      <c r="S37">
        <v>2666.8589999999999</v>
      </c>
    </row>
    <row r="38" spans="1:19" x14ac:dyDescent="0.3">
      <c r="A38" t="s">
        <v>110</v>
      </c>
      <c r="B38" s="27">
        <v>199.0378</v>
      </c>
      <c r="C38" s="27">
        <v>42.191420000000001</v>
      </c>
      <c r="D38" s="27">
        <v>142.1867</v>
      </c>
      <c r="E38" s="27">
        <v>10.02718</v>
      </c>
      <c r="F38" s="27">
        <v>1.5254056052E-5</v>
      </c>
      <c r="G38" s="27">
        <v>6.0156111430999998E-5</v>
      </c>
      <c r="H38" s="27">
        <v>643.8057</v>
      </c>
      <c r="I38" s="27">
        <v>106.77160000000001</v>
      </c>
      <c r="J38" s="27">
        <v>364.51949999999999</v>
      </c>
      <c r="K38" s="27">
        <v>25.389579999999999</v>
      </c>
      <c r="L38" s="27">
        <v>1.6318729999999999</v>
      </c>
      <c r="M38" s="27">
        <v>30.66122</v>
      </c>
      <c r="N38" s="27">
        <v>42.69182</v>
      </c>
      <c r="O38" s="27">
        <v>633.58029999999997</v>
      </c>
      <c r="P38" s="27">
        <v>278.4588</v>
      </c>
      <c r="Q38" s="27">
        <v>1503.201</v>
      </c>
      <c r="R38" s="27">
        <v>25.95355</v>
      </c>
      <c r="S38">
        <v>4050.1080000000002</v>
      </c>
    </row>
    <row r="39" spans="1:19" x14ac:dyDescent="0.3">
      <c r="A39" t="s">
        <v>111</v>
      </c>
      <c r="B39" s="27">
        <v>162.72999999999999</v>
      </c>
      <c r="C39" s="27">
        <v>508.0505</v>
      </c>
      <c r="D39" s="27">
        <v>99.221630000000005</v>
      </c>
      <c r="E39" s="27">
        <v>6.4823909999999998</v>
      </c>
      <c r="F39" s="27">
        <v>3.1810621294E-5</v>
      </c>
      <c r="G39" s="27">
        <v>1.4067530000000001E-4</v>
      </c>
      <c r="H39" s="27">
        <v>259.00540000000001</v>
      </c>
      <c r="I39" s="27">
        <v>34.479970000000002</v>
      </c>
      <c r="J39" s="27">
        <v>95.627889999999994</v>
      </c>
      <c r="K39" s="27">
        <v>0.43793169999999998</v>
      </c>
      <c r="L39" s="27">
        <v>1.5412199999999999E-2</v>
      </c>
      <c r="M39" s="27">
        <v>69.761489999999995</v>
      </c>
      <c r="N39" s="27">
        <v>2.5855109999999999</v>
      </c>
      <c r="O39" s="27">
        <v>33.217469999999999</v>
      </c>
      <c r="P39" s="27">
        <v>784.46410000000003</v>
      </c>
      <c r="Q39" s="27">
        <v>914.96950000000004</v>
      </c>
      <c r="R39" s="27">
        <v>34.47542</v>
      </c>
      <c r="S39">
        <v>3005.5250000000001</v>
      </c>
    </row>
    <row r="40" spans="1:19" x14ac:dyDescent="0.3">
      <c r="A40" t="s">
        <v>112</v>
      </c>
      <c r="B40" s="27">
        <v>251.7234</v>
      </c>
      <c r="C40" s="27">
        <v>112.9036</v>
      </c>
      <c r="D40" s="27">
        <v>464.06540000000001</v>
      </c>
      <c r="E40" s="27">
        <v>6.9461639999999996</v>
      </c>
      <c r="F40" s="27">
        <v>4.3933069999999998E-2</v>
      </c>
      <c r="G40" s="27">
        <v>1.0438950000000001E-2</v>
      </c>
      <c r="H40" s="27">
        <v>592.11739999999998</v>
      </c>
      <c r="I40" s="27">
        <v>95.00694</v>
      </c>
      <c r="J40" s="27">
        <v>654.6454</v>
      </c>
      <c r="K40" s="27">
        <v>96.802859999999995</v>
      </c>
      <c r="L40" s="27">
        <v>3.4560330000000001</v>
      </c>
      <c r="M40" s="27">
        <v>114.99</v>
      </c>
      <c r="N40" s="27">
        <v>27.31672</v>
      </c>
      <c r="O40" s="27">
        <v>126.93819999999999</v>
      </c>
      <c r="P40" s="27">
        <v>98.392989999999998</v>
      </c>
      <c r="Q40" s="27">
        <v>504.15629999999999</v>
      </c>
      <c r="R40" s="27">
        <v>109.8694</v>
      </c>
      <c r="S40">
        <v>3259.3850000000002</v>
      </c>
    </row>
    <row r="41" spans="1:19" x14ac:dyDescent="0.3">
      <c r="A41" t="s">
        <v>113</v>
      </c>
      <c r="B41" s="27">
        <v>6981.6120000000001</v>
      </c>
      <c r="C41" s="27">
        <v>32426.13</v>
      </c>
      <c r="D41" s="27">
        <v>2368.8780000000002</v>
      </c>
      <c r="E41" s="27">
        <v>1333.672</v>
      </c>
      <c r="F41" s="27">
        <v>4.5627680000000002</v>
      </c>
      <c r="G41" s="27">
        <v>0.18200759999999999</v>
      </c>
      <c r="H41" s="27">
        <v>9690.9380000000001</v>
      </c>
      <c r="I41" s="27">
        <v>4569.1040000000003</v>
      </c>
      <c r="J41" s="27">
        <v>16553.650000000001</v>
      </c>
      <c r="K41" s="27">
        <v>1270.6320000000001</v>
      </c>
      <c r="L41" s="27">
        <v>439.37259999999998</v>
      </c>
      <c r="M41" s="27">
        <v>5701.4380000000001</v>
      </c>
      <c r="N41" s="27">
        <v>599.61429999999996</v>
      </c>
      <c r="O41" s="27">
        <v>83.032300000000006</v>
      </c>
      <c r="P41" s="27">
        <v>2232.1979999999999</v>
      </c>
      <c r="Q41" s="27">
        <v>8746.3960000000006</v>
      </c>
      <c r="R41" s="27">
        <v>1857.2570000000001</v>
      </c>
      <c r="S41">
        <v>94858.67</v>
      </c>
    </row>
    <row r="42" spans="1:19" x14ac:dyDescent="0.3">
      <c r="A42" t="s">
        <v>114</v>
      </c>
      <c r="B42" s="27">
        <v>798.99289999999996</v>
      </c>
      <c r="C42" s="27">
        <v>2135.5749999999998</v>
      </c>
      <c r="D42" s="27">
        <v>2863.0810000000001</v>
      </c>
      <c r="E42" s="27">
        <v>44.25132</v>
      </c>
      <c r="F42" s="27">
        <v>0.3186832</v>
      </c>
      <c r="G42" s="27">
        <v>2.3724180000000001E-2</v>
      </c>
      <c r="H42" s="27">
        <v>1821.922</v>
      </c>
      <c r="I42" s="27">
        <v>288.8972</v>
      </c>
      <c r="J42" s="27">
        <v>722.39179999999999</v>
      </c>
      <c r="K42" s="27">
        <v>232.58279999999999</v>
      </c>
      <c r="L42" s="27">
        <v>15.948829999999999</v>
      </c>
      <c r="M42" s="27">
        <v>107.8656</v>
      </c>
      <c r="N42" s="27">
        <v>53.418300000000002</v>
      </c>
      <c r="O42" s="27">
        <v>94.267830000000004</v>
      </c>
      <c r="P42" s="27">
        <v>146.92089999999999</v>
      </c>
      <c r="Q42" s="27">
        <v>1479.6669999999999</v>
      </c>
      <c r="R42" s="27">
        <v>116.3447</v>
      </c>
      <c r="S42">
        <v>10922.47</v>
      </c>
    </row>
    <row r="43" spans="1:19" x14ac:dyDescent="0.3">
      <c r="A43" t="s">
        <v>115</v>
      </c>
      <c r="B43" s="27">
        <v>244.07810000000001</v>
      </c>
      <c r="C43" s="27">
        <v>924.84529999999995</v>
      </c>
      <c r="D43" s="27">
        <v>886.6105</v>
      </c>
      <c r="E43" s="27">
        <v>120.32559999999999</v>
      </c>
      <c r="F43" s="27">
        <v>0.46808420000000001</v>
      </c>
      <c r="G43" s="27">
        <v>0.1380586</v>
      </c>
      <c r="H43" s="27">
        <v>1432.0029999999999</v>
      </c>
      <c r="I43" s="27">
        <v>209.49260000000001</v>
      </c>
      <c r="J43" s="27">
        <v>545.59810000000004</v>
      </c>
      <c r="K43" s="27">
        <v>71.467370000000003</v>
      </c>
      <c r="L43" s="27">
        <v>16.78238</v>
      </c>
      <c r="M43" s="27">
        <v>98.793490000000006</v>
      </c>
      <c r="N43" s="27">
        <v>31.973590000000002</v>
      </c>
      <c r="O43" s="27">
        <v>47.690939999999998</v>
      </c>
      <c r="P43" s="27">
        <v>133.3203</v>
      </c>
      <c r="Q43" s="27">
        <v>691.06479999999999</v>
      </c>
      <c r="R43" s="27">
        <v>59.828629999999997</v>
      </c>
      <c r="S43">
        <v>5514.4809999999998</v>
      </c>
    </row>
    <row r="44" spans="1:19" x14ac:dyDescent="0.3">
      <c r="A44" t="s">
        <v>116</v>
      </c>
      <c r="B44" s="27">
        <v>57.117179999999998</v>
      </c>
      <c r="C44" s="27">
        <v>256.8492</v>
      </c>
      <c r="D44" s="27">
        <v>530.69830000000002</v>
      </c>
      <c r="E44" s="27">
        <v>0.94927760000000005</v>
      </c>
      <c r="F44" s="27">
        <v>0.85395489999999996</v>
      </c>
      <c r="G44" s="27">
        <v>8.4961289999999998E-3</v>
      </c>
      <c r="H44" s="27">
        <v>192.8604</v>
      </c>
      <c r="I44" s="27">
        <v>62.549399999999999</v>
      </c>
      <c r="J44" s="27">
        <v>79.268810000000002</v>
      </c>
      <c r="K44" s="27">
        <v>45.646900000000002</v>
      </c>
      <c r="L44" s="27">
        <v>0.64373760000000002</v>
      </c>
      <c r="M44" s="27">
        <v>4.8726969999999996</v>
      </c>
      <c r="N44" s="27">
        <v>3.0647980000000001</v>
      </c>
      <c r="O44" s="27">
        <v>6.7690130000000002</v>
      </c>
      <c r="P44" s="27">
        <v>47.37012</v>
      </c>
      <c r="Q44" s="27">
        <v>265.77300000000002</v>
      </c>
      <c r="R44" s="27">
        <v>15.16611</v>
      </c>
      <c r="S44">
        <v>1570.461</v>
      </c>
    </row>
    <row r="45" spans="1:19" x14ac:dyDescent="0.3">
      <c r="A45" t="s">
        <v>117</v>
      </c>
      <c r="B45" s="27">
        <v>21.68233</v>
      </c>
      <c r="C45" s="27">
        <v>20.43891</v>
      </c>
      <c r="D45" s="27">
        <v>93.615729999999999</v>
      </c>
      <c r="E45" s="27">
        <v>1.1714039999999999</v>
      </c>
      <c r="F45" s="27">
        <v>2.7079800000000001E-2</v>
      </c>
      <c r="G45" s="27">
        <v>0.44505400000000001</v>
      </c>
      <c r="H45" s="27">
        <v>279.92880000000002</v>
      </c>
      <c r="I45" s="27">
        <v>83.347579999999994</v>
      </c>
      <c r="J45" s="27">
        <v>926.76179999999999</v>
      </c>
      <c r="K45" s="27">
        <v>42.86647</v>
      </c>
      <c r="L45" s="27">
        <v>0.62357300000000004</v>
      </c>
      <c r="M45" s="27">
        <v>134.9034</v>
      </c>
      <c r="N45" s="27">
        <v>123.7731</v>
      </c>
      <c r="O45" s="27">
        <v>53.67754</v>
      </c>
      <c r="P45" s="27">
        <v>63.120510000000003</v>
      </c>
      <c r="Q45" s="27">
        <v>505.21300000000002</v>
      </c>
      <c r="R45" s="27">
        <v>89.587479999999999</v>
      </c>
      <c r="S45">
        <v>2441.1840000000002</v>
      </c>
    </row>
    <row r="46" spans="1:19" x14ac:dyDescent="0.3">
      <c r="A46" t="s">
        <v>118</v>
      </c>
      <c r="B46" s="27">
        <v>438.12110000000001</v>
      </c>
      <c r="C46" s="27">
        <v>541.29610000000002</v>
      </c>
      <c r="D46" s="27">
        <v>1498.6289999999999</v>
      </c>
      <c r="E46" s="27">
        <v>37.639360000000003</v>
      </c>
      <c r="F46" s="27">
        <v>0.2848811</v>
      </c>
      <c r="G46" s="27">
        <v>0.25590360000000001</v>
      </c>
      <c r="H46" s="27">
        <v>7162.7759999999998</v>
      </c>
      <c r="I46" s="27">
        <v>243.7056</v>
      </c>
      <c r="J46" s="27">
        <v>2099.8270000000002</v>
      </c>
      <c r="K46" s="27">
        <v>136.02850000000001</v>
      </c>
      <c r="L46" s="27">
        <v>10.751010000000001</v>
      </c>
      <c r="M46" s="27">
        <v>183.78649999999999</v>
      </c>
      <c r="N46" s="27">
        <v>35.591799999999999</v>
      </c>
      <c r="O46" s="27">
        <v>76.606229999999996</v>
      </c>
      <c r="P46" s="27">
        <v>45.814979999999998</v>
      </c>
      <c r="Q46" s="27">
        <v>356.7604</v>
      </c>
      <c r="R46" s="27">
        <v>377.71120000000002</v>
      </c>
      <c r="S46">
        <v>13245.59</v>
      </c>
    </row>
    <row r="47" spans="1:19" x14ac:dyDescent="0.3">
      <c r="A47" t="s">
        <v>119</v>
      </c>
      <c r="B47" s="27">
        <v>4.8164189999999997E-4</v>
      </c>
      <c r="C47" s="27">
        <v>1.012861</v>
      </c>
      <c r="D47" s="27">
        <v>1.5757429999999999E-3</v>
      </c>
      <c r="E47" s="27">
        <v>6.5802169999999993E-2</v>
      </c>
      <c r="F47" s="27">
        <v>1.2391909999999999E-3</v>
      </c>
      <c r="G47" s="27">
        <v>2.6674559999999999E-3</v>
      </c>
      <c r="H47" s="27">
        <v>0.38408300000000001</v>
      </c>
      <c r="I47" s="27">
        <v>0.54152319999999998</v>
      </c>
      <c r="J47" s="27">
        <v>2.189254</v>
      </c>
      <c r="K47" s="27">
        <v>0.51373899999999995</v>
      </c>
      <c r="L47" s="27">
        <v>1.4016729999999999</v>
      </c>
      <c r="M47" s="27">
        <v>4.7735640000000004</v>
      </c>
      <c r="N47" s="27">
        <v>1.051355</v>
      </c>
      <c r="O47" s="27">
        <v>27.601800000000001</v>
      </c>
      <c r="P47" s="27">
        <v>0.61991370000000001</v>
      </c>
      <c r="Q47" s="27">
        <v>548.61479999999995</v>
      </c>
      <c r="R47" s="27">
        <v>7.6988510000000003E-4</v>
      </c>
      <c r="S47">
        <v>588.77710000000002</v>
      </c>
    </row>
    <row r="48" spans="1:19" x14ac:dyDescent="0.3">
      <c r="A48" t="s">
        <v>120</v>
      </c>
      <c r="B48" s="27">
        <v>0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3.0000001061000001E-6</v>
      </c>
      <c r="P48" s="27">
        <v>0</v>
      </c>
      <c r="Q48" s="27">
        <v>0</v>
      </c>
      <c r="R48" s="27">
        <v>0</v>
      </c>
      <c r="S48">
        <v>0</v>
      </c>
    </row>
    <row r="49" spans="1:19" x14ac:dyDescent="0.3">
      <c r="A49" t="s">
        <v>121</v>
      </c>
      <c r="B49" s="27">
        <v>3.726251E-4</v>
      </c>
      <c r="C49" s="27">
        <v>0.84823230000000005</v>
      </c>
      <c r="D49" s="27">
        <v>1.2201829999999999E-3</v>
      </c>
      <c r="E49" s="27">
        <v>5.6035069999999999E-2</v>
      </c>
      <c r="F49" s="27">
        <v>1.1734619999999999E-3</v>
      </c>
      <c r="G49" s="27">
        <v>2.5204160000000001E-3</v>
      </c>
      <c r="H49" s="27">
        <v>0.35279820000000001</v>
      </c>
      <c r="I49" s="27">
        <v>0.49562</v>
      </c>
      <c r="J49" s="27">
        <v>2.0078999999999998</v>
      </c>
      <c r="K49" s="27">
        <v>0.48243239999999998</v>
      </c>
      <c r="L49" s="27">
        <v>1.3217639999999999</v>
      </c>
      <c r="M49" s="27">
        <v>4.5220010000000004</v>
      </c>
      <c r="N49" s="27">
        <v>0.97042919999999999</v>
      </c>
      <c r="O49" s="27">
        <v>23.003520000000002</v>
      </c>
      <c r="P49" s="27">
        <v>0.56977500000000003</v>
      </c>
      <c r="Q49" s="27">
        <v>523.27829999999994</v>
      </c>
      <c r="R49" s="27">
        <v>5.9529340000000002E-4</v>
      </c>
      <c r="S49">
        <v>557.91459999999995</v>
      </c>
    </row>
    <row r="50" spans="1:19" x14ac:dyDescent="0.3">
      <c r="A50" t="s">
        <v>122</v>
      </c>
      <c r="B50" s="27">
        <v>1.570598E-4</v>
      </c>
      <c r="C50" s="27">
        <v>0.21372569999999999</v>
      </c>
      <c r="D50" s="27">
        <v>5.1354340000000001E-4</v>
      </c>
      <c r="E50" s="27">
        <v>1.213849E-2</v>
      </c>
      <c r="F50" s="27">
        <v>1.545943087E-5</v>
      </c>
      <c r="G50" s="27">
        <v>4.3543557695000003E-5</v>
      </c>
      <c r="H50" s="27">
        <v>2.4938160000000001E-2</v>
      </c>
      <c r="I50" s="27">
        <v>3.7842960000000002E-2</v>
      </c>
      <c r="J50" s="27">
        <v>0.1460408</v>
      </c>
      <c r="K50" s="27">
        <v>1.376521E-2</v>
      </c>
      <c r="L50" s="27">
        <v>2.7489570000000001E-2</v>
      </c>
      <c r="M50" s="27">
        <v>5.660345E-2</v>
      </c>
      <c r="N50" s="27">
        <v>5.8728580000000002E-2</v>
      </c>
      <c r="O50" s="27">
        <v>5.9927049999999999</v>
      </c>
      <c r="P50" s="27">
        <v>3.8868470000000002E-2</v>
      </c>
      <c r="Q50" s="27">
        <v>3.7213690000000001E-2</v>
      </c>
      <c r="R50" s="27">
        <v>2.5125430000000001E-4</v>
      </c>
      <c r="S50">
        <v>6.661041</v>
      </c>
    </row>
    <row r="51" spans="1:19" x14ac:dyDescent="0.3">
      <c r="A51" t="s">
        <v>123</v>
      </c>
      <c r="B51" s="27">
        <v>2.3493521439000001E-6</v>
      </c>
      <c r="C51" s="27">
        <v>3.1969799999999999E-3</v>
      </c>
      <c r="D51" s="27">
        <v>7.6817505032999992E-6</v>
      </c>
      <c r="E51" s="27">
        <v>1.8157150000000001E-4</v>
      </c>
      <c r="F51" s="27">
        <v>2.3124725601E-7</v>
      </c>
      <c r="G51" s="27">
        <v>6.5133883708999997E-7</v>
      </c>
      <c r="H51" s="27">
        <v>3.7303329999999998E-4</v>
      </c>
      <c r="I51" s="27">
        <v>5.6606739999999999E-4</v>
      </c>
      <c r="J51" s="27">
        <v>2.1845269999999999E-3</v>
      </c>
      <c r="K51" s="27">
        <v>2.0590450000000001E-4</v>
      </c>
      <c r="L51" s="27">
        <v>4.1119810000000002E-4</v>
      </c>
      <c r="M51" s="27">
        <v>8.4669309999999996E-4</v>
      </c>
      <c r="N51" s="27">
        <v>8.7848139999999999E-4</v>
      </c>
      <c r="O51" s="27">
        <v>8.9640860000000003E-2</v>
      </c>
      <c r="P51" s="27">
        <v>5.8140730000000003E-4</v>
      </c>
      <c r="Q51" s="27">
        <v>5.5665459999999995E-4</v>
      </c>
      <c r="R51" s="27">
        <v>3.7583449739000001E-6</v>
      </c>
      <c r="S51">
        <v>9.9638050000000006E-2</v>
      </c>
    </row>
    <row r="52" spans="1:19" x14ac:dyDescent="0.3">
      <c r="A52" t="s">
        <v>124</v>
      </c>
      <c r="B52" s="27">
        <v>7.2196979999999999E-4</v>
      </c>
      <c r="C52" s="27">
        <v>1.574916</v>
      </c>
      <c r="D52" s="27">
        <v>2.360825E-3</v>
      </c>
      <c r="E52" s="27">
        <v>0.10322249999999999</v>
      </c>
      <c r="F52" s="27">
        <v>2.047451E-3</v>
      </c>
      <c r="G52" s="27">
        <v>4.4021110000000002E-3</v>
      </c>
      <c r="H52" s="27">
        <v>0.62444390000000005</v>
      </c>
      <c r="I52" s="27">
        <v>0.87953910000000002</v>
      </c>
      <c r="J52" s="27">
        <v>3.5586340000000001</v>
      </c>
      <c r="K52" s="27">
        <v>0.84521789999999997</v>
      </c>
      <c r="L52" s="27">
        <v>2.3110710000000001</v>
      </c>
      <c r="M52" s="27">
        <v>7.8885430000000003</v>
      </c>
      <c r="N52" s="27">
        <v>1.714745</v>
      </c>
      <c r="O52" s="27">
        <v>42.862819999999999</v>
      </c>
      <c r="P52" s="27">
        <v>1.009109</v>
      </c>
      <c r="Q52" s="27">
        <v>909.77200000000005</v>
      </c>
      <c r="R52" s="27">
        <v>1.154253E-3</v>
      </c>
      <c r="S52">
        <v>973.15499999999997</v>
      </c>
    </row>
    <row r="53" spans="1:19" x14ac:dyDescent="0.3">
      <c r="A53" t="s">
        <v>125</v>
      </c>
      <c r="B53" s="27">
        <v>6.2129629440999998E-6</v>
      </c>
      <c r="C53" s="27">
        <v>8.5325809999999992E-3</v>
      </c>
      <c r="D53" s="27">
        <v>2.0654608305999999E-5</v>
      </c>
      <c r="E53" s="27">
        <v>4.7186599999999998E-4</v>
      </c>
      <c r="F53" s="27">
        <v>6.1030942788E-7</v>
      </c>
      <c r="G53" s="27">
        <v>1.7634559981000001E-6</v>
      </c>
      <c r="H53" s="27">
        <v>1.0661410000000001E-3</v>
      </c>
      <c r="I53" s="27">
        <v>1.4961E-3</v>
      </c>
      <c r="J53" s="27">
        <v>5.9119699999999999E-3</v>
      </c>
      <c r="K53" s="27">
        <v>5.4690610000000003E-4</v>
      </c>
      <c r="L53" s="27">
        <v>1.0737159999999999E-3</v>
      </c>
      <c r="M53" s="27">
        <v>2.2365620000000001E-3</v>
      </c>
      <c r="N53" s="27">
        <v>2.3384780000000002E-3</v>
      </c>
      <c r="O53" s="27">
        <v>0.23233680000000001</v>
      </c>
      <c r="P53" s="27">
        <v>1.5179939999999999E-3</v>
      </c>
      <c r="Q53" s="27">
        <v>1.4739200000000001E-3</v>
      </c>
      <c r="R53" s="27">
        <v>9.8586551758000005E-6</v>
      </c>
      <c r="S53">
        <v>0.2590422</v>
      </c>
    </row>
    <row r="54" spans="1:19" x14ac:dyDescent="0.3">
      <c r="A54" t="s">
        <v>126</v>
      </c>
      <c r="B54" s="27">
        <v>8.1507374715999996E-7</v>
      </c>
      <c r="C54" s="27">
        <v>3.1724420000000001E-3</v>
      </c>
      <c r="D54" s="27">
        <v>2.7110818337000001E-6</v>
      </c>
      <c r="E54" s="27">
        <v>2.2620870000000001E-4</v>
      </c>
      <c r="F54" s="27">
        <v>6.9281927607999998E-6</v>
      </c>
      <c r="G54" s="27">
        <v>1.4791091417E-5</v>
      </c>
      <c r="H54" s="27">
        <v>1.9065270000000001E-3</v>
      </c>
      <c r="I54" s="27">
        <v>2.6410969999999998E-3</v>
      </c>
      <c r="J54" s="27">
        <v>1.0780380000000001E-2</v>
      </c>
      <c r="K54" s="27">
        <v>2.7811630000000001E-3</v>
      </c>
      <c r="L54" s="27">
        <v>7.7107800000000004E-3</v>
      </c>
      <c r="M54" s="27">
        <v>2.6725430000000001E-2</v>
      </c>
      <c r="N54" s="27">
        <v>5.3129520000000001E-3</v>
      </c>
      <c r="O54" s="27">
        <v>8.3537299999999995E-2</v>
      </c>
      <c r="P54" s="27">
        <v>3.0765469999999998E-3</v>
      </c>
      <c r="Q54" s="27">
        <v>3.1519370000000002</v>
      </c>
      <c r="R54" s="27">
        <v>1.2907062228000001E-6</v>
      </c>
      <c r="S54">
        <v>3.2998340000000002</v>
      </c>
    </row>
    <row r="55" spans="1:19" x14ac:dyDescent="0.3">
      <c r="A55" t="s">
        <v>127</v>
      </c>
      <c r="B55" s="27">
        <v>7.1490147135000003E-10</v>
      </c>
      <c r="C55" s="27">
        <v>9.2013353424000001E-5</v>
      </c>
      <c r="D55" s="27">
        <v>3.9120302553000004E-9</v>
      </c>
      <c r="E55" s="27">
        <v>7.2764364631E-6</v>
      </c>
      <c r="F55" s="27">
        <v>3.0257939443000001E-7</v>
      </c>
      <c r="G55" s="27">
        <v>6.4355401719E-7</v>
      </c>
      <c r="H55" s="27">
        <v>7.8509605372999996E-5</v>
      </c>
      <c r="I55" s="27">
        <v>1.081679E-4</v>
      </c>
      <c r="J55" s="27">
        <v>4.4322429999999998E-4</v>
      </c>
      <c r="K55" s="27">
        <v>1.197611E-4</v>
      </c>
      <c r="L55" s="27">
        <v>3.3446380000000001E-4</v>
      </c>
      <c r="M55" s="27">
        <v>1.1678750000000001E-3</v>
      </c>
      <c r="N55" s="27">
        <v>2.2148179999999999E-4</v>
      </c>
      <c r="O55" s="27">
        <v>2.3500639999999998E-3</v>
      </c>
      <c r="P55" s="27">
        <v>1.2719850000000001E-4</v>
      </c>
      <c r="Q55" s="27">
        <v>0.13922780000000001</v>
      </c>
      <c r="R55" s="27">
        <v>6.6906813423000002E-10</v>
      </c>
      <c r="S55">
        <v>0.14427880000000001</v>
      </c>
    </row>
    <row r="56" spans="1:19" x14ac:dyDescent="0.3">
      <c r="A56" t="s">
        <v>128</v>
      </c>
      <c r="B56" s="27">
        <v>0.16842389999999999</v>
      </c>
      <c r="C56" s="27">
        <v>3.4255719999999998</v>
      </c>
      <c r="D56" s="27">
        <v>0.51206879999999999</v>
      </c>
      <c r="E56" s="27">
        <v>0.10664129999999999</v>
      </c>
      <c r="F56" s="27">
        <v>8.007833E-4</v>
      </c>
      <c r="G56" s="27">
        <v>4.4329729999999998E-3</v>
      </c>
      <c r="H56" s="27">
        <v>0.94034669999999998</v>
      </c>
      <c r="I56" s="27">
        <v>0.30955840000000001</v>
      </c>
      <c r="J56" s="27">
        <v>2.314791</v>
      </c>
      <c r="K56" s="27">
        <v>0.1650345</v>
      </c>
      <c r="L56" s="27">
        <v>0.13928560000000001</v>
      </c>
      <c r="M56" s="27">
        <v>0.36605589999999999</v>
      </c>
      <c r="N56" s="27">
        <v>0.25672790000000001</v>
      </c>
      <c r="O56" s="27">
        <v>0.1182696</v>
      </c>
      <c r="P56" s="27">
        <v>0.54377200000000003</v>
      </c>
      <c r="Q56" s="27">
        <v>1.444078</v>
      </c>
      <c r="R56" s="27">
        <v>0.26926109999999998</v>
      </c>
      <c r="S56">
        <v>11.08512</v>
      </c>
    </row>
    <row r="57" spans="1:19" x14ac:dyDescent="0.3">
      <c r="A57" t="s">
        <v>129</v>
      </c>
      <c r="B57" s="27">
        <v>46.800989999999999</v>
      </c>
      <c r="C57" s="27">
        <v>80.328249999999997</v>
      </c>
      <c r="D57" s="27">
        <v>304.23169999999999</v>
      </c>
      <c r="E57" s="27">
        <v>25.699809999999999</v>
      </c>
      <c r="F57" s="27">
        <v>1.112411</v>
      </c>
      <c r="G57" s="27">
        <v>7.6209179999999996</v>
      </c>
      <c r="H57" s="27">
        <v>10.12172</v>
      </c>
      <c r="I57" s="27">
        <v>8.2276740000000004</v>
      </c>
      <c r="J57" s="27">
        <v>125.7508</v>
      </c>
      <c r="K57" s="27">
        <v>9.1557580000000005</v>
      </c>
      <c r="L57" s="27">
        <v>8.0140340000000005</v>
      </c>
      <c r="M57" s="27">
        <v>63.286239999999999</v>
      </c>
      <c r="N57" s="27">
        <v>38.747779999999999</v>
      </c>
      <c r="O57" s="27">
        <v>7.3640160000000003</v>
      </c>
      <c r="P57" s="27">
        <v>20.4558</v>
      </c>
      <c r="Q57" s="27">
        <v>105.9503</v>
      </c>
      <c r="R57" s="27">
        <v>4.5403989999999999</v>
      </c>
      <c r="S57">
        <v>867.40859999999998</v>
      </c>
    </row>
    <row r="58" spans="1:19" x14ac:dyDescent="0.3">
      <c r="A58" t="s">
        <v>130</v>
      </c>
      <c r="B58" s="27">
        <v>7.060047</v>
      </c>
      <c r="C58" s="27">
        <v>30.450240000000001</v>
      </c>
      <c r="D58" s="27">
        <v>74.144869999999997</v>
      </c>
      <c r="E58" s="27">
        <v>1.702051</v>
      </c>
      <c r="F58" s="27">
        <v>5.7187460000000002E-2</v>
      </c>
      <c r="G58" s="27">
        <v>0.72572139999999996</v>
      </c>
      <c r="H58" s="27">
        <v>12.552160000000001</v>
      </c>
      <c r="I58" s="27">
        <v>14.03349</v>
      </c>
      <c r="J58" s="27">
        <v>120.6598</v>
      </c>
      <c r="K58" s="27">
        <v>6.8416350000000001</v>
      </c>
      <c r="L58" s="27">
        <v>4.4794140000000002</v>
      </c>
      <c r="M58" s="27">
        <v>18.417169999999999</v>
      </c>
      <c r="N58" s="27">
        <v>12.35102</v>
      </c>
      <c r="O58" s="27">
        <v>0.61993350000000003</v>
      </c>
      <c r="P58" s="27">
        <v>14.22439</v>
      </c>
      <c r="Q58" s="27">
        <v>84.79486</v>
      </c>
      <c r="R58" s="27">
        <v>2.094652</v>
      </c>
      <c r="S58">
        <v>405.20859999999999</v>
      </c>
    </row>
    <row r="59" spans="1:19" x14ac:dyDescent="0.3">
      <c r="A59" t="s">
        <v>131</v>
      </c>
      <c r="B59" s="27">
        <v>336.36020000000002</v>
      </c>
      <c r="C59" s="27">
        <v>2028.7840000000001</v>
      </c>
      <c r="D59" s="27">
        <v>637.86310000000003</v>
      </c>
      <c r="E59" s="27">
        <v>822.29909999999995</v>
      </c>
      <c r="F59" s="27">
        <v>4.8074570000000003</v>
      </c>
      <c r="G59" s="27">
        <v>38.403930000000003</v>
      </c>
      <c r="H59" s="27">
        <v>1167.278</v>
      </c>
      <c r="I59" s="27">
        <v>408.19709999999998</v>
      </c>
      <c r="J59" s="27">
        <v>2319.393</v>
      </c>
      <c r="K59" s="27">
        <v>172.56290000000001</v>
      </c>
      <c r="L59" s="27">
        <v>76.318380000000005</v>
      </c>
      <c r="M59" s="27">
        <v>331.18939999999998</v>
      </c>
      <c r="N59" s="27">
        <v>123.8185</v>
      </c>
      <c r="O59" s="27">
        <v>125.3938</v>
      </c>
      <c r="P59" s="27">
        <v>301.17219999999998</v>
      </c>
      <c r="Q59" s="27">
        <v>1371.92</v>
      </c>
      <c r="R59" s="27">
        <v>739.00310000000002</v>
      </c>
      <c r="S59">
        <v>11004.76</v>
      </c>
    </row>
    <row r="60" spans="1:19" x14ac:dyDescent="0.3">
      <c r="A60" t="s">
        <v>132</v>
      </c>
      <c r="B60" s="27">
        <v>4.6474690000000001</v>
      </c>
      <c r="C60" s="27">
        <v>98.74118</v>
      </c>
      <c r="D60" s="27">
        <v>13.38298</v>
      </c>
      <c r="E60" s="27">
        <v>4.2471259999999997</v>
      </c>
      <c r="F60" s="27">
        <v>2.5567340000000001E-2</v>
      </c>
      <c r="G60" s="27">
        <v>0.16946140000000001</v>
      </c>
      <c r="H60" s="27">
        <v>23.165310000000002</v>
      </c>
      <c r="I60" s="27">
        <v>12.854760000000001</v>
      </c>
      <c r="J60" s="27">
        <v>75.608140000000006</v>
      </c>
      <c r="K60" s="27">
        <v>6.1156860000000002</v>
      </c>
      <c r="L60" s="27">
        <v>4.3108079999999998</v>
      </c>
      <c r="M60" s="27">
        <v>12.52993</v>
      </c>
      <c r="N60" s="27">
        <v>13.723420000000001</v>
      </c>
      <c r="O60" s="27">
        <v>2.4878490000000002</v>
      </c>
      <c r="P60" s="27">
        <v>20.34103</v>
      </c>
      <c r="Q60" s="27">
        <v>43.70431</v>
      </c>
      <c r="R60" s="27">
        <v>8.1334400000000002</v>
      </c>
      <c r="S60">
        <v>344.18849999999998</v>
      </c>
    </row>
    <row r="61" spans="1:19" x14ac:dyDescent="0.3">
      <c r="A61" t="s">
        <v>133</v>
      </c>
      <c r="B61" s="27">
        <v>4.6920859999999998</v>
      </c>
      <c r="C61" s="27">
        <v>9.8461759999999998</v>
      </c>
      <c r="D61" s="27">
        <v>14.919090000000001</v>
      </c>
      <c r="E61" s="27">
        <v>1.464691</v>
      </c>
      <c r="F61" s="27">
        <v>1.218287E-3</v>
      </c>
      <c r="G61" s="27">
        <v>8.9670040000000006E-2</v>
      </c>
      <c r="H61" s="27">
        <v>2.6036779999999999</v>
      </c>
      <c r="I61" s="27">
        <v>2.1267800000000001</v>
      </c>
      <c r="J61" s="27">
        <v>32.98545</v>
      </c>
      <c r="K61" s="27">
        <v>0.67162100000000002</v>
      </c>
      <c r="L61" s="27">
        <v>0.65767500000000001</v>
      </c>
      <c r="M61" s="27">
        <v>8.6154229999999998</v>
      </c>
      <c r="N61" s="27">
        <v>1.932447</v>
      </c>
      <c r="O61" s="27">
        <v>0.37519039999999998</v>
      </c>
      <c r="P61" s="27">
        <v>8.0749089999999999</v>
      </c>
      <c r="Q61" s="27">
        <v>26.849599999999999</v>
      </c>
      <c r="R61" s="27">
        <v>1.02904</v>
      </c>
      <c r="S61">
        <v>116.93470000000001</v>
      </c>
    </row>
    <row r="62" spans="1:19" x14ac:dyDescent="0.3">
      <c r="A62" t="s">
        <v>134</v>
      </c>
      <c r="B62" s="27">
        <v>33.142569999999999</v>
      </c>
      <c r="C62" s="27">
        <v>203.75790000000001</v>
      </c>
      <c r="D62" s="27">
        <v>108.1504</v>
      </c>
      <c r="E62" s="27">
        <v>75.129059999999996</v>
      </c>
      <c r="F62" s="27">
        <v>0.13707430000000001</v>
      </c>
      <c r="G62" s="27">
        <v>0.85775979999999996</v>
      </c>
      <c r="H62" s="27">
        <v>159.63509999999999</v>
      </c>
      <c r="I62" s="27">
        <v>76.813029999999998</v>
      </c>
      <c r="J62" s="27">
        <v>305.21690000000001</v>
      </c>
      <c r="K62" s="27">
        <v>16.129650000000002</v>
      </c>
      <c r="L62" s="27">
        <v>7.7104189999999999</v>
      </c>
      <c r="M62" s="27">
        <v>61.089399999999998</v>
      </c>
      <c r="N62" s="27">
        <v>51.51811</v>
      </c>
      <c r="O62" s="27">
        <v>3.0748880000000001</v>
      </c>
      <c r="P62" s="27">
        <v>65.741870000000006</v>
      </c>
      <c r="Q62" s="27">
        <v>220.3836</v>
      </c>
      <c r="R62" s="27">
        <v>90.871279999999999</v>
      </c>
      <c r="S62">
        <v>1479.3589999999999</v>
      </c>
    </row>
    <row r="63" spans="1:19" x14ac:dyDescent="0.3">
      <c r="A63" t="s">
        <v>135</v>
      </c>
      <c r="B63" s="27">
        <v>4.8879200000000003</v>
      </c>
      <c r="C63" s="27">
        <v>17.27938</v>
      </c>
      <c r="D63" s="27">
        <v>6.9120730000000004</v>
      </c>
      <c r="E63" s="27">
        <v>4.397691</v>
      </c>
      <c r="F63" s="27">
        <v>9.3847329999999993E-3</v>
      </c>
      <c r="G63" s="27">
        <v>9.1097919999999999E-2</v>
      </c>
      <c r="H63" s="27">
        <v>9.2370149999999995</v>
      </c>
      <c r="I63" s="27">
        <v>3.8777650000000001</v>
      </c>
      <c r="J63" s="27">
        <v>36.005020000000002</v>
      </c>
      <c r="K63" s="27">
        <v>1.934925</v>
      </c>
      <c r="L63" s="27">
        <v>1.0469820000000001</v>
      </c>
      <c r="M63" s="27">
        <v>6.3111090000000001</v>
      </c>
      <c r="N63" s="27">
        <v>5.5323019999999996</v>
      </c>
      <c r="O63" s="27">
        <v>0.60478540000000003</v>
      </c>
      <c r="P63" s="27">
        <v>4.1307309999999999</v>
      </c>
      <c r="Q63" s="27">
        <v>22.56146</v>
      </c>
      <c r="R63" s="27">
        <v>3.7933439999999998</v>
      </c>
      <c r="S63">
        <v>128.613</v>
      </c>
    </row>
    <row r="64" spans="1:19" x14ac:dyDescent="0.3">
      <c r="A64" t="s">
        <v>136</v>
      </c>
      <c r="B64" s="27">
        <v>13.070679999999999</v>
      </c>
      <c r="C64" s="27">
        <v>72.783109999999994</v>
      </c>
      <c r="D64" s="27">
        <v>129.6234</v>
      </c>
      <c r="E64" s="27">
        <v>15.270849999999999</v>
      </c>
      <c r="F64" s="27">
        <v>8.8425100000000006E-2</v>
      </c>
      <c r="G64" s="27">
        <v>0.96352990000000005</v>
      </c>
      <c r="H64" s="27">
        <v>73.047210000000007</v>
      </c>
      <c r="I64" s="27">
        <v>26.274750000000001</v>
      </c>
      <c r="J64" s="27">
        <v>259.39139999999998</v>
      </c>
      <c r="K64" s="27">
        <v>17.427969999999998</v>
      </c>
      <c r="L64" s="27">
        <v>6.2296950000000004</v>
      </c>
      <c r="M64" s="27">
        <v>42.396999999999998</v>
      </c>
      <c r="N64" s="27">
        <v>11.755739999999999</v>
      </c>
      <c r="O64" s="27">
        <v>0.66235379999999999</v>
      </c>
      <c r="P64" s="27">
        <v>38.563740000000003</v>
      </c>
      <c r="Q64" s="27">
        <v>97.389539999999997</v>
      </c>
      <c r="R64" s="27">
        <v>17.86571</v>
      </c>
      <c r="S64">
        <v>822.80499999999995</v>
      </c>
    </row>
    <row r="65" spans="1:19" x14ac:dyDescent="0.3">
      <c r="A65" t="s">
        <v>137</v>
      </c>
      <c r="B65" s="27">
        <v>1.1292180000000001</v>
      </c>
      <c r="C65" s="27">
        <v>12.68008</v>
      </c>
      <c r="D65" s="27">
        <v>6.6263880000000004</v>
      </c>
      <c r="E65" s="27">
        <v>6.5170690000000002</v>
      </c>
      <c r="F65" s="27">
        <v>1.091466E-2</v>
      </c>
      <c r="G65" s="27">
        <v>0.72565820000000003</v>
      </c>
      <c r="H65" s="27">
        <v>28.805230000000002</v>
      </c>
      <c r="I65" s="27">
        <v>7.3210790000000001</v>
      </c>
      <c r="J65" s="27">
        <v>46.946190000000001</v>
      </c>
      <c r="K65" s="27">
        <v>2.1159430000000001</v>
      </c>
      <c r="L65" s="27">
        <v>2.5739779999999999</v>
      </c>
      <c r="M65" s="27">
        <v>23.279620000000001</v>
      </c>
      <c r="N65" s="27">
        <v>7.3932969999999996</v>
      </c>
      <c r="O65" s="27">
        <v>4.2618910000000003E-2</v>
      </c>
      <c r="P65" s="27">
        <v>4.3231840000000004</v>
      </c>
      <c r="Q65" s="27">
        <v>21.244140000000002</v>
      </c>
      <c r="R65" s="27">
        <v>3.611507</v>
      </c>
      <c r="S65">
        <v>175.34610000000001</v>
      </c>
    </row>
    <row r="66" spans="1:19" x14ac:dyDescent="0.3">
      <c r="A66" t="s">
        <v>138</v>
      </c>
      <c r="B66" s="27">
        <v>1.0340199999999999</v>
      </c>
      <c r="C66" s="27">
        <v>7.2451480000000004</v>
      </c>
      <c r="D66" s="27">
        <v>7.5433190000000003</v>
      </c>
      <c r="E66" s="27">
        <v>1.4585680000000001</v>
      </c>
      <c r="F66" s="27">
        <v>8.0862859999999998E-3</v>
      </c>
      <c r="G66" s="27">
        <v>0.3217082</v>
      </c>
      <c r="H66" s="27">
        <v>2.8783799999999999</v>
      </c>
      <c r="I66" s="27">
        <v>5.4297149999999998</v>
      </c>
      <c r="J66" s="27">
        <v>14.83161</v>
      </c>
      <c r="K66" s="27">
        <v>1.2668820000000001</v>
      </c>
      <c r="L66" s="27">
        <v>0.99528539999999999</v>
      </c>
      <c r="M66" s="27">
        <v>9.1011710000000008</v>
      </c>
      <c r="N66" s="27">
        <v>1.5482929999999999</v>
      </c>
      <c r="O66" s="27">
        <v>2.7617969999999999E-2</v>
      </c>
      <c r="P66" s="27">
        <v>3.4443030000000001</v>
      </c>
      <c r="Q66" s="27">
        <v>16.868120000000001</v>
      </c>
      <c r="R66" s="27">
        <v>3.9738250000000002</v>
      </c>
      <c r="S66">
        <v>77.976050000000001</v>
      </c>
    </row>
    <row r="67" spans="1:19" x14ac:dyDescent="0.3">
      <c r="A67" t="s">
        <v>139</v>
      </c>
      <c r="B67" s="27">
        <v>1.204137</v>
      </c>
      <c r="C67" s="27">
        <v>11.71306</v>
      </c>
      <c r="D67" s="27">
        <v>6.6384059999999998</v>
      </c>
      <c r="E67" s="27">
        <v>1.7437860000000001</v>
      </c>
      <c r="F67" s="27">
        <v>1.38847E-2</v>
      </c>
      <c r="G67" s="27">
        <v>0.20038919999999999</v>
      </c>
      <c r="H67" s="27">
        <v>5.4424140000000003</v>
      </c>
      <c r="I67" s="27">
        <v>2.0734499999999998</v>
      </c>
      <c r="J67" s="27">
        <v>22.83277</v>
      </c>
      <c r="K67" s="27">
        <v>2.0386449999999998</v>
      </c>
      <c r="L67" s="27">
        <v>1.2843230000000001</v>
      </c>
      <c r="M67" s="27">
        <v>4.8861739999999996</v>
      </c>
      <c r="N67" s="27">
        <v>2.1960989999999998</v>
      </c>
      <c r="O67" s="27">
        <v>0.16983989999999999</v>
      </c>
      <c r="P67" s="27">
        <v>1.837134</v>
      </c>
      <c r="Q67" s="27">
        <v>12.6972</v>
      </c>
      <c r="R67" s="27">
        <v>1.030543</v>
      </c>
      <c r="S67">
        <v>78.002250000000004</v>
      </c>
    </row>
    <row r="68" spans="1:19" x14ac:dyDescent="0.3">
      <c r="A68" t="s">
        <v>140</v>
      </c>
      <c r="B68" s="27">
        <v>38.693689999999997</v>
      </c>
      <c r="C68" s="27">
        <v>57.752160000000003</v>
      </c>
      <c r="D68" s="27">
        <v>167.9615</v>
      </c>
      <c r="E68" s="27">
        <v>13.313549999999999</v>
      </c>
      <c r="F68" s="27">
        <v>0.1895898</v>
      </c>
      <c r="G68" s="27">
        <v>3.2063130000000002</v>
      </c>
      <c r="H68" s="27">
        <v>125.0304</v>
      </c>
      <c r="I68" s="27">
        <v>30.511279999999999</v>
      </c>
      <c r="J68" s="27">
        <v>445.00830000000002</v>
      </c>
      <c r="K68" s="27">
        <v>23.945879999999999</v>
      </c>
      <c r="L68" s="27">
        <v>12.4086</v>
      </c>
      <c r="M68" s="27">
        <v>75.183850000000007</v>
      </c>
      <c r="N68" s="27">
        <v>23.844740000000002</v>
      </c>
      <c r="O68" s="27">
        <v>0.32717000000000002</v>
      </c>
      <c r="P68" s="27">
        <v>42.818190000000001</v>
      </c>
      <c r="Q68" s="27">
        <v>159.06020000000001</v>
      </c>
      <c r="R68" s="27">
        <v>12.81443</v>
      </c>
      <c r="S68">
        <v>1232.07</v>
      </c>
    </row>
    <row r="69" spans="1:19" x14ac:dyDescent="0.3">
      <c r="A69" t="s">
        <v>141</v>
      </c>
      <c r="B69" s="27">
        <v>3.4746700000000001</v>
      </c>
      <c r="C69" s="27">
        <v>64.111660000000001</v>
      </c>
      <c r="D69" s="27">
        <v>11.28467</v>
      </c>
      <c r="E69" s="27">
        <v>1.8412470000000001</v>
      </c>
      <c r="F69" s="27">
        <v>1.6850629999999998E-2</v>
      </c>
      <c r="G69" s="27">
        <v>0.1130596</v>
      </c>
      <c r="H69" s="27">
        <v>22.862590000000001</v>
      </c>
      <c r="I69" s="27">
        <v>7.6412870000000002</v>
      </c>
      <c r="J69" s="27">
        <v>57.875900000000001</v>
      </c>
      <c r="K69" s="27">
        <v>3.7730899999999998</v>
      </c>
      <c r="L69" s="27">
        <v>3.0043389999999999</v>
      </c>
      <c r="M69" s="27">
        <v>8.3291039999999992</v>
      </c>
      <c r="N69" s="27">
        <v>5.4646929999999996</v>
      </c>
      <c r="O69" s="27">
        <v>3.4135390000000001</v>
      </c>
      <c r="P69" s="27">
        <v>11.16113</v>
      </c>
      <c r="Q69" s="27">
        <v>31.90549</v>
      </c>
      <c r="R69" s="27">
        <v>4.9215980000000004</v>
      </c>
      <c r="S69">
        <v>241.19489999999999</v>
      </c>
    </row>
    <row r="70" spans="1:19" x14ac:dyDescent="0.3">
      <c r="A70" t="s">
        <v>142</v>
      </c>
      <c r="B70" s="27">
        <v>1.721946</v>
      </c>
      <c r="C70" s="27">
        <v>4.2981420000000004</v>
      </c>
      <c r="D70" s="27">
        <v>4.6918850000000001</v>
      </c>
      <c r="E70" s="27">
        <v>5.9951639999999999</v>
      </c>
      <c r="F70" s="27">
        <v>0.13229859999999999</v>
      </c>
      <c r="G70" s="27">
        <v>0.32017620000000002</v>
      </c>
      <c r="H70" s="27">
        <v>21.674890000000001</v>
      </c>
      <c r="I70" s="27">
        <v>4.3151109999999999</v>
      </c>
      <c r="J70" s="27">
        <v>15.851129999999999</v>
      </c>
      <c r="K70" s="27">
        <v>1.797771</v>
      </c>
      <c r="L70" s="27">
        <v>2.3488910000000001</v>
      </c>
      <c r="M70" s="27">
        <v>22.342220000000001</v>
      </c>
      <c r="N70" s="27">
        <v>4.1581250000000001</v>
      </c>
      <c r="O70" s="27">
        <v>5.7493269999999999E-2</v>
      </c>
      <c r="P70" s="27">
        <v>8.3589110000000009</v>
      </c>
      <c r="Q70" s="27">
        <v>9.0060149999999997</v>
      </c>
      <c r="R70" s="27">
        <v>12.8293</v>
      </c>
      <c r="S70">
        <v>119.8995</v>
      </c>
    </row>
    <row r="71" spans="1:19" x14ac:dyDescent="0.3">
      <c r="A71" t="s">
        <v>143</v>
      </c>
      <c r="B71" s="27">
        <v>21.01586</v>
      </c>
      <c r="C71" s="27">
        <v>628.40560000000005</v>
      </c>
      <c r="D71" s="27">
        <v>43.51173</v>
      </c>
      <c r="E71" s="27">
        <v>45.047330000000002</v>
      </c>
      <c r="F71" s="27">
        <v>0.54086449999999997</v>
      </c>
      <c r="G71" s="27">
        <v>0.58464430000000001</v>
      </c>
      <c r="H71" s="27">
        <v>63.787689999999998</v>
      </c>
      <c r="I71" s="27">
        <v>12.77731</v>
      </c>
      <c r="J71" s="27">
        <v>59.633510000000001</v>
      </c>
      <c r="K71" s="27">
        <v>6.0859160000000001</v>
      </c>
      <c r="L71" s="27">
        <v>8.0956460000000003</v>
      </c>
      <c r="M71" s="27">
        <v>55.735979999999998</v>
      </c>
      <c r="N71" s="27">
        <v>12.4895</v>
      </c>
      <c r="O71" s="27">
        <v>1.142941</v>
      </c>
      <c r="P71" s="27">
        <v>31.642659999999999</v>
      </c>
      <c r="Q71" s="27">
        <v>80.811229999999995</v>
      </c>
      <c r="R71" s="27">
        <v>5.46854</v>
      </c>
      <c r="S71">
        <v>1076.777</v>
      </c>
    </row>
    <row r="72" spans="1:19" x14ac:dyDescent="0.3">
      <c r="A72" t="s">
        <v>144</v>
      </c>
      <c r="B72" s="27">
        <v>2.1027629999999999</v>
      </c>
      <c r="C72" s="27">
        <v>48.080410000000001</v>
      </c>
      <c r="D72" s="27">
        <v>2.9116780000000002</v>
      </c>
      <c r="E72" s="27">
        <v>9.0231940000000002</v>
      </c>
      <c r="F72" s="27">
        <v>0.2117802</v>
      </c>
      <c r="G72" s="27">
        <v>0.14842340000000001</v>
      </c>
      <c r="H72" s="27">
        <v>21.867540000000002</v>
      </c>
      <c r="I72" s="27">
        <v>6.6697170000000003</v>
      </c>
      <c r="J72" s="27">
        <v>38.364319999999999</v>
      </c>
      <c r="K72" s="27">
        <v>3.359146</v>
      </c>
      <c r="L72" s="27">
        <v>3.4180709999999999</v>
      </c>
      <c r="M72" s="27">
        <v>18.853929999999998</v>
      </c>
      <c r="N72" s="27">
        <v>7.2160929999999999</v>
      </c>
      <c r="O72" s="27">
        <v>0.24671850000000001</v>
      </c>
      <c r="P72" s="27">
        <v>5.3858139999999999</v>
      </c>
      <c r="Q72" s="27">
        <v>14.331519999999999</v>
      </c>
      <c r="R72" s="27">
        <v>2.0031240000000001</v>
      </c>
      <c r="S72">
        <v>184.1942</v>
      </c>
    </row>
    <row r="73" spans="1:19" x14ac:dyDescent="0.3">
      <c r="A73" t="s">
        <v>145</v>
      </c>
      <c r="B73" s="27">
        <v>0</v>
      </c>
      <c r="C73" s="27">
        <v>0</v>
      </c>
      <c r="D73" s="27">
        <v>0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3.0000001061000001E-6</v>
      </c>
      <c r="P73" s="27">
        <v>0</v>
      </c>
      <c r="Q73" s="27">
        <v>0</v>
      </c>
      <c r="R73" s="27">
        <v>0</v>
      </c>
      <c r="S73" s="24">
        <v>3.0000001061000001E-6</v>
      </c>
    </row>
    <row r="74" spans="1:19" x14ac:dyDescent="0.3">
      <c r="A74" t="s">
        <v>73</v>
      </c>
      <c r="B74">
        <v>16566.29</v>
      </c>
      <c r="C74">
        <v>57983</v>
      </c>
      <c r="D74">
        <v>22006.74</v>
      </c>
      <c r="E74">
        <v>3681.5839999999998</v>
      </c>
      <c r="F74">
        <v>25.693090000000002</v>
      </c>
      <c r="G74">
        <v>69.777860000000004</v>
      </c>
      <c r="H74">
        <v>56319.7</v>
      </c>
      <c r="I74">
        <v>9045.7849999999999</v>
      </c>
      <c r="J74">
        <v>48937.34</v>
      </c>
      <c r="K74">
        <v>3706.7779999999998</v>
      </c>
      <c r="L74">
        <v>775.37819999999999</v>
      </c>
      <c r="M74">
        <v>9369.5409999999993</v>
      </c>
      <c r="N74">
        <v>2381.6329999999998</v>
      </c>
      <c r="O74">
        <v>3988.5279999999998</v>
      </c>
      <c r="P74">
        <v>7065.2619999999997</v>
      </c>
      <c r="Q74">
        <v>29401.47</v>
      </c>
      <c r="R74">
        <v>5650.5630000000001</v>
      </c>
      <c r="S74">
        <v>276975.09999999998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3751-EE3E-4E4B-82CF-FBC7450424BF}">
  <dimension ref="A1:S74"/>
  <sheetViews>
    <sheetView workbookViewId="0">
      <selection activeCell="R2" sqref="B2:R73"/>
    </sheetView>
  </sheetViews>
  <sheetFormatPr defaultRowHeight="14.4" x14ac:dyDescent="0.3"/>
  <cols>
    <col min="1" max="1" width="10.77734375" bestFit="1" customWidth="1"/>
    <col min="2" max="2" width="13.6640625" bestFit="1" customWidth="1"/>
    <col min="3" max="4" width="14.6640625" bestFit="1" customWidth="1"/>
    <col min="5" max="5" width="12.5546875" bestFit="1" customWidth="1"/>
    <col min="6" max="7" width="11.5546875" bestFit="1" customWidth="1"/>
    <col min="8" max="10" width="13.6640625" bestFit="1" customWidth="1"/>
    <col min="11" max="12" width="12.5546875" bestFit="1" customWidth="1"/>
    <col min="13" max="13" width="13.6640625" bestFit="1" customWidth="1"/>
    <col min="14" max="15" width="12.5546875" bestFit="1" customWidth="1"/>
    <col min="16" max="18" width="13.6640625" bestFit="1" customWidth="1"/>
  </cols>
  <sheetData>
    <row r="1" spans="1:19" x14ac:dyDescent="0.3">
      <c r="A1" t="s">
        <v>175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73</v>
      </c>
    </row>
    <row r="2" spans="1:19" x14ac:dyDescent="0.3">
      <c r="A2" t="s">
        <v>74</v>
      </c>
      <c r="B2" s="16">
        <v>6.8401968747000002E-5</v>
      </c>
      <c r="C2" s="16">
        <v>7.9438700000000002E-4</v>
      </c>
      <c r="D2" s="16">
        <v>3.4920180041999997E-5</v>
      </c>
      <c r="E2" s="16">
        <v>4.3311075614999999E-7</v>
      </c>
      <c r="F2" s="16">
        <v>1.4470435872E-7</v>
      </c>
      <c r="G2" s="16">
        <v>1.2444211279E-6</v>
      </c>
      <c r="H2" s="16">
        <v>1.198601E-4</v>
      </c>
      <c r="I2" s="16">
        <v>1.118385E-4</v>
      </c>
      <c r="J2" s="16">
        <v>4.189304E-4</v>
      </c>
      <c r="K2" s="16">
        <v>2.3426700864E-5</v>
      </c>
      <c r="L2" s="16">
        <v>2.5601757442999998E-5</v>
      </c>
      <c r="M2" s="16">
        <v>8.8053137006000002E-5</v>
      </c>
      <c r="N2" s="16">
        <v>9.7014766651999998E-5</v>
      </c>
      <c r="O2" s="16">
        <v>6.3107778260000001E-5</v>
      </c>
      <c r="P2" s="16">
        <v>4.2397529999999999E-4</v>
      </c>
      <c r="Q2" s="16">
        <v>1.825653E-2</v>
      </c>
      <c r="R2" s="16">
        <v>1.7511259999999999E-4</v>
      </c>
      <c r="S2">
        <v>2.0702990000000001E-2</v>
      </c>
    </row>
    <row r="3" spans="1:19" x14ac:dyDescent="0.3">
      <c r="A3" t="s">
        <v>75</v>
      </c>
      <c r="B3" s="16">
        <v>235.61089999999999</v>
      </c>
      <c r="C3" s="16">
        <v>421.49290000000002</v>
      </c>
      <c r="D3" s="16">
        <v>267.2998</v>
      </c>
      <c r="E3" s="16">
        <v>1.6430894902000001E-5</v>
      </c>
      <c r="F3" s="16">
        <v>5.0391427067000002E-6</v>
      </c>
      <c r="G3" s="16">
        <v>4.0631806768999999E-5</v>
      </c>
      <c r="H3" s="16">
        <v>5.9920109999999999E-2</v>
      </c>
      <c r="I3" s="16">
        <v>3.8147490000000001E-3</v>
      </c>
      <c r="J3" s="16">
        <v>70.819959999999995</v>
      </c>
      <c r="K3" s="16">
        <v>7.7161890000000005E-4</v>
      </c>
      <c r="L3" s="16">
        <v>8.557336E-4</v>
      </c>
      <c r="M3" s="16">
        <v>541.15459999999996</v>
      </c>
      <c r="N3" s="16">
        <v>168.7713</v>
      </c>
      <c r="O3" s="16">
        <v>418.24579999999997</v>
      </c>
      <c r="P3" s="16">
        <v>504.24</v>
      </c>
      <c r="Q3" s="16">
        <v>2185.7739999999999</v>
      </c>
      <c r="R3" s="16">
        <v>133.69220000000001</v>
      </c>
      <c r="S3">
        <v>4947.1670000000004</v>
      </c>
    </row>
    <row r="4" spans="1:19" x14ac:dyDescent="0.3">
      <c r="A4" t="s">
        <v>76</v>
      </c>
      <c r="B4" s="16">
        <v>31.078620000000001</v>
      </c>
      <c r="C4" s="16">
        <v>1441.44</v>
      </c>
      <c r="D4" s="16">
        <v>234.66329999999999</v>
      </c>
      <c r="E4" s="16">
        <v>0.67134159999999998</v>
      </c>
      <c r="F4" s="16">
        <v>9.2688924268999993E-6</v>
      </c>
      <c r="G4" s="16">
        <v>1.9491910000000001E-2</v>
      </c>
      <c r="H4" s="16">
        <v>0.68277140000000003</v>
      </c>
      <c r="I4" s="16">
        <v>0.31841209999999998</v>
      </c>
      <c r="J4" s="16">
        <v>9.5208589999999997</v>
      </c>
      <c r="K4" s="16">
        <v>1.605374E-2</v>
      </c>
      <c r="L4" s="16">
        <v>1.4835930000000001E-3</v>
      </c>
      <c r="M4" s="16">
        <v>218.06649999999999</v>
      </c>
      <c r="N4" s="16">
        <v>11.544040000000001</v>
      </c>
      <c r="O4" s="16">
        <v>21.781960000000002</v>
      </c>
      <c r="P4" s="16">
        <v>2.3550879999999998</v>
      </c>
      <c r="Q4" s="16">
        <v>26.061509999999998</v>
      </c>
      <c r="R4" s="16">
        <v>17.738160000000001</v>
      </c>
      <c r="S4">
        <v>2015.9590000000001</v>
      </c>
    </row>
    <row r="5" spans="1:19" x14ac:dyDescent="0.3">
      <c r="A5" t="s">
        <v>77</v>
      </c>
      <c r="B5" s="16">
        <v>107.4294</v>
      </c>
      <c r="C5" s="16">
        <v>929.46979999999996</v>
      </c>
      <c r="D5" s="16">
        <v>530.08140000000003</v>
      </c>
      <c r="E5" s="16">
        <v>10.500920000000001</v>
      </c>
      <c r="F5" s="16">
        <v>1.6054670000000001E-4</v>
      </c>
      <c r="G5" s="16">
        <v>8.6013419999999997E-3</v>
      </c>
      <c r="H5" s="16">
        <v>226.4162</v>
      </c>
      <c r="I5" s="16">
        <v>13.111280000000001</v>
      </c>
      <c r="J5" s="16">
        <v>749.36249999999995</v>
      </c>
      <c r="K5" s="16">
        <v>3.9012380000000002</v>
      </c>
      <c r="L5" s="16">
        <v>0.4687056</v>
      </c>
      <c r="M5" s="16">
        <v>543.55769999999995</v>
      </c>
      <c r="N5" s="16">
        <v>14.199260000000001</v>
      </c>
      <c r="O5" s="16">
        <v>196.89179999999999</v>
      </c>
      <c r="P5" s="16">
        <v>1860.153</v>
      </c>
      <c r="Q5" s="16">
        <v>741.1798</v>
      </c>
      <c r="R5" s="16">
        <v>215.83090000000001</v>
      </c>
      <c r="S5">
        <v>6142.5630000000001</v>
      </c>
    </row>
    <row r="6" spans="1:19" x14ac:dyDescent="0.3">
      <c r="A6" t="s">
        <v>78</v>
      </c>
      <c r="B6" s="16">
        <v>8.7520430000000005</v>
      </c>
      <c r="C6" s="16">
        <v>111.7077</v>
      </c>
      <c r="D6" s="16">
        <v>75.951329999999999</v>
      </c>
      <c r="E6" s="16">
        <v>8.3768929926000002E-7</v>
      </c>
      <c r="F6" s="16">
        <v>2.6437410838E-7</v>
      </c>
      <c r="G6" s="16">
        <v>2.1805199140000002E-6</v>
      </c>
      <c r="H6" s="16">
        <v>3.7112470000000002</v>
      </c>
      <c r="I6" s="16">
        <v>0.25438359999999999</v>
      </c>
      <c r="J6" s="16">
        <v>1153.1310000000001</v>
      </c>
      <c r="K6" s="16">
        <v>14.88738</v>
      </c>
      <c r="L6" s="16">
        <v>1.0833539999999999E-2</v>
      </c>
      <c r="M6" s="16">
        <v>9.4142200000000003</v>
      </c>
      <c r="N6" s="16">
        <v>1.21322</v>
      </c>
      <c r="O6" s="16">
        <v>4.6087449999999999</v>
      </c>
      <c r="P6" s="16">
        <v>37.773739999999997</v>
      </c>
      <c r="Q6" s="16">
        <v>14.6183</v>
      </c>
      <c r="R6" s="16">
        <v>11.41445</v>
      </c>
      <c r="S6">
        <v>1447.4490000000001</v>
      </c>
    </row>
    <row r="7" spans="1:19" x14ac:dyDescent="0.3">
      <c r="A7" t="s">
        <v>79</v>
      </c>
      <c r="B7" s="16">
        <v>2.1439635019999999E-5</v>
      </c>
      <c r="C7" s="16">
        <v>2.4864849999999998E-4</v>
      </c>
      <c r="D7" s="16">
        <v>1.0824916899E-5</v>
      </c>
      <c r="E7" s="16">
        <v>1.3037400493E-7</v>
      </c>
      <c r="F7" s="16">
        <v>4.4793537768000001E-8</v>
      </c>
      <c r="G7" s="16">
        <v>3.9262451422999999E-7</v>
      </c>
      <c r="H7" s="16">
        <v>3.6489262129E-5</v>
      </c>
      <c r="I7" s="16">
        <v>1.5678389999999999E-3</v>
      </c>
      <c r="J7" s="16">
        <v>3.3081510000000001E-2</v>
      </c>
      <c r="K7" s="16">
        <v>7.3729124779E-6</v>
      </c>
      <c r="L7" s="16">
        <v>8.0232575783000004E-6</v>
      </c>
      <c r="M7" s="16">
        <v>2.7597843655E-5</v>
      </c>
      <c r="N7" s="16">
        <v>3.0340790545000001E-5</v>
      </c>
      <c r="O7" s="16">
        <v>5.411066E-3</v>
      </c>
      <c r="P7" s="16">
        <v>3.741557E-3</v>
      </c>
      <c r="Q7" s="16">
        <v>5.0296180000000003E-2</v>
      </c>
      <c r="R7" s="16">
        <v>4.8294459999999997E-2</v>
      </c>
      <c r="S7">
        <v>0.14278389999999999</v>
      </c>
    </row>
    <row r="8" spans="1:19" x14ac:dyDescent="0.3">
      <c r="A8" t="s">
        <v>80</v>
      </c>
      <c r="B8" s="16">
        <v>23.03473</v>
      </c>
      <c r="C8" s="16">
        <v>497.10890000000001</v>
      </c>
      <c r="D8" s="16">
        <v>24.753050000000002</v>
      </c>
      <c r="E8" s="16">
        <v>2.0943669999999999E-4</v>
      </c>
      <c r="F8" s="16">
        <v>7.3815317592000005E-5</v>
      </c>
      <c r="G8" s="16">
        <v>6.5784719999999999E-4</v>
      </c>
      <c r="H8" s="16">
        <v>6.3087030000000002E-2</v>
      </c>
      <c r="I8" s="16">
        <v>5.7731270000000001E-2</v>
      </c>
      <c r="J8" s="16">
        <v>106.5401</v>
      </c>
      <c r="K8" s="16">
        <v>1.2327009999999999E-2</v>
      </c>
      <c r="L8" s="16">
        <v>1.3365149999999999E-2</v>
      </c>
      <c r="M8" s="16">
        <v>4.597702E-2</v>
      </c>
      <c r="N8" s="16">
        <v>5.0451570000000001E-2</v>
      </c>
      <c r="O8" s="16">
        <v>303.53489999999999</v>
      </c>
      <c r="P8" s="16">
        <v>434.72809999999998</v>
      </c>
      <c r="Q8" s="16">
        <v>286.52850000000001</v>
      </c>
      <c r="R8" s="16">
        <v>9.4436889999999996E-2</v>
      </c>
      <c r="S8">
        <v>1676.567</v>
      </c>
    </row>
    <row r="9" spans="1:19" x14ac:dyDescent="0.3">
      <c r="A9" t="s">
        <v>81</v>
      </c>
      <c r="B9" s="16">
        <v>102.77330000000001</v>
      </c>
      <c r="C9" s="16">
        <v>107.3657</v>
      </c>
      <c r="D9" s="16">
        <v>204.87540000000001</v>
      </c>
      <c r="E9" s="16">
        <v>1.5882810000000001E-2</v>
      </c>
      <c r="F9" s="16">
        <v>9.5676059572999996E-6</v>
      </c>
      <c r="G9" s="16">
        <v>0.666431</v>
      </c>
      <c r="H9" s="16">
        <v>44.465629999999997</v>
      </c>
      <c r="I9" s="16">
        <v>21.613160000000001</v>
      </c>
      <c r="J9" s="16">
        <v>82.262919999999994</v>
      </c>
      <c r="K9" s="16">
        <v>2.9378950000000001</v>
      </c>
      <c r="L9" s="16">
        <v>0.30010219999999999</v>
      </c>
      <c r="M9" s="16">
        <v>40.850700000000003</v>
      </c>
      <c r="N9" s="16">
        <v>8.9452999999999996</v>
      </c>
      <c r="O9" s="16">
        <v>5.0754060000000001</v>
      </c>
      <c r="P9" s="16">
        <v>7.5527559999999996</v>
      </c>
      <c r="Q9" s="16">
        <v>51.966529999999999</v>
      </c>
      <c r="R9" s="16">
        <v>34.16534</v>
      </c>
      <c r="S9">
        <v>715.83249999999998</v>
      </c>
    </row>
    <row r="10" spans="1:19" x14ac:dyDescent="0.3">
      <c r="A10" t="s">
        <v>82</v>
      </c>
      <c r="B10" s="16">
        <v>0.93197289999999999</v>
      </c>
      <c r="C10" s="16">
        <v>230.5026</v>
      </c>
      <c r="D10" s="16">
        <v>43.643949999999997</v>
      </c>
      <c r="E10" s="16">
        <v>3.3584852644999997E-5</v>
      </c>
      <c r="F10" s="16">
        <v>9.8320178949999994E-6</v>
      </c>
      <c r="G10" s="16">
        <v>4.9671979999999998</v>
      </c>
      <c r="H10" s="16">
        <v>14.55306</v>
      </c>
      <c r="I10" s="16">
        <v>2.729762</v>
      </c>
      <c r="J10" s="16">
        <v>44.968679999999999</v>
      </c>
      <c r="K10" s="16">
        <v>1.4555200000000001E-3</v>
      </c>
      <c r="L10" s="16">
        <v>1.629113E-3</v>
      </c>
      <c r="M10" s="16">
        <v>205.35929999999999</v>
      </c>
      <c r="N10" s="16">
        <v>7.0618210000000001</v>
      </c>
      <c r="O10" s="16">
        <v>188.61539999999999</v>
      </c>
      <c r="P10" s="16">
        <v>32.754420000000003</v>
      </c>
      <c r="Q10" s="16">
        <v>594.27800000000002</v>
      </c>
      <c r="R10" s="16">
        <v>127.6628</v>
      </c>
      <c r="S10">
        <v>1498.0319999999999</v>
      </c>
    </row>
    <row r="11" spans="1:19" x14ac:dyDescent="0.3">
      <c r="A11" t="s">
        <v>83</v>
      </c>
      <c r="B11" s="16">
        <v>22.1798</v>
      </c>
      <c r="C11" s="16">
        <v>858.46780000000001</v>
      </c>
      <c r="D11" s="16">
        <v>57.758369999999999</v>
      </c>
      <c r="E11" s="16">
        <v>13.19965</v>
      </c>
      <c r="F11" s="16">
        <v>2.148067E-3</v>
      </c>
      <c r="G11" s="16">
        <v>0.2775397</v>
      </c>
      <c r="H11" s="16">
        <v>173.31970000000001</v>
      </c>
      <c r="I11" s="16">
        <v>6.1228949999999998</v>
      </c>
      <c r="J11" s="16">
        <v>132.49160000000001</v>
      </c>
      <c r="K11" s="16">
        <v>5.0352259999999998</v>
      </c>
      <c r="L11" s="16">
        <v>4.7205789999999997E-2</v>
      </c>
      <c r="M11" s="16">
        <v>18.796880000000002</v>
      </c>
      <c r="N11" s="16">
        <v>3.7418290000000001</v>
      </c>
      <c r="O11" s="16">
        <v>10.80245</v>
      </c>
      <c r="P11" s="16">
        <v>12.14423</v>
      </c>
      <c r="Q11" s="16">
        <v>105.28700000000001</v>
      </c>
      <c r="R11" s="16">
        <v>44.676169999999999</v>
      </c>
      <c r="S11">
        <v>1464.3510000000001</v>
      </c>
    </row>
    <row r="12" spans="1:19" x14ac:dyDescent="0.3">
      <c r="A12" t="s">
        <v>84</v>
      </c>
      <c r="B12" s="16">
        <v>6.2559579999999998E-3</v>
      </c>
      <c r="C12" s="16">
        <v>7.2753940000000003E-2</v>
      </c>
      <c r="D12" s="16">
        <v>3.2291519999999999E-3</v>
      </c>
      <c r="E12" s="16">
        <v>4.1193976358E-5</v>
      </c>
      <c r="F12" s="16">
        <v>1.3399807358000001E-5</v>
      </c>
      <c r="G12" s="16">
        <v>1.130547E-4</v>
      </c>
      <c r="H12" s="16">
        <v>1.127973E-2</v>
      </c>
      <c r="I12" s="16">
        <v>1.0291969999999999E-2</v>
      </c>
      <c r="J12" s="16">
        <v>3.855103E-2</v>
      </c>
      <c r="K12" s="16">
        <v>2.1337090000000001E-3</v>
      </c>
      <c r="L12" s="16">
        <v>2.341873E-3</v>
      </c>
      <c r="M12" s="16">
        <v>8.0535750000000003E-3</v>
      </c>
      <c r="N12" s="16">
        <v>8.8925959999999991E-3</v>
      </c>
      <c r="O12" s="16">
        <v>5.6874669999999999E-3</v>
      </c>
      <c r="P12" s="16">
        <v>3.8873970000000001E-2</v>
      </c>
      <c r="Q12" s="16">
        <v>4.1360679999999997E-2</v>
      </c>
      <c r="R12" s="16">
        <v>1.6363050000000001E-2</v>
      </c>
      <c r="S12">
        <v>0.26623639999999998</v>
      </c>
    </row>
    <row r="13" spans="1:19" x14ac:dyDescent="0.3">
      <c r="A13" t="s">
        <v>85</v>
      </c>
      <c r="B13" s="16">
        <v>0.61629370000000006</v>
      </c>
      <c r="C13" s="16">
        <v>2138.9180000000001</v>
      </c>
      <c r="D13" s="16">
        <v>3.2747230000000002E-2</v>
      </c>
      <c r="E13" s="16">
        <v>3.7756813981000003E-5</v>
      </c>
      <c r="F13" s="16">
        <v>9.6745116025000008E-6</v>
      </c>
      <c r="G13" s="16">
        <v>6.5553365856999997E-5</v>
      </c>
      <c r="H13" s="16">
        <v>2.5135559999999999</v>
      </c>
      <c r="I13" s="16">
        <v>0.33698479999999997</v>
      </c>
      <c r="J13" s="16">
        <v>195.2586</v>
      </c>
      <c r="K13" s="16">
        <v>123.2401</v>
      </c>
      <c r="L13" s="16">
        <v>1.8847910000000001</v>
      </c>
      <c r="M13" s="16">
        <v>39.427909999999997</v>
      </c>
      <c r="N13" s="16">
        <v>3.5948790000000002</v>
      </c>
      <c r="O13" s="16">
        <v>2.9534800000000001E-3</v>
      </c>
      <c r="P13" s="16">
        <v>159.30029999999999</v>
      </c>
      <c r="Q13" s="16">
        <v>32.73104</v>
      </c>
      <c r="R13" s="16">
        <v>4.8316340000000002</v>
      </c>
      <c r="S13">
        <v>2702.69</v>
      </c>
    </row>
    <row r="14" spans="1:19" x14ac:dyDescent="0.3">
      <c r="A14" t="s">
        <v>86</v>
      </c>
      <c r="B14" s="16">
        <v>281.15989999999999</v>
      </c>
      <c r="C14" s="16">
        <v>2264.7020000000002</v>
      </c>
      <c r="D14" s="16">
        <v>54.827509999999997</v>
      </c>
      <c r="E14" s="16">
        <v>1.6686489999999998E-2</v>
      </c>
      <c r="F14" s="16">
        <v>3.8882179069000003E-5</v>
      </c>
      <c r="G14" s="16">
        <v>2.2186339999999999E-4</v>
      </c>
      <c r="H14" s="16">
        <v>1.6529670000000001</v>
      </c>
      <c r="I14" s="16">
        <v>6.3710619999999996E-2</v>
      </c>
      <c r="J14" s="16">
        <v>3.4882520000000001</v>
      </c>
      <c r="K14" s="16">
        <v>1.4863899999999999E-2</v>
      </c>
      <c r="L14" s="16">
        <v>7.9447210000000001E-3</v>
      </c>
      <c r="M14" s="16">
        <v>0.34054099999999998</v>
      </c>
      <c r="N14" s="16">
        <v>0.3541898</v>
      </c>
      <c r="O14" s="16">
        <v>3.6228289999999999</v>
      </c>
      <c r="P14" s="16">
        <v>160.12960000000001</v>
      </c>
      <c r="Q14" s="16">
        <v>18.972000000000001</v>
      </c>
      <c r="R14" s="16">
        <v>2.2384599999999999</v>
      </c>
      <c r="S14">
        <v>2791.5920000000001</v>
      </c>
    </row>
    <row r="15" spans="1:19" x14ac:dyDescent="0.3">
      <c r="A15" t="s">
        <v>87</v>
      </c>
      <c r="B15" s="16">
        <v>1.522429</v>
      </c>
      <c r="C15" s="16">
        <v>537.30690000000004</v>
      </c>
      <c r="D15" s="16">
        <v>135.8169</v>
      </c>
      <c r="E15" s="16">
        <v>0.66276749999999995</v>
      </c>
      <c r="F15" s="16">
        <v>4.2477025999999998E-5</v>
      </c>
      <c r="G15" s="16">
        <v>8.0125409999999994E-2</v>
      </c>
      <c r="H15" s="16">
        <v>72.265110000000007</v>
      </c>
      <c r="I15" s="16">
        <v>0.14466029999999999</v>
      </c>
      <c r="J15" s="16">
        <v>14.49437</v>
      </c>
      <c r="K15" s="16">
        <v>0.14707439999999999</v>
      </c>
      <c r="L15" s="16">
        <v>1.2860130000000001E-2</v>
      </c>
      <c r="M15" s="16">
        <v>1.7174210000000001</v>
      </c>
      <c r="N15" s="16">
        <v>9.045272E-2</v>
      </c>
      <c r="O15" s="16">
        <v>354.72660000000002</v>
      </c>
      <c r="P15" s="16">
        <v>0.34789750000000003</v>
      </c>
      <c r="Q15" s="16">
        <v>45.261600000000001</v>
      </c>
      <c r="R15" s="16">
        <v>51.000689999999999</v>
      </c>
      <c r="S15">
        <v>1215.598</v>
      </c>
    </row>
    <row r="16" spans="1:19" x14ac:dyDescent="0.3">
      <c r="A16" t="s">
        <v>88</v>
      </c>
      <c r="B16" s="16">
        <v>6120.768</v>
      </c>
      <c r="C16" s="16">
        <v>11913.07</v>
      </c>
      <c r="D16" s="16">
        <v>14067.88</v>
      </c>
      <c r="E16" s="16">
        <v>2.4868540000000001</v>
      </c>
      <c r="F16" s="16">
        <v>2.0764260000000001E-3</v>
      </c>
      <c r="G16" s="16">
        <v>4.0562470000000003E-2</v>
      </c>
      <c r="H16" s="16">
        <v>0.96673489999999995</v>
      </c>
      <c r="I16" s="16">
        <v>879.98350000000005</v>
      </c>
      <c r="J16" s="16">
        <v>2730.6669999999999</v>
      </c>
      <c r="K16" s="16">
        <v>301.62459999999999</v>
      </c>
      <c r="L16" s="16">
        <v>77.830500000000001</v>
      </c>
      <c r="M16" s="16">
        <v>51.214120000000001</v>
      </c>
      <c r="N16" s="16">
        <v>29.096209999999999</v>
      </c>
      <c r="O16" s="16">
        <v>545.84780000000001</v>
      </c>
      <c r="P16" s="16">
        <v>7598.1040000000003</v>
      </c>
      <c r="Q16" s="16">
        <v>5417.39</v>
      </c>
      <c r="R16" s="16">
        <v>30.570209999999999</v>
      </c>
      <c r="S16">
        <v>49767.54</v>
      </c>
    </row>
    <row r="17" spans="1:19" x14ac:dyDescent="0.3">
      <c r="A17" t="s">
        <v>89</v>
      </c>
      <c r="B17" s="16">
        <v>268.94850000000002</v>
      </c>
      <c r="C17" s="16">
        <v>338.13920000000002</v>
      </c>
      <c r="D17" s="16">
        <v>68.091499999999996</v>
      </c>
      <c r="E17" s="16">
        <v>2.2928037423999999E-7</v>
      </c>
      <c r="F17" s="16">
        <v>3.0985269905000002E-9</v>
      </c>
      <c r="G17" s="16">
        <v>0.17418020000000001</v>
      </c>
      <c r="H17" s="16">
        <v>16.32967</v>
      </c>
      <c r="I17" s="16">
        <v>10.52533</v>
      </c>
      <c r="J17" s="16">
        <v>0.77855169999999996</v>
      </c>
      <c r="K17" s="16">
        <v>0.11172799999999999</v>
      </c>
      <c r="L17" s="16">
        <v>7.2972170000000003E-2</v>
      </c>
      <c r="M17" s="16">
        <v>2.5377290000000001</v>
      </c>
      <c r="N17" s="16">
        <v>3.5299799999999999E-2</v>
      </c>
      <c r="O17" s="16">
        <v>14.616989999999999</v>
      </c>
      <c r="P17" s="16">
        <v>0.68718270000000004</v>
      </c>
      <c r="Q17" s="16">
        <v>1024.403</v>
      </c>
      <c r="R17" s="16">
        <v>104.5988</v>
      </c>
      <c r="S17">
        <v>1850.0509999999999</v>
      </c>
    </row>
    <row r="18" spans="1:19" x14ac:dyDescent="0.3">
      <c r="A18" t="s">
        <v>90</v>
      </c>
      <c r="B18" s="16">
        <v>4591.4740000000002</v>
      </c>
      <c r="C18" s="16">
        <v>4495.8370000000004</v>
      </c>
      <c r="D18" s="16">
        <v>18364.150000000001</v>
      </c>
      <c r="E18" s="16">
        <v>0.1540522</v>
      </c>
      <c r="F18" s="16">
        <v>8.2568272774000002E-5</v>
      </c>
      <c r="G18" s="16">
        <v>3.161771E-2</v>
      </c>
      <c r="H18" s="16">
        <v>21.72899</v>
      </c>
      <c r="I18" s="16">
        <v>8.3488769999999999</v>
      </c>
      <c r="J18" s="16">
        <v>44.057639999999999</v>
      </c>
      <c r="K18" s="16">
        <v>20.197900000000001</v>
      </c>
      <c r="L18" s="16">
        <v>5.5904590000000001</v>
      </c>
      <c r="M18" s="16">
        <v>101.8342</v>
      </c>
      <c r="N18" s="16">
        <v>14.10134</v>
      </c>
      <c r="O18" s="16">
        <v>4.878188E-2</v>
      </c>
      <c r="P18" s="16">
        <v>1405.8869999999999</v>
      </c>
      <c r="Q18" s="16">
        <v>2295.989</v>
      </c>
      <c r="R18" s="16">
        <v>5.6761359999999996</v>
      </c>
      <c r="S18">
        <v>31375.11</v>
      </c>
    </row>
    <row r="19" spans="1:19" x14ac:dyDescent="0.3">
      <c r="A19" t="s">
        <v>91</v>
      </c>
      <c r="B19" s="16">
        <v>4345.1210000000001</v>
      </c>
      <c r="C19" s="16">
        <v>45158.48</v>
      </c>
      <c r="D19" s="16">
        <v>5694.5039999999999</v>
      </c>
      <c r="E19" s="16">
        <v>5.175338</v>
      </c>
      <c r="F19" s="16">
        <v>8.5977339999999992E-3</v>
      </c>
      <c r="G19" s="16">
        <v>1.0531920000000001E-3</v>
      </c>
      <c r="H19" s="16">
        <v>230.83320000000001</v>
      </c>
      <c r="I19" s="16">
        <v>19.862079999999999</v>
      </c>
      <c r="J19" s="16">
        <v>1138.5630000000001</v>
      </c>
      <c r="K19" s="16">
        <v>72.402670000000001</v>
      </c>
      <c r="L19" s="16">
        <v>4.6279880000000002</v>
      </c>
      <c r="M19" s="16">
        <v>174.25299999999999</v>
      </c>
      <c r="N19" s="16">
        <v>26.747150000000001</v>
      </c>
      <c r="O19" s="16">
        <v>145.67750000000001</v>
      </c>
      <c r="P19" s="16">
        <v>842.51020000000005</v>
      </c>
      <c r="Q19" s="16">
        <v>2388.6410000000001</v>
      </c>
      <c r="R19" s="16">
        <v>18.564800000000002</v>
      </c>
      <c r="S19">
        <v>60265.98</v>
      </c>
    </row>
    <row r="20" spans="1:19" x14ac:dyDescent="0.3">
      <c r="A20" t="s">
        <v>92</v>
      </c>
      <c r="B20" s="16">
        <v>1301.7339999999999</v>
      </c>
      <c r="C20" s="16">
        <v>2424.0369999999998</v>
      </c>
      <c r="D20" s="16">
        <v>2093.0619999999999</v>
      </c>
      <c r="E20" s="16">
        <v>13.94975</v>
      </c>
      <c r="F20" s="16">
        <v>0.1275336</v>
      </c>
      <c r="G20" s="16">
        <v>2.1151390000000001</v>
      </c>
      <c r="H20" s="16">
        <v>3612.2979999999998</v>
      </c>
      <c r="I20" s="16">
        <v>101.2127</v>
      </c>
      <c r="J20" s="16">
        <v>1339.57</v>
      </c>
      <c r="K20" s="16">
        <v>11.584440000000001</v>
      </c>
      <c r="L20" s="16">
        <v>0.49771989999999999</v>
      </c>
      <c r="M20" s="16">
        <v>1082.835</v>
      </c>
      <c r="N20" s="16">
        <v>84.436250000000001</v>
      </c>
      <c r="O20" s="16">
        <v>82.29616</v>
      </c>
      <c r="P20" s="16">
        <v>13.65175</v>
      </c>
      <c r="Q20" s="16">
        <v>1606.856</v>
      </c>
      <c r="R20" s="16">
        <v>65.884410000000003</v>
      </c>
      <c r="S20">
        <v>13836.15</v>
      </c>
    </row>
    <row r="21" spans="1:19" x14ac:dyDescent="0.3">
      <c r="A21" t="s">
        <v>93</v>
      </c>
      <c r="B21" s="16">
        <v>27.15382</v>
      </c>
      <c r="C21" s="16">
        <v>84.798659999999998</v>
      </c>
      <c r="D21" s="16">
        <v>45.456890000000001</v>
      </c>
      <c r="E21" s="16">
        <v>7.3646550000000005E-2</v>
      </c>
      <c r="F21" s="16">
        <v>9.2769318144000001E-5</v>
      </c>
      <c r="G21" s="16">
        <v>24.647120000000001</v>
      </c>
      <c r="H21" s="16">
        <v>153.93940000000001</v>
      </c>
      <c r="I21" s="16">
        <v>0.59249770000000002</v>
      </c>
      <c r="J21" s="16">
        <v>105.8005</v>
      </c>
      <c r="K21" s="16">
        <v>2.367461</v>
      </c>
      <c r="L21" s="16">
        <v>5.8780840000000001E-2</v>
      </c>
      <c r="M21" s="16">
        <v>15.386430000000001</v>
      </c>
      <c r="N21" s="16">
        <v>8.5542099999999994</v>
      </c>
      <c r="O21" s="16">
        <v>24.576789999999999</v>
      </c>
      <c r="P21" s="16">
        <v>3.6811120000000002</v>
      </c>
      <c r="Q21" s="16">
        <v>332.18310000000002</v>
      </c>
      <c r="R21" s="16">
        <v>110.8947</v>
      </c>
      <c r="S21">
        <v>940.16520000000003</v>
      </c>
    </row>
    <row r="22" spans="1:19" x14ac:dyDescent="0.3">
      <c r="A22" t="s">
        <v>94</v>
      </c>
      <c r="B22" s="16">
        <v>25.217210000000001</v>
      </c>
      <c r="C22" s="16">
        <v>175.37020000000001</v>
      </c>
      <c r="D22" s="16">
        <v>21.81493</v>
      </c>
      <c r="E22" s="16">
        <v>1.2062569999999999</v>
      </c>
      <c r="F22" s="16">
        <v>2.3992940000000001E-2</v>
      </c>
      <c r="G22" s="16">
        <v>0.44807639999999999</v>
      </c>
      <c r="H22" s="16">
        <v>40.306849999999997</v>
      </c>
      <c r="I22" s="16">
        <v>3.0466980000000001</v>
      </c>
      <c r="J22" s="16">
        <v>11.457369999999999</v>
      </c>
      <c r="K22" s="16">
        <v>0.4315773</v>
      </c>
      <c r="L22" s="16">
        <v>0.1263514</v>
      </c>
      <c r="M22" s="16">
        <v>5.1538110000000001</v>
      </c>
      <c r="N22" s="16">
        <v>11.52284</v>
      </c>
      <c r="O22" s="16">
        <v>7.8311520000000003</v>
      </c>
      <c r="P22" s="16">
        <v>12.67005</v>
      </c>
      <c r="Q22" s="16">
        <v>145.4014</v>
      </c>
      <c r="R22" s="16">
        <v>81.572500000000005</v>
      </c>
      <c r="S22">
        <v>543.60130000000004</v>
      </c>
    </row>
    <row r="23" spans="1:19" x14ac:dyDescent="0.3">
      <c r="A23" t="s">
        <v>95</v>
      </c>
      <c r="B23" s="16">
        <v>219.1576</v>
      </c>
      <c r="C23" s="16">
        <v>3543.587</v>
      </c>
      <c r="D23" s="16">
        <v>730.53660000000002</v>
      </c>
      <c r="E23" s="16">
        <v>101.33</v>
      </c>
      <c r="F23" s="16">
        <v>5.7658399999999999</v>
      </c>
      <c r="G23" s="16">
        <v>1.48261</v>
      </c>
      <c r="H23" s="16">
        <v>540.55020000000002</v>
      </c>
      <c r="I23" s="16">
        <v>593.4203</v>
      </c>
      <c r="J23" s="16">
        <v>142.00229999999999</v>
      </c>
      <c r="K23" s="16">
        <v>2.3924259999999999</v>
      </c>
      <c r="L23" s="16">
        <v>66.094329999999999</v>
      </c>
      <c r="M23" s="16">
        <v>1728.979</v>
      </c>
      <c r="N23" s="16">
        <v>348.14179999999999</v>
      </c>
      <c r="O23" s="16">
        <v>314.0376</v>
      </c>
      <c r="P23" s="16">
        <v>554.75570000000005</v>
      </c>
      <c r="Q23" s="16">
        <v>2366.3780000000002</v>
      </c>
      <c r="R23" s="16">
        <v>565.09450000000004</v>
      </c>
      <c r="S23">
        <v>11823.71</v>
      </c>
    </row>
    <row r="24" spans="1:19" x14ac:dyDescent="0.3">
      <c r="A24" t="s">
        <v>96</v>
      </c>
      <c r="B24" s="16">
        <v>6.2924519999999999</v>
      </c>
      <c r="C24" s="16">
        <v>6.0724859999999996</v>
      </c>
      <c r="D24" s="16">
        <v>6.9133339999999999</v>
      </c>
      <c r="E24" s="16">
        <v>0.3529195</v>
      </c>
      <c r="F24" s="16">
        <v>0.23251759999999999</v>
      </c>
      <c r="G24" s="16">
        <v>8.7700570000000005E-2</v>
      </c>
      <c r="H24" s="16">
        <v>1.726451</v>
      </c>
      <c r="I24" s="16">
        <v>5.13439E-3</v>
      </c>
      <c r="J24" s="16">
        <v>1.984232</v>
      </c>
      <c r="K24" s="16">
        <v>1.0820459999999999E-3</v>
      </c>
      <c r="L24" s="16">
        <v>1.1795320000000001E-3</v>
      </c>
      <c r="M24" s="16">
        <v>68.162350000000004</v>
      </c>
      <c r="N24" s="16">
        <v>1.4804999999999999</v>
      </c>
      <c r="O24" s="16">
        <v>2.932732E-3</v>
      </c>
      <c r="P24" s="16">
        <v>7.7989409999999995E-2</v>
      </c>
      <c r="Q24" s="16">
        <v>28.622520000000002</v>
      </c>
      <c r="R24" s="16">
        <v>18.782630000000001</v>
      </c>
      <c r="S24">
        <v>140.79839999999999</v>
      </c>
    </row>
    <row r="25" spans="1:19" x14ac:dyDescent="0.3">
      <c r="A25" t="s">
        <v>97</v>
      </c>
      <c r="B25" s="16">
        <v>793.66949999999997</v>
      </c>
      <c r="C25" s="16">
        <v>73.954939999999993</v>
      </c>
      <c r="D25" s="16">
        <v>354.73059999999998</v>
      </c>
      <c r="E25" s="16">
        <v>1.9091569999999999E-2</v>
      </c>
      <c r="F25" s="16">
        <v>1.186884E-3</v>
      </c>
      <c r="G25" s="16">
        <v>2.4717010000000001E-2</v>
      </c>
      <c r="H25" s="16">
        <v>82.991680000000002</v>
      </c>
      <c r="I25" s="16">
        <v>1.4791209999999999</v>
      </c>
      <c r="J25" s="16">
        <v>0.2920817</v>
      </c>
      <c r="K25" s="16">
        <v>3.038163E-2</v>
      </c>
      <c r="L25" s="16">
        <v>2.8848100000000002E-2</v>
      </c>
      <c r="M25" s="16">
        <v>14.36856</v>
      </c>
      <c r="N25" s="16">
        <v>4.1232390000000001E-2</v>
      </c>
      <c r="O25" s="16">
        <v>20.100999999999999</v>
      </c>
      <c r="P25" s="16">
        <v>4.2315069999999997</v>
      </c>
      <c r="Q25" s="16">
        <v>452.99169999999998</v>
      </c>
      <c r="R25" s="16">
        <v>46.400390000000002</v>
      </c>
      <c r="S25">
        <v>1845.357</v>
      </c>
    </row>
    <row r="26" spans="1:19" x14ac:dyDescent="0.3">
      <c r="A26" t="s">
        <v>98</v>
      </c>
      <c r="B26" s="16">
        <v>237.29740000000001</v>
      </c>
      <c r="C26" s="16">
        <v>1567.942</v>
      </c>
      <c r="D26" s="16">
        <v>713.15639999999996</v>
      </c>
      <c r="E26" s="16">
        <v>25.67408</v>
      </c>
      <c r="F26" s="16">
        <v>9.0253910000000007E-2</v>
      </c>
      <c r="G26" s="16">
        <v>4.7524309999999996</v>
      </c>
      <c r="H26" s="16">
        <v>585.80989999999997</v>
      </c>
      <c r="I26" s="16">
        <v>45.488149999999997</v>
      </c>
      <c r="J26" s="16">
        <v>234.8681</v>
      </c>
      <c r="K26" s="16">
        <v>31.763280000000002</v>
      </c>
      <c r="L26" s="16">
        <v>10.948880000000001</v>
      </c>
      <c r="M26" s="16">
        <v>154.11080000000001</v>
      </c>
      <c r="N26" s="16">
        <v>114.45229999999999</v>
      </c>
      <c r="O26" s="16">
        <v>79.190219999999997</v>
      </c>
      <c r="P26" s="16">
        <v>40.926699999999997</v>
      </c>
      <c r="Q26" s="16">
        <v>1022.754</v>
      </c>
      <c r="R26" s="16">
        <v>2123.7939999999999</v>
      </c>
      <c r="S26">
        <v>6993.0190000000002</v>
      </c>
    </row>
    <row r="27" spans="1:19" x14ac:dyDescent="0.3">
      <c r="A27" t="s">
        <v>99</v>
      </c>
      <c r="B27" s="16">
        <v>126.0741</v>
      </c>
      <c r="C27" s="16">
        <v>969.15809999999999</v>
      </c>
      <c r="D27" s="16">
        <v>104.9765</v>
      </c>
      <c r="E27" s="16">
        <v>0.72284409999999999</v>
      </c>
      <c r="F27" s="16">
        <v>0.18496170000000001</v>
      </c>
      <c r="G27" s="16">
        <v>0.87441040000000003</v>
      </c>
      <c r="H27" s="16">
        <v>1102.252</v>
      </c>
      <c r="I27" s="16">
        <v>9.3894179999999992</v>
      </c>
      <c r="J27" s="16">
        <v>923.78150000000005</v>
      </c>
      <c r="K27" s="16">
        <v>18.697929999999999</v>
      </c>
      <c r="L27" s="16">
        <v>1.027523</v>
      </c>
      <c r="M27" s="16">
        <v>28.601739999999999</v>
      </c>
      <c r="N27" s="16">
        <v>8.8040559999999992</v>
      </c>
      <c r="O27" s="16">
        <v>128.58519999999999</v>
      </c>
      <c r="P27" s="16">
        <v>10.99136</v>
      </c>
      <c r="Q27" s="16">
        <v>278.70929999999998</v>
      </c>
      <c r="R27" s="16">
        <v>625.62099999999998</v>
      </c>
      <c r="S27">
        <v>4338.4520000000002</v>
      </c>
    </row>
    <row r="28" spans="1:19" x14ac:dyDescent="0.3">
      <c r="A28" t="s">
        <v>100</v>
      </c>
      <c r="B28" s="16">
        <v>88.752939999999995</v>
      </c>
      <c r="C28" s="16">
        <v>127.2517</v>
      </c>
      <c r="D28" s="16">
        <v>27.42661</v>
      </c>
      <c r="E28" s="16">
        <v>3.591078</v>
      </c>
      <c r="F28" s="16">
        <v>8.7723629999999997E-2</v>
      </c>
      <c r="G28" s="16">
        <v>0.16062380000000001</v>
      </c>
      <c r="H28" s="16">
        <v>67.227119999999999</v>
      </c>
      <c r="I28" s="16">
        <v>8.4346259999999997</v>
      </c>
      <c r="J28" s="16">
        <v>138.95050000000001</v>
      </c>
      <c r="K28" s="16">
        <v>16.490220000000001</v>
      </c>
      <c r="L28" s="16">
        <v>2.411365</v>
      </c>
      <c r="M28" s="16">
        <v>26.29271</v>
      </c>
      <c r="N28" s="16">
        <v>5.839251</v>
      </c>
      <c r="O28" s="16">
        <v>12.694039999999999</v>
      </c>
      <c r="P28" s="16">
        <v>51.624029999999998</v>
      </c>
      <c r="Q28" s="16">
        <v>122.77760000000001</v>
      </c>
      <c r="R28" s="16">
        <v>198.03899999999999</v>
      </c>
      <c r="S28">
        <v>898.05119999999999</v>
      </c>
    </row>
    <row r="29" spans="1:19" x14ac:dyDescent="0.3">
      <c r="A29" t="s">
        <v>101</v>
      </c>
      <c r="B29" s="16">
        <v>5.1933210000000001</v>
      </c>
      <c r="C29" s="16">
        <v>4.1989799999999997</v>
      </c>
      <c r="D29" s="16">
        <v>1.4939420000000001</v>
      </c>
      <c r="E29" s="16">
        <v>0.2941802</v>
      </c>
      <c r="F29" s="16">
        <v>2.796206E-2</v>
      </c>
      <c r="G29" s="16">
        <v>0.21962760000000001</v>
      </c>
      <c r="H29" s="16">
        <v>26.856439999999999</v>
      </c>
      <c r="I29" s="16">
        <v>1.3252679999999999</v>
      </c>
      <c r="J29" s="16">
        <v>39.675649999999997</v>
      </c>
      <c r="K29" s="16">
        <v>1.88296</v>
      </c>
      <c r="L29" s="16">
        <v>0.26902720000000002</v>
      </c>
      <c r="M29" s="16">
        <v>16.314409999999999</v>
      </c>
      <c r="N29" s="16">
        <v>10.33446</v>
      </c>
      <c r="O29" s="16">
        <v>0.57408150000000002</v>
      </c>
      <c r="P29" s="16">
        <v>5.7638420000000004</v>
      </c>
      <c r="Q29" s="16">
        <v>81.539180000000002</v>
      </c>
      <c r="R29" s="16">
        <v>188.01070000000001</v>
      </c>
      <c r="S29">
        <v>383.97399999999999</v>
      </c>
    </row>
    <row r="30" spans="1:19" x14ac:dyDescent="0.3">
      <c r="A30" t="s">
        <v>102</v>
      </c>
      <c r="B30" s="16">
        <v>2.3858480000000002</v>
      </c>
      <c r="C30" s="16">
        <v>101.6444</v>
      </c>
      <c r="D30" s="16">
        <v>6.212059</v>
      </c>
      <c r="E30" s="16">
        <v>1.4373149999999999</v>
      </c>
      <c r="F30" s="16">
        <v>0.20243420000000001</v>
      </c>
      <c r="G30" s="16">
        <v>0.51939619999999997</v>
      </c>
      <c r="H30" s="16">
        <v>17.785900000000002</v>
      </c>
      <c r="I30" s="16">
        <v>4.0313160000000003</v>
      </c>
      <c r="J30" s="16">
        <v>138.52420000000001</v>
      </c>
      <c r="K30" s="16">
        <v>28.732659999999999</v>
      </c>
      <c r="L30" s="16">
        <v>3.702105E-2</v>
      </c>
      <c r="M30" s="16">
        <v>23.620450000000002</v>
      </c>
      <c r="N30" s="16">
        <v>1.837207</v>
      </c>
      <c r="O30" s="16">
        <v>35.053019999999997</v>
      </c>
      <c r="P30" s="16">
        <v>21.5153</v>
      </c>
      <c r="Q30" s="16">
        <v>46.61627</v>
      </c>
      <c r="R30" s="16">
        <v>77.882000000000005</v>
      </c>
      <c r="S30">
        <v>508.03680000000003</v>
      </c>
    </row>
    <row r="31" spans="1:19" x14ac:dyDescent="0.3">
      <c r="A31" t="s">
        <v>103</v>
      </c>
      <c r="B31" s="16">
        <v>39.730730000000001</v>
      </c>
      <c r="C31" s="16">
        <v>892.63289999999995</v>
      </c>
      <c r="D31" s="16">
        <v>740.37580000000003</v>
      </c>
      <c r="E31" s="16">
        <v>9.6651219999999999E-3</v>
      </c>
      <c r="F31" s="16">
        <v>5.1345828978999998E-5</v>
      </c>
      <c r="G31" s="16">
        <v>3.3040240000000001E-4</v>
      </c>
      <c r="H31" s="16">
        <v>181.21469999999999</v>
      </c>
      <c r="I31" s="16">
        <v>1.879205</v>
      </c>
      <c r="J31" s="16">
        <v>62.802790000000002</v>
      </c>
      <c r="K31" s="16">
        <v>4.382091</v>
      </c>
      <c r="L31" s="16">
        <v>1.5306790000000001E-2</v>
      </c>
      <c r="M31" s="16">
        <v>19.977879999999999</v>
      </c>
      <c r="N31" s="16">
        <v>10.2323</v>
      </c>
      <c r="O31" s="16">
        <v>58.707169999999998</v>
      </c>
      <c r="P31" s="16">
        <v>35.05603</v>
      </c>
      <c r="Q31" s="16">
        <v>350.50130000000001</v>
      </c>
      <c r="R31" s="16">
        <v>286.71140000000003</v>
      </c>
      <c r="S31">
        <v>2684.23</v>
      </c>
    </row>
    <row r="32" spans="1:19" x14ac:dyDescent="0.3">
      <c r="A32" t="s">
        <v>104</v>
      </c>
      <c r="B32" s="16">
        <v>62.862430000000003</v>
      </c>
      <c r="C32" s="16">
        <v>537.5163</v>
      </c>
      <c r="D32" s="16">
        <v>38.917749999999998</v>
      </c>
      <c r="E32" s="16">
        <v>4.3022820000000003E-2</v>
      </c>
      <c r="F32" s="16">
        <v>2.8263699999999999E-2</v>
      </c>
      <c r="G32" s="16">
        <v>9.6221860000000006E-2</v>
      </c>
      <c r="H32" s="16">
        <v>193.66810000000001</v>
      </c>
      <c r="I32" s="16">
        <v>24.802040000000002</v>
      </c>
      <c r="J32" s="16">
        <v>54.492469999999997</v>
      </c>
      <c r="K32" s="16">
        <v>5.6833210000000003</v>
      </c>
      <c r="L32" s="16">
        <v>1.0824940000000001</v>
      </c>
      <c r="M32" s="16">
        <v>48.151119999999999</v>
      </c>
      <c r="N32" s="16">
        <v>58.87256</v>
      </c>
      <c r="O32" s="16">
        <v>23.853570000000001</v>
      </c>
      <c r="P32" s="16">
        <v>192.3595</v>
      </c>
      <c r="Q32" s="16">
        <v>536.50109999999995</v>
      </c>
      <c r="R32" s="16">
        <v>626.96550000000002</v>
      </c>
      <c r="S32">
        <v>2405.8960000000002</v>
      </c>
    </row>
    <row r="33" spans="1:19" x14ac:dyDescent="0.3">
      <c r="A33" t="s">
        <v>105</v>
      </c>
      <c r="B33" s="16">
        <v>53.561869999999999</v>
      </c>
      <c r="C33" s="16">
        <v>433.42779999999999</v>
      </c>
      <c r="D33" s="16">
        <v>400.34199999999998</v>
      </c>
      <c r="E33" s="16">
        <v>0.2675323</v>
      </c>
      <c r="F33" s="16">
        <v>1.9395519999999999E-2</v>
      </c>
      <c r="G33" s="16">
        <v>7.0359779999999997E-2</v>
      </c>
      <c r="H33" s="16">
        <v>10.74159</v>
      </c>
      <c r="I33" s="16">
        <v>29.876560000000001</v>
      </c>
      <c r="J33" s="16">
        <v>73.190799999999996</v>
      </c>
      <c r="K33" s="16">
        <v>6.703678</v>
      </c>
      <c r="L33" s="16">
        <v>0.66836459999999998</v>
      </c>
      <c r="M33" s="16">
        <v>6.5615300000000003</v>
      </c>
      <c r="N33" s="16">
        <v>47.600009999999997</v>
      </c>
      <c r="O33" s="16">
        <v>45.119100000000003</v>
      </c>
      <c r="P33" s="16">
        <v>20.580500000000001</v>
      </c>
      <c r="Q33" s="16">
        <v>479.46690000000001</v>
      </c>
      <c r="R33" s="16">
        <v>324.54160000000002</v>
      </c>
      <c r="S33">
        <v>1932.74</v>
      </c>
    </row>
    <row r="34" spans="1:19" x14ac:dyDescent="0.3">
      <c r="A34" t="s">
        <v>106</v>
      </c>
      <c r="B34" s="16">
        <v>201.63249999999999</v>
      </c>
      <c r="C34" s="16">
        <v>750.72130000000004</v>
      </c>
      <c r="D34" s="16">
        <v>376.38260000000002</v>
      </c>
      <c r="E34" s="16">
        <v>17.18788</v>
      </c>
      <c r="F34" s="16">
        <v>1.452061</v>
      </c>
      <c r="G34" s="16">
        <v>1.048562</v>
      </c>
      <c r="H34" s="16">
        <v>480.07780000000002</v>
      </c>
      <c r="I34" s="16">
        <v>90.088449999999995</v>
      </c>
      <c r="J34" s="16">
        <v>308.79809999999998</v>
      </c>
      <c r="K34" s="16">
        <v>14.8789</v>
      </c>
      <c r="L34" s="16">
        <v>3.0117229999999999</v>
      </c>
      <c r="M34" s="16">
        <v>138.10759999999999</v>
      </c>
      <c r="N34" s="16">
        <v>37.902059999999999</v>
      </c>
      <c r="O34" s="16">
        <v>107.5436</v>
      </c>
      <c r="P34" s="16">
        <v>257.12150000000003</v>
      </c>
      <c r="Q34" s="16">
        <v>971.48910000000001</v>
      </c>
      <c r="R34" s="16">
        <v>803.52009999999996</v>
      </c>
      <c r="S34">
        <v>4560.9639999999999</v>
      </c>
    </row>
    <row r="35" spans="1:19" x14ac:dyDescent="0.3">
      <c r="A35" t="s">
        <v>107</v>
      </c>
      <c r="B35" s="16">
        <v>60.54025</v>
      </c>
      <c r="C35" s="16">
        <v>725.43489999999997</v>
      </c>
      <c r="D35" s="16">
        <v>103.62139999999999</v>
      </c>
      <c r="E35" s="16">
        <v>1.533606</v>
      </c>
      <c r="F35" s="16">
        <v>2.1587239999999999E-3</v>
      </c>
      <c r="G35" s="16">
        <v>3.9280279999999999</v>
      </c>
      <c r="H35" s="16">
        <v>751.02809999999999</v>
      </c>
      <c r="I35" s="16">
        <v>28.74117</v>
      </c>
      <c r="J35" s="16">
        <v>503.10079999999999</v>
      </c>
      <c r="K35" s="16">
        <v>20.496970000000001</v>
      </c>
      <c r="L35" s="16">
        <v>1.4497040000000001</v>
      </c>
      <c r="M35" s="16">
        <v>57.386620000000001</v>
      </c>
      <c r="N35" s="16">
        <v>17.349209999999999</v>
      </c>
      <c r="O35" s="16">
        <v>49.487499999999997</v>
      </c>
      <c r="P35" s="16">
        <v>49.65504</v>
      </c>
      <c r="Q35" s="16">
        <v>243.43100000000001</v>
      </c>
      <c r="R35" s="16">
        <v>325.86250000000001</v>
      </c>
      <c r="S35">
        <v>2943.049</v>
      </c>
    </row>
    <row r="36" spans="1:19" x14ac:dyDescent="0.3">
      <c r="A36" t="s">
        <v>108</v>
      </c>
      <c r="B36" s="16">
        <v>15.185169999999999</v>
      </c>
      <c r="C36" s="16">
        <v>269.6728</v>
      </c>
      <c r="D36" s="16">
        <v>46.015549999999998</v>
      </c>
      <c r="E36" s="16">
        <v>3.877748</v>
      </c>
      <c r="F36" s="16">
        <v>1.9182779999999999</v>
      </c>
      <c r="G36" s="16">
        <v>4.4679690000000001E-2</v>
      </c>
      <c r="H36" s="16">
        <v>127.5159</v>
      </c>
      <c r="I36" s="16">
        <v>49.568840000000002</v>
      </c>
      <c r="J36" s="16">
        <v>149.98929999999999</v>
      </c>
      <c r="K36" s="16">
        <v>4.8454309999999996</v>
      </c>
      <c r="L36" s="16">
        <v>0.49996040000000003</v>
      </c>
      <c r="M36" s="16">
        <v>32.581870000000002</v>
      </c>
      <c r="N36" s="16">
        <v>27.48293</v>
      </c>
      <c r="O36" s="16">
        <v>51.578029999999998</v>
      </c>
      <c r="P36" s="16">
        <v>16.30761</v>
      </c>
      <c r="Q36" s="16">
        <v>231.2612</v>
      </c>
      <c r="R36" s="16">
        <v>403.36099999999999</v>
      </c>
      <c r="S36">
        <v>1431.7059999999999</v>
      </c>
    </row>
    <row r="37" spans="1:19" x14ac:dyDescent="0.3">
      <c r="A37" t="s">
        <v>109</v>
      </c>
      <c r="B37" s="16">
        <v>4.8644080000000001</v>
      </c>
      <c r="C37" s="16">
        <v>18.348980000000001</v>
      </c>
      <c r="D37" s="16">
        <v>9.4934560000000001</v>
      </c>
      <c r="E37" s="16">
        <v>0.84325050000000001</v>
      </c>
      <c r="F37" s="16">
        <v>3.3098019999999999E-2</v>
      </c>
      <c r="G37" s="16">
        <v>4.8494849999999999E-2</v>
      </c>
      <c r="H37" s="16">
        <v>23.5916</v>
      </c>
      <c r="I37" s="16">
        <v>3.7363729999999999</v>
      </c>
      <c r="J37" s="16">
        <v>44.394880000000001</v>
      </c>
      <c r="K37" s="16">
        <v>2.0508359999999999</v>
      </c>
      <c r="L37" s="16">
        <v>0.47988520000000001</v>
      </c>
      <c r="M37" s="16">
        <v>11.70172</v>
      </c>
      <c r="N37" s="16">
        <v>6.7349030000000001</v>
      </c>
      <c r="O37" s="16">
        <v>0.82282469999999996</v>
      </c>
      <c r="P37" s="16">
        <v>4.5175960000000002</v>
      </c>
      <c r="Q37" s="16">
        <v>79.17165</v>
      </c>
      <c r="R37" s="16">
        <v>86.405749999999998</v>
      </c>
      <c r="S37">
        <v>297.23970000000003</v>
      </c>
    </row>
    <row r="38" spans="1:19" x14ac:dyDescent="0.3">
      <c r="A38" t="s">
        <v>110</v>
      </c>
      <c r="B38" s="16">
        <v>62.674680000000002</v>
      </c>
      <c r="C38" s="16">
        <v>37.794870000000003</v>
      </c>
      <c r="D38" s="16">
        <v>92.967910000000003</v>
      </c>
      <c r="E38" s="16">
        <v>0.2981144</v>
      </c>
      <c r="F38" s="16">
        <v>0.25414490000000001</v>
      </c>
      <c r="G38" s="16">
        <v>6.9167334004000005E-5</v>
      </c>
      <c r="H38" s="16">
        <v>415.66899999999998</v>
      </c>
      <c r="I38" s="16">
        <v>39.63203</v>
      </c>
      <c r="J38" s="16">
        <v>104.536</v>
      </c>
      <c r="K38" s="16">
        <v>2.9695339999999999</v>
      </c>
      <c r="L38" s="16">
        <v>0.21102770000000001</v>
      </c>
      <c r="M38" s="16">
        <v>101.5196</v>
      </c>
      <c r="N38" s="16">
        <v>14.507</v>
      </c>
      <c r="O38" s="16">
        <v>218.80119999999999</v>
      </c>
      <c r="P38" s="16">
        <v>227.79689999999999</v>
      </c>
      <c r="Q38" s="16">
        <v>563.77419999999995</v>
      </c>
      <c r="R38" s="16">
        <v>140.48849999999999</v>
      </c>
      <c r="S38">
        <v>2023.895</v>
      </c>
    </row>
    <row r="39" spans="1:19" x14ac:dyDescent="0.3">
      <c r="A39" t="s">
        <v>111</v>
      </c>
      <c r="B39" s="16">
        <v>1043.8810000000001</v>
      </c>
      <c r="C39" s="16">
        <v>18334.55</v>
      </c>
      <c r="D39" s="16">
        <v>1526.412</v>
      </c>
      <c r="E39" s="16">
        <v>0.34851409999999999</v>
      </c>
      <c r="F39" s="16">
        <v>4.8046499999999997E-3</v>
      </c>
      <c r="G39" s="16">
        <v>0.20027519999999999</v>
      </c>
      <c r="H39" s="16">
        <v>1188.069</v>
      </c>
      <c r="I39" s="16">
        <v>205.75620000000001</v>
      </c>
      <c r="J39" s="16">
        <v>5242.4290000000001</v>
      </c>
      <c r="K39" s="16">
        <v>21.725619999999999</v>
      </c>
      <c r="L39" s="16">
        <v>0.38275340000000002</v>
      </c>
      <c r="M39" s="16">
        <v>1670.2059999999999</v>
      </c>
      <c r="N39" s="16">
        <v>909.49890000000005</v>
      </c>
      <c r="O39" s="16">
        <v>637.68179999999995</v>
      </c>
      <c r="P39" s="16">
        <v>1773.7339999999999</v>
      </c>
      <c r="Q39" s="16">
        <v>5212.692</v>
      </c>
      <c r="R39" s="16">
        <v>779.85879999999997</v>
      </c>
      <c r="S39">
        <v>38547.43</v>
      </c>
    </row>
    <row r="40" spans="1:19" x14ac:dyDescent="0.3">
      <c r="A40" t="s">
        <v>112</v>
      </c>
      <c r="B40" s="16">
        <v>20.42869</v>
      </c>
      <c r="C40" s="16">
        <v>37.141500000000001</v>
      </c>
      <c r="D40" s="16">
        <v>20.281310000000001</v>
      </c>
      <c r="E40" s="16">
        <v>5.5533770000000002</v>
      </c>
      <c r="F40" s="16">
        <v>2.6691349999999998</v>
      </c>
      <c r="G40" s="16">
        <v>0.6599583</v>
      </c>
      <c r="H40" s="16">
        <v>147.04730000000001</v>
      </c>
      <c r="I40" s="16">
        <v>26.09676</v>
      </c>
      <c r="J40" s="16">
        <v>101.8022</v>
      </c>
      <c r="K40" s="16">
        <v>6.6466690000000002</v>
      </c>
      <c r="L40" s="16">
        <v>3.1318809999999999</v>
      </c>
      <c r="M40" s="16">
        <v>28.945239999999998</v>
      </c>
      <c r="N40" s="16">
        <v>63.133159999999997</v>
      </c>
      <c r="O40" s="16">
        <v>7.2500989999999996</v>
      </c>
      <c r="P40" s="16">
        <v>18.166910000000001</v>
      </c>
      <c r="Q40" s="16">
        <v>378.06209999999999</v>
      </c>
      <c r="R40" s="16">
        <v>333.24040000000002</v>
      </c>
      <c r="S40">
        <v>1200.2570000000001</v>
      </c>
    </row>
    <row r="41" spans="1:19" x14ac:dyDescent="0.3">
      <c r="A41" t="s">
        <v>113</v>
      </c>
      <c r="B41" s="16">
        <v>66.185169999999999</v>
      </c>
      <c r="C41" s="16">
        <v>516.48080000000004</v>
      </c>
      <c r="D41" s="16">
        <v>56.164580000000001</v>
      </c>
      <c r="E41" s="16">
        <v>8.8977050000000002</v>
      </c>
      <c r="F41" s="16">
        <v>2.005884</v>
      </c>
      <c r="G41" s="16">
        <v>4.8069439999999997</v>
      </c>
      <c r="H41" s="16">
        <v>819.60239999999999</v>
      </c>
      <c r="I41" s="16">
        <v>74.287099999999995</v>
      </c>
      <c r="J41" s="16">
        <v>626.62379999999996</v>
      </c>
      <c r="K41" s="16">
        <v>65.718980000000002</v>
      </c>
      <c r="L41" s="16">
        <v>7.4752349999999996</v>
      </c>
      <c r="M41" s="16">
        <v>146.6388</v>
      </c>
      <c r="N41" s="16">
        <v>76.120670000000004</v>
      </c>
      <c r="O41" s="16">
        <v>25.759119999999999</v>
      </c>
      <c r="P41" s="16">
        <v>86.391589999999994</v>
      </c>
      <c r="Q41" s="16">
        <v>510.47289999999998</v>
      </c>
      <c r="R41" s="16">
        <v>516.55129999999997</v>
      </c>
      <c r="S41">
        <v>3610.183</v>
      </c>
    </row>
    <row r="42" spans="1:19" x14ac:dyDescent="0.3">
      <c r="A42" t="s">
        <v>114</v>
      </c>
      <c r="B42" s="16">
        <v>64.085880000000003</v>
      </c>
      <c r="C42" s="16">
        <v>177.22540000000001</v>
      </c>
      <c r="D42" s="16">
        <v>30.51784</v>
      </c>
      <c r="E42" s="16">
        <v>3.0666199999999999</v>
      </c>
      <c r="F42" s="16">
        <v>3.9723549999999999</v>
      </c>
      <c r="G42" s="16">
        <v>5.0891909999999996</v>
      </c>
      <c r="H42" s="16">
        <v>255.126</v>
      </c>
      <c r="I42" s="16">
        <v>69.096860000000007</v>
      </c>
      <c r="J42" s="16">
        <v>240.38730000000001</v>
      </c>
      <c r="K42" s="16">
        <v>17.869160000000001</v>
      </c>
      <c r="L42" s="16">
        <v>2.3601969999999999</v>
      </c>
      <c r="M42" s="16">
        <v>46.844270000000002</v>
      </c>
      <c r="N42" s="16">
        <v>59.72034</v>
      </c>
      <c r="O42" s="16">
        <v>23.398520000000001</v>
      </c>
      <c r="P42" s="16">
        <v>21.555199999999999</v>
      </c>
      <c r="Q42" s="16">
        <v>291.43740000000003</v>
      </c>
      <c r="R42" s="16">
        <v>379.32830000000001</v>
      </c>
      <c r="S42">
        <v>1691.0809999999999</v>
      </c>
    </row>
    <row r="43" spans="1:19" x14ac:dyDescent="0.3">
      <c r="A43" t="s">
        <v>115</v>
      </c>
      <c r="B43" s="16">
        <v>44.374679999999998</v>
      </c>
      <c r="C43" s="16">
        <v>196.97059999999999</v>
      </c>
      <c r="D43" s="16">
        <v>39.89602</v>
      </c>
      <c r="E43" s="16">
        <v>34.928019999999997</v>
      </c>
      <c r="F43" s="16">
        <v>12.09235</v>
      </c>
      <c r="G43" s="16">
        <v>2.9513579999999999</v>
      </c>
      <c r="H43" s="16">
        <v>730.1807</v>
      </c>
      <c r="I43" s="16">
        <v>184.4237</v>
      </c>
      <c r="J43" s="16">
        <v>407.5659</v>
      </c>
      <c r="K43" s="16">
        <v>21.488959999999999</v>
      </c>
      <c r="L43" s="16">
        <v>12.440950000000001</v>
      </c>
      <c r="M43" s="16">
        <v>262.37619999999998</v>
      </c>
      <c r="N43" s="16">
        <v>267.5951</v>
      </c>
      <c r="O43" s="16">
        <v>35.485100000000003</v>
      </c>
      <c r="P43" s="16">
        <v>89.800240000000002</v>
      </c>
      <c r="Q43" s="16">
        <v>1103.0229999999999</v>
      </c>
      <c r="R43" s="16">
        <v>691.11490000000003</v>
      </c>
      <c r="S43">
        <v>4136.7079999999996</v>
      </c>
    </row>
    <row r="44" spans="1:19" x14ac:dyDescent="0.3">
      <c r="A44" t="s">
        <v>116</v>
      </c>
      <c r="B44" s="16">
        <v>9.8717109999999995</v>
      </c>
      <c r="C44" s="16">
        <v>55.291170000000001</v>
      </c>
      <c r="D44" s="16">
        <v>72.265860000000004</v>
      </c>
      <c r="E44" s="16">
        <v>2.0525479999999998</v>
      </c>
      <c r="F44" s="16">
        <v>1.8942509999999999</v>
      </c>
      <c r="G44" s="16">
        <v>0.51084099999999999</v>
      </c>
      <c r="H44" s="16">
        <v>300.4246</v>
      </c>
      <c r="I44" s="16">
        <v>20.65812</v>
      </c>
      <c r="J44" s="16">
        <v>97.409509999999997</v>
      </c>
      <c r="K44" s="16">
        <v>8.0494140000000005</v>
      </c>
      <c r="L44" s="16">
        <v>4.1738330000000001</v>
      </c>
      <c r="M44" s="16">
        <v>828.30939999999998</v>
      </c>
      <c r="N44" s="16">
        <v>35.431820000000002</v>
      </c>
      <c r="O44" s="16">
        <v>1.9674640000000001</v>
      </c>
      <c r="P44" s="16">
        <v>19.476959999999998</v>
      </c>
      <c r="Q44" s="16">
        <v>224.2578</v>
      </c>
      <c r="R44" s="16">
        <v>402.79660000000001</v>
      </c>
      <c r="S44">
        <v>2084.8420000000001</v>
      </c>
    </row>
    <row r="45" spans="1:19" x14ac:dyDescent="0.3">
      <c r="A45" t="s">
        <v>117</v>
      </c>
      <c r="B45" s="16">
        <v>5.1219330000000003</v>
      </c>
      <c r="C45" s="16">
        <v>46.180619999999998</v>
      </c>
      <c r="D45" s="16">
        <v>6.1624239999999997</v>
      </c>
      <c r="E45" s="16">
        <v>1.0394620000000001</v>
      </c>
      <c r="F45" s="16">
        <v>0.11849700000000001</v>
      </c>
      <c r="G45" s="16">
        <v>1.9642929999999999E-2</v>
      </c>
      <c r="H45" s="16">
        <v>647.93179999999995</v>
      </c>
      <c r="I45" s="16">
        <v>6.5585490000000002</v>
      </c>
      <c r="J45" s="16">
        <v>148.953</v>
      </c>
      <c r="K45" s="16">
        <v>6.9440609999999996</v>
      </c>
      <c r="L45" s="16">
        <v>2.1858569999999999</v>
      </c>
      <c r="M45" s="16">
        <v>24.934519999999999</v>
      </c>
      <c r="N45" s="16">
        <v>17.676030000000001</v>
      </c>
      <c r="O45" s="16">
        <v>3.2476150000000001</v>
      </c>
      <c r="P45" s="16">
        <v>21.199850000000001</v>
      </c>
      <c r="Q45" s="16">
        <v>232.9992</v>
      </c>
      <c r="R45" s="16">
        <v>287.43880000000001</v>
      </c>
      <c r="S45">
        <v>1458.712</v>
      </c>
    </row>
    <row r="46" spans="1:19" x14ac:dyDescent="0.3">
      <c r="A46" t="s">
        <v>118</v>
      </c>
      <c r="B46" s="16">
        <v>39.28689</v>
      </c>
      <c r="C46" s="16">
        <v>136.50210000000001</v>
      </c>
      <c r="D46" s="16">
        <v>190.8013</v>
      </c>
      <c r="E46" s="16">
        <v>3.6678090000000001</v>
      </c>
      <c r="F46" s="16">
        <v>0.2576328</v>
      </c>
      <c r="G46" s="16">
        <v>45.748100000000001</v>
      </c>
      <c r="H46" s="16">
        <v>1336.21</v>
      </c>
      <c r="I46" s="16">
        <v>50.081890000000001</v>
      </c>
      <c r="J46" s="16">
        <v>544.87840000000006</v>
      </c>
      <c r="K46" s="16">
        <v>7.0265510000000004</v>
      </c>
      <c r="L46" s="16">
        <v>3.5788470000000001</v>
      </c>
      <c r="M46" s="16">
        <v>84.355230000000006</v>
      </c>
      <c r="N46" s="16">
        <v>16.112359999999999</v>
      </c>
      <c r="O46" s="16">
        <v>13.5901</v>
      </c>
      <c r="P46" s="16">
        <v>51.030079999999998</v>
      </c>
      <c r="Q46" s="16">
        <v>357.15480000000002</v>
      </c>
      <c r="R46" s="16">
        <v>664.78060000000005</v>
      </c>
      <c r="S46">
        <v>3545.0630000000001</v>
      </c>
    </row>
    <row r="47" spans="1:19" x14ac:dyDescent="0.3">
      <c r="A47" t="s">
        <v>119</v>
      </c>
      <c r="B47" s="16">
        <v>4.7071429435000001E-5</v>
      </c>
      <c r="C47" s="16">
        <v>6.1767990000000002E-2</v>
      </c>
      <c r="D47" s="16">
        <v>3.7888203224E-5</v>
      </c>
      <c r="E47" s="16">
        <v>4.1572628105999999E-5</v>
      </c>
      <c r="F47" s="16">
        <v>1.7937622942999999E-6</v>
      </c>
      <c r="G47" s="16">
        <v>9.7853762781999998E-6</v>
      </c>
      <c r="H47" s="16">
        <v>1.0185120000000001E-2</v>
      </c>
      <c r="I47" s="16">
        <v>5.9460670000000002E-3</v>
      </c>
      <c r="J47" s="16">
        <v>2.8038739999999999E-2</v>
      </c>
      <c r="K47" s="16">
        <v>1.4448779999999999E-3</v>
      </c>
      <c r="L47" s="16">
        <v>6.9843370000000002E-3</v>
      </c>
      <c r="M47" s="16">
        <v>1.1515930000000001E-2</v>
      </c>
      <c r="N47" s="16">
        <v>1.7133550000000001E-2</v>
      </c>
      <c r="O47" s="16">
        <v>5.8249690000000004E-4</v>
      </c>
      <c r="P47" s="16">
        <v>1.3387430000000001E-2</v>
      </c>
      <c r="Q47" s="16">
        <v>7.0956839999999997E-3</v>
      </c>
      <c r="R47" s="16">
        <v>1.6901169999999999E-4</v>
      </c>
      <c r="S47">
        <v>0.16438939999999999</v>
      </c>
    </row>
    <row r="48" spans="1:19" x14ac:dyDescent="0.3">
      <c r="A48" t="s">
        <v>120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1.999999995E-6</v>
      </c>
      <c r="S48">
        <v>0</v>
      </c>
    </row>
    <row r="49" spans="1:19" x14ac:dyDescent="0.3">
      <c r="A49" t="s">
        <v>121</v>
      </c>
      <c r="B49" s="16">
        <v>1.6939520719000001E-5</v>
      </c>
      <c r="C49" s="16">
        <v>2.4402139999999999E-2</v>
      </c>
      <c r="D49" s="16">
        <v>1.139320193E-5</v>
      </c>
      <c r="E49" s="16">
        <v>8.4561806943000005E-6</v>
      </c>
      <c r="F49" s="16">
        <v>5.2801584616000003E-7</v>
      </c>
      <c r="G49" s="16">
        <v>3.9692004066000001E-6</v>
      </c>
      <c r="H49" s="16">
        <v>2.7365319999999999E-3</v>
      </c>
      <c r="I49" s="16">
        <v>1.9404089999999999E-3</v>
      </c>
      <c r="J49" s="16">
        <v>9.3903530000000006E-3</v>
      </c>
      <c r="K49" s="16">
        <v>5.5470699999999999E-4</v>
      </c>
      <c r="L49" s="16">
        <v>3.0737300000000002E-3</v>
      </c>
      <c r="M49" s="16">
        <v>5.3726889999999999E-3</v>
      </c>
      <c r="N49" s="16">
        <v>5.584594E-3</v>
      </c>
      <c r="O49" s="16">
        <v>2.720143E-4</v>
      </c>
      <c r="P49" s="16">
        <v>4.610248E-3</v>
      </c>
      <c r="Q49" s="16">
        <v>3.0649679999999999E-3</v>
      </c>
      <c r="R49" s="16">
        <v>4.7213095968000003E-5</v>
      </c>
      <c r="S49">
        <v>6.1090890000000002E-2</v>
      </c>
    </row>
    <row r="50" spans="1:19" x14ac:dyDescent="0.3">
      <c r="A50" t="s">
        <v>122</v>
      </c>
      <c r="B50" s="16">
        <v>8.3819822975999992E-6</v>
      </c>
      <c r="C50" s="16">
        <v>1.146465E-2</v>
      </c>
      <c r="D50" s="16">
        <v>6.2665581027E-6</v>
      </c>
      <c r="E50" s="16">
        <v>6.0094662331000003E-6</v>
      </c>
      <c r="F50" s="16">
        <v>2.9424364811E-7</v>
      </c>
      <c r="G50" s="16">
        <v>1.8383908582000001E-6</v>
      </c>
      <c r="H50" s="16">
        <v>1.614704E-3</v>
      </c>
      <c r="I50" s="16">
        <v>1.0161E-3</v>
      </c>
      <c r="J50" s="16">
        <v>4.8429140000000002E-3</v>
      </c>
      <c r="K50" s="16">
        <v>2.6473060000000001E-4</v>
      </c>
      <c r="L50" s="16">
        <v>1.3637180000000001E-3</v>
      </c>
      <c r="M50" s="16">
        <v>2.3137890000000001E-3</v>
      </c>
      <c r="N50" s="16">
        <v>2.9264550000000001E-3</v>
      </c>
      <c r="O50" s="16">
        <v>1.170901E-4</v>
      </c>
      <c r="P50" s="16">
        <v>2.3394499999999999E-3</v>
      </c>
      <c r="Q50" s="16">
        <v>1.373085E-3</v>
      </c>
      <c r="R50" s="16">
        <v>2.7180616598000001E-5</v>
      </c>
      <c r="S50">
        <v>2.9686649999999998E-2</v>
      </c>
    </row>
    <row r="51" spans="1:19" x14ac:dyDescent="0.3">
      <c r="A51" t="s">
        <v>123</v>
      </c>
      <c r="B51" s="16">
        <v>1.0233158036000001E-6</v>
      </c>
      <c r="C51" s="16">
        <v>1.3312370000000001E-3</v>
      </c>
      <c r="D51" s="16">
        <v>8.3561337760000005E-7</v>
      </c>
      <c r="E51" s="16">
        <v>9.3841390480999995E-7</v>
      </c>
      <c r="F51" s="16">
        <v>3.9621504300000001E-8</v>
      </c>
      <c r="G51" s="16">
        <v>2.1034600194999999E-7</v>
      </c>
      <c r="H51" s="16">
        <v>2.263671E-4</v>
      </c>
      <c r="I51" s="16">
        <v>1.303272E-4</v>
      </c>
      <c r="J51" s="16">
        <v>6.1327949999999995E-4</v>
      </c>
      <c r="K51" s="16">
        <v>3.1226114514999997E-5</v>
      </c>
      <c r="L51" s="16">
        <v>1.4885310000000001E-4</v>
      </c>
      <c r="M51" s="16">
        <v>2.438098E-4</v>
      </c>
      <c r="N51" s="16">
        <v>3.755726E-4</v>
      </c>
      <c r="O51" s="16">
        <v>1.2330999197999999E-5</v>
      </c>
      <c r="P51" s="16">
        <v>2.9214280000000001E-4</v>
      </c>
      <c r="Q51" s="16">
        <v>1.515338E-4</v>
      </c>
      <c r="R51" s="16">
        <v>3.7467277707000001E-6</v>
      </c>
      <c r="S51">
        <v>3.5634740000000001E-3</v>
      </c>
    </row>
    <row r="52" spans="1:19" x14ac:dyDescent="0.3">
      <c r="A52" t="s">
        <v>124</v>
      </c>
      <c r="B52" s="16">
        <v>9.1016854640000002E-6</v>
      </c>
      <c r="C52" s="16">
        <v>1.065879E-2</v>
      </c>
      <c r="D52" s="16">
        <v>8.6506879597000008E-6</v>
      </c>
      <c r="E52" s="16">
        <v>1.1882299077E-5</v>
      </c>
      <c r="F52" s="16">
        <v>4.1627868086000001E-7</v>
      </c>
      <c r="G52" s="16">
        <v>1.6274896097000001E-6</v>
      </c>
      <c r="H52" s="16">
        <v>2.5182469999999999E-3</v>
      </c>
      <c r="I52" s="16">
        <v>1.267558E-3</v>
      </c>
      <c r="J52" s="16">
        <v>5.8351549999999999E-3</v>
      </c>
      <c r="K52" s="16">
        <v>2.5884999999999998E-4</v>
      </c>
      <c r="L52" s="16">
        <v>1.019381E-3</v>
      </c>
      <c r="M52" s="16">
        <v>1.5007390000000001E-3</v>
      </c>
      <c r="N52" s="16">
        <v>3.656407E-3</v>
      </c>
      <c r="O52" s="16">
        <v>7.5760217442E-5</v>
      </c>
      <c r="P52" s="16">
        <v>2.7111840000000002E-3</v>
      </c>
      <c r="Q52" s="16">
        <v>1.069768E-3</v>
      </c>
      <c r="R52" s="16">
        <v>4.0722152335000002E-5</v>
      </c>
      <c r="S52">
        <v>3.064424E-2</v>
      </c>
    </row>
    <row r="53" spans="1:19" x14ac:dyDescent="0.3">
      <c r="A53" t="s">
        <v>125</v>
      </c>
      <c r="B53" s="16">
        <v>1.3310018403E-6</v>
      </c>
      <c r="C53" s="16">
        <v>1.9234079999999999E-3</v>
      </c>
      <c r="D53" s="16">
        <v>8.8897854766000001E-7</v>
      </c>
      <c r="E53" s="16">
        <v>6.4636128627000004E-7</v>
      </c>
      <c r="F53" s="16">
        <v>4.1161708708000001E-8</v>
      </c>
      <c r="G53" s="16">
        <v>3.1311907377999999E-7</v>
      </c>
      <c r="H53" s="16">
        <v>2.12439E-4</v>
      </c>
      <c r="I53" s="16">
        <v>1.519112E-4</v>
      </c>
      <c r="J53" s="16">
        <v>7.3589070000000003E-4</v>
      </c>
      <c r="K53" s="16">
        <v>4.3681942769999998E-5</v>
      </c>
      <c r="L53" s="16">
        <v>2.430713E-4</v>
      </c>
      <c r="M53" s="16">
        <v>4.2556560000000002E-4</v>
      </c>
      <c r="N53" s="16">
        <v>4.371876E-4</v>
      </c>
      <c r="O53" s="16">
        <v>2.1546538845999999E-5</v>
      </c>
      <c r="P53" s="16">
        <v>3.6166799999999999E-4</v>
      </c>
      <c r="Q53" s="16">
        <v>2.4224709999999999E-4</v>
      </c>
      <c r="R53" s="16">
        <v>3.6718984120000001E-6</v>
      </c>
      <c r="S53">
        <v>4.8055090000000003E-3</v>
      </c>
    </row>
    <row r="54" spans="1:19" x14ac:dyDescent="0.3">
      <c r="A54" t="s">
        <v>126</v>
      </c>
      <c r="B54" s="16">
        <v>1.9309161416E-6</v>
      </c>
      <c r="C54" s="16">
        <v>2.3670900000000001E-3</v>
      </c>
      <c r="D54" s="16">
        <v>1.7261020275000001E-6</v>
      </c>
      <c r="E54" s="16">
        <v>2.2041365355E-6</v>
      </c>
      <c r="F54" s="16">
        <v>8.2592372053000005E-8</v>
      </c>
      <c r="G54" s="16">
        <v>3.6707055527999999E-7</v>
      </c>
      <c r="H54" s="16">
        <v>4.8902509999999995E-4</v>
      </c>
      <c r="I54" s="16">
        <v>2.5920359999999999E-4</v>
      </c>
      <c r="J54" s="16">
        <v>1.203848E-3</v>
      </c>
      <c r="K54" s="16">
        <v>5.6606269935999998E-5</v>
      </c>
      <c r="L54" s="16">
        <v>2.4353959999999999E-4</v>
      </c>
      <c r="M54" s="16">
        <v>3.7819140000000003E-4</v>
      </c>
      <c r="N54" s="16">
        <v>7.4740579999999998E-4</v>
      </c>
      <c r="O54" s="16">
        <v>1.9110162611000001E-5</v>
      </c>
      <c r="P54" s="16">
        <v>5.6507479999999999E-4</v>
      </c>
      <c r="Q54" s="16">
        <v>2.5185190000000002E-4</v>
      </c>
      <c r="R54" s="16">
        <v>7.9765995906000004E-6</v>
      </c>
      <c r="S54">
        <v>6.5952329999999998E-3</v>
      </c>
    </row>
    <row r="55" spans="1:19" x14ac:dyDescent="0.3">
      <c r="A55" t="s">
        <v>127</v>
      </c>
      <c r="B55" s="16">
        <v>4.1052976485E-7</v>
      </c>
      <c r="C55" s="16">
        <v>5.8468370000000003E-4</v>
      </c>
      <c r="D55" s="16">
        <v>2.8302639521000002E-7</v>
      </c>
      <c r="E55" s="16">
        <v>2.2499222041000001E-7</v>
      </c>
      <c r="F55" s="16">
        <v>1.3158794053999999E-8</v>
      </c>
      <c r="G55" s="16">
        <v>9.4813046303000002E-8</v>
      </c>
      <c r="H55" s="16">
        <v>6.9183770392999995E-5</v>
      </c>
      <c r="I55" s="16">
        <v>4.7640682168999997E-5</v>
      </c>
      <c r="J55" s="16">
        <v>2.2973359999999999E-4</v>
      </c>
      <c r="K55" s="16">
        <v>1.3336217307E-5</v>
      </c>
      <c r="L55" s="16">
        <v>7.2764298237999994E-5</v>
      </c>
      <c r="M55" s="16">
        <v>1.264193E-4</v>
      </c>
      <c r="N55" s="16">
        <v>1.3713500000000001E-4</v>
      </c>
      <c r="O55" s="16">
        <v>6.3998891163999997E-6</v>
      </c>
      <c r="P55" s="16">
        <v>1.1236919999999999E-4</v>
      </c>
      <c r="Q55" s="16">
        <v>7.2702518081999999E-5</v>
      </c>
      <c r="R55" s="16">
        <v>1.1861733355999999E-6</v>
      </c>
      <c r="S55">
        <v>1.474581E-3</v>
      </c>
    </row>
    <row r="56" spans="1:19" x14ac:dyDescent="0.3">
      <c r="A56" t="s">
        <v>128</v>
      </c>
      <c r="B56" s="16">
        <v>0.70824779999999998</v>
      </c>
      <c r="C56" s="16">
        <v>8.2082449999999998</v>
      </c>
      <c r="D56" s="16">
        <v>0.3555721</v>
      </c>
      <c r="E56" s="16">
        <v>4.2163829999999998E-3</v>
      </c>
      <c r="F56" s="16">
        <v>1.47028E-3</v>
      </c>
      <c r="G56" s="16">
        <v>1.3013520000000001E-2</v>
      </c>
      <c r="H56" s="16">
        <v>1.187254</v>
      </c>
      <c r="I56" s="16">
        <v>1.147262</v>
      </c>
      <c r="J56" s="16">
        <v>4.2976640000000002</v>
      </c>
      <c r="K56" s="16">
        <v>0.24406749999999999</v>
      </c>
      <c r="L56" s="16">
        <v>0.26502330000000002</v>
      </c>
      <c r="M56" s="16">
        <v>0.91166139999999996</v>
      </c>
      <c r="N56" s="16">
        <v>1.0011639999999999</v>
      </c>
      <c r="O56" s="16">
        <v>0.66771539999999996</v>
      </c>
      <c r="P56" s="16">
        <v>4.3733630000000003</v>
      </c>
      <c r="Q56" s="16">
        <v>4.7419820000000001</v>
      </c>
      <c r="R56" s="16">
        <v>1.702901</v>
      </c>
      <c r="S56">
        <v>29.830819999999999</v>
      </c>
    </row>
    <row r="57" spans="1:19" x14ac:dyDescent="0.3">
      <c r="A57" t="s">
        <v>129</v>
      </c>
      <c r="B57" s="16">
        <v>19.831579999999999</v>
      </c>
      <c r="C57" s="16">
        <v>38.983780000000003</v>
      </c>
      <c r="D57" s="16">
        <v>100.2218</v>
      </c>
      <c r="E57" s="16">
        <v>4.559374</v>
      </c>
      <c r="F57" s="16">
        <v>0.86805699999999997</v>
      </c>
      <c r="G57" s="16">
        <v>5.1241779999999997</v>
      </c>
      <c r="H57" s="16">
        <v>50.203589999999998</v>
      </c>
      <c r="I57" s="16">
        <v>13.401960000000001</v>
      </c>
      <c r="J57" s="16">
        <v>55.199759999999998</v>
      </c>
      <c r="K57" s="16">
        <v>2.3401909999999999</v>
      </c>
      <c r="L57" s="16">
        <v>7.0904949999999998</v>
      </c>
      <c r="M57" s="16">
        <v>70.187420000000003</v>
      </c>
      <c r="N57" s="16">
        <v>79.811949999999996</v>
      </c>
      <c r="O57" s="16">
        <v>11.12032</v>
      </c>
      <c r="P57" s="16">
        <v>21.282789999999999</v>
      </c>
      <c r="Q57" s="16">
        <v>56.920059999999999</v>
      </c>
      <c r="R57" s="16">
        <v>73.576700000000002</v>
      </c>
      <c r="S57">
        <v>610.72400000000005</v>
      </c>
    </row>
    <row r="58" spans="1:19" x14ac:dyDescent="0.3">
      <c r="A58" t="s">
        <v>130</v>
      </c>
      <c r="B58" s="16">
        <v>42.247</v>
      </c>
      <c r="C58" s="16">
        <v>311.82209999999998</v>
      </c>
      <c r="D58" s="16">
        <v>237.97919999999999</v>
      </c>
      <c r="E58" s="16">
        <v>0.23270640000000001</v>
      </c>
      <c r="F58" s="16">
        <v>0.46509250000000002</v>
      </c>
      <c r="G58" s="16">
        <v>7.1253390000000003</v>
      </c>
      <c r="H58" s="16">
        <v>162.21510000000001</v>
      </c>
      <c r="I58" s="16">
        <v>132.9417</v>
      </c>
      <c r="J58" s="16">
        <v>540.38499999999999</v>
      </c>
      <c r="K58" s="16">
        <v>23.88794</v>
      </c>
      <c r="L58" s="16">
        <v>20.384160000000001</v>
      </c>
      <c r="M58" s="16">
        <v>153.0966</v>
      </c>
      <c r="N58" s="16">
        <v>145.20830000000001</v>
      </c>
      <c r="O58" s="16">
        <v>23.96378</v>
      </c>
      <c r="P58" s="16">
        <v>141.08850000000001</v>
      </c>
      <c r="Q58" s="16">
        <v>734.83029999999997</v>
      </c>
      <c r="R58" s="16">
        <v>214.04650000000001</v>
      </c>
      <c r="S58">
        <v>2891.9189999999999</v>
      </c>
    </row>
    <row r="59" spans="1:19" x14ac:dyDescent="0.3">
      <c r="A59" t="s">
        <v>131</v>
      </c>
      <c r="B59" s="16">
        <v>1295.953</v>
      </c>
      <c r="C59" s="16">
        <v>3968.277</v>
      </c>
      <c r="D59" s="16">
        <v>457.35109999999997</v>
      </c>
      <c r="E59" s="16">
        <v>33.537689999999998</v>
      </c>
      <c r="F59" s="16">
        <v>10.013199999999999</v>
      </c>
      <c r="G59" s="16">
        <v>87.172870000000003</v>
      </c>
      <c r="H59" s="16">
        <v>2171.7460000000001</v>
      </c>
      <c r="I59" s="16">
        <v>1040.941</v>
      </c>
      <c r="J59" s="16">
        <v>4948.25</v>
      </c>
      <c r="K59" s="16">
        <v>193.94450000000001</v>
      </c>
      <c r="L59" s="16">
        <v>124.6832</v>
      </c>
      <c r="M59" s="16">
        <v>788.51790000000005</v>
      </c>
      <c r="N59" s="16">
        <v>491.88330000000002</v>
      </c>
      <c r="O59" s="16">
        <v>398.92959999999999</v>
      </c>
      <c r="P59" s="16">
        <v>1578.7819999999999</v>
      </c>
      <c r="Q59" s="16">
        <v>3567.8850000000002</v>
      </c>
      <c r="R59" s="16">
        <v>3517.652</v>
      </c>
      <c r="S59">
        <v>24675.52</v>
      </c>
    </row>
    <row r="60" spans="1:19" x14ac:dyDescent="0.3">
      <c r="A60" t="s">
        <v>132</v>
      </c>
      <c r="B60" s="16">
        <v>11.658329999999999</v>
      </c>
      <c r="C60" s="16">
        <v>143.29859999999999</v>
      </c>
      <c r="D60" s="16">
        <v>6.4067689999999997</v>
      </c>
      <c r="E60" s="16">
        <v>0.1127113</v>
      </c>
      <c r="F60" s="16">
        <v>6.728286E-2</v>
      </c>
      <c r="G60" s="16">
        <v>0.66682830000000004</v>
      </c>
      <c r="H60" s="16">
        <v>25.104189999999999</v>
      </c>
      <c r="I60" s="16">
        <v>32.805370000000003</v>
      </c>
      <c r="J60" s="16">
        <v>119.87909999999999</v>
      </c>
      <c r="K60" s="16">
        <v>8.0222870000000004</v>
      </c>
      <c r="L60" s="16">
        <v>7.3278559999999997</v>
      </c>
      <c r="M60" s="16">
        <v>29.028839999999999</v>
      </c>
      <c r="N60" s="16">
        <v>47.451979999999999</v>
      </c>
      <c r="O60" s="16">
        <v>14.58081</v>
      </c>
      <c r="P60" s="16">
        <v>79.970280000000002</v>
      </c>
      <c r="Q60" s="16">
        <v>118.49460000000001</v>
      </c>
      <c r="R60" s="16">
        <v>32.790329999999997</v>
      </c>
      <c r="S60">
        <v>677.6662</v>
      </c>
    </row>
    <row r="61" spans="1:19" x14ac:dyDescent="0.3">
      <c r="A61" t="s">
        <v>133</v>
      </c>
      <c r="B61" s="16">
        <v>24.893719999999998</v>
      </c>
      <c r="C61" s="16">
        <v>70.57396</v>
      </c>
      <c r="D61" s="16">
        <v>71.223159999999993</v>
      </c>
      <c r="E61" s="16">
        <v>5.8381889999999999E-2</v>
      </c>
      <c r="F61" s="16">
        <v>5.1302379999999996E-3</v>
      </c>
      <c r="G61" s="16">
        <v>0.57848440000000001</v>
      </c>
      <c r="H61" s="16">
        <v>11.903</v>
      </c>
      <c r="I61" s="16">
        <v>17.332640000000001</v>
      </c>
      <c r="J61" s="16">
        <v>213.69900000000001</v>
      </c>
      <c r="K61" s="16">
        <v>3.1871619999999998</v>
      </c>
      <c r="L61" s="16">
        <v>3.567005</v>
      </c>
      <c r="M61" s="16">
        <v>43.119549999999997</v>
      </c>
      <c r="N61" s="16">
        <v>14.25243</v>
      </c>
      <c r="O61" s="16">
        <v>5.5015650000000003</v>
      </c>
      <c r="P61" s="16">
        <v>36.333869999999997</v>
      </c>
      <c r="Q61" s="16">
        <v>159.84729999999999</v>
      </c>
      <c r="R61" s="16">
        <v>25.000170000000001</v>
      </c>
      <c r="S61">
        <v>701.07650000000001</v>
      </c>
    </row>
    <row r="62" spans="1:19" x14ac:dyDescent="0.3">
      <c r="A62" t="s">
        <v>134</v>
      </c>
      <c r="B62" s="16">
        <v>132.8629</v>
      </c>
      <c r="C62" s="16">
        <v>1215.798</v>
      </c>
      <c r="D62" s="16">
        <v>457.93599999999998</v>
      </c>
      <c r="E62" s="16">
        <v>1.832646</v>
      </c>
      <c r="F62" s="16">
        <v>1.663581</v>
      </c>
      <c r="G62" s="16">
        <v>6.4402939999999997</v>
      </c>
      <c r="H62" s="16">
        <v>1328.421</v>
      </c>
      <c r="I62" s="16">
        <v>312.4896</v>
      </c>
      <c r="J62" s="16">
        <v>998.65539999999999</v>
      </c>
      <c r="K62" s="16">
        <v>44.361449999999998</v>
      </c>
      <c r="L62" s="16">
        <v>28.40878</v>
      </c>
      <c r="M62" s="16">
        <v>287.57549999999998</v>
      </c>
      <c r="N62" s="16">
        <v>314.88740000000001</v>
      </c>
      <c r="O62" s="16">
        <v>90.090860000000006</v>
      </c>
      <c r="P62" s="16">
        <v>208.65119999999999</v>
      </c>
      <c r="Q62" s="16">
        <v>1257.3109999999999</v>
      </c>
      <c r="R62" s="16">
        <v>785.5874</v>
      </c>
      <c r="S62">
        <v>7472.973</v>
      </c>
    </row>
    <row r="63" spans="1:19" x14ac:dyDescent="0.3">
      <c r="A63" t="s">
        <v>135</v>
      </c>
      <c r="B63" s="16">
        <v>22.84113</v>
      </c>
      <c r="C63" s="16">
        <v>112.6317</v>
      </c>
      <c r="D63" s="16">
        <v>25.013999999999999</v>
      </c>
      <c r="E63" s="16">
        <v>0.12398240000000001</v>
      </c>
      <c r="F63" s="16">
        <v>0.1051639</v>
      </c>
      <c r="G63" s="16">
        <v>0.64589909999999995</v>
      </c>
      <c r="H63" s="16">
        <v>58.68723</v>
      </c>
      <c r="I63" s="16">
        <v>19.852889999999999</v>
      </c>
      <c r="J63" s="16">
        <v>144.1662</v>
      </c>
      <c r="K63" s="16">
        <v>6.3735650000000001</v>
      </c>
      <c r="L63" s="16">
        <v>4.610239</v>
      </c>
      <c r="M63" s="16">
        <v>32.060960000000001</v>
      </c>
      <c r="N63" s="16">
        <v>29.932300000000001</v>
      </c>
      <c r="O63" s="16">
        <v>9.0818630000000002</v>
      </c>
      <c r="P63" s="16">
        <v>28.550429999999999</v>
      </c>
      <c r="Q63" s="16">
        <v>135.08189999999999</v>
      </c>
      <c r="R63" s="16">
        <v>49.645479999999999</v>
      </c>
      <c r="S63">
        <v>679.40509999999995</v>
      </c>
    </row>
    <row r="64" spans="1:19" x14ac:dyDescent="0.3">
      <c r="A64" t="s">
        <v>136</v>
      </c>
      <c r="B64" s="16">
        <v>194.09059999999999</v>
      </c>
      <c r="C64" s="16">
        <v>930.2079</v>
      </c>
      <c r="D64" s="16">
        <v>79.653000000000006</v>
      </c>
      <c r="E64" s="16">
        <v>21.55161</v>
      </c>
      <c r="F64" s="16">
        <v>0.75398670000000001</v>
      </c>
      <c r="G64" s="16">
        <v>7.4321229999999998</v>
      </c>
      <c r="H64" s="16">
        <v>1059.309</v>
      </c>
      <c r="I64" s="16">
        <v>192.19479999999999</v>
      </c>
      <c r="J64" s="16">
        <v>1351.953</v>
      </c>
      <c r="K64" s="16">
        <v>79.470359999999999</v>
      </c>
      <c r="L64" s="16">
        <v>33.405589999999997</v>
      </c>
      <c r="M64" s="16">
        <v>272.95749999999998</v>
      </c>
      <c r="N64" s="16">
        <v>87.230230000000006</v>
      </c>
      <c r="O64" s="16">
        <v>23.90446</v>
      </c>
      <c r="P64" s="16">
        <v>207.6782</v>
      </c>
      <c r="Q64" s="16">
        <v>940.05510000000004</v>
      </c>
      <c r="R64" s="16">
        <v>487.83199999999999</v>
      </c>
      <c r="S64">
        <v>5969.68</v>
      </c>
    </row>
    <row r="65" spans="1:19" x14ac:dyDescent="0.3">
      <c r="A65" t="s">
        <v>137</v>
      </c>
      <c r="B65" s="16">
        <v>57.699579999999997</v>
      </c>
      <c r="C65" s="16">
        <v>764.37540000000001</v>
      </c>
      <c r="D65" s="16">
        <v>117.31780000000001</v>
      </c>
      <c r="E65" s="16">
        <v>2.5587660000000002E-2</v>
      </c>
      <c r="F65" s="16">
        <v>0.29485489999999998</v>
      </c>
      <c r="G65" s="16">
        <v>14.974690000000001</v>
      </c>
      <c r="H65" s="16">
        <v>997.32770000000005</v>
      </c>
      <c r="I65" s="16">
        <v>74.814700000000002</v>
      </c>
      <c r="J65" s="16">
        <v>910.5317</v>
      </c>
      <c r="K65" s="16">
        <v>11.67296</v>
      </c>
      <c r="L65" s="16">
        <v>15.680910000000001</v>
      </c>
      <c r="M65" s="16">
        <v>151.15190000000001</v>
      </c>
      <c r="N65" s="16">
        <v>78.267949999999999</v>
      </c>
      <c r="O65" s="16">
        <v>8.0283289999999994</v>
      </c>
      <c r="P65" s="16">
        <v>92.003110000000007</v>
      </c>
      <c r="Q65" s="16">
        <v>316.73009999999999</v>
      </c>
      <c r="R65" s="16">
        <v>371.14429999999999</v>
      </c>
      <c r="S65">
        <v>3982.0419999999999</v>
      </c>
    </row>
    <row r="66" spans="1:19" x14ac:dyDescent="0.3">
      <c r="A66" t="s">
        <v>138</v>
      </c>
      <c r="B66" s="16">
        <v>21.449310000000001</v>
      </c>
      <c r="C66" s="16">
        <v>143.8424</v>
      </c>
      <c r="D66" s="16">
        <v>133.96279999999999</v>
      </c>
      <c r="E66" s="16">
        <v>0.13545360000000001</v>
      </c>
      <c r="F66" s="16">
        <v>0.159391</v>
      </c>
      <c r="G66" s="16">
        <v>4.5434279999999996</v>
      </c>
      <c r="H66" s="16">
        <v>395.94540000000001</v>
      </c>
      <c r="I66" s="16">
        <v>58.280450000000002</v>
      </c>
      <c r="J66" s="16">
        <v>140.25729999999999</v>
      </c>
      <c r="K66" s="16">
        <v>9.1042419999999993</v>
      </c>
      <c r="L66" s="16">
        <v>6.8587199999999999</v>
      </c>
      <c r="M66" s="16">
        <v>82.506720000000001</v>
      </c>
      <c r="N66" s="16">
        <v>29.597619999999999</v>
      </c>
      <c r="O66" s="16">
        <v>9.9712899999999998</v>
      </c>
      <c r="P66" s="16">
        <v>71.360489999999999</v>
      </c>
      <c r="Q66" s="16">
        <v>205.25409999999999</v>
      </c>
      <c r="R66" s="16">
        <v>238.27600000000001</v>
      </c>
      <c r="S66">
        <v>1551.5050000000001</v>
      </c>
    </row>
    <row r="67" spans="1:19" x14ac:dyDescent="0.3">
      <c r="A67" t="s">
        <v>139</v>
      </c>
      <c r="B67" s="16">
        <v>2.2367629999999998</v>
      </c>
      <c r="C67" s="16">
        <v>17.851870000000002</v>
      </c>
      <c r="D67" s="16">
        <v>3.007425</v>
      </c>
      <c r="E67" s="16">
        <v>1.1741159999999999</v>
      </c>
      <c r="F67" s="16">
        <v>5.5666140000000003E-2</v>
      </c>
      <c r="G67" s="16">
        <v>0.85646219999999995</v>
      </c>
      <c r="H67" s="16">
        <v>16.957940000000001</v>
      </c>
      <c r="I67" s="16">
        <v>5.9278149999999998</v>
      </c>
      <c r="J67" s="16">
        <v>29.340250000000001</v>
      </c>
      <c r="K67" s="16">
        <v>2.369383</v>
      </c>
      <c r="L67" s="16">
        <v>2.9709400000000001</v>
      </c>
      <c r="M67" s="16">
        <v>26.90091</v>
      </c>
      <c r="N67" s="16">
        <v>13.11181</v>
      </c>
      <c r="O67" s="16">
        <v>0.57809630000000001</v>
      </c>
      <c r="P67" s="16">
        <v>4.6475949999999999</v>
      </c>
      <c r="Q67" s="16">
        <v>52.332160000000002</v>
      </c>
      <c r="R67" s="16">
        <v>31.94162</v>
      </c>
      <c r="S67">
        <v>212.26079999999999</v>
      </c>
    </row>
    <row r="68" spans="1:19" x14ac:dyDescent="0.3">
      <c r="A68" t="s">
        <v>140</v>
      </c>
      <c r="B68" s="16">
        <v>197.1155</v>
      </c>
      <c r="C68" s="16">
        <v>590.97140000000002</v>
      </c>
      <c r="D68" s="16">
        <v>219.42009999999999</v>
      </c>
      <c r="E68" s="16">
        <v>20.659610000000001</v>
      </c>
      <c r="F68" s="16">
        <v>1.968521</v>
      </c>
      <c r="G68" s="16">
        <v>24.26511</v>
      </c>
      <c r="H68" s="16">
        <v>2151.2919999999999</v>
      </c>
      <c r="I68" s="16">
        <v>274.14269999999999</v>
      </c>
      <c r="J68" s="16">
        <v>2419.1770000000001</v>
      </c>
      <c r="K68" s="16">
        <v>88.72963</v>
      </c>
      <c r="L68" s="16">
        <v>64.377690000000001</v>
      </c>
      <c r="M68" s="16">
        <v>623.04819999999995</v>
      </c>
      <c r="N68" s="16">
        <v>301.04930000000002</v>
      </c>
      <c r="O68" s="16">
        <v>13.925599999999999</v>
      </c>
      <c r="P68" s="16">
        <v>299.59019999999998</v>
      </c>
      <c r="Q68" s="16">
        <v>2121.4369999999999</v>
      </c>
      <c r="R68" s="16">
        <v>1126.105</v>
      </c>
      <c r="S68">
        <v>10537.27</v>
      </c>
    </row>
    <row r="69" spans="1:19" x14ac:dyDescent="0.3">
      <c r="A69" t="s">
        <v>141</v>
      </c>
      <c r="B69" s="16">
        <v>9.4190649999999998</v>
      </c>
      <c r="C69" s="16">
        <v>72.648830000000004</v>
      </c>
      <c r="D69" s="16">
        <v>3.805755</v>
      </c>
      <c r="E69" s="16">
        <v>0.42438439999999999</v>
      </c>
      <c r="F69" s="16">
        <v>1.9543359999999999E-2</v>
      </c>
      <c r="G69" s="16">
        <v>0.1414521</v>
      </c>
      <c r="H69" s="16">
        <v>17.13326</v>
      </c>
      <c r="I69" s="16">
        <v>27.048079999999999</v>
      </c>
      <c r="J69" s="16">
        <v>92.496799999999993</v>
      </c>
      <c r="K69" s="16">
        <v>2.7580900000000002</v>
      </c>
      <c r="L69" s="16">
        <v>2.935743</v>
      </c>
      <c r="M69" s="16">
        <v>14.40143</v>
      </c>
      <c r="N69" s="16">
        <v>14.872350000000001</v>
      </c>
      <c r="O69" s="16">
        <v>4.8734609999999998</v>
      </c>
      <c r="P69" s="16">
        <v>62.798760000000001</v>
      </c>
      <c r="Q69" s="16">
        <v>73.889669999999995</v>
      </c>
      <c r="R69" s="16">
        <v>30.93994</v>
      </c>
      <c r="S69">
        <v>430.60660000000001</v>
      </c>
    </row>
    <row r="70" spans="1:19" x14ac:dyDescent="0.3">
      <c r="A70" t="s">
        <v>142</v>
      </c>
      <c r="B70" s="16">
        <v>23.063980000000001</v>
      </c>
      <c r="C70" s="16">
        <v>79.730350000000001</v>
      </c>
      <c r="D70" s="16">
        <v>38.110080000000004</v>
      </c>
      <c r="E70" s="16">
        <v>6.4021939999999997</v>
      </c>
      <c r="F70" s="16">
        <v>0.88595630000000003</v>
      </c>
      <c r="G70" s="16">
        <v>2.9247209999999999</v>
      </c>
      <c r="H70" s="16">
        <v>340.44959999999998</v>
      </c>
      <c r="I70" s="16">
        <v>28.213740000000001</v>
      </c>
      <c r="J70" s="16">
        <v>126.4111</v>
      </c>
      <c r="K70" s="16">
        <v>9.2221539999999997</v>
      </c>
      <c r="L70" s="16">
        <v>12.70046</v>
      </c>
      <c r="M70" s="16">
        <v>136.99780000000001</v>
      </c>
      <c r="N70" s="16">
        <v>28.71707</v>
      </c>
      <c r="O70" s="16">
        <v>5.9663880000000002</v>
      </c>
      <c r="P70" s="16">
        <v>40.041530000000002</v>
      </c>
      <c r="Q70" s="16">
        <v>261.8295</v>
      </c>
      <c r="R70" s="16">
        <v>29.901119999999999</v>
      </c>
      <c r="S70">
        <v>1171.568</v>
      </c>
    </row>
    <row r="71" spans="1:19" x14ac:dyDescent="0.3">
      <c r="A71" t="s">
        <v>143</v>
      </c>
      <c r="B71" s="16">
        <v>886.84849999999994</v>
      </c>
      <c r="C71" s="16">
        <v>8849.5949999999993</v>
      </c>
      <c r="D71" s="16">
        <v>380.69690000000003</v>
      </c>
      <c r="E71" s="16">
        <v>19.893280000000001</v>
      </c>
      <c r="F71" s="16">
        <v>10.78504</v>
      </c>
      <c r="G71" s="16">
        <v>23.680289999999999</v>
      </c>
      <c r="H71" s="16">
        <v>1259.4359999999999</v>
      </c>
      <c r="I71" s="16">
        <v>394.64440000000002</v>
      </c>
      <c r="J71" s="16">
        <v>1202.354</v>
      </c>
      <c r="K71" s="16">
        <v>53.766019999999997</v>
      </c>
      <c r="L71" s="16">
        <v>82.827560000000005</v>
      </c>
      <c r="M71" s="16">
        <v>584.39469999999994</v>
      </c>
      <c r="N71" s="16">
        <v>215.35380000000001</v>
      </c>
      <c r="O71" s="16">
        <v>376.1533</v>
      </c>
      <c r="P71" s="16">
        <v>1653.1089999999999</v>
      </c>
      <c r="Q71" s="16">
        <v>1771.01</v>
      </c>
      <c r="R71" s="16">
        <v>225.90440000000001</v>
      </c>
      <c r="S71">
        <v>17990.45</v>
      </c>
    </row>
    <row r="72" spans="1:19" x14ac:dyDescent="0.3">
      <c r="A72" t="s">
        <v>144</v>
      </c>
      <c r="B72" s="16">
        <v>16.173999999999999</v>
      </c>
      <c r="C72" s="16">
        <v>128.70869999999999</v>
      </c>
      <c r="D72" s="16">
        <v>5.7327969999999997</v>
      </c>
      <c r="E72" s="16">
        <v>0.28714250000000002</v>
      </c>
      <c r="F72" s="16">
        <v>5.5914459999999999E-2</v>
      </c>
      <c r="G72" s="16">
        <v>0.2842981</v>
      </c>
      <c r="H72" s="16">
        <v>22.653939999999999</v>
      </c>
      <c r="I72" s="16">
        <v>28.91656</v>
      </c>
      <c r="J72" s="16">
        <v>150.1104</v>
      </c>
      <c r="K72" s="16">
        <v>5.0266999999999999</v>
      </c>
      <c r="L72" s="16">
        <v>5.6159169999999996</v>
      </c>
      <c r="M72" s="16">
        <v>27.239180000000001</v>
      </c>
      <c r="N72" s="16">
        <v>18.042120000000001</v>
      </c>
      <c r="O72" s="16">
        <v>10.385820000000001</v>
      </c>
      <c r="P72" s="16">
        <v>82.890630000000002</v>
      </c>
      <c r="Q72" s="16">
        <v>111.4331</v>
      </c>
      <c r="R72" s="16">
        <v>42.576059999999998</v>
      </c>
      <c r="S72">
        <v>656.13329999999996</v>
      </c>
    </row>
    <row r="73" spans="1:19" x14ac:dyDescent="0.3">
      <c r="A73" t="s">
        <v>145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1.999999995E-6</v>
      </c>
      <c r="S73" s="24">
        <v>1.999999995E-6</v>
      </c>
    </row>
    <row r="74" spans="1:19" x14ac:dyDescent="0.3">
      <c r="A74" t="s">
        <v>73</v>
      </c>
      <c r="B74">
        <v>23727.72</v>
      </c>
      <c r="C74">
        <v>121135.6</v>
      </c>
      <c r="D74">
        <v>50018.92</v>
      </c>
      <c r="E74">
        <v>376.16500000000002</v>
      </c>
      <c r="F74">
        <v>61.64799</v>
      </c>
      <c r="G74">
        <v>293.69229999999999</v>
      </c>
      <c r="H74">
        <v>24719.41</v>
      </c>
      <c r="I74">
        <v>5292.3040000000001</v>
      </c>
      <c r="J74">
        <v>31711.95</v>
      </c>
      <c r="K74">
        <v>1420.8710000000001</v>
      </c>
      <c r="L74">
        <v>639.24659999999994</v>
      </c>
      <c r="M74">
        <v>11945.12</v>
      </c>
      <c r="N74">
        <v>4461.6710000000003</v>
      </c>
      <c r="O74">
        <v>5231.07</v>
      </c>
      <c r="P74">
        <v>21276.53</v>
      </c>
      <c r="Q74">
        <v>45368.81</v>
      </c>
      <c r="R74">
        <v>19242.38</v>
      </c>
      <c r="S74">
        <v>366923.1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1598-705A-42E2-956A-6BB6961AE545}">
  <sheetPr>
    <tabColor rgb="FFFFFF00"/>
  </sheetPr>
  <dimension ref="A1"/>
  <sheetViews>
    <sheetView workbookViewId="0">
      <selection activeCell="M21" sqref="M21"/>
    </sheetView>
  </sheetViews>
  <sheetFormatPr defaultRowHeight="14.4" x14ac:dyDescent="0.3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53CD-BB23-4BAE-8F5C-1F1E87856F8A}">
  <dimension ref="A1:S74"/>
  <sheetViews>
    <sheetView topLeftCell="C1" workbookViewId="0">
      <selection activeCell="B73" sqref="B2:R73"/>
    </sheetView>
  </sheetViews>
  <sheetFormatPr defaultRowHeight="14.4" x14ac:dyDescent="0.3"/>
  <cols>
    <col min="1" max="1" width="10.77734375" bestFit="1" customWidth="1"/>
    <col min="2" max="5" width="12" bestFit="1" customWidth="1"/>
    <col min="6" max="6" width="10.33203125" bestFit="1" customWidth="1"/>
    <col min="7" max="19" width="12" bestFit="1" customWidth="1"/>
  </cols>
  <sheetData>
    <row r="1" spans="1:19" x14ac:dyDescent="0.3">
      <c r="A1" t="s">
        <v>176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73</v>
      </c>
    </row>
    <row r="2" spans="1:19" x14ac:dyDescent="0.3">
      <c r="A2" t="s">
        <v>74</v>
      </c>
      <c r="B2" s="24">
        <v>9.3436945292000001E-8</v>
      </c>
      <c r="C2" s="24">
        <v>2.1286423362000001E-5</v>
      </c>
      <c r="D2" s="24">
        <v>1.8696651694E-7</v>
      </c>
      <c r="E2" s="24">
        <v>6.6043973845000002E-8</v>
      </c>
      <c r="F2" s="24">
        <v>9.9999999748000007E-7</v>
      </c>
      <c r="G2" s="24">
        <v>4.6992156832000003E-9</v>
      </c>
      <c r="H2" s="24">
        <v>1.9596056688E-7</v>
      </c>
      <c r="I2" s="24">
        <v>7.3942295841999996E-8</v>
      </c>
      <c r="J2" s="24">
        <v>7.5153633360999999E-7</v>
      </c>
      <c r="K2" s="24">
        <v>1.1006198973999999E-7</v>
      </c>
      <c r="L2" s="24">
        <v>1.7237503869000001E-7</v>
      </c>
      <c r="M2" s="24">
        <v>3.8626092191000002E-7</v>
      </c>
      <c r="N2" s="24">
        <v>1.5178304124999999E-7</v>
      </c>
      <c r="O2" s="24">
        <v>1.4151505923E-7</v>
      </c>
      <c r="P2" s="24">
        <v>1.5931016151000001E-7</v>
      </c>
      <c r="Q2" s="24">
        <v>4.5072661691999999E-7</v>
      </c>
      <c r="R2" s="24">
        <v>1.9847059106999999E-8</v>
      </c>
      <c r="S2" s="24">
        <v>2.5250889095999999E-5</v>
      </c>
    </row>
    <row r="3" spans="1:19" x14ac:dyDescent="0.3">
      <c r="A3" t="s">
        <v>75</v>
      </c>
      <c r="B3" s="24">
        <v>1.3413045053E-5</v>
      </c>
      <c r="C3">
        <v>3.0557050000000001E-3</v>
      </c>
      <c r="D3" s="24">
        <v>2.6839386919000001E-5</v>
      </c>
      <c r="E3" s="24">
        <v>9.4807337518000004E-6</v>
      </c>
      <c r="F3" s="24">
        <v>9.9999999748000007E-7</v>
      </c>
      <c r="G3" s="24">
        <v>6.7458103102999998E-7</v>
      </c>
      <c r="H3" s="24">
        <v>2.8130500140999999E-5</v>
      </c>
      <c r="I3" s="24">
        <v>1.0614552592999999E-5</v>
      </c>
      <c r="J3">
        <v>1.078844E-4</v>
      </c>
      <c r="K3" s="24">
        <v>1.5799600078000002E-5</v>
      </c>
      <c r="L3" s="24">
        <v>2.4744751499000001E-5</v>
      </c>
      <c r="M3" s="24">
        <v>5.5448464990999997E-5</v>
      </c>
      <c r="N3" s="24">
        <v>2.1788735467E-5</v>
      </c>
      <c r="O3" s="24">
        <v>2.0314746507E-5</v>
      </c>
      <c r="P3" s="24">
        <v>2.2869267923E-5</v>
      </c>
      <c r="Q3" s="24">
        <v>6.4702631789E-5</v>
      </c>
      <c r="R3" s="24">
        <v>2.8490824207E-6</v>
      </c>
      <c r="S3">
        <v>3.4822590000000001E-3</v>
      </c>
    </row>
    <row r="4" spans="1:19" x14ac:dyDescent="0.3">
      <c r="A4" t="s">
        <v>76</v>
      </c>
      <c r="B4" s="24">
        <v>6.1172495407000001E-6</v>
      </c>
      <c r="C4">
        <v>1.393607E-3</v>
      </c>
      <c r="D4" s="24">
        <v>1.2240563592E-5</v>
      </c>
      <c r="E4" s="24">
        <v>4.3238514990999996E-6</v>
      </c>
      <c r="F4" s="24">
        <v>9.9999999748000007E-7</v>
      </c>
      <c r="G4" s="24">
        <v>3.0765426117999998E-7</v>
      </c>
      <c r="H4" s="24">
        <v>1.2829396837E-5</v>
      </c>
      <c r="I4" s="24">
        <v>4.8409492592000003E-6</v>
      </c>
      <c r="J4" s="24">
        <v>4.9202542867999998E-5</v>
      </c>
      <c r="K4" s="24">
        <v>7.2056791396000002E-6</v>
      </c>
      <c r="L4" s="24">
        <v>1.1285269465999999E-5</v>
      </c>
      <c r="M4" s="24">
        <v>2.5288225515000001E-5</v>
      </c>
      <c r="N4" s="24">
        <v>9.9371272881000007E-6</v>
      </c>
      <c r="O4" s="24">
        <v>9.2648888311999996E-6</v>
      </c>
      <c r="P4" s="24">
        <v>1.0429922440000001E-5</v>
      </c>
      <c r="Q4">
        <v>7.0950880000000003E-4</v>
      </c>
      <c r="R4" s="24">
        <v>1.2993729115E-6</v>
      </c>
      <c r="S4">
        <v>2.268688E-3</v>
      </c>
    </row>
    <row r="5" spans="1:19" x14ac:dyDescent="0.3">
      <c r="A5" t="s">
        <v>77</v>
      </c>
      <c r="B5">
        <v>5.7721509999999997E-3</v>
      </c>
      <c r="C5">
        <v>103.8214</v>
      </c>
      <c r="D5">
        <v>2.126157E-2</v>
      </c>
      <c r="E5">
        <v>0.25431740000000003</v>
      </c>
      <c r="F5" s="24">
        <v>9.9999999748000007E-7</v>
      </c>
      <c r="G5" s="24">
        <v>1.2480788428E-5</v>
      </c>
      <c r="H5">
        <v>5.2045759999999998E-4</v>
      </c>
      <c r="I5">
        <v>1.963856E-4</v>
      </c>
      <c r="J5">
        <v>4.2637700000000001E-2</v>
      </c>
      <c r="K5">
        <v>2.9231690000000002E-4</v>
      </c>
      <c r="L5">
        <v>4.57816E-4</v>
      </c>
      <c r="M5">
        <v>8.1239889999999995E-2</v>
      </c>
      <c r="N5">
        <v>4.0312520000000001E-4</v>
      </c>
      <c r="O5">
        <v>3.7585409999999999E-4</v>
      </c>
      <c r="P5">
        <v>4.2311660000000001E-4</v>
      </c>
      <c r="Q5">
        <v>3.2131019999999998E-3</v>
      </c>
      <c r="R5">
        <v>2.4457710000000001E-2</v>
      </c>
      <c r="S5">
        <v>104.2569</v>
      </c>
    </row>
    <row r="6" spans="1:19" x14ac:dyDescent="0.3">
      <c r="A6" t="s">
        <v>78</v>
      </c>
      <c r="B6" s="24">
        <v>5.7769039330000001E-8</v>
      </c>
      <c r="C6">
        <v>42.626939999999998</v>
      </c>
      <c r="D6" s="24">
        <v>1.155953484E-7</v>
      </c>
      <c r="E6" s="24">
        <v>4.0832851766E-8</v>
      </c>
      <c r="F6" s="24">
        <v>9.9999999748000007E-7</v>
      </c>
      <c r="G6" s="24">
        <v>2.9053730532999998E-9</v>
      </c>
      <c r="H6" s="24">
        <v>1.2115607717000001E-7</v>
      </c>
      <c r="I6" s="24">
        <v>4.5716131325E-8</v>
      </c>
      <c r="J6">
        <v>8.1335470000000007E-2</v>
      </c>
      <c r="K6" s="24">
        <v>6.8047768308999995E-8</v>
      </c>
      <c r="L6" s="24">
        <v>1.0657389993E-7</v>
      </c>
      <c r="M6" s="24">
        <v>2.3881264609999999E-7</v>
      </c>
      <c r="N6" s="24">
        <v>9.3842544401999999E-8</v>
      </c>
      <c r="O6" s="24">
        <v>8.7494179013E-8</v>
      </c>
      <c r="P6" s="24">
        <v>9.8496322208999994E-8</v>
      </c>
      <c r="Q6" s="24">
        <v>2.7866968820999998E-7</v>
      </c>
      <c r="R6" s="24">
        <v>1.2270795934999999E-8</v>
      </c>
      <c r="S6">
        <v>42.708280000000002</v>
      </c>
    </row>
    <row r="7" spans="1:19" x14ac:dyDescent="0.3">
      <c r="A7" t="s">
        <v>79</v>
      </c>
      <c r="B7" s="24">
        <v>3.0360173041999997E-8</v>
      </c>
      <c r="C7" s="24">
        <v>6.9165303103000002E-6</v>
      </c>
      <c r="D7" s="24">
        <v>6.0750437569000002E-8</v>
      </c>
      <c r="E7" s="24">
        <v>2.1459459987000001E-8</v>
      </c>
      <c r="F7" s="24">
        <v>9.9999999748000007E-7</v>
      </c>
      <c r="G7" s="24">
        <v>1.5269012721000001E-9</v>
      </c>
      <c r="H7" s="24">
        <v>6.3672850104000005E-8</v>
      </c>
      <c r="I7" s="24">
        <v>2.4025837319999999E-8</v>
      </c>
      <c r="J7" s="24">
        <v>2.4419432520999999E-7</v>
      </c>
      <c r="K7" s="24">
        <v>3.5762095507000001E-8</v>
      </c>
      <c r="L7" s="24">
        <v>5.6009277216E-8</v>
      </c>
      <c r="M7" s="24">
        <v>1.255065456E-7</v>
      </c>
      <c r="N7" s="24">
        <v>4.9318387596000002E-8</v>
      </c>
      <c r="O7" s="24">
        <v>4.5982041285999997E-8</v>
      </c>
      <c r="P7" s="24">
        <v>5.1764150299999999E-8</v>
      </c>
      <c r="Q7" s="24">
        <v>1.4645317492000001E-7</v>
      </c>
      <c r="R7" s="24">
        <v>6.4488432371999996E-9</v>
      </c>
      <c r="S7" s="24">
        <v>8.8797648079000005E-6</v>
      </c>
    </row>
    <row r="8" spans="1:19" x14ac:dyDescent="0.3">
      <c r="A8" t="s">
        <v>80</v>
      </c>
      <c r="B8" s="24">
        <v>1.1005900888E-5</v>
      </c>
      <c r="C8">
        <v>2.507319E-3</v>
      </c>
      <c r="D8" s="24">
        <v>2.2022712074000001E-5</v>
      </c>
      <c r="E8" s="24">
        <v>7.7792938100000004E-6</v>
      </c>
      <c r="F8" s="24">
        <v>9.9999999748000007E-7</v>
      </c>
      <c r="G8" s="24">
        <v>5.5351875971999997E-7</v>
      </c>
      <c r="H8" s="24">
        <v>2.3082118786999998E-5</v>
      </c>
      <c r="I8" s="24">
        <v>8.7096341304000007E-6</v>
      </c>
      <c r="J8" s="24">
        <v>8.8523171144000006E-5</v>
      </c>
      <c r="K8" s="24">
        <v>1.2964157577E-5</v>
      </c>
      <c r="L8" s="24">
        <v>2.0303987185E-5</v>
      </c>
      <c r="M8" s="24">
        <v>4.5497523388000002E-5</v>
      </c>
      <c r="N8" s="24">
        <v>1.7878464859999998E-5</v>
      </c>
      <c r="O8" s="24">
        <v>1.6669002433999998E-5</v>
      </c>
      <c r="P8" s="24">
        <v>1.8765080312999998E-5</v>
      </c>
      <c r="Q8" s="24">
        <v>5.3090909205E-5</v>
      </c>
      <c r="R8" s="24">
        <v>2.3377774596E-6</v>
      </c>
      <c r="S8">
        <v>2.857503E-3</v>
      </c>
    </row>
    <row r="9" spans="1:19" x14ac:dyDescent="0.3">
      <c r="A9" t="s">
        <v>81</v>
      </c>
      <c r="B9">
        <v>9.1486369999999997E-2</v>
      </c>
      <c r="C9">
        <v>6.5394139999999998</v>
      </c>
      <c r="D9">
        <v>2.3897709999999999E-2</v>
      </c>
      <c r="E9">
        <v>1.537225E-2</v>
      </c>
      <c r="F9" s="24">
        <v>9.9999999748000007E-7</v>
      </c>
      <c r="G9" s="24">
        <v>1.7816114806E-8</v>
      </c>
      <c r="H9" s="24">
        <v>7.4294439400999998E-7</v>
      </c>
      <c r="I9">
        <v>7.2928040000000004E-4</v>
      </c>
      <c r="J9" s="24">
        <v>2.8492961519000001E-6</v>
      </c>
      <c r="K9">
        <v>5.76534E-2</v>
      </c>
      <c r="L9" s="24">
        <v>6.5352463707000005E-7</v>
      </c>
      <c r="M9" s="24">
        <v>1.4644292604999999E-6</v>
      </c>
      <c r="N9" s="24">
        <v>5.7545435083999996E-7</v>
      </c>
      <c r="O9" s="24">
        <v>5.3652541965000001E-7</v>
      </c>
      <c r="P9" s="24">
        <v>6.0399190716E-7</v>
      </c>
      <c r="Q9" s="24">
        <v>1.7088376580000001E-6</v>
      </c>
      <c r="R9" s="24">
        <v>7.5246070708000006E-8</v>
      </c>
      <c r="S9">
        <v>6.7285640000000004</v>
      </c>
    </row>
    <row r="10" spans="1:19" x14ac:dyDescent="0.3">
      <c r="A10" t="s">
        <v>82</v>
      </c>
      <c r="B10" s="24">
        <v>2.8473312341000001E-5</v>
      </c>
      <c r="C10">
        <v>0.27103670000000002</v>
      </c>
      <c r="D10" s="24">
        <v>5.6974851759000001E-5</v>
      </c>
      <c r="E10" s="24">
        <v>2.0125773516999999E-5</v>
      </c>
      <c r="F10" s="24">
        <v>9.9999999748000007E-7</v>
      </c>
      <c r="G10" s="24">
        <v>1.4320057744000001E-6</v>
      </c>
      <c r="H10" s="24">
        <v>5.9715635870999999E-5</v>
      </c>
      <c r="I10" s="24">
        <v>2.253265302E-5</v>
      </c>
      <c r="J10">
        <v>2.2901789999999999E-4</v>
      </c>
      <c r="K10" s="24">
        <v>3.3539508876999999E-5</v>
      </c>
      <c r="L10" s="24">
        <v>5.2528343075999998E-5</v>
      </c>
      <c r="M10">
        <v>1.177064E-4</v>
      </c>
      <c r="N10" s="24">
        <v>4.6253291657000003E-5</v>
      </c>
      <c r="O10" s="24">
        <v>4.3124295189000003E-5</v>
      </c>
      <c r="P10" s="24">
        <v>4.8547051847000002E-5</v>
      </c>
      <c r="Q10">
        <v>1.3735120000000001E-4</v>
      </c>
      <c r="R10" s="24">
        <v>6.0480529100000002E-6</v>
      </c>
      <c r="S10">
        <v>0.27194099999999999</v>
      </c>
    </row>
    <row r="11" spans="1:19" x14ac:dyDescent="0.3">
      <c r="A11" t="s">
        <v>83</v>
      </c>
      <c r="B11">
        <v>0.61326290000000006</v>
      </c>
      <c r="C11">
        <v>3.4798300000000002</v>
      </c>
      <c r="D11">
        <v>0.94098199999999999</v>
      </c>
      <c r="E11" s="24">
        <v>2.5381799787000001E-5</v>
      </c>
      <c r="F11" s="24">
        <v>9.9999999748000007E-7</v>
      </c>
      <c r="G11" s="24">
        <v>1.8059869262000001E-6</v>
      </c>
      <c r="H11" s="24">
        <v>7.5310912506999997E-5</v>
      </c>
      <c r="I11">
        <v>4.0033890000000004E-3</v>
      </c>
      <c r="J11">
        <v>0.2690612</v>
      </c>
      <c r="K11">
        <v>1.7082989999999999E-3</v>
      </c>
      <c r="L11" s="24">
        <v>6.6246597270999994E-5</v>
      </c>
      <c r="M11">
        <v>1.484465E-4</v>
      </c>
      <c r="N11">
        <v>1.9083329999999999E-3</v>
      </c>
      <c r="O11">
        <v>3.3820389999999999E-2</v>
      </c>
      <c r="P11" s="24">
        <v>6.1225553508999998E-5</v>
      </c>
      <c r="Q11">
        <v>5.1032220000000001E-3</v>
      </c>
      <c r="R11" s="24">
        <v>7.6275564424999999E-6</v>
      </c>
      <c r="S11">
        <v>5.3500670000000001</v>
      </c>
    </row>
    <row r="12" spans="1:19" x14ac:dyDescent="0.3">
      <c r="A12" t="s">
        <v>84</v>
      </c>
      <c r="B12">
        <v>2.3334900000000001E-3</v>
      </c>
      <c r="C12">
        <v>0.53160620000000003</v>
      </c>
      <c r="D12">
        <v>4.669294E-3</v>
      </c>
      <c r="E12">
        <v>1.6493790000000001E-3</v>
      </c>
      <c r="F12" s="24">
        <v>9.9999999748000007E-7</v>
      </c>
      <c r="G12">
        <v>1.17358E-4</v>
      </c>
      <c r="H12">
        <v>4.8939109999999999E-3</v>
      </c>
      <c r="I12">
        <v>1.846632E-3</v>
      </c>
      <c r="J12">
        <v>1.8768839999999998E-2</v>
      </c>
      <c r="K12">
        <v>2.748683E-3</v>
      </c>
      <c r="L12">
        <v>4.3048870000000003E-3</v>
      </c>
      <c r="M12">
        <v>9.6464640000000004E-3</v>
      </c>
      <c r="N12">
        <v>3.7906229999999999E-3</v>
      </c>
      <c r="O12">
        <v>3.5341909999999999E-3</v>
      </c>
      <c r="P12">
        <v>3.9786049999999996E-3</v>
      </c>
      <c r="Q12">
        <v>1.125643E-2</v>
      </c>
      <c r="R12">
        <v>4.9565969999999999E-4</v>
      </c>
      <c r="S12">
        <v>0.6056416</v>
      </c>
    </row>
    <row r="13" spans="1:19" x14ac:dyDescent="0.3">
      <c r="A13" t="s">
        <v>85</v>
      </c>
      <c r="B13">
        <v>7.2779579999999996E-2</v>
      </c>
      <c r="C13">
        <v>133.55930000000001</v>
      </c>
      <c r="D13">
        <v>6.5277100000000005E-2</v>
      </c>
      <c r="E13">
        <v>5.860452E-2</v>
      </c>
      <c r="F13" s="24">
        <v>9.9999999748000007E-7</v>
      </c>
      <c r="G13" s="24">
        <v>1.0329098358999999E-6</v>
      </c>
      <c r="H13">
        <v>6.8250569999999998E-3</v>
      </c>
      <c r="I13" s="24">
        <v>1.6252868591000001E-5</v>
      </c>
      <c r="J13">
        <v>41.94361</v>
      </c>
      <c r="K13" s="24">
        <v>2.4192146157E-5</v>
      </c>
      <c r="L13" s="24">
        <v>3.7888847145999997E-5</v>
      </c>
      <c r="M13" s="24">
        <v>8.4901977971000005E-5</v>
      </c>
      <c r="N13" s="24">
        <v>3.3362633985E-5</v>
      </c>
      <c r="O13" s="24">
        <v>3.1105679226999997E-5</v>
      </c>
      <c r="P13">
        <v>1.0436209999999999</v>
      </c>
      <c r="Q13">
        <v>1.6287070000000001E-2</v>
      </c>
      <c r="R13" s="24">
        <v>4.3624777390999998E-6</v>
      </c>
      <c r="S13">
        <v>176.76660000000001</v>
      </c>
    </row>
    <row r="14" spans="1:19" x14ac:dyDescent="0.3">
      <c r="A14" t="s">
        <v>86</v>
      </c>
      <c r="B14">
        <v>7.3517120000000003E-4</v>
      </c>
      <c r="C14">
        <v>0.16748370000000001</v>
      </c>
      <c r="D14">
        <v>1.471071E-3</v>
      </c>
      <c r="E14">
        <v>0.1064807</v>
      </c>
      <c r="F14" s="24">
        <v>9.9999999748000007E-7</v>
      </c>
      <c r="G14" s="24">
        <v>3.6973899114000002E-5</v>
      </c>
      <c r="H14">
        <v>1.5418369999999999E-3</v>
      </c>
      <c r="I14">
        <v>5.8178539999999995E-4</v>
      </c>
      <c r="J14">
        <v>5.9131629999999999E-3</v>
      </c>
      <c r="K14">
        <v>8.6597870000000002E-4</v>
      </c>
      <c r="L14">
        <v>1.356264E-3</v>
      </c>
      <c r="M14">
        <v>0.10313310000000001</v>
      </c>
      <c r="N14">
        <v>1.1942439999999999E-3</v>
      </c>
      <c r="O14">
        <v>1.113455E-3</v>
      </c>
      <c r="P14">
        <v>1.253468E-3</v>
      </c>
      <c r="Q14">
        <v>3.546362E-3</v>
      </c>
      <c r="R14">
        <v>1.5615870000000001E-4</v>
      </c>
      <c r="S14">
        <v>0.39686440000000001</v>
      </c>
    </row>
    <row r="15" spans="1:19" x14ac:dyDescent="0.3">
      <c r="A15" t="s">
        <v>87</v>
      </c>
      <c r="B15" s="24">
        <v>7.7731128840000007E-6</v>
      </c>
      <c r="C15">
        <v>1.770839E-3</v>
      </c>
      <c r="D15" s="24">
        <v>1.5553931007000001E-5</v>
      </c>
      <c r="E15" s="24">
        <v>5.4942643146E-6</v>
      </c>
      <c r="F15" s="24">
        <v>9.9999999748000007E-7</v>
      </c>
      <c r="G15" s="24">
        <v>3.9093242775999998E-7</v>
      </c>
      <c r="H15">
        <v>2.9948349999999999E-2</v>
      </c>
      <c r="I15" s="24">
        <v>6.1513337640999998E-6</v>
      </c>
      <c r="J15" s="24">
        <v>6.2521059590000001E-5</v>
      </c>
      <c r="K15" s="24">
        <v>9.1561660155999998E-6</v>
      </c>
      <c r="L15" s="24">
        <v>1.4340051166E-5</v>
      </c>
      <c r="M15" s="24">
        <v>3.2133430068000003E-5</v>
      </c>
      <c r="N15" s="24">
        <v>1.2626983334E-5</v>
      </c>
      <c r="O15" s="24">
        <v>1.1772778635000001E-5</v>
      </c>
      <c r="P15" s="24">
        <v>1.3253172256E-5</v>
      </c>
      <c r="Q15" s="24">
        <v>3.7496396543999997E-5</v>
      </c>
      <c r="R15" s="24">
        <v>1.6510966815999999E-6</v>
      </c>
      <c r="S15">
        <v>3.1950510000000001E-2</v>
      </c>
    </row>
    <row r="16" spans="1:19" x14ac:dyDescent="0.3">
      <c r="A16" t="s">
        <v>88</v>
      </c>
      <c r="B16">
        <v>1.4827410000000001</v>
      </c>
      <c r="C16">
        <v>3137.58</v>
      </c>
      <c r="D16">
        <v>22.93085</v>
      </c>
      <c r="E16">
        <v>0.17299719999999999</v>
      </c>
      <c r="F16" s="24">
        <v>9.9999999748000007E-7</v>
      </c>
      <c r="G16">
        <v>2.5864120000000002E-3</v>
      </c>
      <c r="H16">
        <v>5.4494639999999997E-2</v>
      </c>
      <c r="I16">
        <v>0.44304389999999999</v>
      </c>
      <c r="J16">
        <v>81.432879999999997</v>
      </c>
      <c r="K16">
        <v>0.37898989999999999</v>
      </c>
      <c r="L16">
        <v>0.2191747</v>
      </c>
      <c r="M16">
        <v>0.39205210000000001</v>
      </c>
      <c r="N16">
        <v>0.41171079999999999</v>
      </c>
      <c r="O16">
        <v>0.148894</v>
      </c>
      <c r="P16">
        <v>3.699427</v>
      </c>
      <c r="Q16">
        <v>8.2858689999999999</v>
      </c>
      <c r="R16">
        <v>1.0490070000000001E-2</v>
      </c>
      <c r="S16">
        <v>3257.6460000000002</v>
      </c>
    </row>
    <row r="17" spans="1:19" x14ac:dyDescent="0.3">
      <c r="A17" t="s">
        <v>89</v>
      </c>
      <c r="B17">
        <v>0.124028</v>
      </c>
      <c r="C17">
        <v>396.73070000000001</v>
      </c>
      <c r="D17">
        <v>0.13337070000000001</v>
      </c>
      <c r="E17" s="24">
        <v>1.2714794195000001E-7</v>
      </c>
      <c r="F17" s="24">
        <v>9.9999999748000007E-7</v>
      </c>
      <c r="G17">
        <v>9.5665819999999999E-2</v>
      </c>
      <c r="H17">
        <v>0.36371779999999998</v>
      </c>
      <c r="I17">
        <v>2.9874080000000001E-2</v>
      </c>
      <c r="J17">
        <v>0.42773810000000001</v>
      </c>
      <c r="K17">
        <v>6.1389140000000002E-2</v>
      </c>
      <c r="L17">
        <v>4.0069750000000001E-2</v>
      </c>
      <c r="M17">
        <v>1.3943000000000001</v>
      </c>
      <c r="N17">
        <v>1.9369310000000001E-2</v>
      </c>
      <c r="O17">
        <v>1.2990690000000001E-4</v>
      </c>
      <c r="P17">
        <v>0.36903849999999999</v>
      </c>
      <c r="Q17">
        <v>0.15469820000000001</v>
      </c>
      <c r="R17">
        <v>1.073642E-2</v>
      </c>
      <c r="S17">
        <v>399.95479999999998</v>
      </c>
    </row>
    <row r="18" spans="1:19" x14ac:dyDescent="0.3">
      <c r="A18" t="s">
        <v>90</v>
      </c>
      <c r="B18" s="24">
        <v>2.7183907149999999E-5</v>
      </c>
      <c r="C18">
        <v>3.1762439999999999E-3</v>
      </c>
      <c r="D18" s="24">
        <v>5.9568952564999999E-5</v>
      </c>
      <c r="E18" s="24">
        <v>2.6344191610000001E-6</v>
      </c>
      <c r="F18" s="24">
        <v>1.999999995E-6</v>
      </c>
      <c r="G18" s="24">
        <v>1.2832780385E-6</v>
      </c>
      <c r="H18" s="24">
        <v>8.2879072578999997E-5</v>
      </c>
      <c r="I18" s="24">
        <v>1.3619224774E-5</v>
      </c>
      <c r="J18">
        <v>1.585453E-4</v>
      </c>
      <c r="K18" s="24">
        <v>8.0258185334999995E-5</v>
      </c>
      <c r="L18" s="24">
        <v>2.2311911379999999E-5</v>
      </c>
      <c r="M18">
        <v>2.184886E-3</v>
      </c>
      <c r="N18" s="24">
        <v>7.0360503742000001E-5</v>
      </c>
      <c r="O18" s="24">
        <v>4.1925195545999997E-6</v>
      </c>
      <c r="P18" s="24">
        <v>5.3922485676999997E-5</v>
      </c>
      <c r="Q18" s="24">
        <v>7.6164920755999993E-5</v>
      </c>
      <c r="R18" s="24">
        <v>8.0252946644999995E-5</v>
      </c>
      <c r="S18">
        <v>6.0963069999999996E-3</v>
      </c>
    </row>
    <row r="19" spans="1:19" x14ac:dyDescent="0.3">
      <c r="A19" t="s">
        <v>91</v>
      </c>
      <c r="B19">
        <v>3.3781910000000002</v>
      </c>
      <c r="C19">
        <v>2411.038</v>
      </c>
      <c r="D19">
        <v>3.7773349999999999</v>
      </c>
      <c r="E19">
        <v>29.844660000000001</v>
      </c>
      <c r="F19" s="24">
        <v>9.9999999748000007E-7</v>
      </c>
      <c r="G19" s="24">
        <v>3.0600494938000002E-7</v>
      </c>
      <c r="H19">
        <v>4.8259840000000001</v>
      </c>
      <c r="I19" s="24">
        <v>4.8149968278999997E-6</v>
      </c>
      <c r="J19">
        <v>1.744629</v>
      </c>
      <c r="K19">
        <v>7.3029010000000005E-2</v>
      </c>
      <c r="L19">
        <v>1.742696</v>
      </c>
      <c r="M19">
        <v>0.5249743</v>
      </c>
      <c r="N19" s="24">
        <v>9.8838545455000003E-6</v>
      </c>
      <c r="O19">
        <v>0.86248820000000004</v>
      </c>
      <c r="P19">
        <v>0.72182760000000001</v>
      </c>
      <c r="Q19">
        <v>0.38206040000000002</v>
      </c>
      <c r="R19">
        <v>3.374293E-3</v>
      </c>
      <c r="S19">
        <v>2458.9189999999999</v>
      </c>
    </row>
    <row r="20" spans="1:19" x14ac:dyDescent="0.3">
      <c r="A20" t="s">
        <v>92</v>
      </c>
      <c r="B20">
        <v>4.1407070000000004E-3</v>
      </c>
      <c r="C20">
        <v>52.084009999999999</v>
      </c>
      <c r="D20">
        <v>0.76461349999999995</v>
      </c>
      <c r="E20">
        <v>6.8655369999999998</v>
      </c>
      <c r="F20" s="24">
        <v>9.9999999748000007E-7</v>
      </c>
      <c r="G20">
        <v>2.082482E-4</v>
      </c>
      <c r="H20">
        <v>8.6840949999999993E-3</v>
      </c>
      <c r="I20">
        <v>3.2767909999999998E-3</v>
      </c>
      <c r="J20">
        <v>7.3093089999999998</v>
      </c>
      <c r="K20">
        <v>6.4025449999999998E-2</v>
      </c>
      <c r="L20">
        <v>0.97986899999999999</v>
      </c>
      <c r="M20">
        <v>14.37402</v>
      </c>
      <c r="N20">
        <v>6.7263449999999999E-3</v>
      </c>
      <c r="O20">
        <v>3.9255320000000003E-2</v>
      </c>
      <c r="P20">
        <v>7.0599130000000001E-3</v>
      </c>
      <c r="Q20">
        <v>1.9974180000000001E-2</v>
      </c>
      <c r="R20">
        <v>8.7953279999999998E-4</v>
      </c>
      <c r="S20">
        <v>82.531589999999994</v>
      </c>
    </row>
    <row r="21" spans="1:19" x14ac:dyDescent="0.3">
      <c r="A21" t="s">
        <v>93</v>
      </c>
      <c r="B21">
        <v>0.34794570000000002</v>
      </c>
      <c r="C21">
        <v>3.8677450000000002</v>
      </c>
      <c r="D21">
        <v>3.6024470000000003E-2</v>
      </c>
      <c r="E21">
        <v>0.84069910000000003</v>
      </c>
      <c r="F21" s="24">
        <v>9.9999999748000007E-7</v>
      </c>
      <c r="G21" s="24">
        <v>2.1853335056E-5</v>
      </c>
      <c r="H21">
        <v>9.1129939999999999E-4</v>
      </c>
      <c r="I21">
        <v>3.4386289999999999E-4</v>
      </c>
      <c r="J21">
        <v>3.494961E-3</v>
      </c>
      <c r="K21">
        <v>5.1183469999999999E-4</v>
      </c>
      <c r="L21">
        <v>8.0161659999999999E-4</v>
      </c>
      <c r="M21">
        <v>1.7962760000000001E-3</v>
      </c>
      <c r="N21">
        <v>7.0585519999999998E-4</v>
      </c>
      <c r="O21">
        <v>6.5810469999999998E-4</v>
      </c>
      <c r="P21">
        <v>7.4085950000000002E-4</v>
      </c>
      <c r="Q21">
        <v>2.0960689999999999E-3</v>
      </c>
      <c r="R21" s="24">
        <v>9.2297210357999995E-5</v>
      </c>
      <c r="S21">
        <v>5.10459</v>
      </c>
    </row>
    <row r="22" spans="1:19" x14ac:dyDescent="0.3">
      <c r="A22" t="s">
        <v>94</v>
      </c>
      <c r="B22">
        <v>1.6755300000000001E-2</v>
      </c>
      <c r="C22">
        <v>0.16555249999999999</v>
      </c>
      <c r="D22">
        <v>8.2485430000000005E-3</v>
      </c>
      <c r="E22" s="24">
        <v>1.2908471945E-5</v>
      </c>
      <c r="F22" s="24">
        <v>9.9999999748000007E-7</v>
      </c>
      <c r="G22" s="24">
        <v>9.1847425665000003E-7</v>
      </c>
      <c r="H22" s="24">
        <v>3.8301019231000003E-5</v>
      </c>
      <c r="I22" s="24">
        <v>1.4452220967000001E-5</v>
      </c>
      <c r="J22">
        <v>1.4688980000000001E-4</v>
      </c>
      <c r="K22" s="24">
        <v>2.1511910744999999E-5</v>
      </c>
      <c r="L22" s="24">
        <v>3.3691161661000003E-5</v>
      </c>
      <c r="M22" s="24">
        <v>7.5495729106000002E-5</v>
      </c>
      <c r="N22" s="24">
        <v>2.9666403861000001E-5</v>
      </c>
      <c r="O22" s="24">
        <v>2.7659498301000001E-5</v>
      </c>
      <c r="P22" s="24">
        <v>3.1137598853000002E-5</v>
      </c>
      <c r="Q22">
        <v>3.0634100000000001E-2</v>
      </c>
      <c r="R22" s="24">
        <v>3.8791613406E-6</v>
      </c>
      <c r="S22">
        <v>0.22162799999999999</v>
      </c>
    </row>
    <row r="23" spans="1:19" x14ac:dyDescent="0.3">
      <c r="A23" t="s">
        <v>95</v>
      </c>
      <c r="B23">
        <v>1.3979559999999999E-3</v>
      </c>
      <c r="C23">
        <v>0.3405955</v>
      </c>
      <c r="D23">
        <v>4.0640299999999997E-2</v>
      </c>
      <c r="E23">
        <v>9.8811600000000004E-4</v>
      </c>
      <c r="F23" s="24">
        <v>9.9999999748000007E-7</v>
      </c>
      <c r="G23" s="24">
        <v>7.0307243731999999E-5</v>
      </c>
      <c r="H23">
        <v>2.931861E-3</v>
      </c>
      <c r="I23">
        <v>1.1062870000000001E-3</v>
      </c>
      <c r="J23">
        <v>1.12441E-2</v>
      </c>
      <c r="K23">
        <v>1.646691E-3</v>
      </c>
      <c r="L23">
        <v>2.578987E-3</v>
      </c>
      <c r="M23">
        <v>5.7790369999999999E-3</v>
      </c>
      <c r="N23">
        <v>2.2709000000000002E-3</v>
      </c>
      <c r="O23">
        <v>2.1172750000000001E-3</v>
      </c>
      <c r="P23">
        <v>2.3835169999999999E-3</v>
      </c>
      <c r="Q23">
        <v>6.7435400000000001E-3</v>
      </c>
      <c r="R23">
        <v>2.9694150000000001E-4</v>
      </c>
      <c r="S23">
        <v>0.42279230000000001</v>
      </c>
    </row>
    <row r="24" spans="1:19" x14ac:dyDescent="0.3">
      <c r="A24" t="s">
        <v>96</v>
      </c>
      <c r="B24" s="24">
        <v>2.7108376344000002E-6</v>
      </c>
      <c r="C24">
        <v>6.1757190000000001E-4</v>
      </c>
      <c r="D24" s="24">
        <v>5.4243628256000003E-6</v>
      </c>
      <c r="E24" s="24">
        <v>1.9160995635000001E-6</v>
      </c>
      <c r="F24" s="24">
        <v>9.9999999748000007E-7</v>
      </c>
      <c r="G24" s="24">
        <v>1.3633591323E-7</v>
      </c>
      <c r="H24" s="24">
        <v>5.6853027671999997E-6</v>
      </c>
      <c r="I24" s="24">
        <v>2.1452497093999999E-6</v>
      </c>
      <c r="J24" s="24">
        <v>2.1803934942E-5</v>
      </c>
      <c r="K24">
        <v>0.2464702</v>
      </c>
      <c r="L24" s="24">
        <v>5.0010276026999999E-6</v>
      </c>
      <c r="M24" s="24">
        <v>1.1206388080999999E-5</v>
      </c>
      <c r="N24">
        <v>9.3941410000000003E-2</v>
      </c>
      <c r="O24" s="24">
        <v>4.1057032831000004E-6</v>
      </c>
      <c r="P24" s="24">
        <v>4.6219829527999997E-6</v>
      </c>
      <c r="Q24" s="24">
        <v>1.3076697541999999E-5</v>
      </c>
      <c r="R24" s="24">
        <v>5.7581252122000003E-7</v>
      </c>
      <c r="S24">
        <v>0.34110859999999998</v>
      </c>
    </row>
    <row r="25" spans="1:19" x14ac:dyDescent="0.3">
      <c r="A25" t="s">
        <v>97</v>
      </c>
      <c r="B25" s="24">
        <v>1.3728810018E-6</v>
      </c>
      <c r="C25">
        <v>3.1276410000000002E-4</v>
      </c>
      <c r="D25" s="24">
        <v>2.7471228349999999E-6</v>
      </c>
      <c r="E25" s="24">
        <v>9.703925343300001E-7</v>
      </c>
      <c r="F25" s="24">
        <v>9.9999999748000007E-7</v>
      </c>
      <c r="G25" s="24">
        <v>6.9046180328999997E-8</v>
      </c>
      <c r="H25" s="24">
        <v>2.8792737793999998E-6</v>
      </c>
      <c r="I25" s="24">
        <v>1.0864437171999999E-6</v>
      </c>
      <c r="J25" s="24">
        <v>1.1042418918999999E-5</v>
      </c>
      <c r="K25" s="24">
        <v>1.6171547940999999E-6</v>
      </c>
      <c r="L25" s="24">
        <v>2.5327283311000002E-6</v>
      </c>
      <c r="M25" s="24">
        <v>5.6753810895000004E-6</v>
      </c>
      <c r="N25" s="24">
        <v>2.2301678654999998E-6</v>
      </c>
      <c r="O25" s="24">
        <v>2.079298838E-6</v>
      </c>
      <c r="P25" s="24">
        <v>2.3407644676000001E-6</v>
      </c>
      <c r="Q25" s="24">
        <v>6.6225834416000003E-6</v>
      </c>
      <c r="R25" s="24">
        <v>2.9161540738000003E-7</v>
      </c>
      <c r="S25">
        <v>3.5732139999999999E-4</v>
      </c>
    </row>
    <row r="26" spans="1:19" x14ac:dyDescent="0.3">
      <c r="A26" t="s">
        <v>98</v>
      </c>
      <c r="B26">
        <v>0.30680970000000002</v>
      </c>
      <c r="C26">
        <v>4.8913320000000002</v>
      </c>
      <c r="D26">
        <v>5.727148E-2</v>
      </c>
      <c r="E26">
        <v>9.0769929999999999E-2</v>
      </c>
      <c r="F26" s="24">
        <v>9.9999999748000007E-7</v>
      </c>
      <c r="G26">
        <v>2.5714979999999998E-2</v>
      </c>
      <c r="H26">
        <v>0.21671879999999999</v>
      </c>
      <c r="I26">
        <v>1.226981E-3</v>
      </c>
      <c r="J26">
        <v>5.8121779999999998E-2</v>
      </c>
      <c r="K26">
        <v>1.8263419999999999E-3</v>
      </c>
      <c r="L26">
        <v>0.75013240000000003</v>
      </c>
      <c r="M26">
        <v>6.4095209999999996E-3</v>
      </c>
      <c r="N26">
        <v>2.5186520000000001E-3</v>
      </c>
      <c r="O26">
        <v>0.16388530000000001</v>
      </c>
      <c r="P26">
        <v>2.6435550000000001E-3</v>
      </c>
      <c r="Q26">
        <v>1.8639269999999999E-2</v>
      </c>
      <c r="R26">
        <v>3.293374E-4</v>
      </c>
      <c r="S26">
        <v>6.5943509999999996</v>
      </c>
    </row>
    <row r="27" spans="1:19" x14ac:dyDescent="0.3">
      <c r="A27" t="s">
        <v>99</v>
      </c>
      <c r="B27">
        <v>1.136553E-2</v>
      </c>
      <c r="C27">
        <v>1.133049</v>
      </c>
      <c r="D27">
        <v>1.5181180000000001E-2</v>
      </c>
      <c r="E27">
        <v>9.5152940000000005E-2</v>
      </c>
      <c r="F27" s="24">
        <v>9.9999999748000007E-7</v>
      </c>
      <c r="G27">
        <v>1.8676839999999999</v>
      </c>
      <c r="H27">
        <v>6.5215009999999999E-3</v>
      </c>
      <c r="I27">
        <v>2.4607750000000001E-3</v>
      </c>
      <c r="J27">
        <v>5.5804909999999999E-2</v>
      </c>
      <c r="K27">
        <v>3.6628260000000001E-3</v>
      </c>
      <c r="L27">
        <v>5.7365819999999996E-3</v>
      </c>
      <c r="M27">
        <v>1.2854630000000001E-2</v>
      </c>
      <c r="N27">
        <v>5.0512880000000001E-3</v>
      </c>
      <c r="O27">
        <v>4.7095729999999999E-3</v>
      </c>
      <c r="P27">
        <v>5.301788E-3</v>
      </c>
      <c r="Q27">
        <v>2.0344029999999999E-2</v>
      </c>
      <c r="R27">
        <v>6.6050349999999996E-4</v>
      </c>
      <c r="S27">
        <v>3.2455419999999999</v>
      </c>
    </row>
    <row r="28" spans="1:19" x14ac:dyDescent="0.3">
      <c r="A28" t="s">
        <v>100</v>
      </c>
      <c r="B28">
        <v>0.1830339</v>
      </c>
      <c r="C28">
        <v>26.650580000000001</v>
      </c>
      <c r="D28">
        <v>2.101925</v>
      </c>
      <c r="E28">
        <v>0.73445729999999998</v>
      </c>
      <c r="F28" s="24">
        <v>9.9999999748000007E-7</v>
      </c>
      <c r="G28">
        <v>0.14311460000000001</v>
      </c>
      <c r="H28">
        <v>0.37971650000000001</v>
      </c>
      <c r="I28">
        <v>6.1783230000000001E-2</v>
      </c>
      <c r="J28">
        <v>2.6144509999999999</v>
      </c>
      <c r="K28">
        <v>0.34901969999999999</v>
      </c>
      <c r="L28">
        <v>0.22403980000000001</v>
      </c>
      <c r="M28">
        <v>2.7272080000000001E-2</v>
      </c>
      <c r="N28">
        <v>1.6323659999999999E-3</v>
      </c>
      <c r="O28">
        <v>1.521938E-3</v>
      </c>
      <c r="P28">
        <v>8.3421489999999991</v>
      </c>
      <c r="Q28">
        <v>0.1735824</v>
      </c>
      <c r="R28">
        <v>3.8144450000000003E-2</v>
      </c>
      <c r="S28">
        <v>42.026429999999998</v>
      </c>
    </row>
    <row r="29" spans="1:19" x14ac:dyDescent="0.3">
      <c r="A29" t="s">
        <v>101</v>
      </c>
      <c r="B29">
        <v>5.1105879999999999</v>
      </c>
      <c r="C29">
        <v>2.0934620000000002</v>
      </c>
      <c r="D29">
        <v>6.1448369999999999</v>
      </c>
      <c r="E29">
        <v>3.885697</v>
      </c>
      <c r="F29" s="24">
        <v>9.9999999748000007E-7</v>
      </c>
      <c r="G29">
        <v>2.3355389999999999E-4</v>
      </c>
      <c r="H29">
        <v>2.5929760000000002</v>
      </c>
      <c r="I29">
        <v>1.253598E-2</v>
      </c>
      <c r="J29">
        <v>14.51139</v>
      </c>
      <c r="K29">
        <v>0.17990400000000001</v>
      </c>
      <c r="L29">
        <v>4.6786149999999999E-2</v>
      </c>
      <c r="M29">
        <v>0.16818340000000001</v>
      </c>
      <c r="N29">
        <v>9.9237100000000005E-3</v>
      </c>
      <c r="O29">
        <v>7.0333840000000002E-3</v>
      </c>
      <c r="P29">
        <v>7.9178119999999998E-3</v>
      </c>
      <c r="Q29">
        <v>9.3420390000000006E-2</v>
      </c>
      <c r="R29">
        <v>0.16307440000000001</v>
      </c>
      <c r="S29">
        <v>35.027970000000003</v>
      </c>
    </row>
    <row r="30" spans="1:19" x14ac:dyDescent="0.3">
      <c r="A30" t="s">
        <v>102</v>
      </c>
      <c r="B30">
        <v>7.8727779999999997E-2</v>
      </c>
      <c r="C30">
        <v>5.215967</v>
      </c>
      <c r="D30">
        <v>1.111701E-2</v>
      </c>
      <c r="E30">
        <v>0.1007836</v>
      </c>
      <c r="F30" s="24">
        <v>9.9999999748000007E-7</v>
      </c>
      <c r="G30" s="24">
        <v>2.3525561119000001E-5</v>
      </c>
      <c r="H30">
        <v>5.4600759999999998E-2</v>
      </c>
      <c r="I30">
        <v>9.8294179999999995E-2</v>
      </c>
      <c r="J30">
        <v>7.8299279999999998</v>
      </c>
      <c r="K30">
        <v>9.2491829999999997E-2</v>
      </c>
      <c r="L30">
        <v>8.3119470000000001E-3</v>
      </c>
      <c r="M30">
        <v>6.6837090000000004E-3</v>
      </c>
      <c r="N30">
        <v>0.2389009</v>
      </c>
      <c r="O30">
        <v>0.1076115</v>
      </c>
      <c r="P30">
        <v>7.9755030000000005E-4</v>
      </c>
      <c r="Q30">
        <v>0.84969539999999999</v>
      </c>
      <c r="R30">
        <v>1.4787359999999999E-2</v>
      </c>
      <c r="S30">
        <v>14.70872</v>
      </c>
    </row>
    <row r="31" spans="1:19" x14ac:dyDescent="0.3">
      <c r="A31" t="s">
        <v>103</v>
      </c>
      <c r="B31">
        <v>1.3444410000000001E-4</v>
      </c>
      <c r="C31">
        <v>1.3297000000000001</v>
      </c>
      <c r="D31">
        <v>7.8810219999999997E-3</v>
      </c>
      <c r="E31">
        <v>3.2770289999999999E-3</v>
      </c>
      <c r="F31" s="24">
        <v>9.9999999748000007E-7</v>
      </c>
      <c r="G31" s="24">
        <v>6.7615819716999996E-6</v>
      </c>
      <c r="H31">
        <v>2.8196269999999999E-4</v>
      </c>
      <c r="I31">
        <v>1.063937E-4</v>
      </c>
      <c r="J31">
        <v>8.993437E-2</v>
      </c>
      <c r="K31">
        <v>4.1681370000000002E-2</v>
      </c>
      <c r="L31">
        <v>2.4802599999999999E-4</v>
      </c>
      <c r="M31">
        <v>5.5578099999999998E-4</v>
      </c>
      <c r="N31">
        <v>2.1839679999999999E-4</v>
      </c>
      <c r="O31">
        <v>2.0362240000000001E-4</v>
      </c>
      <c r="P31">
        <v>2.2922740000000001E-4</v>
      </c>
      <c r="Q31">
        <v>6.4853899999999995E-4</v>
      </c>
      <c r="R31" s="24">
        <v>2.8557431506E-5</v>
      </c>
      <c r="S31">
        <v>1.4751369999999999</v>
      </c>
    </row>
    <row r="32" spans="1:19" x14ac:dyDescent="0.3">
      <c r="A32" t="s">
        <v>104</v>
      </c>
      <c r="B32">
        <v>0.30552089999999998</v>
      </c>
      <c r="C32">
        <v>7.6148069999999998E-2</v>
      </c>
      <c r="D32">
        <v>7.7581600000000001E-3</v>
      </c>
      <c r="E32">
        <v>1.9649130000000001E-2</v>
      </c>
      <c r="F32" s="24">
        <v>9.9999999748000007E-7</v>
      </c>
      <c r="G32" s="24">
        <v>1.6089754353999999E-5</v>
      </c>
      <c r="H32">
        <v>1.277965E-2</v>
      </c>
      <c r="I32">
        <v>2.5317280000000002E-4</v>
      </c>
      <c r="J32">
        <v>2.142121E-2</v>
      </c>
      <c r="K32">
        <v>7.565843E-3</v>
      </c>
      <c r="L32">
        <v>0.45981319999999998</v>
      </c>
      <c r="M32">
        <v>6.739493E-3</v>
      </c>
      <c r="N32">
        <v>1.131693E-3</v>
      </c>
      <c r="O32">
        <v>4.8453670000000001E-4</v>
      </c>
      <c r="P32">
        <v>0.1026015</v>
      </c>
      <c r="Q32">
        <v>3.3601260000000001E-2</v>
      </c>
      <c r="R32" s="24">
        <v>6.7954810219999999E-5</v>
      </c>
      <c r="S32">
        <v>1.055553</v>
      </c>
    </row>
    <row r="33" spans="1:19" x14ac:dyDescent="0.3">
      <c r="A33" t="s">
        <v>105</v>
      </c>
      <c r="B33">
        <v>7.6176019999999997E-2</v>
      </c>
      <c r="C33">
        <v>0.1063501</v>
      </c>
      <c r="D33">
        <v>6.4487159999999997E-4</v>
      </c>
      <c r="E33">
        <v>4.769652E-4</v>
      </c>
      <c r="F33" s="24">
        <v>9.9999999748000007E-7</v>
      </c>
      <c r="G33" s="24">
        <v>2.4233004297000001E-5</v>
      </c>
      <c r="H33">
        <v>1.0338389999999999E-3</v>
      </c>
      <c r="I33">
        <v>4.5696970000000003E-2</v>
      </c>
      <c r="J33">
        <v>1.8403289999999999E-2</v>
      </c>
      <c r="K33">
        <v>4.1759140000000001E-4</v>
      </c>
      <c r="L33">
        <v>4.0763840000000002E-4</v>
      </c>
      <c r="M33">
        <v>1.8942399999999999E-3</v>
      </c>
      <c r="N33">
        <v>1.7798549999999999E-3</v>
      </c>
      <c r="O33">
        <v>3.8998720000000002E-4</v>
      </c>
      <c r="P33">
        <v>6.0827980000000004E-4</v>
      </c>
      <c r="Q33">
        <v>1.28312E-3</v>
      </c>
      <c r="R33" s="24">
        <v>9.5221344963999994E-5</v>
      </c>
      <c r="S33">
        <v>0.2556832</v>
      </c>
    </row>
    <row r="34" spans="1:19" x14ac:dyDescent="0.3">
      <c r="A34" t="s">
        <v>106</v>
      </c>
      <c r="B34">
        <v>6.7290719999999998E-2</v>
      </c>
      <c r="C34">
        <v>1.615807</v>
      </c>
      <c r="D34">
        <v>1.9804129999999999E-3</v>
      </c>
      <c r="E34">
        <v>1.421356E-2</v>
      </c>
      <c r="F34" s="24">
        <v>9.9999999748000007E-7</v>
      </c>
      <c r="G34" s="24">
        <v>4.9775691877999998E-5</v>
      </c>
      <c r="H34">
        <v>5.9918029999999997E-2</v>
      </c>
      <c r="I34">
        <v>7.9013230000000004E-2</v>
      </c>
      <c r="J34">
        <v>2.1533259999999999</v>
      </c>
      <c r="K34">
        <v>0.110099</v>
      </c>
      <c r="L34">
        <v>4.4198550000000003E-3</v>
      </c>
      <c r="M34">
        <v>0.15599940000000001</v>
      </c>
      <c r="N34">
        <v>3.1832739999999998E-2</v>
      </c>
      <c r="O34">
        <v>4.6939759999999999E-3</v>
      </c>
      <c r="P34">
        <v>1.6874679999999999E-3</v>
      </c>
      <c r="Q34">
        <v>9.4770220000000002E-2</v>
      </c>
      <c r="R34">
        <v>2.1022679999999999E-4</v>
      </c>
      <c r="S34">
        <v>4.3953119999999997</v>
      </c>
    </row>
    <row r="35" spans="1:19" x14ac:dyDescent="0.3">
      <c r="A35" t="s">
        <v>107</v>
      </c>
      <c r="B35">
        <v>4.2997649999999997E-3</v>
      </c>
      <c r="C35">
        <v>8.218781E-2</v>
      </c>
      <c r="D35">
        <v>7.2188579999999997E-4</v>
      </c>
      <c r="E35">
        <v>2.5499870000000001E-4</v>
      </c>
      <c r="F35" s="24">
        <v>9.9999999748000007E-7</v>
      </c>
      <c r="G35" s="24">
        <v>1.8143875423E-5</v>
      </c>
      <c r="H35">
        <v>0.1272586</v>
      </c>
      <c r="I35">
        <v>1.5086499999999999E-2</v>
      </c>
      <c r="J35">
        <v>0.10224270000000001</v>
      </c>
      <c r="K35">
        <v>4.2495409999999999E-4</v>
      </c>
      <c r="L35">
        <v>6.6554750000000001E-4</v>
      </c>
      <c r="M35">
        <v>1.4913699999999999E-3</v>
      </c>
      <c r="N35">
        <v>1.2380410000000001E-3</v>
      </c>
      <c r="O35">
        <v>5.4639580000000003E-4</v>
      </c>
      <c r="P35">
        <v>6.1510350000000004E-4</v>
      </c>
      <c r="Q35">
        <v>2.5042749999999998E-3</v>
      </c>
      <c r="R35" s="24">
        <v>7.6630363765000005E-5</v>
      </c>
      <c r="S35">
        <v>0.33963369999999998</v>
      </c>
    </row>
    <row r="36" spans="1:19" x14ac:dyDescent="0.3">
      <c r="A36" t="s">
        <v>108</v>
      </c>
      <c r="B36">
        <v>3.491414E-3</v>
      </c>
      <c r="C36">
        <v>5.414542</v>
      </c>
      <c r="D36">
        <v>2.4295760000000001E-4</v>
      </c>
      <c r="E36">
        <v>2.3693820000000001E-2</v>
      </c>
      <c r="F36" s="24">
        <v>9.9999999748000007E-7</v>
      </c>
      <c r="G36" s="24">
        <v>6.1064956753E-6</v>
      </c>
      <c r="H36">
        <v>2.2269839999999999E-2</v>
      </c>
      <c r="I36" s="24">
        <v>9.6085896074999994E-5</v>
      </c>
      <c r="J36">
        <v>4.080367E-2</v>
      </c>
      <c r="K36">
        <v>0.212369</v>
      </c>
      <c r="L36">
        <v>2.2399639999999999E-4</v>
      </c>
      <c r="M36">
        <v>5.0193500000000001E-4</v>
      </c>
      <c r="N36">
        <v>8.8352380000000005E-3</v>
      </c>
      <c r="O36">
        <v>1.8389480000000001E-4</v>
      </c>
      <c r="P36">
        <v>3.1731009999999997E-2</v>
      </c>
      <c r="Q36">
        <v>1.939706E-3</v>
      </c>
      <c r="R36" s="24">
        <v>2.5790684957999999E-5</v>
      </c>
      <c r="S36">
        <v>5.7609579999999996</v>
      </c>
    </row>
    <row r="37" spans="1:19" x14ac:dyDescent="0.3">
      <c r="A37" t="s">
        <v>109</v>
      </c>
      <c r="B37">
        <v>2.8399639999999998E-4</v>
      </c>
      <c r="C37">
        <v>6.8744879999999994E-2</v>
      </c>
      <c r="D37">
        <v>5.6827430000000001E-4</v>
      </c>
      <c r="E37">
        <v>5.190737E-3</v>
      </c>
      <c r="F37" s="24">
        <v>9.9999999748000007E-7</v>
      </c>
      <c r="G37" s="24">
        <v>1.4283003111E-5</v>
      </c>
      <c r="H37">
        <v>5.9561119999999997E-4</v>
      </c>
      <c r="I37">
        <v>2.2474349999999999E-4</v>
      </c>
      <c r="J37">
        <v>7.3092499999999998E-3</v>
      </c>
      <c r="K37">
        <v>8.6825280000000001E-3</v>
      </c>
      <c r="L37">
        <v>5.2392420000000001E-4</v>
      </c>
      <c r="M37">
        <v>1.174018E-3</v>
      </c>
      <c r="N37">
        <v>4.613361E-4</v>
      </c>
      <c r="O37">
        <v>4.3012710000000002E-4</v>
      </c>
      <c r="P37">
        <v>4.842143E-4</v>
      </c>
      <c r="Q37">
        <v>1.3699579999999999E-3</v>
      </c>
      <c r="R37" s="24">
        <v>6.0324033256999999E-5</v>
      </c>
      <c r="S37">
        <v>9.6119209999999997E-2</v>
      </c>
    </row>
    <row r="38" spans="1:19" x14ac:dyDescent="0.3">
      <c r="A38" t="s">
        <v>110</v>
      </c>
      <c r="B38">
        <v>5.9601170000000002E-2</v>
      </c>
      <c r="C38">
        <v>0.71875920000000004</v>
      </c>
      <c r="D38">
        <v>4.2983079999999998E-3</v>
      </c>
      <c r="E38" s="24">
        <v>2.2281901692999999E-6</v>
      </c>
      <c r="F38" s="24">
        <v>9.9999999748000007E-7</v>
      </c>
      <c r="G38" s="24">
        <v>1.5854203639E-7</v>
      </c>
      <c r="H38" s="24">
        <v>6.6113134380000004E-6</v>
      </c>
      <c r="I38" s="24">
        <v>2.4946637040999999E-6</v>
      </c>
      <c r="J38">
        <v>5.6853559999999999E-3</v>
      </c>
      <c r="K38" s="24">
        <v>3.7132688249000001E-6</v>
      </c>
      <c r="L38" s="24">
        <v>5.8155851547999997E-6</v>
      </c>
      <c r="M38">
        <v>0.1751741</v>
      </c>
      <c r="N38" s="24">
        <v>5.1208530748999998E-6</v>
      </c>
      <c r="O38" s="24">
        <v>4.7744319999999996E-6</v>
      </c>
      <c r="P38">
        <v>3.8985359999999997E-2</v>
      </c>
      <c r="Q38" s="24">
        <v>1.5206604075999999E-5</v>
      </c>
      <c r="R38" s="24">
        <v>6.6959972854999997E-7</v>
      </c>
      <c r="S38">
        <v>1.002551</v>
      </c>
    </row>
    <row r="39" spans="1:19" x14ac:dyDescent="0.3">
      <c r="A39" t="s">
        <v>111</v>
      </c>
      <c r="B39">
        <v>0.25392239999999999</v>
      </c>
      <c r="C39">
        <v>82.89734</v>
      </c>
      <c r="D39" s="24">
        <v>8.2554419123000002E-7</v>
      </c>
      <c r="E39">
        <v>8.2529170000000005E-4</v>
      </c>
      <c r="F39" s="24">
        <v>9.9999999748000007E-7</v>
      </c>
      <c r="G39" s="24">
        <v>2.0749224561000001E-8</v>
      </c>
      <c r="H39">
        <v>4.5208789999999999E-2</v>
      </c>
      <c r="I39" s="24">
        <v>3.2648966908000001E-7</v>
      </c>
      <c r="J39">
        <v>667.53060000000005</v>
      </c>
      <c r="K39">
        <v>1.149149E-2</v>
      </c>
      <c r="L39" s="24">
        <v>7.6111598445999995E-7</v>
      </c>
      <c r="M39" s="24">
        <v>1.7055217539999999E-6</v>
      </c>
      <c r="N39" s="24">
        <v>6.7019283278999999E-7</v>
      </c>
      <c r="O39">
        <v>54.350720000000003</v>
      </c>
      <c r="P39" s="24">
        <v>7.0342855452000003E-7</v>
      </c>
      <c r="Q39">
        <v>52.718609999999998</v>
      </c>
      <c r="R39" s="24">
        <v>8.7634020929000003E-8</v>
      </c>
      <c r="S39">
        <v>857.80880000000002</v>
      </c>
    </row>
    <row r="40" spans="1:19" x14ac:dyDescent="0.3">
      <c r="A40" t="s">
        <v>112</v>
      </c>
      <c r="B40">
        <v>0.48776019999999998</v>
      </c>
      <c r="C40">
        <v>0.2982244</v>
      </c>
      <c r="D40">
        <v>2.794991</v>
      </c>
      <c r="E40">
        <v>7.2244740000000002E-2</v>
      </c>
      <c r="F40" s="24">
        <v>9.9999999748000007E-7</v>
      </c>
      <c r="G40" s="24">
        <v>1.2615430478000001E-6</v>
      </c>
      <c r="H40">
        <v>0.35841410000000001</v>
      </c>
      <c r="I40" s="24">
        <v>1.9850418538999998E-5</v>
      </c>
      <c r="J40">
        <v>0.5970162</v>
      </c>
      <c r="K40">
        <v>3.9143509999999999E-2</v>
      </c>
      <c r="L40" s="24">
        <v>4.6275494242000001E-5</v>
      </c>
      <c r="M40">
        <v>6.7766909999999996E-3</v>
      </c>
      <c r="N40">
        <v>0.4101978</v>
      </c>
      <c r="O40" s="24">
        <v>3.7990881538000001E-5</v>
      </c>
      <c r="P40">
        <v>2.7621759999999999E-2</v>
      </c>
      <c r="Q40">
        <v>4.5730019999999996E-3</v>
      </c>
      <c r="R40">
        <v>1.3010330000000001E-2</v>
      </c>
      <c r="S40">
        <v>5.11008</v>
      </c>
    </row>
    <row r="41" spans="1:19" x14ac:dyDescent="0.3">
      <c r="A41" t="s">
        <v>113</v>
      </c>
      <c r="B41">
        <v>0.11846760000000001</v>
      </c>
      <c r="C41">
        <v>4.7112000000000001E-2</v>
      </c>
      <c r="D41" s="24">
        <v>3.9191429096000002E-5</v>
      </c>
      <c r="E41">
        <v>3.4626839999999999E-2</v>
      </c>
      <c r="F41" s="24">
        <v>9.9999999748000007E-7</v>
      </c>
      <c r="G41" s="24">
        <v>9.8503721801999993E-7</v>
      </c>
      <c r="H41">
        <v>0.1063621</v>
      </c>
      <c r="I41" s="24">
        <v>1.5499590517999999E-5</v>
      </c>
      <c r="J41">
        <v>0.48213319999999998</v>
      </c>
      <c r="K41">
        <v>4.5913969999999998E-2</v>
      </c>
      <c r="L41" s="24">
        <v>3.6132802052000003E-5</v>
      </c>
      <c r="M41" s="24">
        <v>8.0967001849999997E-5</v>
      </c>
      <c r="N41">
        <v>1.148682E-2</v>
      </c>
      <c r="O41" s="24">
        <v>2.9664013708999999E-5</v>
      </c>
      <c r="P41" s="24">
        <v>3.3394178898999997E-5</v>
      </c>
      <c r="Q41">
        <v>0.18847439999999999</v>
      </c>
      <c r="R41">
        <v>0.17655119999999999</v>
      </c>
      <c r="S41">
        <v>1.211365</v>
      </c>
    </row>
    <row r="42" spans="1:19" x14ac:dyDescent="0.3">
      <c r="A42" t="s">
        <v>114</v>
      </c>
      <c r="B42">
        <v>4.1665220000000003E-2</v>
      </c>
      <c r="C42">
        <v>1.288483E-2</v>
      </c>
      <c r="D42">
        <v>6.7984650000000001E-3</v>
      </c>
      <c r="E42">
        <v>6.5021150000000002E-3</v>
      </c>
      <c r="F42" s="24">
        <v>9.9999999748000007E-7</v>
      </c>
      <c r="G42" s="24">
        <v>3.6355748989000002E-7</v>
      </c>
      <c r="H42">
        <v>0.75013719999999995</v>
      </c>
      <c r="I42">
        <v>1.4887209999999999E-3</v>
      </c>
      <c r="J42">
        <v>0.1354851</v>
      </c>
      <c r="K42">
        <v>0.73615189999999997</v>
      </c>
      <c r="L42">
        <v>3.688934E-2</v>
      </c>
      <c r="M42">
        <v>1.020883E-3</v>
      </c>
      <c r="N42">
        <v>0.1137768</v>
      </c>
      <c r="O42" s="24">
        <v>1.0948392628E-5</v>
      </c>
      <c r="P42">
        <v>5.853163E-4</v>
      </c>
      <c r="Q42">
        <v>6.2737870000000001E-2</v>
      </c>
      <c r="R42">
        <v>5.1064529999999997E-2</v>
      </c>
      <c r="S42">
        <v>1.957201</v>
      </c>
    </row>
    <row r="43" spans="1:19" x14ac:dyDescent="0.3">
      <c r="A43" t="s">
        <v>115</v>
      </c>
      <c r="B43">
        <v>2.0132870000000001E-2</v>
      </c>
      <c r="C43">
        <v>2.5065870000000001E-2</v>
      </c>
      <c r="D43">
        <v>1.948628</v>
      </c>
      <c r="E43">
        <v>9.6080909999999992E-3</v>
      </c>
      <c r="F43" s="24">
        <v>9.9999999748000007E-7</v>
      </c>
      <c r="G43" s="24">
        <v>6.4680114064999996E-7</v>
      </c>
      <c r="H43">
        <v>0.172814</v>
      </c>
      <c r="I43">
        <v>2.420918E-2</v>
      </c>
      <c r="J43">
        <v>0.7731152</v>
      </c>
      <c r="K43">
        <v>1.0840199999999999E-2</v>
      </c>
      <c r="L43" s="24">
        <v>2.3725740903E-5</v>
      </c>
      <c r="M43">
        <v>8.9609170000000002E-2</v>
      </c>
      <c r="N43">
        <v>0.167768</v>
      </c>
      <c r="O43">
        <v>8.2247829999999996E-4</v>
      </c>
      <c r="P43">
        <v>4.8338930000000002E-2</v>
      </c>
      <c r="Q43">
        <v>0.83073109999999994</v>
      </c>
      <c r="R43">
        <v>8.0677309999999999E-3</v>
      </c>
      <c r="S43">
        <v>4.1297759999999997</v>
      </c>
    </row>
    <row r="44" spans="1:19" x14ac:dyDescent="0.3">
      <c r="A44" t="s">
        <v>116</v>
      </c>
      <c r="B44">
        <v>4.5436070000000002E-2</v>
      </c>
      <c r="C44">
        <v>0.1787282</v>
      </c>
      <c r="D44">
        <v>0.29036729999999999</v>
      </c>
      <c r="E44" s="24">
        <v>4.6018911234999998E-5</v>
      </c>
      <c r="F44" s="24">
        <v>9.9999999748000007E-7</v>
      </c>
      <c r="G44">
        <v>5.0280270000000002E-2</v>
      </c>
      <c r="H44">
        <v>0.44068360000000001</v>
      </c>
      <c r="I44" s="24">
        <v>5.1522401917999999E-5</v>
      </c>
      <c r="J44">
        <v>3.5047670000000003E-2</v>
      </c>
      <c r="K44">
        <v>3.1286899999999999E-3</v>
      </c>
      <c r="L44">
        <v>1.2010950000000001E-4</v>
      </c>
      <c r="M44">
        <v>2.1963139999999999E-2</v>
      </c>
      <c r="N44">
        <v>0.10007580000000001</v>
      </c>
      <c r="O44" s="24">
        <v>9.8606557002999995E-5</v>
      </c>
      <c r="P44">
        <v>4.3519009999999997E-2</v>
      </c>
      <c r="Q44">
        <v>0.2206111</v>
      </c>
      <c r="R44">
        <v>2.1128290000000001E-3</v>
      </c>
      <c r="S44">
        <v>1.4322710000000001</v>
      </c>
    </row>
    <row r="45" spans="1:19" x14ac:dyDescent="0.3">
      <c r="A45" t="s">
        <v>117</v>
      </c>
      <c r="B45" s="24">
        <v>6.9683424044000002E-6</v>
      </c>
      <c r="C45">
        <v>5.6824989999999997E-3</v>
      </c>
      <c r="D45" s="24">
        <v>1.3943593331E-5</v>
      </c>
      <c r="E45" s="24">
        <v>4.9254290387999997E-6</v>
      </c>
      <c r="F45" s="24">
        <v>9.9999999748000007E-7</v>
      </c>
      <c r="G45" s="24">
        <v>3.5045820822999998E-7</v>
      </c>
      <c r="H45" s="24">
        <v>1.461435204E-5</v>
      </c>
      <c r="I45" s="24">
        <v>5.5144705583999999E-6</v>
      </c>
      <c r="J45">
        <v>0.34310810000000003</v>
      </c>
      <c r="K45">
        <v>0.33734350000000002</v>
      </c>
      <c r="L45" s="24">
        <v>1.2855389285999999E-5</v>
      </c>
      <c r="M45" s="24">
        <v>2.8806574845999999E-5</v>
      </c>
      <c r="N45" s="24">
        <v>1.1319680198000001E-5</v>
      </c>
      <c r="O45" s="24">
        <v>1.0553913852999999E-5</v>
      </c>
      <c r="P45">
        <v>2.7908669999999998E-3</v>
      </c>
      <c r="Q45">
        <v>4.6315629999999999</v>
      </c>
      <c r="R45" s="24">
        <v>1.4801546513E-6</v>
      </c>
      <c r="S45">
        <v>5.3205999999999998</v>
      </c>
    </row>
    <row r="46" spans="1:19" x14ac:dyDescent="0.3">
      <c r="A46" t="s">
        <v>118</v>
      </c>
      <c r="B46">
        <v>0.10656309999999999</v>
      </c>
      <c r="C46">
        <v>0.33148460000000002</v>
      </c>
      <c r="D46">
        <v>3.1482450000000002E-2</v>
      </c>
      <c r="E46">
        <v>2.82653E-2</v>
      </c>
      <c r="F46" s="24">
        <v>9.9999999748000007E-7</v>
      </c>
      <c r="G46" s="24">
        <v>6.6691645770000003E-5</v>
      </c>
      <c r="H46">
        <v>0.743865</v>
      </c>
      <c r="I46">
        <v>1.346639E-2</v>
      </c>
      <c r="J46">
        <v>0.37643120000000002</v>
      </c>
      <c r="K46">
        <v>8.3079390000000003E-3</v>
      </c>
      <c r="L46">
        <v>2.4463599999999999E-3</v>
      </c>
      <c r="M46">
        <v>0.10802290000000001</v>
      </c>
      <c r="N46">
        <v>4.8061170000000004E-3</v>
      </c>
      <c r="O46">
        <v>7.6523939999999999E-3</v>
      </c>
      <c r="P46">
        <v>2.2609430000000001E-3</v>
      </c>
      <c r="Q46">
        <v>4.2893750000000001E-2</v>
      </c>
      <c r="R46">
        <v>2.5976710000000002E-3</v>
      </c>
      <c r="S46">
        <v>1.8106139999999999</v>
      </c>
    </row>
    <row r="47" spans="1:19" x14ac:dyDescent="0.3">
      <c r="A47" t="s">
        <v>119</v>
      </c>
      <c r="B47" s="24">
        <v>1.6343259631E-5</v>
      </c>
      <c r="C47">
        <v>0.15193090000000001</v>
      </c>
      <c r="D47" s="24">
        <v>4.4388532841999997E-5</v>
      </c>
      <c r="E47">
        <v>0.29152349999999999</v>
      </c>
      <c r="F47" s="24">
        <v>2.7638085952999999E-7</v>
      </c>
      <c r="G47" s="24">
        <v>1.3713777662E-5</v>
      </c>
      <c r="H47">
        <v>5.5101109999999998E-3</v>
      </c>
      <c r="I47">
        <v>1.2954419999999999E-3</v>
      </c>
      <c r="J47">
        <v>1.26759E-2</v>
      </c>
      <c r="K47">
        <v>1.9820409999999999E-3</v>
      </c>
      <c r="L47">
        <v>8.9743370000000006E-3</v>
      </c>
      <c r="M47">
        <v>1.877235E-2</v>
      </c>
      <c r="N47">
        <v>6.1871549999999997E-3</v>
      </c>
      <c r="O47">
        <v>4.8540479999999999E-4</v>
      </c>
      <c r="P47">
        <v>1.925775E-3</v>
      </c>
      <c r="Q47">
        <v>2.0928449999999999E-3</v>
      </c>
      <c r="R47" s="24">
        <v>3.0991991480000002E-6</v>
      </c>
      <c r="S47">
        <v>0.50343360000000004</v>
      </c>
    </row>
    <row r="48" spans="1:19" x14ac:dyDescent="0.3">
      <c r="A48" t="s">
        <v>120</v>
      </c>
      <c r="B48">
        <v>0</v>
      </c>
      <c r="C48">
        <v>0</v>
      </c>
      <c r="D48">
        <v>0</v>
      </c>
      <c r="E48">
        <v>0</v>
      </c>
      <c r="F48" s="24">
        <v>9.9999999748000007E-7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3">
      <c r="A49" t="s">
        <v>121</v>
      </c>
      <c r="B49" s="24">
        <v>3.9859380195E-5</v>
      </c>
      <c r="C49">
        <v>0.3705425</v>
      </c>
      <c r="D49">
        <v>1.082587E-4</v>
      </c>
      <c r="E49">
        <v>0.71099310000000004</v>
      </c>
      <c r="F49" s="24">
        <v>6.7406193692999995E-7</v>
      </c>
      <c r="G49" s="24">
        <v>3.3446365704999999E-5</v>
      </c>
      <c r="H49">
        <v>1.3438540000000001E-2</v>
      </c>
      <c r="I49">
        <v>3.1594370000000002E-3</v>
      </c>
      <c r="J49">
        <v>3.0915100000000001E-2</v>
      </c>
      <c r="K49">
        <v>4.8339749999999999E-3</v>
      </c>
      <c r="L49">
        <v>2.1887400000000001E-2</v>
      </c>
      <c r="M49">
        <v>4.5783669999999999E-2</v>
      </c>
      <c r="N49">
        <v>1.5089780000000001E-2</v>
      </c>
      <c r="O49">
        <v>1.1838479999999999E-3</v>
      </c>
      <c r="P49">
        <v>4.6967509999999999E-3</v>
      </c>
      <c r="Q49">
        <v>5.1042149999999996E-3</v>
      </c>
      <c r="R49" s="24">
        <v>7.5585994637000001E-6</v>
      </c>
      <c r="S49">
        <v>1.2278180000000001</v>
      </c>
    </row>
    <row r="50" spans="1:19" x14ac:dyDescent="0.3">
      <c r="A50" t="s">
        <v>122</v>
      </c>
      <c r="B50">
        <v>0</v>
      </c>
      <c r="C50">
        <v>0</v>
      </c>
      <c r="D50">
        <v>0</v>
      </c>
      <c r="E50">
        <v>0</v>
      </c>
      <c r="F50" s="24">
        <v>9.9999999748000007E-7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3">
      <c r="A51" t="s">
        <v>123</v>
      </c>
      <c r="B51" s="24">
        <v>7.6407189907999998E-7</v>
      </c>
      <c r="C51">
        <v>7.1029980000000001E-3</v>
      </c>
      <c r="D51" s="24">
        <v>2.0752304408000001E-6</v>
      </c>
      <c r="E51">
        <v>1.362916E-2</v>
      </c>
      <c r="F51" s="24">
        <v>1.292121965E-8</v>
      </c>
      <c r="G51" s="24">
        <v>6.4113964982000003E-7</v>
      </c>
      <c r="H51">
        <v>2.5760589999999998E-4</v>
      </c>
      <c r="I51" s="24">
        <v>6.0563830629999999E-5</v>
      </c>
      <c r="J51">
        <v>5.9261730000000003E-4</v>
      </c>
      <c r="K51" s="24">
        <v>9.2663365649000001E-5</v>
      </c>
      <c r="L51">
        <v>4.1956369999999999E-4</v>
      </c>
      <c r="M51">
        <v>8.776357E-4</v>
      </c>
      <c r="N51">
        <v>2.8925879999999998E-4</v>
      </c>
      <c r="O51" s="24">
        <v>2.2693400750999999E-5</v>
      </c>
      <c r="P51" s="24">
        <v>9.0032881416999996E-5</v>
      </c>
      <c r="Q51" s="24">
        <v>9.7843658295000005E-5</v>
      </c>
      <c r="R51" s="24">
        <v>1.4489219780000001E-7</v>
      </c>
      <c r="S51">
        <v>2.3536270000000001E-2</v>
      </c>
    </row>
    <row r="52" spans="1:19" x14ac:dyDescent="0.3">
      <c r="A52" t="s">
        <v>124</v>
      </c>
      <c r="B52" s="24">
        <v>1.5259665531E-7</v>
      </c>
      <c r="C52">
        <v>1.418576E-3</v>
      </c>
      <c r="D52" s="24">
        <v>4.1445477450000002E-7</v>
      </c>
      <c r="E52">
        <v>2.7219480000000001E-3</v>
      </c>
      <c r="F52" s="24">
        <v>2.5805622084E-9</v>
      </c>
      <c r="G52" s="24">
        <v>1.2804524374E-7</v>
      </c>
      <c r="H52" s="24">
        <v>5.1447786973000002E-5</v>
      </c>
      <c r="I52" s="24">
        <v>1.2095509192E-5</v>
      </c>
      <c r="J52">
        <v>1.183546E-4</v>
      </c>
      <c r="K52" s="24">
        <v>1.8506270862E-5</v>
      </c>
      <c r="L52" s="24">
        <v>8.3793194789999996E-5</v>
      </c>
      <c r="M52">
        <v>1.752771E-4</v>
      </c>
      <c r="N52" s="24">
        <v>5.7769331761000001E-5</v>
      </c>
      <c r="O52" s="24">
        <v>4.5322140068000004E-6</v>
      </c>
      <c r="P52" s="24">
        <v>1.7980923076E-5</v>
      </c>
      <c r="Q52" s="24">
        <v>1.9540852008999999E-5</v>
      </c>
      <c r="R52" s="24">
        <v>2.8937154894E-8</v>
      </c>
      <c r="S52">
        <v>4.7005479999999997E-3</v>
      </c>
    </row>
    <row r="53" spans="1:19" x14ac:dyDescent="0.3">
      <c r="A53" t="s">
        <v>125</v>
      </c>
      <c r="B53" s="24">
        <v>1.9476376565000002E-6</v>
      </c>
      <c r="C53">
        <v>1.8105710000000001E-2</v>
      </c>
      <c r="D53" s="24">
        <v>5.2898121794000003E-6</v>
      </c>
      <c r="E53">
        <v>3.4741059999999997E-2</v>
      </c>
      <c r="F53" s="24">
        <v>3.2936501525999998E-8</v>
      </c>
      <c r="G53" s="24">
        <v>1.6342804656E-6</v>
      </c>
      <c r="H53">
        <v>6.566438E-4</v>
      </c>
      <c r="I53">
        <v>1.5437870000000001E-4</v>
      </c>
      <c r="J53">
        <v>1.5105959999999999E-3</v>
      </c>
      <c r="K53">
        <v>2.362012E-4</v>
      </c>
      <c r="L53">
        <v>1.069478E-3</v>
      </c>
      <c r="M53">
        <v>2.237115E-3</v>
      </c>
      <c r="N53">
        <v>7.3732759999999996E-4</v>
      </c>
      <c r="O53" s="24">
        <v>5.7846027630000001E-5</v>
      </c>
      <c r="P53">
        <v>2.2949600000000001E-4</v>
      </c>
      <c r="Q53">
        <v>2.494059E-4</v>
      </c>
      <c r="R53" s="24">
        <v>3.6933371916E-7</v>
      </c>
      <c r="S53">
        <v>5.9994529999999997E-2</v>
      </c>
    </row>
    <row r="54" spans="1:19" x14ac:dyDescent="0.3">
      <c r="A54" t="s">
        <v>126</v>
      </c>
      <c r="B54">
        <v>0</v>
      </c>
      <c r="C54">
        <v>0</v>
      </c>
      <c r="D54">
        <v>0</v>
      </c>
      <c r="E54">
        <v>0</v>
      </c>
      <c r="F54" s="24">
        <v>9.9999999748000007E-7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">
      <c r="A55" t="s">
        <v>127</v>
      </c>
      <c r="B55" s="24">
        <v>6.6163295286999995E-8</v>
      </c>
      <c r="C55">
        <v>6.1507010000000004E-4</v>
      </c>
      <c r="D55" s="24">
        <v>1.7970047849999999E-7</v>
      </c>
      <c r="E55">
        <v>1.18019E-3</v>
      </c>
      <c r="F55" s="24">
        <v>1.1188875382E-9</v>
      </c>
      <c r="G55" s="24">
        <v>5.5518221131E-8</v>
      </c>
      <c r="H55" s="24">
        <v>2.2306878235999999E-5</v>
      </c>
      <c r="I55" s="24">
        <v>5.2444052016999997E-6</v>
      </c>
      <c r="J55" s="24">
        <v>5.1316525060000003E-5</v>
      </c>
      <c r="K55" s="24">
        <v>8.0240015449999997E-6</v>
      </c>
      <c r="L55" s="24">
        <v>3.6331293813E-5</v>
      </c>
      <c r="M55" s="24">
        <v>7.5997129898000001E-5</v>
      </c>
      <c r="N55" s="24">
        <v>2.5047791496E-5</v>
      </c>
      <c r="O55" s="24">
        <v>1.9650904051000001E-6</v>
      </c>
      <c r="P55" s="24">
        <v>7.7962204159000005E-6</v>
      </c>
      <c r="Q55" s="24">
        <v>8.4725788838000003E-6</v>
      </c>
      <c r="R55" s="24">
        <v>1.254665527E-8</v>
      </c>
      <c r="S55">
        <v>2.0380770000000001E-3</v>
      </c>
    </row>
    <row r="56" spans="1:19" x14ac:dyDescent="0.3">
      <c r="A56" t="s">
        <v>128</v>
      </c>
      <c r="B56">
        <v>7.4212080000000003E-4</v>
      </c>
      <c r="C56">
        <v>0.16906689999999999</v>
      </c>
      <c r="D56">
        <v>1.484977E-3</v>
      </c>
      <c r="E56">
        <v>5.2455280000000002E-4</v>
      </c>
      <c r="F56" s="24">
        <v>9.9999999748000007E-7</v>
      </c>
      <c r="G56" s="24">
        <v>3.7323414289999999E-5</v>
      </c>
      <c r="H56">
        <v>1.5564120000000001E-3</v>
      </c>
      <c r="I56">
        <v>5.87285E-4</v>
      </c>
      <c r="J56">
        <v>5.96906E-3</v>
      </c>
      <c r="K56">
        <v>8.7416480000000003E-4</v>
      </c>
      <c r="L56">
        <v>1.3690849999999999E-3</v>
      </c>
      <c r="M56">
        <v>3.067869E-3</v>
      </c>
      <c r="N56">
        <v>1.205533E-3</v>
      </c>
      <c r="O56">
        <v>1.1239799999999999E-3</v>
      </c>
      <c r="P56">
        <v>1.265317E-3</v>
      </c>
      <c r="Q56">
        <v>3.579886E-3</v>
      </c>
      <c r="R56">
        <v>1.576348E-4</v>
      </c>
      <c r="S56">
        <v>0.19261310000000001</v>
      </c>
    </row>
    <row r="57" spans="1:19" x14ac:dyDescent="0.3">
      <c r="A57" t="s">
        <v>129</v>
      </c>
      <c r="B57">
        <v>0.1066796</v>
      </c>
      <c r="C57">
        <v>7.7018310000000003</v>
      </c>
      <c r="D57">
        <v>0.38894139999999999</v>
      </c>
      <c r="E57">
        <v>0.83833480000000005</v>
      </c>
      <c r="F57" s="24">
        <v>9.9999999748000007E-7</v>
      </c>
      <c r="G57">
        <v>0.1459201</v>
      </c>
      <c r="H57">
        <v>0.1683634</v>
      </c>
      <c r="I57">
        <v>0.21152219999999999</v>
      </c>
      <c r="J57">
        <v>1.2459560000000001</v>
      </c>
      <c r="K57">
        <v>0.31484079999999998</v>
      </c>
      <c r="L57">
        <v>8.9099590000000006E-2</v>
      </c>
      <c r="M57">
        <v>0.95071629999999996</v>
      </c>
      <c r="N57">
        <v>1.005625</v>
      </c>
      <c r="O57">
        <v>0.68452159999999995</v>
      </c>
      <c r="P57">
        <v>0.196935</v>
      </c>
      <c r="Q57">
        <v>1.589672</v>
      </c>
      <c r="R57">
        <v>5.8656920000000001E-2</v>
      </c>
      <c r="S57">
        <v>15.697620000000001</v>
      </c>
    </row>
    <row r="58" spans="1:19" x14ac:dyDescent="0.3">
      <c r="A58" t="s">
        <v>130</v>
      </c>
      <c r="B58">
        <v>0.94376090000000001</v>
      </c>
      <c r="C58">
        <v>13.815910000000001</v>
      </c>
      <c r="D58">
        <v>7.8371209999999998</v>
      </c>
      <c r="E58">
        <v>2.7181489999999999</v>
      </c>
      <c r="F58" s="24">
        <v>9.9999999748000007E-7</v>
      </c>
      <c r="G58">
        <v>0.25186160000000002</v>
      </c>
      <c r="H58">
        <v>2.4339170000000001</v>
      </c>
      <c r="I58">
        <v>0.83396959999999998</v>
      </c>
      <c r="J58">
        <v>16.481079999999999</v>
      </c>
      <c r="K58">
        <v>1.0516840000000001</v>
      </c>
      <c r="L58">
        <v>0.92636200000000002</v>
      </c>
      <c r="M58">
        <v>2.1783920000000001</v>
      </c>
      <c r="N58">
        <v>1.360258</v>
      </c>
      <c r="O58">
        <v>0.42781180000000002</v>
      </c>
      <c r="P58">
        <v>1.045668</v>
      </c>
      <c r="Q58">
        <v>8.5621899999999993</v>
      </c>
      <c r="R58">
        <v>0.1461616</v>
      </c>
      <c r="S58">
        <v>61.014299999999999</v>
      </c>
    </row>
    <row r="59" spans="1:19" x14ac:dyDescent="0.3">
      <c r="A59" t="s">
        <v>131</v>
      </c>
      <c r="B59">
        <v>6.8280979999999998</v>
      </c>
      <c r="C59">
        <v>389.75040000000001</v>
      </c>
      <c r="D59">
        <v>9.3526360000000004</v>
      </c>
      <c r="E59">
        <v>15.273339999999999</v>
      </c>
      <c r="F59" s="24">
        <v>9.9999999748000007E-7</v>
      </c>
      <c r="G59">
        <v>1.41242</v>
      </c>
      <c r="H59">
        <v>12.33733</v>
      </c>
      <c r="I59">
        <v>2.4253520000000002</v>
      </c>
      <c r="J59">
        <v>30.423279999999998</v>
      </c>
      <c r="K59">
        <v>2.6427019999999999</v>
      </c>
      <c r="L59">
        <v>3.380239</v>
      </c>
      <c r="M59">
        <v>7.5016990000000003</v>
      </c>
      <c r="N59">
        <v>2.3384299999999998</v>
      </c>
      <c r="O59">
        <v>4.2872409999999999</v>
      </c>
      <c r="P59">
        <v>3.3081710000000002</v>
      </c>
      <c r="Q59">
        <v>11.95885</v>
      </c>
      <c r="R59">
        <v>1.7912920000000001</v>
      </c>
      <c r="S59">
        <v>505.01150000000001</v>
      </c>
    </row>
    <row r="60" spans="1:19" x14ac:dyDescent="0.3">
      <c r="A60" t="s">
        <v>132</v>
      </c>
      <c r="B60">
        <v>9.121928E-2</v>
      </c>
      <c r="C60">
        <v>21.882359999999998</v>
      </c>
      <c r="D60">
        <v>0.2473678</v>
      </c>
      <c r="E60">
        <v>1.3968879999999999</v>
      </c>
      <c r="F60" s="24">
        <v>9.9999999748000007E-7</v>
      </c>
      <c r="G60">
        <v>1.4838250000000001E-2</v>
      </c>
      <c r="H60">
        <v>0.40971990000000003</v>
      </c>
      <c r="I60">
        <v>0.33782990000000002</v>
      </c>
      <c r="J60">
        <v>3.093486</v>
      </c>
      <c r="K60">
        <v>0.34531810000000002</v>
      </c>
      <c r="L60">
        <v>0.34012579999999998</v>
      </c>
      <c r="M60">
        <v>0.66615899999999995</v>
      </c>
      <c r="N60">
        <v>0.57694520000000005</v>
      </c>
      <c r="O60">
        <v>0.25761040000000002</v>
      </c>
      <c r="P60">
        <v>0.27422299999999999</v>
      </c>
      <c r="Q60">
        <v>0.72373900000000002</v>
      </c>
      <c r="R60">
        <v>3.0541820000000001E-2</v>
      </c>
      <c r="S60">
        <v>30.688369999999999</v>
      </c>
    </row>
    <row r="61" spans="1:19" x14ac:dyDescent="0.3">
      <c r="A61" t="s">
        <v>133</v>
      </c>
      <c r="B61">
        <v>1.3199310000000001E-3</v>
      </c>
      <c r="C61">
        <v>0.29357759999999999</v>
      </c>
      <c r="D61">
        <v>2.8216119999999998E-3</v>
      </c>
      <c r="E61">
        <v>9.2356939999999998E-4</v>
      </c>
      <c r="F61" s="24">
        <v>9.9999999748000007E-7</v>
      </c>
      <c r="G61">
        <v>3.1612659999999998E-3</v>
      </c>
      <c r="H61">
        <v>2.1148520000000001E-2</v>
      </c>
      <c r="I61">
        <v>2.1715809999999999E-2</v>
      </c>
      <c r="J61">
        <v>2.0471759999999999E-2</v>
      </c>
      <c r="K61">
        <v>8.1078680000000007E-3</v>
      </c>
      <c r="L61">
        <v>2.0379410000000001E-2</v>
      </c>
      <c r="M61">
        <v>0.18979509999999999</v>
      </c>
      <c r="N61">
        <v>1.3553300000000001E-2</v>
      </c>
      <c r="O61">
        <v>1.9524589999999999E-3</v>
      </c>
      <c r="P61">
        <v>8.4187810000000002E-2</v>
      </c>
      <c r="Q61">
        <v>0.1134225</v>
      </c>
      <c r="R61">
        <v>3.0285220000000001E-4</v>
      </c>
      <c r="S61">
        <v>0.79684239999999995</v>
      </c>
    </row>
    <row r="62" spans="1:19" x14ac:dyDescent="0.3">
      <c r="A62" t="s">
        <v>134</v>
      </c>
      <c r="B62">
        <v>5.0048159999999999</v>
      </c>
      <c r="C62">
        <v>63.883490000000002</v>
      </c>
      <c r="D62">
        <v>15.375730000000001</v>
      </c>
      <c r="E62">
        <v>12.86002</v>
      </c>
      <c r="F62" s="24">
        <v>9.9999999748000007E-7</v>
      </c>
      <c r="G62">
        <v>4.7690099999999999E-2</v>
      </c>
      <c r="H62">
        <v>8.2218850000000003</v>
      </c>
      <c r="I62">
        <v>1.620587</v>
      </c>
      <c r="J62">
        <v>15.25647</v>
      </c>
      <c r="K62">
        <v>0.56613150000000001</v>
      </c>
      <c r="L62">
        <v>0.36110419999999999</v>
      </c>
      <c r="M62">
        <v>3.5568010000000001</v>
      </c>
      <c r="N62">
        <v>2.8204829999999999</v>
      </c>
      <c r="O62">
        <v>0.62919650000000005</v>
      </c>
      <c r="P62">
        <v>1.200178</v>
      </c>
      <c r="Q62">
        <v>10.019600000000001</v>
      </c>
      <c r="R62">
        <v>0.57725389999999999</v>
      </c>
      <c r="S62">
        <v>142.00139999999999</v>
      </c>
    </row>
    <row r="63" spans="1:19" x14ac:dyDescent="0.3">
      <c r="A63" t="s">
        <v>135</v>
      </c>
      <c r="B63">
        <v>1.109772</v>
      </c>
      <c r="C63">
        <v>10.419129999999999</v>
      </c>
      <c r="D63">
        <v>1.4659070000000001</v>
      </c>
      <c r="E63">
        <v>2.2391510000000001</v>
      </c>
      <c r="F63" s="24">
        <v>9.9999999748000007E-7</v>
      </c>
      <c r="G63">
        <v>1.023687E-2</v>
      </c>
      <c r="H63">
        <v>1.156523</v>
      </c>
      <c r="I63">
        <v>0.1851226</v>
      </c>
      <c r="J63">
        <v>2.978075</v>
      </c>
      <c r="K63">
        <v>0.15681610000000001</v>
      </c>
      <c r="L63">
        <v>9.114216E-2</v>
      </c>
      <c r="M63">
        <v>0.4179406</v>
      </c>
      <c r="N63">
        <v>0.38308579999999998</v>
      </c>
      <c r="O63">
        <v>0.14019570000000001</v>
      </c>
      <c r="P63">
        <v>0.2148505</v>
      </c>
      <c r="Q63">
        <v>1.82772</v>
      </c>
      <c r="R63">
        <v>9.1218430000000003E-2</v>
      </c>
      <c r="S63">
        <v>22.886890000000001</v>
      </c>
    </row>
    <row r="64" spans="1:19" x14ac:dyDescent="0.3">
      <c r="A64" t="s">
        <v>136</v>
      </c>
      <c r="B64">
        <v>0.44501800000000002</v>
      </c>
      <c r="C64">
        <v>9.8798779999999997</v>
      </c>
      <c r="D64">
        <v>2.2142949999999999</v>
      </c>
      <c r="E64">
        <v>2.6112350000000002</v>
      </c>
      <c r="F64" s="24">
        <v>9.9999999748000007E-7</v>
      </c>
      <c r="G64">
        <v>5.8079869999999999E-2</v>
      </c>
      <c r="H64">
        <v>2.578573</v>
      </c>
      <c r="I64">
        <v>0.44051600000000002</v>
      </c>
      <c r="J64">
        <v>8.4194639999999996</v>
      </c>
      <c r="K64">
        <v>0.67342360000000001</v>
      </c>
      <c r="L64">
        <v>0.53556669999999995</v>
      </c>
      <c r="M64">
        <v>1.5554969999999999</v>
      </c>
      <c r="N64">
        <v>0.24407129999999999</v>
      </c>
      <c r="O64">
        <v>0.16651189999999999</v>
      </c>
      <c r="P64">
        <v>0.62734319999999999</v>
      </c>
      <c r="Q64">
        <v>2.435425</v>
      </c>
      <c r="R64">
        <v>0.22669429999999999</v>
      </c>
      <c r="S64">
        <v>33.11159</v>
      </c>
    </row>
    <row r="65" spans="1:19" x14ac:dyDescent="0.3">
      <c r="A65" t="s">
        <v>137</v>
      </c>
      <c r="B65">
        <v>0.1022758</v>
      </c>
      <c r="C65">
        <v>2.7717649999999998</v>
      </c>
      <c r="D65">
        <v>0.66344639999999999</v>
      </c>
      <c r="E65">
        <v>0.41123949999999998</v>
      </c>
      <c r="F65" s="24">
        <v>9.9999999748000007E-7</v>
      </c>
      <c r="G65">
        <v>5.4395560000000003E-2</v>
      </c>
      <c r="H65">
        <v>1.0947819999999999</v>
      </c>
      <c r="I65">
        <v>0.2274128</v>
      </c>
      <c r="J65">
        <v>3.2780719999999999</v>
      </c>
      <c r="K65">
        <v>0.14128099999999999</v>
      </c>
      <c r="L65">
        <v>0.2139296</v>
      </c>
      <c r="M65">
        <v>1.1386019999999999</v>
      </c>
      <c r="N65">
        <v>0.2592295</v>
      </c>
      <c r="O65">
        <v>2.4872890000000002E-2</v>
      </c>
      <c r="P65">
        <v>0.1163114</v>
      </c>
      <c r="Q65">
        <v>0.82372210000000001</v>
      </c>
      <c r="R65">
        <v>9.6539559999999996E-2</v>
      </c>
      <c r="S65">
        <v>11.41788</v>
      </c>
    </row>
    <row r="66" spans="1:19" x14ac:dyDescent="0.3">
      <c r="A66" t="s">
        <v>138</v>
      </c>
      <c r="B66">
        <v>2.3614019999999999E-2</v>
      </c>
      <c r="C66">
        <v>0.37844729999999999</v>
      </c>
      <c r="D66">
        <v>0.1088103</v>
      </c>
      <c r="E66">
        <v>1.844959E-4</v>
      </c>
      <c r="F66" s="24">
        <v>9.9999999748000007E-7</v>
      </c>
      <c r="G66">
        <v>1.284917E-2</v>
      </c>
      <c r="H66">
        <v>0.41014479999999998</v>
      </c>
      <c r="I66">
        <v>7.03067E-2</v>
      </c>
      <c r="J66">
        <v>0.24576339999999999</v>
      </c>
      <c r="K66">
        <v>0.1449868</v>
      </c>
      <c r="L66">
        <v>3.5505660000000001E-2</v>
      </c>
      <c r="M66">
        <v>0.43488789999999999</v>
      </c>
      <c r="N66">
        <v>5.3357580000000002E-2</v>
      </c>
      <c r="O66">
        <v>2.8243330000000001E-2</v>
      </c>
      <c r="P66">
        <v>6.3045299999999999E-2</v>
      </c>
      <c r="Q66">
        <v>0.31015520000000002</v>
      </c>
      <c r="R66">
        <v>3.6633479999999999E-3</v>
      </c>
      <c r="S66">
        <v>2.323966</v>
      </c>
    </row>
    <row r="67" spans="1:19" x14ac:dyDescent="0.3">
      <c r="A67" t="s">
        <v>139</v>
      </c>
      <c r="B67">
        <v>7.3643109999999998E-2</v>
      </c>
      <c r="C67">
        <v>2.9797699999999998</v>
      </c>
      <c r="D67">
        <v>0.32941310000000001</v>
      </c>
      <c r="E67">
        <v>0.53122320000000001</v>
      </c>
      <c r="F67" s="24">
        <v>9.9999999748000007E-7</v>
      </c>
      <c r="G67">
        <v>3.2676509999999999E-2</v>
      </c>
      <c r="H67">
        <v>0.54015389999999996</v>
      </c>
      <c r="I67">
        <v>7.0865300000000006E-2</v>
      </c>
      <c r="J67">
        <v>1.7248559999999999</v>
      </c>
      <c r="K67">
        <v>0.17298749999999999</v>
      </c>
      <c r="L67">
        <v>0.13341210000000001</v>
      </c>
      <c r="M67">
        <v>0.48017120000000002</v>
      </c>
      <c r="N67">
        <v>0.1240781</v>
      </c>
      <c r="O67">
        <v>4.2759989999999998E-2</v>
      </c>
      <c r="P67">
        <v>5.203079E-2</v>
      </c>
      <c r="Q67">
        <v>0.56317510000000004</v>
      </c>
      <c r="R67">
        <v>3.087931E-2</v>
      </c>
      <c r="S67">
        <v>7.8820959999999998</v>
      </c>
    </row>
    <row r="68" spans="1:19" x14ac:dyDescent="0.3">
      <c r="A68" t="s">
        <v>140</v>
      </c>
      <c r="B68">
        <v>4.3438400000000001</v>
      </c>
      <c r="C68">
        <v>33.446089999999998</v>
      </c>
      <c r="D68">
        <v>11.09272</v>
      </c>
      <c r="E68">
        <v>4.4231379999999998</v>
      </c>
      <c r="F68" s="24">
        <v>9.9999999748000007E-7</v>
      </c>
      <c r="G68">
        <v>0.64862810000000004</v>
      </c>
      <c r="H68">
        <v>15.5017</v>
      </c>
      <c r="I68">
        <v>1.2419420000000001</v>
      </c>
      <c r="J68">
        <v>51.639690000000002</v>
      </c>
      <c r="K68">
        <v>2.901932</v>
      </c>
      <c r="L68">
        <v>1.591953</v>
      </c>
      <c r="M68">
        <v>7.541137</v>
      </c>
      <c r="N68">
        <v>1.984659</v>
      </c>
      <c r="O68">
        <v>0.41937479999999999</v>
      </c>
      <c r="P68">
        <v>1.8492930000000001</v>
      </c>
      <c r="Q68">
        <v>8.7896420000000006</v>
      </c>
      <c r="R68">
        <v>1.177727</v>
      </c>
      <c r="S68">
        <v>148.59350000000001</v>
      </c>
    </row>
    <row r="69" spans="1:19" x14ac:dyDescent="0.3">
      <c r="A69" t="s">
        <v>141</v>
      </c>
      <c r="B69">
        <v>2.0911280000000001E-2</v>
      </c>
      <c r="C69">
        <v>4.6125569999999998</v>
      </c>
      <c r="D69">
        <v>5.3554810000000001E-2</v>
      </c>
      <c r="E69">
        <v>4.1753279999999997E-2</v>
      </c>
      <c r="F69" s="24">
        <v>9.9999999748000007E-7</v>
      </c>
      <c r="G69">
        <v>2.7779800000000002E-3</v>
      </c>
      <c r="H69">
        <v>4.7249619999999999E-2</v>
      </c>
      <c r="I69">
        <v>3.3923849999999998E-2</v>
      </c>
      <c r="J69">
        <v>0.24911179999999999</v>
      </c>
      <c r="K69">
        <v>3.6828949999999999E-2</v>
      </c>
      <c r="L69">
        <v>4.0920980000000003E-2</v>
      </c>
      <c r="M69">
        <v>0.11287850000000001</v>
      </c>
      <c r="N69">
        <v>3.7057369999999999E-2</v>
      </c>
      <c r="O69">
        <v>3.054318E-2</v>
      </c>
      <c r="P69">
        <v>3.6637549999999998E-2</v>
      </c>
      <c r="Q69">
        <v>0.117155</v>
      </c>
      <c r="R69">
        <v>5.417374E-3</v>
      </c>
      <c r="S69">
        <v>5.479279</v>
      </c>
    </row>
    <row r="70" spans="1:19" x14ac:dyDescent="0.3">
      <c r="A70" t="s">
        <v>142</v>
      </c>
      <c r="B70">
        <v>0.32296710000000001</v>
      </c>
      <c r="C70">
        <v>1.693646</v>
      </c>
      <c r="D70">
        <v>0.63867980000000002</v>
      </c>
      <c r="E70">
        <v>0.49426690000000001</v>
      </c>
      <c r="F70" s="24">
        <v>9.9999999748000007E-7</v>
      </c>
      <c r="G70">
        <v>0.1708905</v>
      </c>
      <c r="H70">
        <v>3.9134009999999999</v>
      </c>
      <c r="I70">
        <v>0.27374739999999997</v>
      </c>
      <c r="J70">
        <v>2.1029650000000002</v>
      </c>
      <c r="K70">
        <v>8.6784210000000001E-2</v>
      </c>
      <c r="L70">
        <v>0.2940699</v>
      </c>
      <c r="M70">
        <v>4.4891209999999999</v>
      </c>
      <c r="N70">
        <v>0.36541010000000002</v>
      </c>
      <c r="O70">
        <v>9.2544790000000002E-2</v>
      </c>
      <c r="P70">
        <v>0.1845213</v>
      </c>
      <c r="Q70">
        <v>0.31155159999999998</v>
      </c>
      <c r="R70">
        <v>0.2029639</v>
      </c>
      <c r="S70">
        <v>15.63753</v>
      </c>
    </row>
    <row r="71" spans="1:19" x14ac:dyDescent="0.3">
      <c r="A71" t="s">
        <v>143</v>
      </c>
      <c r="B71">
        <v>5.2432270000000003E-2</v>
      </c>
      <c r="C71">
        <v>16.682480000000002</v>
      </c>
      <c r="D71">
        <v>9.6703430000000007E-2</v>
      </c>
      <c r="E71">
        <v>5.2078989999999999E-2</v>
      </c>
      <c r="F71" s="24">
        <v>9.9999999748000007E-7</v>
      </c>
      <c r="G71">
        <v>6.65009E-3</v>
      </c>
      <c r="H71">
        <v>0.22347919999999999</v>
      </c>
      <c r="I71">
        <v>5.0547769999999999E-2</v>
      </c>
      <c r="J71">
        <v>0.24662039999999999</v>
      </c>
      <c r="K71">
        <v>4.2907769999999998E-2</v>
      </c>
      <c r="L71">
        <v>9.2818629999999999E-2</v>
      </c>
      <c r="M71">
        <v>0.65116419999999997</v>
      </c>
      <c r="N71">
        <v>9.9742339999999999E-2</v>
      </c>
      <c r="O71">
        <v>5.8238949999999998E-2</v>
      </c>
      <c r="P71">
        <v>6.6001329999999997E-2</v>
      </c>
      <c r="Q71">
        <v>0.34254400000000002</v>
      </c>
      <c r="R71">
        <v>5.591637E-3</v>
      </c>
      <c r="S71">
        <v>18.77</v>
      </c>
    </row>
    <row r="72" spans="1:19" x14ac:dyDescent="0.3">
      <c r="A72" t="s">
        <v>144</v>
      </c>
      <c r="B72">
        <v>3.8526850000000001E-2</v>
      </c>
      <c r="C72">
        <v>6.4699299999999997</v>
      </c>
      <c r="D72">
        <v>8.4305619999999998E-2</v>
      </c>
      <c r="E72">
        <v>0.20393040000000001</v>
      </c>
      <c r="F72" s="24">
        <v>9.9999999748000007E-7</v>
      </c>
      <c r="G72">
        <v>2.9153310000000002E-2</v>
      </c>
      <c r="H72">
        <v>0.23502139999999999</v>
      </c>
      <c r="I72">
        <v>0.11637409999999999</v>
      </c>
      <c r="J72">
        <v>0.73591139999999999</v>
      </c>
      <c r="K72">
        <v>7.1206969999999994E-2</v>
      </c>
      <c r="L72">
        <v>0.11211019999999999</v>
      </c>
      <c r="M72">
        <v>0.55825950000000002</v>
      </c>
      <c r="N72">
        <v>0.2198862</v>
      </c>
      <c r="O72">
        <v>0.10009410000000001</v>
      </c>
      <c r="P72">
        <v>3.7078720000000003E-2</v>
      </c>
      <c r="Q72">
        <v>0.14611489999999999</v>
      </c>
      <c r="R72">
        <v>1.2542670000000001E-2</v>
      </c>
      <c r="S72">
        <v>9.1704480000000004</v>
      </c>
    </row>
    <row r="73" spans="1:19" x14ac:dyDescent="0.3">
      <c r="A73" t="s">
        <v>145</v>
      </c>
      <c r="B73">
        <v>0</v>
      </c>
      <c r="C73">
        <v>0</v>
      </c>
      <c r="D73">
        <v>0</v>
      </c>
      <c r="E73">
        <v>0</v>
      </c>
      <c r="F73" s="24">
        <v>9.9999999748000007E-7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s="24">
        <v>9.9999999748000007E-7</v>
      </c>
    </row>
    <row r="74" spans="1:19" x14ac:dyDescent="0.3">
      <c r="A74" t="s">
        <v>73</v>
      </c>
      <c r="B74">
        <v>32.932639999999999</v>
      </c>
      <c r="C74">
        <v>7013.3890000000001</v>
      </c>
      <c r="D74">
        <v>92.129689999999997</v>
      </c>
      <c r="E74">
        <v>88.438310000000001</v>
      </c>
      <c r="F74" s="24">
        <v>6.4999999806E-5</v>
      </c>
      <c r="G74">
        <v>5.0883019999999997</v>
      </c>
      <c r="H74">
        <v>60.707850000000001</v>
      </c>
      <c r="I74">
        <v>9.0081550000000004</v>
      </c>
      <c r="J74">
        <v>969.26639999999998</v>
      </c>
      <c r="K74">
        <v>12.45599</v>
      </c>
      <c r="L74">
        <v>12.82507</v>
      </c>
      <c r="M74">
        <v>50.176380000000002</v>
      </c>
      <c r="N74">
        <v>13.56339</v>
      </c>
      <c r="O74">
        <v>63.138240000000003</v>
      </c>
      <c r="P74">
        <v>23.875630000000001</v>
      </c>
      <c r="Q74">
        <v>117.5604</v>
      </c>
      <c r="R74">
        <v>4.979673</v>
      </c>
      <c r="S74">
        <v>8569.5349999999999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F6DD-CD82-4926-AF90-AB20ABE804DA}">
  <dimension ref="A1:S74"/>
  <sheetViews>
    <sheetView topLeftCell="A50" workbookViewId="0">
      <selection activeCell="B2" sqref="B2:R73"/>
    </sheetView>
  </sheetViews>
  <sheetFormatPr defaultRowHeight="14.4" x14ac:dyDescent="0.3"/>
  <sheetData>
    <row r="1" spans="1:19" x14ac:dyDescent="0.3">
      <c r="A1" t="s">
        <v>176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73</v>
      </c>
    </row>
    <row r="2" spans="1:19" x14ac:dyDescent="0.3">
      <c r="A2" t="s">
        <v>74</v>
      </c>
      <c r="B2" s="24">
        <v>7.1950839811E-6</v>
      </c>
      <c r="C2">
        <v>6.882247E-4</v>
      </c>
      <c r="D2" s="24">
        <v>1.7373524315000001E-5</v>
      </c>
      <c r="E2" s="24">
        <v>1.3770506938999999E-6</v>
      </c>
      <c r="F2" s="24">
        <v>4.6048818092E-8</v>
      </c>
      <c r="G2" s="24">
        <v>1.0589686780999999E-6</v>
      </c>
      <c r="H2" s="24">
        <v>3.3201587938999999E-5</v>
      </c>
      <c r="I2" s="24">
        <v>1.9437398805E-5</v>
      </c>
      <c r="J2" s="24">
        <v>6.7944012698999999E-5</v>
      </c>
      <c r="K2" s="24">
        <v>7.5445414041000001E-6</v>
      </c>
      <c r="L2">
        <v>7.9236529999999995E-4</v>
      </c>
      <c r="M2" s="24">
        <v>2.3978707759E-5</v>
      </c>
      <c r="N2" s="24">
        <v>1.9451083062000001E-5</v>
      </c>
      <c r="O2" s="24">
        <v>8.4864168456999997E-6</v>
      </c>
      <c r="P2" s="24">
        <v>3.3983738830999998E-5</v>
      </c>
      <c r="Q2" s="24">
        <v>7.7526310632999997E-5</v>
      </c>
      <c r="R2" s="24">
        <v>6.2934436755000001E-6</v>
      </c>
      <c r="S2">
        <v>1.8054880000000001E-3</v>
      </c>
    </row>
    <row r="3" spans="1:19" x14ac:dyDescent="0.3">
      <c r="A3" t="s">
        <v>75</v>
      </c>
      <c r="B3">
        <v>2.393896E-4</v>
      </c>
      <c r="C3">
        <v>2.2898109999999999E-2</v>
      </c>
      <c r="D3">
        <v>5.7803919999999999E-4</v>
      </c>
      <c r="E3" s="24">
        <v>4.5816221244999998E-5</v>
      </c>
      <c r="F3" s="24">
        <v>1.5321026012000001E-6</v>
      </c>
      <c r="G3" s="24">
        <v>2.9619645828999999E-6</v>
      </c>
      <c r="H3">
        <v>1.104659E-3</v>
      </c>
      <c r="I3">
        <v>6.4670690000000002E-4</v>
      </c>
      <c r="J3">
        <v>2.260583E-3</v>
      </c>
      <c r="K3">
        <v>2.5101650000000002E-4</v>
      </c>
      <c r="L3">
        <v>4.4468049999999999E-4</v>
      </c>
      <c r="M3">
        <v>7.9780200000000002E-4</v>
      </c>
      <c r="N3">
        <v>6.4716220000000002E-4</v>
      </c>
      <c r="O3">
        <v>2.8235389999999998E-4</v>
      </c>
      <c r="P3">
        <v>1.130682E-3</v>
      </c>
      <c r="Q3">
        <v>2.5793980000000001E-3</v>
      </c>
      <c r="R3">
        <v>2.0939090000000001E-4</v>
      </c>
      <c r="S3">
        <v>3.4120280000000003E-2</v>
      </c>
    </row>
    <row r="4" spans="1:19" x14ac:dyDescent="0.3">
      <c r="A4" t="s">
        <v>76</v>
      </c>
      <c r="B4">
        <v>1.1977009999999999E-4</v>
      </c>
      <c r="C4">
        <v>1.1456259999999999E-2</v>
      </c>
      <c r="D4">
        <v>2.8920140000000003E-4</v>
      </c>
      <c r="E4" s="24">
        <v>2.2922524294999998E-5</v>
      </c>
      <c r="F4" s="24">
        <v>7.6653327596000003E-7</v>
      </c>
      <c r="G4" s="24">
        <v>1.9815993254999999E-6</v>
      </c>
      <c r="H4">
        <v>5.5267700000000001E-4</v>
      </c>
      <c r="I4">
        <v>3.235569E-4</v>
      </c>
      <c r="J4">
        <v>4.80299E-3</v>
      </c>
      <c r="K4">
        <v>1.2558719999999999E-4</v>
      </c>
      <c r="L4">
        <v>2.224801E-4</v>
      </c>
      <c r="M4">
        <v>3.99152E-4</v>
      </c>
      <c r="N4">
        <v>3.237847E-4</v>
      </c>
      <c r="O4">
        <v>1.4126580000000001E-4</v>
      </c>
      <c r="P4">
        <v>5.6569669999999999E-4</v>
      </c>
      <c r="Q4">
        <v>1.290511E-3</v>
      </c>
      <c r="R4">
        <v>1.047613E-4</v>
      </c>
      <c r="S4">
        <v>2.0743359999999999E-2</v>
      </c>
    </row>
    <row r="5" spans="1:19" x14ac:dyDescent="0.3">
      <c r="A5" t="s">
        <v>77</v>
      </c>
      <c r="B5">
        <v>2.1505199999999999E-3</v>
      </c>
      <c r="C5">
        <v>104.6634</v>
      </c>
      <c r="D5">
        <v>5.1927279999999998E-3</v>
      </c>
      <c r="E5">
        <v>4.1158310000000001E-4</v>
      </c>
      <c r="F5" s="24">
        <v>1.3763412426E-5</v>
      </c>
      <c r="G5" s="24">
        <v>1.8625012672000001E-5</v>
      </c>
      <c r="H5">
        <v>5.1707610000000001E-2</v>
      </c>
      <c r="I5">
        <v>5.8095940000000004E-3</v>
      </c>
      <c r="J5">
        <v>7.2481150000000003</v>
      </c>
      <c r="K5">
        <v>7.5199760000000004E-2</v>
      </c>
      <c r="L5">
        <v>4.64672E-3</v>
      </c>
      <c r="M5">
        <v>1.433092E-2</v>
      </c>
      <c r="N5">
        <v>5.8136840000000004E-3</v>
      </c>
      <c r="O5">
        <v>2.5364839999999999E-3</v>
      </c>
      <c r="P5">
        <v>5.9356289999999999E-2</v>
      </c>
      <c r="Q5">
        <v>5.8928670000000002E-2</v>
      </c>
      <c r="R5">
        <v>1.881031E-3</v>
      </c>
      <c r="S5">
        <v>112.1995</v>
      </c>
    </row>
    <row r="6" spans="1:19" x14ac:dyDescent="0.3">
      <c r="A6" t="s">
        <v>78</v>
      </c>
      <c r="B6" s="24">
        <v>3.8660650716000002E-6</v>
      </c>
      <c r="C6">
        <v>11.715680000000001</v>
      </c>
      <c r="D6" s="24">
        <v>9.3351482064000007E-6</v>
      </c>
      <c r="E6" s="24">
        <v>7.3991736826000005E-7</v>
      </c>
      <c r="F6" s="24">
        <v>2.4742966787000001E-8</v>
      </c>
      <c r="G6" s="24">
        <v>1.0316850876E-6</v>
      </c>
      <c r="H6" s="24">
        <v>1.7839889550999999E-5</v>
      </c>
      <c r="I6" s="24">
        <v>1.0444109648E-5</v>
      </c>
      <c r="J6">
        <v>0.10025050000000001</v>
      </c>
      <c r="K6" s="24">
        <v>4.0538357097999996E-6</v>
      </c>
      <c r="L6" s="24">
        <v>7.1814474722000004E-6</v>
      </c>
      <c r="M6" s="24">
        <v>1.2884247552999999E-5</v>
      </c>
      <c r="N6" s="24">
        <v>1.0451462912999999E-5</v>
      </c>
      <c r="O6" s="24">
        <v>4.5599249460999997E-6</v>
      </c>
      <c r="P6" s="24">
        <v>1.8260152500999999E-5</v>
      </c>
      <c r="Q6" s="24">
        <v>4.1656461690000001E-5</v>
      </c>
      <c r="R6" s="24">
        <v>3.3815952064999999E-6</v>
      </c>
      <c r="S6">
        <v>11.81607</v>
      </c>
    </row>
    <row r="7" spans="1:19" x14ac:dyDescent="0.3">
      <c r="A7" t="s">
        <v>79</v>
      </c>
      <c r="B7" s="24">
        <v>7.7768538630999999E-7</v>
      </c>
      <c r="C7" s="24">
        <v>7.4387222411999995E-5</v>
      </c>
      <c r="D7" s="24">
        <v>1.8778289358999999E-6</v>
      </c>
      <c r="E7" s="24">
        <v>1.4883943322000001E-7</v>
      </c>
      <c r="F7" s="24">
        <v>4.9772168608999998E-9</v>
      </c>
      <c r="G7" s="24">
        <v>1.0063736226999999E-6</v>
      </c>
      <c r="H7" s="24">
        <v>3.5886157548000002E-6</v>
      </c>
      <c r="I7" s="24">
        <v>2.1009041120000002E-6</v>
      </c>
      <c r="J7" s="24">
        <v>7.3437736319000001E-6</v>
      </c>
      <c r="K7" s="24">
        <v>8.1545675812000002E-7</v>
      </c>
      <c r="L7" s="24">
        <v>1.4445972738E-6</v>
      </c>
      <c r="M7" s="24">
        <v>2.5917543097999998E-6</v>
      </c>
      <c r="N7" s="24">
        <v>2.1023831778E-6</v>
      </c>
      <c r="O7" s="24">
        <v>9.1726008122E-7</v>
      </c>
      <c r="P7" s="24">
        <v>3.6731546516000002E-6</v>
      </c>
      <c r="Q7" s="24">
        <v>8.3794820966000003E-6</v>
      </c>
      <c r="R7" s="24">
        <v>6.8023092581000005E-7</v>
      </c>
      <c r="S7">
        <v>1.1184049999999999E-4</v>
      </c>
    </row>
    <row r="8" spans="1:19" x14ac:dyDescent="0.3">
      <c r="A8" t="s">
        <v>80</v>
      </c>
      <c r="B8">
        <v>5.0748340000000001E-4</v>
      </c>
      <c r="C8">
        <v>4.8541840000000003E-2</v>
      </c>
      <c r="D8">
        <v>1.2253889999999999E-3</v>
      </c>
      <c r="E8" s="24">
        <v>9.7126088804000006E-5</v>
      </c>
      <c r="F8" s="24">
        <v>3.2479135824999999E-6</v>
      </c>
      <c r="G8" s="24">
        <v>5.1591800911000003E-6</v>
      </c>
      <c r="H8">
        <v>2.3417730000000001E-3</v>
      </c>
      <c r="I8">
        <v>1.370958E-3</v>
      </c>
      <c r="J8">
        <v>4.7922240000000003E-3</v>
      </c>
      <c r="K8">
        <v>5.3213130000000003E-4</v>
      </c>
      <c r="L8">
        <v>9.4268080000000005E-4</v>
      </c>
      <c r="M8">
        <v>1.691265E-3</v>
      </c>
      <c r="N8">
        <v>1.3719229999999999E-3</v>
      </c>
      <c r="O8">
        <v>5.985637E-4</v>
      </c>
      <c r="P8">
        <v>2.3969400000000002E-3</v>
      </c>
      <c r="Q8">
        <v>5.4680830000000003E-3</v>
      </c>
      <c r="R8">
        <v>4.4388890000000001E-4</v>
      </c>
      <c r="S8">
        <v>7.233067E-2</v>
      </c>
    </row>
    <row r="9" spans="1:19" x14ac:dyDescent="0.3">
      <c r="A9" t="s">
        <v>81</v>
      </c>
      <c r="B9" s="24">
        <v>1.2744430933E-5</v>
      </c>
      <c r="C9">
        <v>2.2288559999999999</v>
      </c>
      <c r="D9" s="24">
        <v>3.0773189791999999E-5</v>
      </c>
      <c r="E9" s="24">
        <v>2.4391274564999999E-6</v>
      </c>
      <c r="F9" s="24">
        <v>8.1564856202000004E-8</v>
      </c>
      <c r="G9" s="24">
        <v>1.1044494386E-6</v>
      </c>
      <c r="H9">
        <v>1.6283700000000002E-2</v>
      </c>
      <c r="I9" s="24">
        <v>3.4428863728000001E-5</v>
      </c>
      <c r="J9">
        <v>6.8243490000000004E-3</v>
      </c>
      <c r="K9">
        <v>4.417364E-3</v>
      </c>
      <c r="L9" s="24">
        <v>2.3673541364E-5</v>
      </c>
      <c r="M9" s="24">
        <v>4.2472747736999999E-5</v>
      </c>
      <c r="N9">
        <v>3.255446E-2</v>
      </c>
      <c r="O9" s="24">
        <v>1.5031730072E-5</v>
      </c>
      <c r="P9" s="24">
        <v>6.0194346587999999E-5</v>
      </c>
      <c r="Q9">
        <v>0.71316239999999997</v>
      </c>
      <c r="R9">
        <v>1.956148E-3</v>
      </c>
      <c r="S9">
        <v>3.0042779999999998</v>
      </c>
    </row>
    <row r="10" spans="1:19" x14ac:dyDescent="0.3">
      <c r="A10" t="s">
        <v>82</v>
      </c>
      <c r="B10">
        <v>5.2457420000000005E-4</v>
      </c>
      <c r="C10">
        <v>5.0176610000000003E-2</v>
      </c>
      <c r="D10">
        <v>1.266657E-3</v>
      </c>
      <c r="E10">
        <v>1.0039699999999999E-4</v>
      </c>
      <c r="F10" s="24">
        <v>3.3572950997E-6</v>
      </c>
      <c r="G10" s="24">
        <v>5.2992509153999996E-6</v>
      </c>
      <c r="H10">
        <v>2.4206380000000001E-3</v>
      </c>
      <c r="I10">
        <v>1.4171279999999999E-3</v>
      </c>
      <c r="J10">
        <v>4.9536140000000003E-3</v>
      </c>
      <c r="K10">
        <v>5.5005220000000005E-4</v>
      </c>
      <c r="L10">
        <v>9.7442790000000002E-4</v>
      </c>
      <c r="M10">
        <v>1.7482229999999999E-3</v>
      </c>
      <c r="N10">
        <v>1.418126E-3</v>
      </c>
      <c r="O10">
        <v>6.1872179999999998E-4</v>
      </c>
      <c r="P10">
        <v>2.4776619999999998E-3</v>
      </c>
      <c r="Q10">
        <v>5.6522330000000004E-3</v>
      </c>
      <c r="R10">
        <v>4.5883799999999999E-4</v>
      </c>
      <c r="S10">
        <v>7.4766559999999996E-2</v>
      </c>
    </row>
    <row r="11" spans="1:19" x14ac:dyDescent="0.3">
      <c r="A11" t="s">
        <v>83</v>
      </c>
      <c r="B11">
        <v>3.3447730000000001E-3</v>
      </c>
      <c r="C11">
        <v>0.4750414</v>
      </c>
      <c r="D11">
        <v>1.0192420000000001E-2</v>
      </c>
      <c r="E11">
        <v>6.4014840000000003E-4</v>
      </c>
      <c r="F11" s="24">
        <v>2.1406676751000001E-5</v>
      </c>
      <c r="G11" s="24">
        <v>2.8412745450999999E-5</v>
      </c>
      <c r="H11">
        <v>1.5434389999999999E-2</v>
      </c>
      <c r="I11">
        <v>9.0358480000000008E-3</v>
      </c>
      <c r="J11">
        <v>3.3071080000000003E-2</v>
      </c>
      <c r="K11">
        <v>3.5072250000000001E-3</v>
      </c>
      <c r="L11">
        <v>6.2131160000000003E-3</v>
      </c>
      <c r="M11">
        <v>1.1146959999999999E-2</v>
      </c>
      <c r="N11">
        <v>9.0422090000000007E-3</v>
      </c>
      <c r="O11">
        <v>3.9450739999999998E-3</v>
      </c>
      <c r="P11">
        <v>1.677099E-2</v>
      </c>
      <c r="Q11">
        <v>4.8096590000000002E-2</v>
      </c>
      <c r="R11">
        <v>2.925628E-3</v>
      </c>
      <c r="S11">
        <v>0.64845770000000003</v>
      </c>
    </row>
    <row r="12" spans="1:19" x14ac:dyDescent="0.3">
      <c r="A12" t="s">
        <v>84</v>
      </c>
      <c r="B12">
        <v>1.1549769999999999E-2</v>
      </c>
      <c r="C12">
        <v>1.104759</v>
      </c>
      <c r="D12">
        <v>2.7888509999999998E-2</v>
      </c>
      <c r="E12">
        <v>2.210484E-3</v>
      </c>
      <c r="F12" s="24">
        <v>7.3918970884000006E-5</v>
      </c>
      <c r="G12" s="24">
        <v>9.5658411738000002E-5</v>
      </c>
      <c r="H12">
        <v>5.3296209999999997E-2</v>
      </c>
      <c r="I12">
        <v>3.1201509999999998E-2</v>
      </c>
      <c r="J12">
        <v>0.1090658</v>
      </c>
      <c r="K12">
        <v>1.211073E-2</v>
      </c>
      <c r="L12">
        <v>2.145439E-2</v>
      </c>
      <c r="M12">
        <v>3.8491360000000002E-2</v>
      </c>
      <c r="N12">
        <v>3.1223480000000001E-2</v>
      </c>
      <c r="O12">
        <v>1.362266E-2</v>
      </c>
      <c r="P12">
        <v>5.4551740000000001E-2</v>
      </c>
      <c r="Q12">
        <v>0.12444760000000001</v>
      </c>
      <c r="R12">
        <v>1.0102430000000001E-2</v>
      </c>
      <c r="S12">
        <v>1.6461460000000001</v>
      </c>
    </row>
    <row r="13" spans="1:19" x14ac:dyDescent="0.3">
      <c r="A13" t="s">
        <v>85</v>
      </c>
      <c r="B13">
        <v>4.6478749999999999E-4</v>
      </c>
      <c r="C13">
        <v>4.4457879999999998E-2</v>
      </c>
      <c r="D13">
        <v>1.1222929999999999E-3</v>
      </c>
      <c r="E13" s="24">
        <v>8.8954599049999997E-5</v>
      </c>
      <c r="F13" s="24">
        <v>2.9746577184000001E-6</v>
      </c>
      <c r="G13" s="24">
        <v>4.8092570069000004E-6</v>
      </c>
      <c r="H13">
        <v>2.1447530000000001E-3</v>
      </c>
      <c r="I13">
        <v>1.2556150000000001E-3</v>
      </c>
      <c r="J13">
        <v>4.3890420000000001E-3</v>
      </c>
      <c r="K13">
        <v>4.8736169999999998E-4</v>
      </c>
      <c r="L13">
        <v>8.6337049999999998E-4</v>
      </c>
      <c r="M13">
        <v>1.548975E-3</v>
      </c>
      <c r="N13">
        <v>1.2564989999999999E-3</v>
      </c>
      <c r="O13">
        <v>5.4820490000000003E-4</v>
      </c>
      <c r="P13">
        <v>2.1952790000000001E-3</v>
      </c>
      <c r="Q13">
        <v>5.0080380000000002E-3</v>
      </c>
      <c r="R13">
        <v>4.0654329999999998E-4</v>
      </c>
      <c r="S13">
        <v>6.6245380000000006E-2</v>
      </c>
    </row>
    <row r="14" spans="1:19" x14ac:dyDescent="0.3">
      <c r="A14" t="s">
        <v>86</v>
      </c>
      <c r="B14">
        <v>3.7640289999999999E-3</v>
      </c>
      <c r="C14">
        <v>7.9921239999999996</v>
      </c>
      <c r="D14">
        <v>9.0887680000000005E-3</v>
      </c>
      <c r="E14">
        <v>7.2038880000000003E-4</v>
      </c>
      <c r="F14" s="24">
        <v>2.4089929866000001E-5</v>
      </c>
      <c r="G14" s="24">
        <v>3.1848838261999999E-5</v>
      </c>
      <c r="H14">
        <v>1.7369039999999999E-2</v>
      </c>
      <c r="I14">
        <v>1.0168460000000001E-2</v>
      </c>
      <c r="J14">
        <v>3.5544159999999998E-2</v>
      </c>
      <c r="K14">
        <v>3.9468430000000002E-3</v>
      </c>
      <c r="L14">
        <v>6.9919079999999998E-3</v>
      </c>
      <c r="M14">
        <v>1.25442E-2</v>
      </c>
      <c r="N14">
        <v>1.017562E-2</v>
      </c>
      <c r="O14">
        <v>4.4395759999999998E-3</v>
      </c>
      <c r="P14">
        <v>1.7778220000000001E-2</v>
      </c>
      <c r="Q14">
        <v>4.0557030000000001E-2</v>
      </c>
      <c r="R14">
        <v>3.2923449999999999E-3</v>
      </c>
      <c r="S14">
        <v>8.1685610000000004</v>
      </c>
    </row>
    <row r="15" spans="1:19" x14ac:dyDescent="0.3">
      <c r="A15" t="s">
        <v>87</v>
      </c>
      <c r="B15">
        <v>1.7042159999999999E-3</v>
      </c>
      <c r="C15">
        <v>10.128410000000001</v>
      </c>
      <c r="D15">
        <v>4.1150650000000002E-3</v>
      </c>
      <c r="E15">
        <v>3.2616600000000002E-4</v>
      </c>
      <c r="F15" s="24">
        <v>1.0907048818000001E-5</v>
      </c>
      <c r="G15" s="24">
        <v>1.4967238712E-5</v>
      </c>
      <c r="H15">
        <v>1.690208E-2</v>
      </c>
      <c r="I15">
        <v>6.3119109999999999E-3</v>
      </c>
      <c r="J15">
        <v>9.7496120000000006E-2</v>
      </c>
      <c r="K15">
        <v>3.608988E-3</v>
      </c>
      <c r="L15">
        <v>3.1656829999999999E-3</v>
      </c>
      <c r="M15">
        <v>5.6795580000000003E-3</v>
      </c>
      <c r="N15">
        <v>6.164152E-3</v>
      </c>
      <c r="O15">
        <v>2.0100790000000001E-3</v>
      </c>
      <c r="P15">
        <v>8.0493330000000005E-3</v>
      </c>
      <c r="Q15">
        <v>3.3795760000000001E-2</v>
      </c>
      <c r="R15">
        <v>1.490655E-3</v>
      </c>
      <c r="S15">
        <v>10.31926</v>
      </c>
    </row>
    <row r="16" spans="1:19" x14ac:dyDescent="0.3">
      <c r="A16" t="s">
        <v>88</v>
      </c>
      <c r="B16">
        <v>0.33197660000000001</v>
      </c>
      <c r="C16">
        <v>653.63559999999995</v>
      </c>
      <c r="D16">
        <v>0.4012251</v>
      </c>
      <c r="E16">
        <v>3.615641E-2</v>
      </c>
      <c r="F16" s="24">
        <v>9.2366222816000002E-5</v>
      </c>
      <c r="G16">
        <v>5.9784699999999998E-4</v>
      </c>
      <c r="H16">
        <v>2.6982039999999999E-2</v>
      </c>
      <c r="I16">
        <v>0.2051182</v>
      </c>
      <c r="J16">
        <v>0.49490899999999999</v>
      </c>
      <c r="K16">
        <v>9.2012819999999995E-2</v>
      </c>
      <c r="L16">
        <v>5.5266759999999998E-2</v>
      </c>
      <c r="M16">
        <v>9.5058879999999998E-2</v>
      </c>
      <c r="N16">
        <v>0.1402755</v>
      </c>
      <c r="O16">
        <v>4.0159100000000003E-2</v>
      </c>
      <c r="P16">
        <v>0.84289539999999996</v>
      </c>
      <c r="Q16">
        <v>1.5311520000000001</v>
      </c>
      <c r="R16">
        <v>8.8003319999999993E-3</v>
      </c>
      <c r="S16">
        <v>657.93830000000003</v>
      </c>
    </row>
    <row r="17" spans="1:19" x14ac:dyDescent="0.3">
      <c r="A17" t="s">
        <v>89</v>
      </c>
      <c r="B17">
        <v>4.7295610000000002E-2</v>
      </c>
      <c r="C17">
        <v>0.85834189999999999</v>
      </c>
      <c r="D17">
        <v>6.4953200000000003E-2</v>
      </c>
      <c r="E17" s="24">
        <v>4.6514735004000001E-5</v>
      </c>
      <c r="F17" s="24">
        <v>3.6459928197000001E-6</v>
      </c>
      <c r="G17">
        <v>4.668303E-2</v>
      </c>
      <c r="H17">
        <v>0.15716949999999999</v>
      </c>
      <c r="I17">
        <v>0.1345575</v>
      </c>
      <c r="J17">
        <v>0.2189847</v>
      </c>
      <c r="K17">
        <v>3.0320639999999999E-2</v>
      </c>
      <c r="L17">
        <v>9.9767939999999999E-2</v>
      </c>
      <c r="M17">
        <v>0.58662510000000001</v>
      </c>
      <c r="N17">
        <v>8.7376759999999998E-2</v>
      </c>
      <c r="O17">
        <v>3.6356700000000001E-3</v>
      </c>
      <c r="P17">
        <v>0.20067189999999999</v>
      </c>
      <c r="Q17">
        <v>0.22750400000000001</v>
      </c>
      <c r="R17">
        <v>1.0485110000000001E-2</v>
      </c>
      <c r="S17">
        <v>2.7744230000000001</v>
      </c>
    </row>
    <row r="18" spans="1:19" x14ac:dyDescent="0.3">
      <c r="A18" t="s">
        <v>90</v>
      </c>
      <c r="B18" s="24">
        <v>2.1563788323000001E-5</v>
      </c>
      <c r="C18">
        <v>1.9574749999999998E-2</v>
      </c>
      <c r="D18" s="24">
        <v>5.7002929679999997E-5</v>
      </c>
      <c r="E18" s="24">
        <v>5.6669483682999998E-7</v>
      </c>
      <c r="F18" s="24">
        <v>1.1486211982E-8</v>
      </c>
      <c r="G18" s="24">
        <v>2.1661721803E-6</v>
      </c>
      <c r="H18">
        <v>1.477405E-4</v>
      </c>
      <c r="I18" s="24">
        <v>5.6439563195000001E-5</v>
      </c>
      <c r="J18">
        <v>1.4339269999999999E-4</v>
      </c>
      <c r="K18">
        <v>1.170125E-4</v>
      </c>
      <c r="L18" s="24">
        <v>1.5587609595999999E-5</v>
      </c>
      <c r="M18">
        <v>6.135092E-4</v>
      </c>
      <c r="N18">
        <v>4.1957410000000001E-4</v>
      </c>
      <c r="O18" s="24">
        <v>2.6146196887999999E-6</v>
      </c>
      <c r="P18">
        <v>1.204401E-4</v>
      </c>
      <c r="Q18">
        <v>1.6265250000000001E-4</v>
      </c>
      <c r="R18">
        <v>2.347762E-4</v>
      </c>
      <c r="S18">
        <v>2.1689799999999999E-2</v>
      </c>
    </row>
    <row r="19" spans="1:19" x14ac:dyDescent="0.3">
      <c r="A19" t="s">
        <v>91</v>
      </c>
      <c r="B19">
        <v>2.0011709999999999E-3</v>
      </c>
      <c r="C19">
        <v>257.589</v>
      </c>
      <c r="D19">
        <v>4.8321049999999997E-3</v>
      </c>
      <c r="E19">
        <v>4.0749010000000002E-2</v>
      </c>
      <c r="F19" s="24">
        <v>1.2807574420999999E-5</v>
      </c>
      <c r="G19" s="24">
        <v>1.7400994693000001E-5</v>
      </c>
      <c r="H19">
        <v>2.002837E-2</v>
      </c>
      <c r="I19">
        <v>6.0861309999999998E-3</v>
      </c>
      <c r="J19">
        <v>6.8359299999999998E-2</v>
      </c>
      <c r="K19">
        <v>0.720383</v>
      </c>
      <c r="L19">
        <v>3.7172960000000001E-3</v>
      </c>
      <c r="M19">
        <v>6.6692069999999999E-3</v>
      </c>
      <c r="N19">
        <v>7.0999369999999997E-3</v>
      </c>
      <c r="O19">
        <v>2.3603299999999999E-3</v>
      </c>
      <c r="P19">
        <v>0.3081159</v>
      </c>
      <c r="Q19">
        <v>0.54220049999999997</v>
      </c>
      <c r="R19">
        <v>1.750398E-3</v>
      </c>
      <c r="S19">
        <v>259.32339999999999</v>
      </c>
    </row>
    <row r="20" spans="1:19" x14ac:dyDescent="0.3">
      <c r="A20" t="s">
        <v>92</v>
      </c>
      <c r="B20">
        <v>2.1115729999999999E-2</v>
      </c>
      <c r="C20">
        <v>2.0295770000000002</v>
      </c>
      <c r="D20">
        <v>5.0986839999999999E-2</v>
      </c>
      <c r="E20">
        <v>4.0412909999999998E-3</v>
      </c>
      <c r="F20">
        <v>1.3514150000000001E-4</v>
      </c>
      <c r="G20">
        <v>1.740581E-4</v>
      </c>
      <c r="H20">
        <v>9.7438159999999996E-2</v>
      </c>
      <c r="I20">
        <v>5.7043780000000002E-2</v>
      </c>
      <c r="J20">
        <v>0.24704019999999999</v>
      </c>
      <c r="K20">
        <v>2.2141290000000001E-2</v>
      </c>
      <c r="L20">
        <v>3.9223729999999998E-2</v>
      </c>
      <c r="M20">
        <v>7.0371359999999994E-2</v>
      </c>
      <c r="N20">
        <v>5.708394E-2</v>
      </c>
      <c r="O20">
        <v>2.4905460000000001E-2</v>
      </c>
      <c r="P20">
        <v>9.9733550000000004E-2</v>
      </c>
      <c r="Q20">
        <v>0.2275199</v>
      </c>
      <c r="R20">
        <v>1.8469639999999999E-2</v>
      </c>
      <c r="S20">
        <v>3.0670009999999999</v>
      </c>
    </row>
    <row r="21" spans="1:19" x14ac:dyDescent="0.3">
      <c r="A21" t="s">
        <v>93</v>
      </c>
      <c r="B21">
        <v>3.6766059999999998E-3</v>
      </c>
      <c r="C21">
        <v>0.62604000000000004</v>
      </c>
      <c r="D21">
        <v>8.8776730000000009E-3</v>
      </c>
      <c r="E21">
        <v>7.0365719999999996E-4</v>
      </c>
      <c r="F21" s="24">
        <v>2.3530421458E-5</v>
      </c>
      <c r="G21" s="24">
        <v>3.113234925E-5</v>
      </c>
      <c r="H21">
        <v>1.6965629999999999E-2</v>
      </c>
      <c r="I21">
        <v>1.370729E-2</v>
      </c>
      <c r="J21">
        <v>3.4718619999999999E-2</v>
      </c>
      <c r="K21">
        <v>3.8551750000000002E-3</v>
      </c>
      <c r="L21">
        <v>6.8295159999999999E-3</v>
      </c>
      <c r="M21">
        <v>1.2252849999999999E-2</v>
      </c>
      <c r="N21">
        <v>1.0479280000000001E-2</v>
      </c>
      <c r="O21">
        <v>4.3364629999999996E-3</v>
      </c>
      <c r="P21">
        <v>1.73653E-2</v>
      </c>
      <c r="Q21">
        <v>3.9615060000000001E-2</v>
      </c>
      <c r="R21">
        <v>3.2158780000000001E-3</v>
      </c>
      <c r="S21">
        <v>0.80269360000000001</v>
      </c>
    </row>
    <row r="22" spans="1:19" x14ac:dyDescent="0.3">
      <c r="A22" t="s">
        <v>94</v>
      </c>
      <c r="B22">
        <v>1.2998900000000001E-4</v>
      </c>
      <c r="C22">
        <v>0.86333970000000004</v>
      </c>
      <c r="D22">
        <v>3.138765E-4</v>
      </c>
      <c r="E22" s="24">
        <v>2.4878303520000001E-5</v>
      </c>
      <c r="F22" s="24">
        <v>8.3193486944000005E-7</v>
      </c>
      <c r="G22" s="24">
        <v>2.0653508273000002E-6</v>
      </c>
      <c r="H22">
        <v>5.9983210000000005E-4</v>
      </c>
      <c r="I22">
        <v>3.511632E-4</v>
      </c>
      <c r="J22">
        <v>2.3386500000000001E-2</v>
      </c>
      <c r="K22">
        <v>1.9493030000000001E-3</v>
      </c>
      <c r="L22">
        <v>2.4146239999999999E-4</v>
      </c>
      <c r="M22">
        <v>0.24309620000000001</v>
      </c>
      <c r="N22">
        <v>3.514104E-4</v>
      </c>
      <c r="O22">
        <v>1.5331869999999999E-4</v>
      </c>
      <c r="P22">
        <v>6.1396270000000004E-4</v>
      </c>
      <c r="Q22">
        <v>1.4006190000000001E-3</v>
      </c>
      <c r="R22">
        <v>8.1890699999999997E-2</v>
      </c>
      <c r="S22">
        <v>1.217846</v>
      </c>
    </row>
    <row r="23" spans="1:19" x14ac:dyDescent="0.3">
      <c r="A23" t="s">
        <v>95</v>
      </c>
      <c r="B23">
        <v>1.327042E-2</v>
      </c>
      <c r="C23">
        <v>5.202833</v>
      </c>
      <c r="D23">
        <v>3.2043250000000002E-2</v>
      </c>
      <c r="E23">
        <v>2.5397940000000002E-3</v>
      </c>
      <c r="F23" s="24">
        <v>8.4931176388999995E-5</v>
      </c>
      <c r="G23">
        <v>1.097603E-4</v>
      </c>
      <c r="H23">
        <v>6.123609E-2</v>
      </c>
      <c r="I23">
        <v>3.5849800000000001E-2</v>
      </c>
      <c r="J23">
        <v>0.12531410000000001</v>
      </c>
      <c r="K23">
        <v>1.3914940000000001E-2</v>
      </c>
      <c r="L23">
        <v>2.465059E-2</v>
      </c>
      <c r="M23">
        <v>4.4225670000000002E-2</v>
      </c>
      <c r="N23">
        <v>3.5875039999999997E-2</v>
      </c>
      <c r="O23">
        <v>1.5652119999999999E-2</v>
      </c>
      <c r="P23">
        <v>6.2678670000000006E-2</v>
      </c>
      <c r="Q23">
        <v>0.14298739999999999</v>
      </c>
      <c r="R23">
        <v>1.160746E-2</v>
      </c>
      <c r="S23">
        <v>5.8248730000000002</v>
      </c>
    </row>
    <row r="24" spans="1:19" x14ac:dyDescent="0.3">
      <c r="A24" t="s">
        <v>96</v>
      </c>
      <c r="B24">
        <v>1.099102E-4</v>
      </c>
      <c r="C24">
        <v>0.29869020000000002</v>
      </c>
      <c r="D24">
        <v>2.6539340000000003E-4</v>
      </c>
      <c r="E24" s="24">
        <v>2.1035464669999999E-5</v>
      </c>
      <c r="F24" s="24">
        <v>7.0342969137999998E-7</v>
      </c>
      <c r="G24" s="24">
        <v>1.900790835E-6</v>
      </c>
      <c r="H24">
        <v>5.0717869999999997E-4</v>
      </c>
      <c r="I24">
        <v>2.9692059999999998E-4</v>
      </c>
      <c r="J24">
        <v>3.0428600000000001E-3</v>
      </c>
      <c r="K24">
        <v>1.1524840000000001E-4</v>
      </c>
      <c r="L24">
        <v>2.0416480000000001E-4</v>
      </c>
      <c r="M24">
        <v>3.6629240000000002E-4</v>
      </c>
      <c r="N24">
        <v>1.8294129999999999E-2</v>
      </c>
      <c r="O24">
        <v>1.296363E-4</v>
      </c>
      <c r="P24">
        <v>5.1912669999999998E-4</v>
      </c>
      <c r="Q24">
        <v>1.1842720000000001E-3</v>
      </c>
      <c r="R24" s="24">
        <v>9.6136995125999997E-5</v>
      </c>
      <c r="S24">
        <v>0.3238451</v>
      </c>
    </row>
    <row r="25" spans="1:19" x14ac:dyDescent="0.3">
      <c r="A25" t="s">
        <v>97</v>
      </c>
      <c r="B25" s="24">
        <v>3.0667604733E-5</v>
      </c>
      <c r="C25">
        <v>1.140642E-2</v>
      </c>
      <c r="D25" s="24">
        <v>7.4051167757999996E-5</v>
      </c>
      <c r="E25" s="24">
        <v>5.8694022299999999E-6</v>
      </c>
      <c r="F25" s="24">
        <v>1.9627384518E-7</v>
      </c>
      <c r="G25" s="24">
        <v>1.2513423826E-6</v>
      </c>
      <c r="H25">
        <v>1.415151E-4</v>
      </c>
      <c r="I25" s="24">
        <v>8.2848011516000004E-5</v>
      </c>
      <c r="J25">
        <v>2.8959770000000002E-4</v>
      </c>
      <c r="K25" s="24">
        <v>3.2157095120000002E-5</v>
      </c>
      <c r="L25" s="24">
        <v>5.6966910051000002E-5</v>
      </c>
      <c r="M25">
        <v>1.022044E-4</v>
      </c>
      <c r="N25" s="24">
        <v>8.2906342868000005E-5</v>
      </c>
      <c r="O25" s="24">
        <v>3.6171659303000002E-5</v>
      </c>
      <c r="P25">
        <v>1.448489E-4</v>
      </c>
      <c r="Q25">
        <v>3.3044040000000002E-4</v>
      </c>
      <c r="R25" s="24">
        <v>2.6824540328E-5</v>
      </c>
      <c r="S25">
        <v>1.2844939999999999E-2</v>
      </c>
    </row>
    <row r="26" spans="1:19" x14ac:dyDescent="0.3">
      <c r="A26" t="s">
        <v>98</v>
      </c>
      <c r="B26">
        <v>0.17627899999999999</v>
      </c>
      <c r="C26">
        <v>192.18369999999999</v>
      </c>
      <c r="D26">
        <v>7.5102630000000004E-2</v>
      </c>
      <c r="E26">
        <v>5.9527429999999999E-3</v>
      </c>
      <c r="F26">
        <v>8.3984149999999994E-2</v>
      </c>
      <c r="G26">
        <v>2.5591120000000001E-4</v>
      </c>
      <c r="H26">
        <v>1.9482379999999999</v>
      </c>
      <c r="I26">
        <v>0.14442840000000001</v>
      </c>
      <c r="J26">
        <v>0.43178179999999999</v>
      </c>
      <c r="K26">
        <v>3.7963709999999998E-2</v>
      </c>
      <c r="L26">
        <v>6.252779E-2</v>
      </c>
      <c r="M26">
        <v>0.2958596</v>
      </c>
      <c r="N26">
        <v>1.2266280000000001</v>
      </c>
      <c r="O26">
        <v>4.0521250000000002E-2</v>
      </c>
      <c r="P26">
        <v>0.2116112</v>
      </c>
      <c r="Q26">
        <v>2.0436070000000002</v>
      </c>
      <c r="R26">
        <v>8.8443450000000007E-2</v>
      </c>
      <c r="S26">
        <v>199.05690000000001</v>
      </c>
    </row>
    <row r="27" spans="1:19" x14ac:dyDescent="0.3">
      <c r="A27" t="s">
        <v>99</v>
      </c>
      <c r="B27">
        <v>2.6369239999999999E-2</v>
      </c>
      <c r="C27">
        <v>30.535810000000001</v>
      </c>
      <c r="D27">
        <v>6.3672179999999995E-2</v>
      </c>
      <c r="E27">
        <v>5.0467489999999997E-3</v>
      </c>
      <c r="F27">
        <v>1.5309909999999999E-2</v>
      </c>
      <c r="G27">
        <v>2.1711429999999999E-4</v>
      </c>
      <c r="H27">
        <v>0.19025130000000001</v>
      </c>
      <c r="I27">
        <v>0.31554280000000001</v>
      </c>
      <c r="J27">
        <v>0.2610498</v>
      </c>
      <c r="K27">
        <v>0.119023</v>
      </c>
      <c r="L27">
        <v>5.5051450000000002E-2</v>
      </c>
      <c r="M27">
        <v>0.39659250000000001</v>
      </c>
      <c r="N27">
        <v>7.6392230000000005E-2</v>
      </c>
      <c r="O27">
        <v>5.9346599999999999E-2</v>
      </c>
      <c r="P27">
        <v>0.39269690000000002</v>
      </c>
      <c r="Q27">
        <v>1.5604100000000001</v>
      </c>
      <c r="R27">
        <v>4.6333819999999998E-2</v>
      </c>
      <c r="S27">
        <v>34.119109999999999</v>
      </c>
    </row>
    <row r="28" spans="1:19" x14ac:dyDescent="0.3">
      <c r="A28" t="s">
        <v>100</v>
      </c>
      <c r="B28">
        <v>0.4080377</v>
      </c>
      <c r="C28">
        <v>42.537610000000001</v>
      </c>
      <c r="D28">
        <v>0.61839739999999999</v>
      </c>
      <c r="E28">
        <v>6.0893549999999998E-2</v>
      </c>
      <c r="F28">
        <v>1.5847820000000001E-3</v>
      </c>
      <c r="G28">
        <v>2.0304239999999999E-3</v>
      </c>
      <c r="H28">
        <v>2.0663269999999998</v>
      </c>
      <c r="I28">
        <v>1.5980730000000001</v>
      </c>
      <c r="J28">
        <v>2.8986900000000002</v>
      </c>
      <c r="K28">
        <v>0.47595029999999999</v>
      </c>
      <c r="L28">
        <v>0.46992820000000002</v>
      </c>
      <c r="M28">
        <v>1.3479369999999999</v>
      </c>
      <c r="N28">
        <v>1.4864550000000001</v>
      </c>
      <c r="O28">
        <v>0.33738030000000002</v>
      </c>
      <c r="P28">
        <v>6.9099529999999998</v>
      </c>
      <c r="Q28">
        <v>14.087490000000001</v>
      </c>
      <c r="R28">
        <v>0.27936650000000002</v>
      </c>
      <c r="S28">
        <v>75.586100000000002</v>
      </c>
    </row>
    <row r="29" spans="1:19" x14ac:dyDescent="0.3">
      <c r="A29" t="s">
        <v>101</v>
      </c>
      <c r="B29">
        <v>0.61729999999999996</v>
      </c>
      <c r="C29">
        <v>748.59029999999996</v>
      </c>
      <c r="D29">
        <v>1.5882510000000001</v>
      </c>
      <c r="E29">
        <v>2.0748980000000001</v>
      </c>
      <c r="F29">
        <v>1.41691E-3</v>
      </c>
      <c r="G29">
        <v>1.815452E-3</v>
      </c>
      <c r="H29">
        <v>3.9075570000000002</v>
      </c>
      <c r="I29">
        <v>0.9528586</v>
      </c>
      <c r="J29">
        <v>12.259410000000001</v>
      </c>
      <c r="K29">
        <v>1.416207</v>
      </c>
      <c r="L29">
        <v>0.41700880000000001</v>
      </c>
      <c r="M29">
        <v>4.9036770000000001</v>
      </c>
      <c r="N29">
        <v>0.94750369999999995</v>
      </c>
      <c r="O29">
        <v>0.2697099</v>
      </c>
      <c r="P29">
        <v>1.0792889999999999</v>
      </c>
      <c r="Q29">
        <v>5.3116709999999996</v>
      </c>
      <c r="R29">
        <v>0.80466170000000004</v>
      </c>
      <c r="S29">
        <v>785.14350000000002</v>
      </c>
    </row>
    <row r="30" spans="1:19" x14ac:dyDescent="0.3">
      <c r="A30" t="s">
        <v>102</v>
      </c>
      <c r="B30">
        <v>7.3064080000000003E-2</v>
      </c>
      <c r="C30">
        <v>18.59618</v>
      </c>
      <c r="D30">
        <v>9.7592079999999998E-2</v>
      </c>
      <c r="E30">
        <v>1.6775129999999999E-2</v>
      </c>
      <c r="F30">
        <v>2.4960200000000003E-4</v>
      </c>
      <c r="G30">
        <v>3.2063289999999998E-4</v>
      </c>
      <c r="H30">
        <v>1.485174</v>
      </c>
      <c r="I30">
        <v>0.2245491</v>
      </c>
      <c r="J30">
        <v>1.2645409999999999</v>
      </c>
      <c r="K30">
        <v>0.47176430000000003</v>
      </c>
      <c r="L30">
        <v>7.3889990000000003E-2</v>
      </c>
      <c r="M30">
        <v>6.1811259999999999</v>
      </c>
      <c r="N30">
        <v>0.17005619999999999</v>
      </c>
      <c r="O30">
        <v>6.9562589999999994E-2</v>
      </c>
      <c r="P30">
        <v>0.3023517</v>
      </c>
      <c r="Q30">
        <v>0.97722569999999997</v>
      </c>
      <c r="R30">
        <v>0.19394790000000001</v>
      </c>
      <c r="S30">
        <v>30.198370000000001</v>
      </c>
    </row>
    <row r="31" spans="1:19" x14ac:dyDescent="0.3">
      <c r="A31" t="s">
        <v>103</v>
      </c>
      <c r="B31">
        <v>2.8434669999999999E-2</v>
      </c>
      <c r="C31">
        <v>11.46392</v>
      </c>
      <c r="D31">
        <v>7.3353440000000006E-2</v>
      </c>
      <c r="E31">
        <v>5.4420470000000002E-3</v>
      </c>
      <c r="F31">
        <v>1.8198300000000001E-4</v>
      </c>
      <c r="G31">
        <v>2.340419E-4</v>
      </c>
      <c r="H31">
        <v>0.1312113</v>
      </c>
      <c r="I31">
        <v>7.6815789999999995E-2</v>
      </c>
      <c r="J31">
        <v>0.28933920000000002</v>
      </c>
      <c r="K31">
        <v>2.9815709999999999E-2</v>
      </c>
      <c r="L31">
        <v>5.2819110000000002E-2</v>
      </c>
      <c r="M31">
        <v>9.4762849999999996E-2</v>
      </c>
      <c r="N31">
        <v>0.20348089999999999</v>
      </c>
      <c r="O31">
        <v>3.5820970000000001E-2</v>
      </c>
      <c r="P31">
        <v>0.13654530000000001</v>
      </c>
      <c r="Q31">
        <v>0.35768670000000002</v>
      </c>
      <c r="R31">
        <v>2.5694430000000001E-2</v>
      </c>
      <c r="S31">
        <v>13.005559999999999</v>
      </c>
    </row>
    <row r="32" spans="1:19" x14ac:dyDescent="0.3">
      <c r="A32" t="s">
        <v>104</v>
      </c>
      <c r="B32">
        <v>2.106015E-2</v>
      </c>
      <c r="C32">
        <v>9.1366429999999994</v>
      </c>
      <c r="D32">
        <v>3.0977629999999999E-2</v>
      </c>
      <c r="E32">
        <v>5.2515649999999997E-2</v>
      </c>
      <c r="F32">
        <v>1.967932E-2</v>
      </c>
      <c r="G32" s="24">
        <v>9.3866685347000002E-5</v>
      </c>
      <c r="H32">
        <v>0.26442149999999998</v>
      </c>
      <c r="I32">
        <v>0.1701009</v>
      </c>
      <c r="J32">
        <v>0.29801240000000001</v>
      </c>
      <c r="K32">
        <v>4.0534470000000003E-2</v>
      </c>
      <c r="L32">
        <v>2.1048290000000001E-2</v>
      </c>
      <c r="M32">
        <v>1.5999110000000001</v>
      </c>
      <c r="N32">
        <v>0.96776269999999998</v>
      </c>
      <c r="O32">
        <v>1.9681810000000001E-2</v>
      </c>
      <c r="P32">
        <v>1.176925</v>
      </c>
      <c r="Q32">
        <v>1.8125899999999999</v>
      </c>
      <c r="R32">
        <v>5.0712210000000001E-2</v>
      </c>
      <c r="S32">
        <v>15.68267</v>
      </c>
    </row>
    <row r="33" spans="1:19" x14ac:dyDescent="0.3">
      <c r="A33" t="s">
        <v>105</v>
      </c>
      <c r="B33">
        <v>2.4777629999999998E-2</v>
      </c>
      <c r="C33">
        <v>0.1863716</v>
      </c>
      <c r="D33">
        <v>6.2421630000000002E-4</v>
      </c>
      <c r="E33">
        <v>1.14228E-4</v>
      </c>
      <c r="F33" s="24">
        <v>1.3771366412000001E-6</v>
      </c>
      <c r="G33" s="24">
        <v>6.9375541897999998E-6</v>
      </c>
      <c r="H33">
        <v>1.70542E-3</v>
      </c>
      <c r="I33">
        <v>5.9413959999999998E-3</v>
      </c>
      <c r="J33">
        <v>3.2563750000000002E-3</v>
      </c>
      <c r="K33">
        <v>3.3587649999999999E-4</v>
      </c>
      <c r="L33">
        <v>3.3843810000000002E-4</v>
      </c>
      <c r="M33">
        <v>2.4436989999999999E-2</v>
      </c>
      <c r="N33">
        <v>7.8061639999999999</v>
      </c>
      <c r="O33">
        <v>2.4309989999999999E-4</v>
      </c>
      <c r="P33">
        <v>5.9236270000000001E-2</v>
      </c>
      <c r="Q33">
        <v>1.3349750000000001E-2</v>
      </c>
      <c r="R33">
        <v>2.9796E-4</v>
      </c>
      <c r="S33">
        <v>8.1272009999999995</v>
      </c>
    </row>
    <row r="34" spans="1:19" x14ac:dyDescent="0.3">
      <c r="A34" t="s">
        <v>106</v>
      </c>
      <c r="B34">
        <v>4.7255800000000001E-2</v>
      </c>
      <c r="C34">
        <v>21.380050000000001</v>
      </c>
      <c r="D34">
        <v>9.541877E-2</v>
      </c>
      <c r="E34">
        <v>0.57302109999999995</v>
      </c>
      <c r="F34">
        <v>2.5290909999999998E-4</v>
      </c>
      <c r="G34">
        <v>3.2486770000000003E-4</v>
      </c>
      <c r="H34">
        <v>0.50580780000000003</v>
      </c>
      <c r="I34">
        <v>2.284046</v>
      </c>
      <c r="J34">
        <v>3.6601759999999999</v>
      </c>
      <c r="K34">
        <v>1.771636</v>
      </c>
      <c r="L34">
        <v>0.7747908</v>
      </c>
      <c r="M34">
        <v>2.714512</v>
      </c>
      <c r="N34">
        <v>10.166969999999999</v>
      </c>
      <c r="O34">
        <v>7.7372060000000006E-2</v>
      </c>
      <c r="P34">
        <v>12.86431</v>
      </c>
      <c r="Q34">
        <v>7.556209</v>
      </c>
      <c r="R34">
        <v>6.0610820000000003E-2</v>
      </c>
      <c r="S34">
        <v>64.532759999999996</v>
      </c>
    </row>
    <row r="35" spans="1:19" x14ac:dyDescent="0.3">
      <c r="A35" t="s">
        <v>107</v>
      </c>
      <c r="B35">
        <v>8.5250870000000006E-2</v>
      </c>
      <c r="C35">
        <v>6.0360329999999998</v>
      </c>
      <c r="D35">
        <v>0.50679960000000002</v>
      </c>
      <c r="E35">
        <v>2.9517480000000001E-3</v>
      </c>
      <c r="F35">
        <v>0.26390980000000003</v>
      </c>
      <c r="G35">
        <v>1.2740120000000001E-4</v>
      </c>
      <c r="H35">
        <v>13.24549</v>
      </c>
      <c r="I35">
        <v>0.32714959999999998</v>
      </c>
      <c r="J35">
        <v>15.69417</v>
      </c>
      <c r="K35">
        <v>0.91886540000000005</v>
      </c>
      <c r="L35">
        <v>0.5286729</v>
      </c>
      <c r="M35">
        <v>0.7151381</v>
      </c>
      <c r="N35">
        <v>2.1529129999999999</v>
      </c>
      <c r="O35">
        <v>7.8419890000000006E-2</v>
      </c>
      <c r="P35">
        <v>7.6925999999999997</v>
      </c>
      <c r="Q35">
        <v>0.6554719</v>
      </c>
      <c r="R35">
        <v>1.2416750000000001</v>
      </c>
      <c r="S35">
        <v>50.14564</v>
      </c>
    </row>
    <row r="36" spans="1:19" x14ac:dyDescent="0.3">
      <c r="A36" t="s">
        <v>108</v>
      </c>
      <c r="B36">
        <v>0.44956970000000002</v>
      </c>
      <c r="C36">
        <v>43.396320000000003</v>
      </c>
      <c r="D36">
        <v>0.24446399999999999</v>
      </c>
      <c r="E36">
        <v>6.2869649999999999E-2</v>
      </c>
      <c r="F36" s="24">
        <v>8.1649159256000006E-5</v>
      </c>
      <c r="G36">
        <v>1.055575E-4</v>
      </c>
      <c r="H36">
        <v>1.125686</v>
      </c>
      <c r="I36">
        <v>1.7297689999999999</v>
      </c>
      <c r="J36">
        <v>1.3946160000000001</v>
      </c>
      <c r="K36">
        <v>0.15003079999999999</v>
      </c>
      <c r="L36">
        <v>0.13836560000000001</v>
      </c>
      <c r="M36">
        <v>1.2025380000000001</v>
      </c>
      <c r="N36">
        <v>1.7910470000000001</v>
      </c>
      <c r="O36">
        <v>0.68637530000000002</v>
      </c>
      <c r="P36">
        <v>0.84470489999999998</v>
      </c>
      <c r="Q36">
        <v>1.303733</v>
      </c>
      <c r="R36">
        <v>4.0573909999999998E-2</v>
      </c>
      <c r="S36">
        <v>54.560850000000002</v>
      </c>
    </row>
    <row r="37" spans="1:19" x14ac:dyDescent="0.3">
      <c r="A37" t="s">
        <v>109</v>
      </c>
      <c r="B37">
        <v>5.4100219999999997E-2</v>
      </c>
      <c r="C37">
        <v>12.901450000000001</v>
      </c>
      <c r="D37">
        <v>14.47397</v>
      </c>
      <c r="E37">
        <v>4.6734469999999998E-3</v>
      </c>
      <c r="F37" s="24">
        <v>3.3889846236000002E-5</v>
      </c>
      <c r="G37" s="24">
        <v>4.4398315367000002E-5</v>
      </c>
      <c r="H37">
        <v>13.24986</v>
      </c>
      <c r="I37">
        <v>0.178395</v>
      </c>
      <c r="J37">
        <v>9.9707770000000001E-2</v>
      </c>
      <c r="K37">
        <v>3.7048409999999997E-2</v>
      </c>
      <c r="L37">
        <v>1.9059260000000001E-2</v>
      </c>
      <c r="M37">
        <v>0.27641640000000001</v>
      </c>
      <c r="N37">
        <v>0.26388230000000001</v>
      </c>
      <c r="O37">
        <v>6.245619E-3</v>
      </c>
      <c r="P37">
        <v>0.1205213</v>
      </c>
      <c r="Q37">
        <v>0.67722570000000004</v>
      </c>
      <c r="R37">
        <v>1.7930689999999999E-2</v>
      </c>
      <c r="S37">
        <v>42.380569999999999</v>
      </c>
    </row>
    <row r="38" spans="1:19" x14ac:dyDescent="0.3">
      <c r="A38" t="s">
        <v>110</v>
      </c>
      <c r="B38">
        <v>1.6047429999999999E-4</v>
      </c>
      <c r="C38">
        <v>67.993229999999997</v>
      </c>
      <c r="D38">
        <v>3.8748729999999999E-4</v>
      </c>
      <c r="E38">
        <v>0.2308287</v>
      </c>
      <c r="F38" s="24">
        <v>1.0270415486999999E-6</v>
      </c>
      <c r="G38" s="24">
        <v>2.3151983441000001E-6</v>
      </c>
      <c r="H38">
        <v>2.5075050000000002E-3</v>
      </c>
      <c r="I38">
        <v>1.553653</v>
      </c>
      <c r="J38">
        <v>0.1579055</v>
      </c>
      <c r="K38">
        <v>9.6392270000000002E-2</v>
      </c>
      <c r="L38">
        <v>2.6230910000000001E-3</v>
      </c>
      <c r="M38">
        <v>1.4479219999999999</v>
      </c>
      <c r="N38">
        <v>2.3317580000000002</v>
      </c>
      <c r="O38">
        <v>8.9004019999999997</v>
      </c>
      <c r="P38">
        <v>21.715209999999999</v>
      </c>
      <c r="Q38">
        <v>1.8294570000000001</v>
      </c>
      <c r="R38">
        <v>1.4036469999999999E-4</v>
      </c>
      <c r="S38">
        <v>106.26260000000001</v>
      </c>
    </row>
    <row r="39" spans="1:19" x14ac:dyDescent="0.3">
      <c r="A39" t="s">
        <v>111</v>
      </c>
      <c r="B39">
        <v>0.1168073</v>
      </c>
      <c r="C39">
        <v>67.53013</v>
      </c>
      <c r="D39">
        <v>6.5151000000000003</v>
      </c>
      <c r="E39">
        <v>2.339408E-4</v>
      </c>
      <c r="F39" s="24">
        <v>7.8230204962999997E-6</v>
      </c>
      <c r="G39" s="24">
        <v>1.1017925317E-5</v>
      </c>
      <c r="H39">
        <v>0.76377949999999994</v>
      </c>
      <c r="I39">
        <v>0.28835509999999998</v>
      </c>
      <c r="J39">
        <v>0.24053269999999999</v>
      </c>
      <c r="K39">
        <v>0.88090480000000004</v>
      </c>
      <c r="L39">
        <v>2.2705690000000001E-3</v>
      </c>
      <c r="M39">
        <v>0.79496069999999996</v>
      </c>
      <c r="N39">
        <v>1.2395640000000001</v>
      </c>
      <c r="O39">
        <v>1.441718E-3</v>
      </c>
      <c r="P39">
        <v>2.2055899999999999</v>
      </c>
      <c r="Q39">
        <v>23.425419999999999</v>
      </c>
      <c r="R39">
        <v>1.0691640000000001E-3</v>
      </c>
      <c r="S39">
        <v>104.00620000000001</v>
      </c>
    </row>
    <row r="40" spans="1:19" x14ac:dyDescent="0.3">
      <c r="A40" t="s">
        <v>112</v>
      </c>
      <c r="B40">
        <v>1.9993520000000001E-2</v>
      </c>
      <c r="C40">
        <v>12.388299999999999</v>
      </c>
      <c r="D40">
        <v>4.5515159999999999E-2</v>
      </c>
      <c r="E40">
        <v>3.3079009999999999E-2</v>
      </c>
      <c r="F40" s="24">
        <v>9.9651901109999998E-5</v>
      </c>
      <c r="G40">
        <v>1.4946110000000001E-3</v>
      </c>
      <c r="H40">
        <v>0.27932689999999999</v>
      </c>
      <c r="I40">
        <v>2.5973649999999999</v>
      </c>
      <c r="J40">
        <v>24.074950000000001</v>
      </c>
      <c r="K40">
        <v>0.31713380000000002</v>
      </c>
      <c r="L40">
        <v>3.9462160000000003E-2</v>
      </c>
      <c r="M40">
        <v>1.618495</v>
      </c>
      <c r="N40">
        <v>12.618980000000001</v>
      </c>
      <c r="O40">
        <v>1.8365030000000001E-2</v>
      </c>
      <c r="P40">
        <v>1.138164</v>
      </c>
      <c r="Q40">
        <v>1.012418</v>
      </c>
      <c r="R40">
        <v>0.54889429999999995</v>
      </c>
      <c r="S40">
        <v>56.752040000000001</v>
      </c>
    </row>
    <row r="41" spans="1:19" x14ac:dyDescent="0.3">
      <c r="A41" t="s">
        <v>113</v>
      </c>
      <c r="B41">
        <v>2.249069</v>
      </c>
      <c r="C41">
        <v>151.3827</v>
      </c>
      <c r="D41">
        <v>0.25715840000000001</v>
      </c>
      <c r="E41">
        <v>0.21402109999999999</v>
      </c>
      <c r="F41">
        <v>1.817179E-4</v>
      </c>
      <c r="G41">
        <v>2.3370239999999999E-4</v>
      </c>
      <c r="H41">
        <v>2.641864</v>
      </c>
      <c r="I41">
        <v>6.3129970000000002</v>
      </c>
      <c r="J41">
        <v>12.861140000000001</v>
      </c>
      <c r="K41">
        <v>9.7725620000000006</v>
      </c>
      <c r="L41">
        <v>0.28298319999999999</v>
      </c>
      <c r="M41">
        <v>2.556028</v>
      </c>
      <c r="N41">
        <v>2.2603689999999999</v>
      </c>
      <c r="O41">
        <v>0.12170309999999999</v>
      </c>
      <c r="P41">
        <v>5.6946880000000002</v>
      </c>
      <c r="Q41">
        <v>6.5372469999999998</v>
      </c>
      <c r="R41">
        <v>13.304460000000001</v>
      </c>
      <c r="S41">
        <v>216.4494</v>
      </c>
    </row>
    <row r="42" spans="1:19" x14ac:dyDescent="0.3">
      <c r="A42" t="s">
        <v>114</v>
      </c>
      <c r="B42">
        <v>0.41282730000000001</v>
      </c>
      <c r="C42">
        <v>40.462780000000002</v>
      </c>
      <c r="D42">
        <v>2.260904E-2</v>
      </c>
      <c r="E42">
        <v>1.9353970000000002E-2</v>
      </c>
      <c r="F42" s="24">
        <v>3.5880140786E-5</v>
      </c>
      <c r="G42" s="24">
        <v>4.6947028750000003E-5</v>
      </c>
      <c r="H42">
        <v>4.264303</v>
      </c>
      <c r="I42">
        <v>2.0683579999999999</v>
      </c>
      <c r="J42">
        <v>3.5561950000000002</v>
      </c>
      <c r="K42">
        <v>4.2268929999999996</v>
      </c>
      <c r="L42">
        <v>0.50691489999999995</v>
      </c>
      <c r="M42">
        <v>1.708941</v>
      </c>
      <c r="N42">
        <v>1.4468099999999999</v>
      </c>
      <c r="O42">
        <v>1.6778569999999999</v>
      </c>
      <c r="P42">
        <v>2.1749480000000001</v>
      </c>
      <c r="Q42">
        <v>5.0105560000000002</v>
      </c>
      <c r="R42">
        <v>0.1501277</v>
      </c>
      <c r="S42">
        <v>67.709559999999996</v>
      </c>
    </row>
    <row r="43" spans="1:19" x14ac:dyDescent="0.3">
      <c r="A43" t="s">
        <v>115</v>
      </c>
      <c r="B43">
        <v>3.7248179999999999E-2</v>
      </c>
      <c r="C43">
        <v>27.209769999999999</v>
      </c>
      <c r="D43">
        <v>0.17317850000000001</v>
      </c>
      <c r="E43">
        <v>5.59341E-2</v>
      </c>
      <c r="F43" s="24">
        <v>9.7012954938999999E-5</v>
      </c>
      <c r="G43">
        <v>1.2523189999999999E-4</v>
      </c>
      <c r="H43">
        <v>5.2129510000000003</v>
      </c>
      <c r="I43">
        <v>6.3125280000000004</v>
      </c>
      <c r="J43">
        <v>3.1873520000000002</v>
      </c>
      <c r="K43">
        <v>1.548303</v>
      </c>
      <c r="L43">
        <v>9.3910229999999997E-2</v>
      </c>
      <c r="M43">
        <v>12.396599999999999</v>
      </c>
      <c r="N43">
        <v>5.4519089999999997</v>
      </c>
      <c r="O43">
        <v>6.3750879999999996E-2</v>
      </c>
      <c r="P43">
        <v>15.14105</v>
      </c>
      <c r="Q43">
        <v>1.4945729999999999</v>
      </c>
      <c r="R43">
        <v>0.1236297</v>
      </c>
      <c r="S43">
        <v>78.50291</v>
      </c>
    </row>
    <row r="44" spans="1:19" x14ac:dyDescent="0.3">
      <c r="A44" t="s">
        <v>116</v>
      </c>
      <c r="B44">
        <v>2.6876410000000002E-3</v>
      </c>
      <c r="C44">
        <v>11.02692</v>
      </c>
      <c r="D44">
        <v>2.1688679999999998E-2</v>
      </c>
      <c r="E44">
        <v>0.17982239999999999</v>
      </c>
      <c r="F44" s="24">
        <v>1.7201005902999999E-5</v>
      </c>
      <c r="G44" s="24">
        <v>2.3027092539E-5</v>
      </c>
      <c r="H44">
        <v>0.36128110000000002</v>
      </c>
      <c r="I44">
        <v>5.1857860000000002</v>
      </c>
      <c r="J44">
        <v>27.343360000000001</v>
      </c>
      <c r="K44">
        <v>0.67939919999999998</v>
      </c>
      <c r="L44">
        <v>4.8170459999999998E-2</v>
      </c>
      <c r="M44">
        <v>3.0225550000000001</v>
      </c>
      <c r="N44">
        <v>8.0563760000000002</v>
      </c>
      <c r="O44">
        <v>1.233604E-2</v>
      </c>
      <c r="P44">
        <v>0.80447800000000003</v>
      </c>
      <c r="Q44">
        <v>1.4248590000000001</v>
      </c>
      <c r="R44">
        <v>4.2166849999999999E-2</v>
      </c>
      <c r="S44">
        <v>58.211930000000002</v>
      </c>
    </row>
    <row r="45" spans="1:19" x14ac:dyDescent="0.3">
      <c r="A45" t="s">
        <v>117</v>
      </c>
      <c r="B45">
        <v>5.650286E-3</v>
      </c>
      <c r="C45">
        <v>1.5448029999999999</v>
      </c>
      <c r="D45">
        <v>9.085931E-4</v>
      </c>
      <c r="E45" s="24">
        <v>7.2016402555000005E-5</v>
      </c>
      <c r="F45" s="24">
        <v>2.4082412438E-6</v>
      </c>
      <c r="G45" s="24">
        <v>4.0839213398000002E-6</v>
      </c>
      <c r="H45">
        <v>0.1139294</v>
      </c>
      <c r="I45">
        <v>2.197853E-2</v>
      </c>
      <c r="J45">
        <v>5.1516890000000002</v>
      </c>
      <c r="K45">
        <v>0.1216836</v>
      </c>
      <c r="L45">
        <v>6.9897269999999998E-4</v>
      </c>
      <c r="M45">
        <v>2.2910280000000001E-3</v>
      </c>
      <c r="N45">
        <v>5.910924E-2</v>
      </c>
      <c r="O45">
        <v>4.4381899999999997E-4</v>
      </c>
      <c r="P45">
        <v>9.1811279999999993</v>
      </c>
      <c r="Q45">
        <v>2.2511290000000002</v>
      </c>
      <c r="R45">
        <v>3.2913179999999998E-4</v>
      </c>
      <c r="S45">
        <v>18.455850000000002</v>
      </c>
    </row>
    <row r="46" spans="1:19" x14ac:dyDescent="0.3">
      <c r="A46" t="s">
        <v>118</v>
      </c>
      <c r="B46">
        <v>1.371229</v>
      </c>
      <c r="C46">
        <v>107.26909999999999</v>
      </c>
      <c r="D46">
        <v>0.4979671</v>
      </c>
      <c r="E46">
        <v>1.0546690000000001</v>
      </c>
      <c r="F46">
        <v>2.4879649999999998E-4</v>
      </c>
      <c r="G46">
        <v>3.1960130000000003E-4</v>
      </c>
      <c r="H46">
        <v>9.7659889999999994</v>
      </c>
      <c r="I46">
        <v>0.63675000000000004</v>
      </c>
      <c r="J46">
        <v>12.623379999999999</v>
      </c>
      <c r="K46">
        <v>1.135249</v>
      </c>
      <c r="L46">
        <v>0.1321792</v>
      </c>
      <c r="M46">
        <v>2.000464</v>
      </c>
      <c r="N46">
        <v>0.71952970000000005</v>
      </c>
      <c r="O46">
        <v>8.0134889999999999</v>
      </c>
      <c r="P46">
        <v>0.78587549999999995</v>
      </c>
      <c r="Q46">
        <v>36.045079999999999</v>
      </c>
      <c r="R46">
        <v>0.6885677</v>
      </c>
      <c r="S46">
        <v>182.74010000000001</v>
      </c>
    </row>
    <row r="47" spans="1:19" x14ac:dyDescent="0.3">
      <c r="A47" t="s">
        <v>119</v>
      </c>
      <c r="B47" s="24">
        <v>1.7308580027E-6</v>
      </c>
      <c r="C47">
        <v>3.6519450000000002E-2</v>
      </c>
      <c r="D47" s="24">
        <v>5.6728467825E-6</v>
      </c>
      <c r="E47" s="24">
        <v>2.9196293326000001E-5</v>
      </c>
      <c r="F47" s="24">
        <v>1.6910310307999999E-7</v>
      </c>
      <c r="G47" s="24">
        <v>4.5669003157000002E-7</v>
      </c>
      <c r="H47">
        <v>5.0663590000000005E-4</v>
      </c>
      <c r="I47">
        <v>5.2764909999999997E-4</v>
      </c>
      <c r="J47">
        <v>1.48832E-3</v>
      </c>
      <c r="K47">
        <v>1.717837E-4</v>
      </c>
      <c r="L47">
        <v>2.9100079999999997E-4</v>
      </c>
      <c r="M47">
        <v>1.699019E-3</v>
      </c>
      <c r="N47">
        <v>1.2312460000000001E-3</v>
      </c>
      <c r="O47" s="24">
        <v>3.6281915527000003E-5</v>
      </c>
      <c r="P47">
        <v>4.0921049999999997E-4</v>
      </c>
      <c r="Q47">
        <v>3.1541510000000002E-4</v>
      </c>
      <c r="R47" s="24">
        <v>1.4032777925999999E-6</v>
      </c>
      <c r="S47">
        <v>4.3234639999999998E-2</v>
      </c>
    </row>
    <row r="48" spans="1:19" x14ac:dyDescent="0.3">
      <c r="A48" t="s">
        <v>120</v>
      </c>
      <c r="B48">
        <v>0</v>
      </c>
      <c r="C48">
        <v>0</v>
      </c>
      <c r="D48">
        <v>0</v>
      </c>
      <c r="E48">
        <v>0</v>
      </c>
      <c r="F48">
        <v>0</v>
      </c>
      <c r="G48" s="24">
        <v>9.9999999748000007E-7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3">
      <c r="A49" t="s">
        <v>121</v>
      </c>
      <c r="B49" s="24">
        <v>5.5927102949000002E-7</v>
      </c>
      <c r="C49">
        <v>1.1800079999999999E-2</v>
      </c>
      <c r="D49" s="24">
        <v>1.8329977820000001E-6</v>
      </c>
      <c r="E49" s="24">
        <v>9.4338420240000002E-6</v>
      </c>
      <c r="F49" s="24">
        <v>5.4640217684000001E-8</v>
      </c>
      <c r="G49" s="24">
        <v>1.4756467691999999E-7</v>
      </c>
      <c r="H49">
        <v>1.6370309999999999E-4</v>
      </c>
      <c r="I49">
        <v>1.7049280000000001E-4</v>
      </c>
      <c r="J49">
        <v>4.8090269999999998E-4</v>
      </c>
      <c r="K49" s="24">
        <v>5.5506374337999997E-5</v>
      </c>
      <c r="L49" s="24">
        <v>9.4027556770000004E-5</v>
      </c>
      <c r="M49">
        <v>5.4898320000000003E-4</v>
      </c>
      <c r="N49">
        <v>3.9783750000000001E-4</v>
      </c>
      <c r="O49" s="24">
        <v>1.1723332136000001E-5</v>
      </c>
      <c r="P49">
        <v>1.3222320000000001E-4</v>
      </c>
      <c r="Q49">
        <v>1.0191620000000001E-4</v>
      </c>
      <c r="R49" s="24">
        <v>4.5342397925E-7</v>
      </c>
      <c r="S49">
        <v>1.396988E-2</v>
      </c>
    </row>
    <row r="50" spans="1:19" x14ac:dyDescent="0.3">
      <c r="A50" t="s">
        <v>122</v>
      </c>
      <c r="B50" s="24">
        <v>3.7393934349000001E-7</v>
      </c>
      <c r="C50">
        <v>7.8897629999999993E-3</v>
      </c>
      <c r="D50" s="24">
        <v>1.2255775346E-6</v>
      </c>
      <c r="E50" s="24">
        <v>6.3076477089999997E-6</v>
      </c>
      <c r="F50" s="24">
        <v>3.6533499781000003E-8</v>
      </c>
      <c r="G50" s="24">
        <v>9.8664578728999999E-8</v>
      </c>
      <c r="H50">
        <v>1.09455E-4</v>
      </c>
      <c r="I50">
        <v>1.1399479999999999E-4</v>
      </c>
      <c r="J50">
        <v>3.2154079999999999E-4</v>
      </c>
      <c r="K50" s="24">
        <v>3.7112629797999999E-5</v>
      </c>
      <c r="L50" s="24">
        <v>6.2868632085000004E-5</v>
      </c>
      <c r="M50">
        <v>3.6706070000000002E-4</v>
      </c>
      <c r="N50">
        <v>2.6600179999999998E-4</v>
      </c>
      <c r="O50" s="24">
        <v>7.8384446169000007E-6</v>
      </c>
      <c r="P50" s="24">
        <v>8.8406966825000004E-5</v>
      </c>
      <c r="Q50" s="24">
        <v>6.8143141107000001E-5</v>
      </c>
      <c r="R50" s="24">
        <v>3.0316797961E-7</v>
      </c>
      <c r="S50">
        <v>9.3405309999999991E-3</v>
      </c>
    </row>
    <row r="51" spans="1:19" x14ac:dyDescent="0.3">
      <c r="A51" t="s">
        <v>123</v>
      </c>
      <c r="B51">
        <v>0</v>
      </c>
      <c r="C51">
        <v>0</v>
      </c>
      <c r="D51">
        <v>0</v>
      </c>
      <c r="E51">
        <v>0</v>
      </c>
      <c r="F51">
        <v>0</v>
      </c>
      <c r="G51" s="24">
        <v>9.9999999748000007E-7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3">
      <c r="A52" t="s">
        <v>124</v>
      </c>
      <c r="B52" s="24">
        <v>2.5916331197000002E-6</v>
      </c>
      <c r="C52">
        <v>5.4680979999999997E-2</v>
      </c>
      <c r="D52" s="24">
        <v>8.4940174929000003E-6</v>
      </c>
      <c r="E52" s="24">
        <v>4.3715939682000002E-5</v>
      </c>
      <c r="F52" s="24">
        <v>2.5319997121000003E-7</v>
      </c>
      <c r="G52" s="24">
        <v>6.8380711581999999E-7</v>
      </c>
      <c r="H52">
        <v>7.5859159999999996E-4</v>
      </c>
      <c r="I52">
        <v>7.9005489999999998E-4</v>
      </c>
      <c r="J52">
        <v>2.2284779999999999E-3</v>
      </c>
      <c r="K52">
        <v>2.5721369999999997E-4</v>
      </c>
      <c r="L52">
        <v>4.3571890000000001E-4</v>
      </c>
      <c r="M52">
        <v>2.5439600000000001E-3</v>
      </c>
      <c r="N52">
        <v>1.8435579999999999E-3</v>
      </c>
      <c r="O52" s="24">
        <v>5.4325319070000001E-5</v>
      </c>
      <c r="P52">
        <v>6.1271549999999996E-4</v>
      </c>
      <c r="Q52">
        <v>4.7227450000000002E-4</v>
      </c>
      <c r="R52" s="24">
        <v>2.1011435365000002E-6</v>
      </c>
      <c r="S52">
        <v>6.4735710000000002E-2</v>
      </c>
    </row>
    <row r="53" spans="1:19" x14ac:dyDescent="0.3">
      <c r="A53" t="s">
        <v>125</v>
      </c>
      <c r="B53" s="24">
        <v>9.4959767694000002E-7</v>
      </c>
      <c r="C53">
        <v>2.0035600000000001E-2</v>
      </c>
      <c r="D53" s="24">
        <v>3.1122842756000001E-6</v>
      </c>
      <c r="E53" s="24">
        <v>1.6017911548000001E-5</v>
      </c>
      <c r="F53" s="24">
        <v>9.2774740778999994E-8</v>
      </c>
      <c r="G53" s="24">
        <v>2.5055308583000001E-7</v>
      </c>
      <c r="H53">
        <v>2.7795480000000002E-4</v>
      </c>
      <c r="I53">
        <v>2.8948320000000001E-4</v>
      </c>
      <c r="J53">
        <v>8.1653450000000001E-4</v>
      </c>
      <c r="K53" s="24">
        <v>9.4245406216999996E-5</v>
      </c>
      <c r="L53">
        <v>1.5965129999999999E-4</v>
      </c>
      <c r="M53">
        <v>9.3212989999999995E-4</v>
      </c>
      <c r="N53">
        <v>6.7549630000000003E-4</v>
      </c>
      <c r="O53" s="24">
        <v>1.9905284717E-5</v>
      </c>
      <c r="P53">
        <v>2.245045E-4</v>
      </c>
      <c r="Q53">
        <v>1.730456E-4</v>
      </c>
      <c r="R53" s="24">
        <v>7.6987782904000004E-7</v>
      </c>
      <c r="S53">
        <v>2.3719750000000001E-2</v>
      </c>
    </row>
    <row r="54" spans="1:19" x14ac:dyDescent="0.3">
      <c r="A54" t="s">
        <v>126</v>
      </c>
      <c r="B54" s="24">
        <v>5.3849309011999999E-8</v>
      </c>
      <c r="C54">
        <v>1.136169E-3</v>
      </c>
      <c r="D54" s="24">
        <v>1.7648984851000001E-7</v>
      </c>
      <c r="E54" s="24">
        <v>9.0833572131000001E-7</v>
      </c>
      <c r="F54" s="24">
        <v>5.2610236168000002E-9</v>
      </c>
      <c r="G54" s="24">
        <v>1.4208238142E-8</v>
      </c>
      <c r="H54" s="24">
        <v>1.5762119801000001E-5</v>
      </c>
      <c r="I54" s="24">
        <v>1.641587005E-5</v>
      </c>
      <c r="J54" s="24">
        <v>4.6303630370000001E-5</v>
      </c>
      <c r="K54" s="24">
        <v>5.3444209697999999E-6</v>
      </c>
      <c r="L54" s="24">
        <v>9.0534258561000001E-6</v>
      </c>
      <c r="M54" s="24">
        <v>5.2858751587000001E-5</v>
      </c>
      <c r="N54" s="24">
        <v>3.8305708586000002E-5</v>
      </c>
      <c r="O54" s="24">
        <v>1.1287788765999999E-6</v>
      </c>
      <c r="P54" s="24">
        <v>1.2731086827000001E-5</v>
      </c>
      <c r="Q54" s="24">
        <v>9.8129839898000008E-6</v>
      </c>
      <c r="R54" s="24">
        <v>4.3657848891999998E-8</v>
      </c>
      <c r="S54">
        <v>1.345087E-3</v>
      </c>
    </row>
    <row r="55" spans="1:19" x14ac:dyDescent="0.3">
      <c r="A55" t="s">
        <v>127</v>
      </c>
      <c r="B55" s="24">
        <v>3.4341853804999999E-9</v>
      </c>
      <c r="C55" s="24">
        <v>7.2458031354000007E-5</v>
      </c>
      <c r="D55" s="24">
        <v>1.125546234E-8</v>
      </c>
      <c r="E55" s="24">
        <v>5.7928197349999997E-8</v>
      </c>
      <c r="F55" s="24">
        <v>3.3551647570999999E-10</v>
      </c>
      <c r="G55" s="24">
        <v>9.0611607106000004E-10</v>
      </c>
      <c r="H55" s="24">
        <v>1.0052133348E-6</v>
      </c>
      <c r="I55" s="24">
        <v>1.0469054814E-6</v>
      </c>
      <c r="J55" s="24">
        <v>2.9529674066000001E-6</v>
      </c>
      <c r="K55" s="24">
        <v>3.4083507216999998E-7</v>
      </c>
      <c r="L55" s="24">
        <v>5.7737310043999996E-7</v>
      </c>
      <c r="M55" s="24">
        <v>3.3710134629999998E-6</v>
      </c>
      <c r="N55" s="24">
        <v>2.4429077712E-6</v>
      </c>
      <c r="O55" s="24">
        <v>7.1986740124000003E-8</v>
      </c>
      <c r="P55" s="24">
        <v>8.1191217304999995E-7</v>
      </c>
      <c r="Q55" s="24">
        <v>6.2581318615999995E-7</v>
      </c>
      <c r="R55" s="24">
        <v>2.7842350646999999E-9</v>
      </c>
      <c r="S55" s="24">
        <v>8.5781602796000003E-5</v>
      </c>
    </row>
    <row r="56" spans="1:19" x14ac:dyDescent="0.3">
      <c r="A56" t="s">
        <v>128</v>
      </c>
      <c r="B56">
        <v>3.7568089999999998E-2</v>
      </c>
      <c r="C56">
        <v>3.5934650000000001</v>
      </c>
      <c r="D56">
        <v>9.0713340000000003E-2</v>
      </c>
      <c r="E56">
        <v>7.1900710000000001E-3</v>
      </c>
      <c r="F56">
        <v>2.4043719999999999E-4</v>
      </c>
      <c r="G56">
        <v>3.0889669999999999E-4</v>
      </c>
      <c r="H56">
        <v>0.17335729999999999</v>
      </c>
      <c r="I56">
        <v>0.1014896</v>
      </c>
      <c r="J56">
        <v>0.35475980000000001</v>
      </c>
      <c r="K56">
        <v>3.9392730000000001E-2</v>
      </c>
      <c r="L56">
        <v>6.9784979999999996E-2</v>
      </c>
      <c r="M56">
        <v>0.12520129999999999</v>
      </c>
      <c r="N56">
        <v>0.101561</v>
      </c>
      <c r="O56">
        <v>4.4310599999999999E-2</v>
      </c>
      <c r="P56">
        <v>0.17744109999999999</v>
      </c>
      <c r="Q56">
        <v>0.4047924</v>
      </c>
      <c r="R56">
        <v>3.2860309999999997E-2</v>
      </c>
      <c r="S56">
        <v>5.3544369999999999</v>
      </c>
    </row>
    <row r="57" spans="1:19" x14ac:dyDescent="0.3">
      <c r="A57" t="s">
        <v>129</v>
      </c>
      <c r="B57">
        <v>0.74813759999999996</v>
      </c>
      <c r="C57">
        <v>6.4161539999999997</v>
      </c>
      <c r="D57">
        <v>4.059787</v>
      </c>
      <c r="E57">
        <v>0.54948779999999997</v>
      </c>
      <c r="F57">
        <v>3.16081E-2</v>
      </c>
      <c r="G57">
        <v>2.7532930000000001E-2</v>
      </c>
      <c r="H57">
        <v>5.9506379999999996</v>
      </c>
      <c r="I57">
        <v>1.763282</v>
      </c>
      <c r="J57">
        <v>5.5778369999999997</v>
      </c>
      <c r="K57">
        <v>0.54314019999999996</v>
      </c>
      <c r="L57">
        <v>0.53873380000000004</v>
      </c>
      <c r="M57">
        <v>2.184968</v>
      </c>
      <c r="N57">
        <v>1.1289400000000001</v>
      </c>
      <c r="O57">
        <v>0.30627969999999999</v>
      </c>
      <c r="P57">
        <v>1.143993</v>
      </c>
      <c r="Q57">
        <v>2.3841410000000001</v>
      </c>
      <c r="R57">
        <v>0.42381099999999999</v>
      </c>
      <c r="S57">
        <v>33.778469999999999</v>
      </c>
    </row>
    <row r="58" spans="1:19" x14ac:dyDescent="0.3">
      <c r="A58" t="s">
        <v>130</v>
      </c>
      <c r="B58">
        <v>5.5188980000000001</v>
      </c>
      <c r="C58">
        <v>243.2466</v>
      </c>
      <c r="D58">
        <v>33.055320000000002</v>
      </c>
      <c r="E58">
        <v>1.2773429999999999</v>
      </c>
      <c r="F58">
        <v>7.5858380000000003E-2</v>
      </c>
      <c r="G58">
        <v>7.3084910000000003E-2</v>
      </c>
      <c r="H58">
        <v>27.455079999999999</v>
      </c>
      <c r="I58">
        <v>15.60619</v>
      </c>
      <c r="J58">
        <v>93.654020000000003</v>
      </c>
      <c r="K58">
        <v>5.2563190000000004</v>
      </c>
      <c r="L58">
        <v>5.1995909999999999</v>
      </c>
      <c r="M58">
        <v>12.428570000000001</v>
      </c>
      <c r="N58">
        <v>14.660780000000001</v>
      </c>
      <c r="O58">
        <v>1.9299569999999999</v>
      </c>
      <c r="P58">
        <v>18.093170000000001</v>
      </c>
      <c r="Q58">
        <v>93.264049999999997</v>
      </c>
      <c r="R58">
        <v>3.3187129999999998</v>
      </c>
      <c r="S58">
        <v>574.11350000000004</v>
      </c>
    </row>
    <row r="59" spans="1:19" x14ac:dyDescent="0.3">
      <c r="A59" t="s">
        <v>131</v>
      </c>
      <c r="B59">
        <v>257.87950000000001</v>
      </c>
      <c r="C59">
        <v>7997.0990000000002</v>
      </c>
      <c r="D59">
        <v>399.73570000000001</v>
      </c>
      <c r="E59">
        <v>68.824700000000007</v>
      </c>
      <c r="F59">
        <v>5.7136110000000002</v>
      </c>
      <c r="G59">
        <v>0.27572020000000003</v>
      </c>
      <c r="H59">
        <v>751.94320000000005</v>
      </c>
      <c r="I59">
        <v>349.71460000000002</v>
      </c>
      <c r="J59">
        <v>1402.749</v>
      </c>
      <c r="K59">
        <v>121.3022</v>
      </c>
      <c r="L59">
        <v>94.681340000000006</v>
      </c>
      <c r="M59">
        <v>214.21289999999999</v>
      </c>
      <c r="N59">
        <v>150.03389999999999</v>
      </c>
      <c r="O59">
        <v>128.28739999999999</v>
      </c>
      <c r="P59">
        <v>263.03280000000001</v>
      </c>
      <c r="Q59">
        <v>1231.3800000000001</v>
      </c>
      <c r="R59">
        <v>256.34350000000001</v>
      </c>
      <c r="S59">
        <v>13693.21</v>
      </c>
    </row>
    <row r="60" spans="1:19" x14ac:dyDescent="0.3">
      <c r="A60" t="s">
        <v>132</v>
      </c>
      <c r="B60">
        <v>2.6610559999999999</v>
      </c>
      <c r="C60">
        <v>239.54060000000001</v>
      </c>
      <c r="D60">
        <v>6.602239</v>
      </c>
      <c r="E60">
        <v>0.68802090000000005</v>
      </c>
      <c r="F60">
        <v>2.1993849999999999E-2</v>
      </c>
      <c r="G60">
        <v>3.2028439999999998E-2</v>
      </c>
      <c r="H60">
        <v>14.02473</v>
      </c>
      <c r="I60">
        <v>8.3449519999999993</v>
      </c>
      <c r="J60">
        <v>34.10577</v>
      </c>
      <c r="K60">
        <v>3.3800089999999998</v>
      </c>
      <c r="L60">
        <v>5.0510859999999997</v>
      </c>
      <c r="M60">
        <v>9.2247669999999999</v>
      </c>
      <c r="N60">
        <v>9.2910620000000002</v>
      </c>
      <c r="O60">
        <v>3.3368579999999999</v>
      </c>
      <c r="P60">
        <v>12.835710000000001</v>
      </c>
      <c r="Q60">
        <v>29.85933</v>
      </c>
      <c r="R60">
        <v>2.418971</v>
      </c>
      <c r="S60">
        <v>381.41919999999999</v>
      </c>
    </row>
    <row r="61" spans="1:19" x14ac:dyDescent="0.3">
      <c r="A61" t="s">
        <v>133</v>
      </c>
      <c r="B61">
        <v>2.7000890000000002</v>
      </c>
      <c r="C61">
        <v>20.50545</v>
      </c>
      <c r="D61">
        <v>11.16629</v>
      </c>
      <c r="E61">
        <v>0.47325899999999999</v>
      </c>
      <c r="F61">
        <v>3.826112E-3</v>
      </c>
      <c r="G61">
        <v>2.8143680000000001E-2</v>
      </c>
      <c r="H61">
        <v>6.4052990000000003</v>
      </c>
      <c r="I61">
        <v>2.1774580000000001</v>
      </c>
      <c r="J61">
        <v>14.6111</v>
      </c>
      <c r="K61">
        <v>0.64338419999999996</v>
      </c>
      <c r="L61">
        <v>0.44614500000000001</v>
      </c>
      <c r="M61">
        <v>3.2315670000000001</v>
      </c>
      <c r="N61">
        <v>1.6213550000000001</v>
      </c>
      <c r="O61">
        <v>0.4556096</v>
      </c>
      <c r="P61">
        <v>3.823245</v>
      </c>
      <c r="Q61">
        <v>16.244810000000001</v>
      </c>
      <c r="R61">
        <v>0.67610689999999996</v>
      </c>
      <c r="S61">
        <v>85.213130000000007</v>
      </c>
    </row>
    <row r="62" spans="1:19" x14ac:dyDescent="0.3">
      <c r="A62" t="s">
        <v>134</v>
      </c>
      <c r="B62">
        <v>22.03304</v>
      </c>
      <c r="C62">
        <v>273.59910000000002</v>
      </c>
      <c r="D62">
        <v>106.4898</v>
      </c>
      <c r="E62">
        <v>3.2635610000000002</v>
      </c>
      <c r="F62">
        <v>0.13573180000000001</v>
      </c>
      <c r="G62">
        <v>8.1792489999999995E-2</v>
      </c>
      <c r="H62">
        <v>71.035499999999999</v>
      </c>
      <c r="I62">
        <v>33.153190000000002</v>
      </c>
      <c r="J62">
        <v>110.9727</v>
      </c>
      <c r="K62">
        <v>5.9069640000000003</v>
      </c>
      <c r="L62">
        <v>4.0963380000000003</v>
      </c>
      <c r="M62">
        <v>18.61739</v>
      </c>
      <c r="N62">
        <v>29.626300000000001</v>
      </c>
      <c r="O62">
        <v>9.4989919999999994</v>
      </c>
      <c r="P62">
        <v>29.329029999999999</v>
      </c>
      <c r="Q62">
        <v>155.1643</v>
      </c>
      <c r="R62">
        <v>19.296009999999999</v>
      </c>
      <c r="S62">
        <v>892.29970000000003</v>
      </c>
    </row>
    <row r="63" spans="1:19" x14ac:dyDescent="0.3">
      <c r="A63" t="s">
        <v>135</v>
      </c>
      <c r="B63">
        <v>3.3700890000000001</v>
      </c>
      <c r="C63">
        <v>56.847169999999998</v>
      </c>
      <c r="D63">
        <v>5.4901859999999996</v>
      </c>
      <c r="E63">
        <v>0.41020289999999998</v>
      </c>
      <c r="F63">
        <v>1.1708680000000001E-2</v>
      </c>
      <c r="G63">
        <v>1.750465E-2</v>
      </c>
      <c r="H63">
        <v>6.9552009999999997</v>
      </c>
      <c r="I63">
        <v>3.0057130000000001</v>
      </c>
      <c r="J63">
        <v>16.698149999999998</v>
      </c>
      <c r="K63">
        <v>1.1247020000000001</v>
      </c>
      <c r="L63">
        <v>1.250162</v>
      </c>
      <c r="M63">
        <v>3.2821380000000002</v>
      </c>
      <c r="N63">
        <v>3.5741429999999998</v>
      </c>
      <c r="O63">
        <v>1.1437870000000001</v>
      </c>
      <c r="P63">
        <v>3.4088370000000001</v>
      </c>
      <c r="Q63">
        <v>17.297930000000001</v>
      </c>
      <c r="R63">
        <v>1.296584</v>
      </c>
      <c r="S63">
        <v>125.1842</v>
      </c>
    </row>
    <row r="64" spans="1:19" x14ac:dyDescent="0.3">
      <c r="A64" t="s">
        <v>136</v>
      </c>
      <c r="B64">
        <v>3.9602849999999998</v>
      </c>
      <c r="C64">
        <v>42.543349999999997</v>
      </c>
      <c r="D64">
        <v>14.74652</v>
      </c>
      <c r="E64">
        <v>2.3797130000000002</v>
      </c>
      <c r="F64">
        <v>3.9000310000000003E-2</v>
      </c>
      <c r="G64">
        <v>0.14821229999999999</v>
      </c>
      <c r="H64">
        <v>41.023769999999999</v>
      </c>
      <c r="I64">
        <v>11.490500000000001</v>
      </c>
      <c r="J64">
        <v>62.397010000000002</v>
      </c>
      <c r="K64">
        <v>3.962288</v>
      </c>
      <c r="L64">
        <v>1.794918</v>
      </c>
      <c r="M64">
        <v>12.443849999999999</v>
      </c>
      <c r="N64">
        <v>3.6453709999999999</v>
      </c>
      <c r="O64">
        <v>0.65690879999999996</v>
      </c>
      <c r="P64">
        <v>8.6939060000000001</v>
      </c>
      <c r="Q64">
        <v>25.168869999999998</v>
      </c>
      <c r="R64">
        <v>4.3318500000000002</v>
      </c>
      <c r="S64">
        <v>239.4263</v>
      </c>
    </row>
    <row r="65" spans="1:19" x14ac:dyDescent="0.3">
      <c r="A65" t="s">
        <v>137</v>
      </c>
      <c r="B65">
        <v>10.23068</v>
      </c>
      <c r="C65">
        <v>79.784890000000004</v>
      </c>
      <c r="D65">
        <v>57.983229999999999</v>
      </c>
      <c r="E65">
        <v>4.8824350000000001</v>
      </c>
      <c r="F65">
        <v>0.15192649999999999</v>
      </c>
      <c r="G65">
        <v>0.11525440000000001</v>
      </c>
      <c r="H65">
        <v>145.9742</v>
      </c>
      <c r="I65">
        <v>30.485620000000001</v>
      </c>
      <c r="J65">
        <v>231.39320000000001</v>
      </c>
      <c r="K65">
        <v>6.3691829999999996</v>
      </c>
      <c r="L65">
        <v>5.2322430000000004</v>
      </c>
      <c r="M65">
        <v>16.8462</v>
      </c>
      <c r="N65">
        <v>23.454180000000001</v>
      </c>
      <c r="O65">
        <v>4.9045500000000004</v>
      </c>
      <c r="P65">
        <v>34.766460000000002</v>
      </c>
      <c r="Q65">
        <v>80.807590000000005</v>
      </c>
      <c r="R65">
        <v>18.705960000000001</v>
      </c>
      <c r="S65">
        <v>752.08780000000002</v>
      </c>
    </row>
    <row r="66" spans="1:19" x14ac:dyDescent="0.3">
      <c r="A66" t="s">
        <v>138</v>
      </c>
      <c r="B66">
        <v>1.546114</v>
      </c>
      <c r="C66">
        <v>32.077489999999997</v>
      </c>
      <c r="D66">
        <v>7.219722</v>
      </c>
      <c r="E66">
        <v>0.87157430000000002</v>
      </c>
      <c r="F66">
        <v>1.154322E-2</v>
      </c>
      <c r="G66">
        <v>4.540288E-2</v>
      </c>
      <c r="H66">
        <v>28.670280000000002</v>
      </c>
      <c r="I66">
        <v>5.6330249999999999</v>
      </c>
      <c r="J66">
        <v>22.776589999999999</v>
      </c>
      <c r="K66">
        <v>1.91856</v>
      </c>
      <c r="L66">
        <v>1.483795</v>
      </c>
      <c r="M66">
        <v>4.8661880000000002</v>
      </c>
      <c r="N66">
        <v>3.5741999999999998</v>
      </c>
      <c r="O66">
        <v>0.47079530000000003</v>
      </c>
      <c r="P66">
        <v>3.832516</v>
      </c>
      <c r="Q66">
        <v>11.225009999999999</v>
      </c>
      <c r="R66">
        <v>3.3558970000000001</v>
      </c>
      <c r="S66">
        <v>129.5787</v>
      </c>
    </row>
    <row r="67" spans="1:19" x14ac:dyDescent="0.3">
      <c r="A67" t="s">
        <v>139</v>
      </c>
      <c r="B67">
        <v>0.8081912</v>
      </c>
      <c r="C67">
        <v>34.11692</v>
      </c>
      <c r="D67">
        <v>3.177279</v>
      </c>
      <c r="E67">
        <v>0.32922050000000003</v>
      </c>
      <c r="F67">
        <v>1.514133E-2</v>
      </c>
      <c r="G67">
        <v>1.8755770000000001E-2</v>
      </c>
      <c r="H67">
        <v>8.5409349999999993</v>
      </c>
      <c r="I67">
        <v>1.9977590000000001</v>
      </c>
      <c r="J67">
        <v>15.9916</v>
      </c>
      <c r="K67">
        <v>1.184963</v>
      </c>
      <c r="L67">
        <v>0.88198350000000003</v>
      </c>
      <c r="M67">
        <v>2.0956809999999999</v>
      </c>
      <c r="N67">
        <v>1.6251199999999999</v>
      </c>
      <c r="O67">
        <v>0.2314715</v>
      </c>
      <c r="P67">
        <v>1.4747939999999999</v>
      </c>
      <c r="Q67">
        <v>10.87168</v>
      </c>
      <c r="R67">
        <v>0.90279480000000001</v>
      </c>
      <c r="S67">
        <v>84.264290000000003</v>
      </c>
    </row>
    <row r="68" spans="1:19" x14ac:dyDescent="0.3">
      <c r="A68" t="s">
        <v>140</v>
      </c>
      <c r="B68">
        <v>30.999279999999999</v>
      </c>
      <c r="C68">
        <v>214.61009999999999</v>
      </c>
      <c r="D68">
        <v>89.703500000000005</v>
      </c>
      <c r="E68">
        <v>5.1846690000000004</v>
      </c>
      <c r="F68">
        <v>0.28150039999999998</v>
      </c>
      <c r="G68">
        <v>0.31202350000000001</v>
      </c>
      <c r="H68">
        <v>152.13069999999999</v>
      </c>
      <c r="I68">
        <v>38.757719999999999</v>
      </c>
      <c r="J68">
        <v>299.94260000000003</v>
      </c>
      <c r="K68">
        <v>15.08882</v>
      </c>
      <c r="L68">
        <v>9.4456570000000006</v>
      </c>
      <c r="M68">
        <v>33.835329999999999</v>
      </c>
      <c r="N68">
        <v>26.343859999999999</v>
      </c>
      <c r="O68">
        <v>1.6468970000000001</v>
      </c>
      <c r="P68">
        <v>42.464680000000001</v>
      </c>
      <c r="Q68">
        <v>132.9708</v>
      </c>
      <c r="R68">
        <v>22.42464</v>
      </c>
      <c r="S68">
        <v>1116.143</v>
      </c>
    </row>
    <row r="69" spans="1:19" x14ac:dyDescent="0.3">
      <c r="A69" t="s">
        <v>141</v>
      </c>
      <c r="B69">
        <v>1.549868</v>
      </c>
      <c r="C69">
        <v>73.852980000000002</v>
      </c>
      <c r="D69">
        <v>3.3168959999999998</v>
      </c>
      <c r="E69">
        <v>0.71192060000000001</v>
      </c>
      <c r="F69">
        <v>6.4114710000000002E-3</v>
      </c>
      <c r="G69">
        <v>9.3778709999999994E-3</v>
      </c>
      <c r="H69">
        <v>4.43459</v>
      </c>
      <c r="I69">
        <v>4.9923909999999996</v>
      </c>
      <c r="J69">
        <v>28.260179999999998</v>
      </c>
      <c r="K69">
        <v>1.5378499999999999</v>
      </c>
      <c r="L69">
        <v>1.772162</v>
      </c>
      <c r="M69">
        <v>2.90001</v>
      </c>
      <c r="N69">
        <v>2.4002699999999999</v>
      </c>
      <c r="O69">
        <v>0.91303429999999997</v>
      </c>
      <c r="P69">
        <v>6.7804209999999996</v>
      </c>
      <c r="Q69">
        <v>10.435079999999999</v>
      </c>
      <c r="R69">
        <v>2.0155620000000001</v>
      </c>
      <c r="S69">
        <v>145.88900000000001</v>
      </c>
    </row>
    <row r="70" spans="1:19" x14ac:dyDescent="0.3">
      <c r="A70" t="s">
        <v>142</v>
      </c>
      <c r="B70">
        <v>38.758330000000001</v>
      </c>
      <c r="C70">
        <v>117.2914</v>
      </c>
      <c r="D70">
        <v>85.269599999999997</v>
      </c>
      <c r="E70">
        <v>13.99949</v>
      </c>
      <c r="F70">
        <v>0.43460369999999998</v>
      </c>
      <c r="G70">
        <v>2.3467970000000001E-2</v>
      </c>
      <c r="H70">
        <v>522.30439999999999</v>
      </c>
      <c r="I70">
        <v>77.340710000000001</v>
      </c>
      <c r="J70">
        <v>176.56399999999999</v>
      </c>
      <c r="K70">
        <v>9.0872869999999999</v>
      </c>
      <c r="L70">
        <v>18.65803</v>
      </c>
      <c r="M70">
        <v>147.76060000000001</v>
      </c>
      <c r="N70">
        <v>86.971080000000001</v>
      </c>
      <c r="O70">
        <v>7.7901009999999999</v>
      </c>
      <c r="P70">
        <v>36.56268</v>
      </c>
      <c r="Q70">
        <v>50.14725</v>
      </c>
      <c r="R70">
        <v>72.468969999999999</v>
      </c>
      <c r="S70">
        <v>1461.432</v>
      </c>
    </row>
    <row r="71" spans="1:19" x14ac:dyDescent="0.3">
      <c r="A71" t="s">
        <v>143</v>
      </c>
      <c r="B71">
        <v>0.72364309999999998</v>
      </c>
      <c r="C71">
        <v>18.202380000000002</v>
      </c>
      <c r="D71">
        <v>2.108352</v>
      </c>
      <c r="E71">
        <v>0.59027540000000001</v>
      </c>
      <c r="F71">
        <v>5.0244299999999999E-3</v>
      </c>
      <c r="G71">
        <v>3.7246559999999998E-2</v>
      </c>
      <c r="H71">
        <v>16.936330000000002</v>
      </c>
      <c r="I71">
        <v>2.5463740000000001</v>
      </c>
      <c r="J71">
        <v>7.8623029999999998</v>
      </c>
      <c r="K71">
        <v>0.75887859999999996</v>
      </c>
      <c r="L71">
        <v>0.55921399999999999</v>
      </c>
      <c r="M71">
        <v>3.5552410000000001</v>
      </c>
      <c r="N71">
        <v>1.017781</v>
      </c>
      <c r="O71">
        <v>0.26260679999999997</v>
      </c>
      <c r="P71">
        <v>1.919986</v>
      </c>
      <c r="Q71">
        <v>3.3030140000000001</v>
      </c>
      <c r="R71">
        <v>0.67355240000000005</v>
      </c>
      <c r="S71">
        <v>61.062199999999997</v>
      </c>
    </row>
    <row r="72" spans="1:19" x14ac:dyDescent="0.3">
      <c r="A72" t="s">
        <v>144</v>
      </c>
      <c r="B72">
        <v>0.24303440000000001</v>
      </c>
      <c r="C72">
        <v>7.053922</v>
      </c>
      <c r="D72">
        <v>0.50636429999999999</v>
      </c>
      <c r="E72">
        <v>0.1183611</v>
      </c>
      <c r="F72">
        <v>1.3030990000000001E-3</v>
      </c>
      <c r="G72">
        <v>6.6921849999999998E-3</v>
      </c>
      <c r="H72">
        <v>1.6373120000000001</v>
      </c>
      <c r="I72">
        <v>0.62850320000000004</v>
      </c>
      <c r="J72">
        <v>2.9320430000000002</v>
      </c>
      <c r="K72">
        <v>0.26826840000000002</v>
      </c>
      <c r="L72">
        <v>0.2061924</v>
      </c>
      <c r="M72">
        <v>0.62229769999999995</v>
      </c>
      <c r="N72">
        <v>0.30157729999999999</v>
      </c>
      <c r="O72">
        <v>9.5996410000000004E-2</v>
      </c>
      <c r="P72">
        <v>0.63031999999999999</v>
      </c>
      <c r="Q72">
        <v>2.0784959999999999</v>
      </c>
      <c r="R72">
        <v>0.22008459999999999</v>
      </c>
      <c r="S72">
        <v>17.55077</v>
      </c>
    </row>
    <row r="73" spans="1:19" x14ac:dyDescent="0.3">
      <c r="A73" t="s">
        <v>145</v>
      </c>
      <c r="B73">
        <v>0</v>
      </c>
      <c r="C73">
        <v>0</v>
      </c>
      <c r="D73">
        <v>0</v>
      </c>
      <c r="E73">
        <v>0</v>
      </c>
      <c r="F73">
        <v>0</v>
      </c>
      <c r="G73" s="24">
        <v>9.9999999748000007E-7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s="24">
        <v>9.9999999748000007E-7</v>
      </c>
    </row>
    <row r="74" spans="1:19" x14ac:dyDescent="0.3">
      <c r="A74" t="s">
        <v>73</v>
      </c>
      <c r="B74">
        <v>390.43900000000002</v>
      </c>
      <c r="C74">
        <v>12143.89</v>
      </c>
      <c r="D74">
        <v>856.74929999999995</v>
      </c>
      <c r="E74">
        <v>109.30370000000001</v>
      </c>
      <c r="F74">
        <v>7.3289220000000004</v>
      </c>
      <c r="G74">
        <v>1.3082240000000001</v>
      </c>
      <c r="H74">
        <v>1867.6859999999999</v>
      </c>
      <c r="I74">
        <v>621.24760000000003</v>
      </c>
      <c r="J74">
        <v>2663.4670000000001</v>
      </c>
      <c r="K74">
        <v>203.61009999999999</v>
      </c>
      <c r="L74">
        <v>155.36789999999999</v>
      </c>
      <c r="M74">
        <v>534.68799999999999</v>
      </c>
      <c r="N74">
        <v>421.27690000000001</v>
      </c>
      <c r="O74">
        <v>182.58629999999999</v>
      </c>
      <c r="P74">
        <v>561.30160000000001</v>
      </c>
      <c r="Q74">
        <v>1992.1489999999999</v>
      </c>
      <c r="R74">
        <v>426.77539999999999</v>
      </c>
      <c r="S74">
        <v>23139.17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5EC8F-7031-4FC5-92CE-F969A9F7201D}">
  <dimension ref="A1:S74"/>
  <sheetViews>
    <sheetView topLeftCell="A50" workbookViewId="0">
      <selection activeCell="B2" sqref="B2:R73"/>
    </sheetView>
  </sheetViews>
  <sheetFormatPr defaultRowHeight="14.4" x14ac:dyDescent="0.3"/>
  <sheetData>
    <row r="1" spans="1:19" x14ac:dyDescent="0.3">
      <c r="A1" t="s">
        <v>176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73</v>
      </c>
    </row>
    <row r="2" spans="1:19" x14ac:dyDescent="0.3">
      <c r="A2" t="s">
        <v>74</v>
      </c>
      <c r="B2">
        <v>2.1240350000000002E-2</v>
      </c>
      <c r="C2">
        <v>0.86876540000000002</v>
      </c>
      <c r="D2">
        <v>7.9330739999999997E-2</v>
      </c>
      <c r="E2">
        <v>7.9600950000000004E-3</v>
      </c>
      <c r="F2">
        <v>1.1215239999999999E-4</v>
      </c>
      <c r="G2">
        <v>1.0631729999999999E-3</v>
      </c>
      <c r="H2">
        <v>0.1810977</v>
      </c>
      <c r="I2">
        <v>3.9650650000000003E-2</v>
      </c>
      <c r="J2">
        <v>1.5740590000000001</v>
      </c>
      <c r="K2">
        <v>4.8263470000000003E-2</v>
      </c>
      <c r="L2">
        <v>2.092813E-2</v>
      </c>
      <c r="M2">
        <v>3.5524010000000001</v>
      </c>
      <c r="N2">
        <v>0.65395559999999997</v>
      </c>
      <c r="O2">
        <v>3.7573289999999999</v>
      </c>
      <c r="P2">
        <v>5.5259160000000002E-2</v>
      </c>
      <c r="Q2">
        <v>5.2657369999999997</v>
      </c>
      <c r="R2">
        <v>2.8063810000000002E-2</v>
      </c>
      <c r="S2">
        <v>16.15522</v>
      </c>
    </row>
    <row r="3" spans="1:19" x14ac:dyDescent="0.3">
      <c r="A3" t="s">
        <v>75</v>
      </c>
      <c r="B3">
        <v>5.2245310000000001E-4</v>
      </c>
      <c r="C3">
        <v>1.0800779999999999E-2</v>
      </c>
      <c r="D3">
        <v>1.5437490000000001E-3</v>
      </c>
      <c r="E3">
        <v>3.4743209999999998E-4</v>
      </c>
      <c r="F3" s="24">
        <v>2.4502137420999998E-6</v>
      </c>
      <c r="G3" s="24">
        <v>1.3407799997E-5</v>
      </c>
      <c r="H3">
        <v>2.744584E-3</v>
      </c>
      <c r="I3">
        <v>9.6631419999999998E-4</v>
      </c>
      <c r="J3">
        <v>6.9013060000000003E-3</v>
      </c>
      <c r="K3">
        <v>5.0449610000000004E-4</v>
      </c>
      <c r="L3">
        <v>4.3010900000000003E-4</v>
      </c>
      <c r="M3">
        <v>1.146261E-3</v>
      </c>
      <c r="N3">
        <v>7.8807289999999999E-4</v>
      </c>
      <c r="O3">
        <v>2.7173440000000002</v>
      </c>
      <c r="P3">
        <v>1.728437E-3</v>
      </c>
      <c r="Q3">
        <v>4.4172170000000002E-3</v>
      </c>
      <c r="R3">
        <v>8.5311770000000005E-4</v>
      </c>
      <c r="S3">
        <v>2.7510539999999999</v>
      </c>
    </row>
    <row r="4" spans="1:19" x14ac:dyDescent="0.3">
      <c r="A4" t="s">
        <v>76</v>
      </c>
      <c r="B4">
        <v>0.24249229999999999</v>
      </c>
      <c r="C4">
        <v>51.152200000000001</v>
      </c>
      <c r="D4">
        <v>0.1569402</v>
      </c>
      <c r="E4">
        <v>2.3287889999999999E-3</v>
      </c>
      <c r="F4" s="24">
        <v>2.5283527066000001E-5</v>
      </c>
      <c r="G4">
        <v>2.3049950000000001E-4</v>
      </c>
      <c r="H4">
        <v>6.8138909999999997E-2</v>
      </c>
      <c r="I4">
        <v>9.3875839999999992E-3</v>
      </c>
      <c r="J4">
        <v>0.13441030000000001</v>
      </c>
      <c r="K4">
        <v>8.7522850000000003E-3</v>
      </c>
      <c r="L4">
        <v>4.7808929999999996E-3</v>
      </c>
      <c r="M4">
        <v>1.682204E-2</v>
      </c>
      <c r="N4">
        <v>1.4487979999999999E-2</v>
      </c>
      <c r="O4">
        <v>1.683648</v>
      </c>
      <c r="P4">
        <v>4.7374489999999998E-2</v>
      </c>
      <c r="Q4">
        <v>15.49517</v>
      </c>
      <c r="R4">
        <v>5.0531819999999998E-2</v>
      </c>
      <c r="S4">
        <v>69.087729999999993</v>
      </c>
    </row>
    <row r="5" spans="1:19" x14ac:dyDescent="0.3">
      <c r="A5" t="s">
        <v>77</v>
      </c>
      <c r="B5">
        <v>44.983429999999998</v>
      </c>
      <c r="C5">
        <v>1320.3779999999999</v>
      </c>
      <c r="D5">
        <v>44.143610000000002</v>
      </c>
      <c r="E5">
        <v>51.440579999999997</v>
      </c>
      <c r="F5">
        <v>0.1289508</v>
      </c>
      <c r="G5">
        <v>7.8708990000000006E-2</v>
      </c>
      <c r="H5">
        <v>1350.9079999999999</v>
      </c>
      <c r="I5">
        <v>12.35787</v>
      </c>
      <c r="J5">
        <v>916.49519999999995</v>
      </c>
      <c r="K5">
        <v>66.045580000000001</v>
      </c>
      <c r="L5">
        <v>8.9075330000000008</v>
      </c>
      <c r="M5">
        <v>183.2859</v>
      </c>
      <c r="N5">
        <v>14.54782</v>
      </c>
      <c r="O5">
        <v>292.99040000000002</v>
      </c>
      <c r="P5">
        <v>52.60801</v>
      </c>
      <c r="Q5">
        <v>729.23889999999994</v>
      </c>
      <c r="R5">
        <v>176.30449999999999</v>
      </c>
      <c r="S5">
        <v>5264.8429999999998</v>
      </c>
    </row>
    <row r="6" spans="1:19" x14ac:dyDescent="0.3">
      <c r="A6" t="s">
        <v>78</v>
      </c>
      <c r="B6">
        <v>2.3336369999999999E-2</v>
      </c>
      <c r="C6">
        <v>0.84151679999999995</v>
      </c>
      <c r="D6">
        <v>0.66122009999999998</v>
      </c>
      <c r="E6">
        <v>0.16630980000000001</v>
      </c>
      <c r="F6" s="24">
        <v>7.9350436863000003E-5</v>
      </c>
      <c r="G6">
        <v>4.0280400000000001E-3</v>
      </c>
      <c r="H6">
        <v>1.6236090000000001</v>
      </c>
      <c r="I6">
        <v>3.047128E-2</v>
      </c>
      <c r="J6">
        <v>1.022203</v>
      </c>
      <c r="K6">
        <v>0.27077200000000001</v>
      </c>
      <c r="L6">
        <v>1.9100099999999998E-2</v>
      </c>
      <c r="M6">
        <v>0.72975120000000004</v>
      </c>
      <c r="N6">
        <v>0.1239167</v>
      </c>
      <c r="O6">
        <v>16.94821</v>
      </c>
      <c r="P6">
        <v>3.9611439999999998E-2</v>
      </c>
      <c r="Q6">
        <v>20.6706</v>
      </c>
      <c r="R6">
        <v>6.2604430000000003E-2</v>
      </c>
      <c r="S6">
        <v>43.237340000000003</v>
      </c>
    </row>
    <row r="7" spans="1:19" x14ac:dyDescent="0.3">
      <c r="A7" t="s">
        <v>79</v>
      </c>
      <c r="B7">
        <v>3.2928600000000002E-2</v>
      </c>
      <c r="C7">
        <v>0.50774529999999995</v>
      </c>
      <c r="D7">
        <v>0.14158229999999999</v>
      </c>
      <c r="E7">
        <v>5.4210380000000004E-3</v>
      </c>
      <c r="F7">
        <v>1.8794379999999999E-4</v>
      </c>
      <c r="G7">
        <v>1.5212750000000001E-3</v>
      </c>
      <c r="H7">
        <v>0.34578209999999998</v>
      </c>
      <c r="I7">
        <v>5.7145080000000001E-2</v>
      </c>
      <c r="J7">
        <v>0.71269499999999997</v>
      </c>
      <c r="K7">
        <v>3.988659E-2</v>
      </c>
      <c r="L7">
        <v>3.1383260000000003E-2</v>
      </c>
      <c r="M7">
        <v>8.8163599999999995E-2</v>
      </c>
      <c r="N7">
        <v>5.952445E-2</v>
      </c>
      <c r="O7">
        <v>6.4996390000000001E-2</v>
      </c>
      <c r="P7">
        <v>6.8040690000000001E-2</v>
      </c>
      <c r="Q7">
        <v>0.83722529999999995</v>
      </c>
      <c r="R7">
        <v>3.6070440000000002E-2</v>
      </c>
      <c r="S7">
        <v>3.0302989999999999</v>
      </c>
    </row>
    <row r="8" spans="1:19" x14ac:dyDescent="0.3">
      <c r="A8" t="s">
        <v>80</v>
      </c>
      <c r="B8">
        <v>0.76275630000000005</v>
      </c>
      <c r="C8">
        <v>31.931730000000002</v>
      </c>
      <c r="D8">
        <v>1.3806000000000001E-2</v>
      </c>
      <c r="E8">
        <v>2.7555340000000001E-2</v>
      </c>
      <c r="F8" s="24">
        <v>9.7915999503999999E-6</v>
      </c>
      <c r="G8">
        <v>9.8263939999999994E-2</v>
      </c>
      <c r="H8">
        <v>5.9139690000000002E-2</v>
      </c>
      <c r="I8">
        <v>5.2521629999999998E-3</v>
      </c>
      <c r="J8">
        <v>8.2716540000000005E-2</v>
      </c>
      <c r="K8">
        <v>4.4732069999999999E-2</v>
      </c>
      <c r="L8">
        <v>2.0457769999999999E-3</v>
      </c>
      <c r="M8">
        <v>9.3444270000000006E-3</v>
      </c>
      <c r="N8">
        <v>3.3735570000000001E-3</v>
      </c>
      <c r="O8">
        <v>5.9783759999999998E-2</v>
      </c>
      <c r="P8">
        <v>1.5944839999999998E-2</v>
      </c>
      <c r="Q8">
        <v>1.057339</v>
      </c>
      <c r="R8">
        <v>1.451478E-2</v>
      </c>
      <c r="S8">
        <v>34.188310000000001</v>
      </c>
    </row>
    <row r="9" spans="1:19" x14ac:dyDescent="0.3">
      <c r="A9" t="s">
        <v>81</v>
      </c>
      <c r="B9">
        <v>120.69799999999999</v>
      </c>
      <c r="C9">
        <v>43.63991</v>
      </c>
      <c r="D9">
        <v>284.30119999999999</v>
      </c>
      <c r="E9">
        <v>136.21510000000001</v>
      </c>
      <c r="F9">
        <v>2.051625E-2</v>
      </c>
      <c r="G9">
        <v>1.1789400000000001</v>
      </c>
      <c r="H9">
        <v>774.25609999999995</v>
      </c>
      <c r="I9">
        <v>76.799059999999997</v>
      </c>
      <c r="J9">
        <v>1617.873</v>
      </c>
      <c r="K9">
        <v>66.660070000000005</v>
      </c>
      <c r="L9">
        <v>26.488230000000001</v>
      </c>
      <c r="M9">
        <v>369.0385</v>
      </c>
      <c r="N9">
        <v>47.020049999999998</v>
      </c>
      <c r="O9">
        <v>90.671310000000005</v>
      </c>
      <c r="P9">
        <v>378.4511</v>
      </c>
      <c r="Q9">
        <v>391.58300000000003</v>
      </c>
      <c r="R9">
        <v>49.510660000000001</v>
      </c>
      <c r="S9">
        <v>4474.4049999999997</v>
      </c>
    </row>
    <row r="10" spans="1:19" x14ac:dyDescent="0.3">
      <c r="A10" t="s">
        <v>82</v>
      </c>
      <c r="B10">
        <v>1.4688069999999999E-2</v>
      </c>
      <c r="C10">
        <v>0.29054849999999999</v>
      </c>
      <c r="D10">
        <v>4.6755430000000001E-2</v>
      </c>
      <c r="E10">
        <v>8.5193809999999995E-3</v>
      </c>
      <c r="F10" s="24">
        <v>7.1423135523000005E-5</v>
      </c>
      <c r="G10">
        <v>5.4741169999999995E-4</v>
      </c>
      <c r="H10">
        <v>9.0961050000000002E-2</v>
      </c>
      <c r="I10">
        <v>2.767878E-2</v>
      </c>
      <c r="J10">
        <v>0.21544720000000001</v>
      </c>
      <c r="K10">
        <v>1.504985E-2</v>
      </c>
      <c r="L10">
        <v>1.324468E-2</v>
      </c>
      <c r="M10">
        <v>4.2859750000000002E-2</v>
      </c>
      <c r="N10">
        <v>6.0097770000000002E-2</v>
      </c>
      <c r="O10">
        <v>26.167490000000001</v>
      </c>
      <c r="P10">
        <v>4.5625560000000003E-2</v>
      </c>
      <c r="Q10">
        <v>0.13634979999999999</v>
      </c>
      <c r="R10">
        <v>2.2644540000000001E-2</v>
      </c>
      <c r="S10">
        <v>27.19858</v>
      </c>
    </row>
    <row r="11" spans="1:19" x14ac:dyDescent="0.3">
      <c r="A11" t="s">
        <v>83</v>
      </c>
      <c r="B11">
        <v>1.8145370000000001</v>
      </c>
      <c r="C11">
        <v>22.512080000000001</v>
      </c>
      <c r="D11">
        <v>33.641939999999998</v>
      </c>
      <c r="E11">
        <v>0.26585160000000002</v>
      </c>
      <c r="F11">
        <v>5.3050530000000001E-4</v>
      </c>
      <c r="G11">
        <v>2.5884559999999998E-3</v>
      </c>
      <c r="H11">
        <v>73.488550000000004</v>
      </c>
      <c r="I11">
        <v>0.30658229999999997</v>
      </c>
      <c r="J11">
        <v>18.602270000000001</v>
      </c>
      <c r="K11">
        <v>0.58244989999999996</v>
      </c>
      <c r="L11">
        <v>0.1186972</v>
      </c>
      <c r="M11">
        <v>0.29265259999999998</v>
      </c>
      <c r="N11">
        <v>0.17165849999999999</v>
      </c>
      <c r="O11">
        <v>16.657</v>
      </c>
      <c r="P11">
        <v>0.51441130000000002</v>
      </c>
      <c r="Q11">
        <v>26.570550000000001</v>
      </c>
      <c r="R11">
        <v>0.24319940000000001</v>
      </c>
      <c r="S11">
        <v>195.78550000000001</v>
      </c>
    </row>
    <row r="12" spans="1:19" x14ac:dyDescent="0.3">
      <c r="A12" t="s">
        <v>84</v>
      </c>
      <c r="B12">
        <v>2.0308340000000001E-2</v>
      </c>
      <c r="C12">
        <v>0.4623274</v>
      </c>
      <c r="D12">
        <v>4.9130420000000001E-2</v>
      </c>
      <c r="E12">
        <v>1.7551890000000001E-2</v>
      </c>
      <c r="F12" s="24">
        <v>8.7011067079999999E-5</v>
      </c>
      <c r="G12">
        <v>3.434938E-4</v>
      </c>
      <c r="H12">
        <v>6.4174529999999994E-2</v>
      </c>
      <c r="I12">
        <v>3.8407410000000003E-2</v>
      </c>
      <c r="J12">
        <v>0.20001099999999999</v>
      </c>
      <c r="K12">
        <v>1.759871E-2</v>
      </c>
      <c r="L12">
        <v>1.5588279999999999E-2</v>
      </c>
      <c r="M12">
        <v>3.9729979999999998E-2</v>
      </c>
      <c r="N12">
        <v>2.81566E-2</v>
      </c>
      <c r="O12">
        <v>1.526559E-3</v>
      </c>
      <c r="P12">
        <v>7.7218410000000001E-2</v>
      </c>
      <c r="Q12">
        <v>0.1516634</v>
      </c>
      <c r="R12">
        <v>3.7508590000000001E-2</v>
      </c>
      <c r="S12">
        <v>1.2213320000000001</v>
      </c>
    </row>
    <row r="13" spans="1:19" x14ac:dyDescent="0.3">
      <c r="A13" t="s">
        <v>85</v>
      </c>
      <c r="B13">
        <v>1.8971470000000001E-3</v>
      </c>
      <c r="C13">
        <v>4.181994E-2</v>
      </c>
      <c r="D13">
        <v>4.9401660000000002E-3</v>
      </c>
      <c r="E13">
        <v>1.5092250000000001E-3</v>
      </c>
      <c r="F13" s="24">
        <v>8.3936138253000005E-6</v>
      </c>
      <c r="G13" s="24">
        <v>3.7469624657999998E-5</v>
      </c>
      <c r="H13">
        <v>7.362993E-3</v>
      </c>
      <c r="I13">
        <v>3.5583500000000001E-3</v>
      </c>
      <c r="J13">
        <v>2.0882939999999999E-2</v>
      </c>
      <c r="K13">
        <v>1.708118E-3</v>
      </c>
      <c r="L13">
        <v>1.49025E-3</v>
      </c>
      <c r="M13">
        <v>3.8397309999999999E-3</v>
      </c>
      <c r="N13">
        <v>2.7084549999999998E-3</v>
      </c>
      <c r="O13">
        <v>4.9927849999999998E-4</v>
      </c>
      <c r="P13">
        <v>1.0316830000000001E-2</v>
      </c>
      <c r="Q13">
        <v>1.4795930000000001E-2</v>
      </c>
      <c r="R13">
        <v>3.3638470000000001E-3</v>
      </c>
      <c r="S13">
        <v>0.1207391</v>
      </c>
    </row>
    <row r="14" spans="1:19" x14ac:dyDescent="0.3">
      <c r="A14" t="s">
        <v>86</v>
      </c>
      <c r="B14">
        <v>5.783893</v>
      </c>
      <c r="C14">
        <v>260.88420000000002</v>
      </c>
      <c r="D14">
        <v>2.5053800000000002</v>
      </c>
      <c r="E14">
        <v>4.0443479999999997E-2</v>
      </c>
      <c r="F14">
        <v>3.035801E-4</v>
      </c>
      <c r="G14">
        <v>1.7460419999999999E-3</v>
      </c>
      <c r="H14">
        <v>1.454933</v>
      </c>
      <c r="I14">
        <v>0.25915510000000003</v>
      </c>
      <c r="J14">
        <v>7.69679</v>
      </c>
      <c r="K14">
        <v>1.2102980000000001</v>
      </c>
      <c r="L14">
        <v>5.8541599999999999E-2</v>
      </c>
      <c r="M14">
        <v>0.89684889999999995</v>
      </c>
      <c r="N14">
        <v>0.1181078</v>
      </c>
      <c r="O14">
        <v>46.274700000000003</v>
      </c>
      <c r="P14">
        <v>26.64667</v>
      </c>
      <c r="Q14">
        <v>9.5941320000000001</v>
      </c>
      <c r="R14">
        <v>0.37318170000000001</v>
      </c>
      <c r="S14">
        <v>363.79930000000002</v>
      </c>
    </row>
    <row r="15" spans="1:19" x14ac:dyDescent="0.3">
      <c r="A15" t="s">
        <v>87</v>
      </c>
      <c r="B15">
        <v>4.4094639999999998</v>
      </c>
      <c r="C15">
        <v>11.520239999999999</v>
      </c>
      <c r="D15">
        <v>4.2150249999999998</v>
      </c>
      <c r="E15">
        <v>0.20204929999999999</v>
      </c>
      <c r="F15">
        <v>8.8549699999999996E-4</v>
      </c>
      <c r="G15">
        <v>4.8467880000000003E-3</v>
      </c>
      <c r="H15">
        <v>15.287380000000001</v>
      </c>
      <c r="I15">
        <v>0.67632539999999997</v>
      </c>
      <c r="J15">
        <v>5.6629199999999997</v>
      </c>
      <c r="K15">
        <v>1.018588</v>
      </c>
      <c r="L15">
        <v>0.7544883</v>
      </c>
      <c r="M15">
        <v>1.4619329999999999</v>
      </c>
      <c r="N15">
        <v>0.4504649</v>
      </c>
      <c r="O15">
        <v>1.1248050000000001</v>
      </c>
      <c r="P15">
        <v>0.95822980000000002</v>
      </c>
      <c r="Q15">
        <v>36.328830000000004</v>
      </c>
      <c r="R15">
        <v>0.3934666</v>
      </c>
      <c r="S15">
        <v>84.469930000000005</v>
      </c>
    </row>
    <row r="16" spans="1:19" x14ac:dyDescent="0.3">
      <c r="A16" t="s">
        <v>88</v>
      </c>
      <c r="B16">
        <v>12.07611</v>
      </c>
      <c r="C16">
        <v>13.5657</v>
      </c>
      <c r="D16">
        <v>48.911790000000003</v>
      </c>
      <c r="E16">
        <v>1.050122E-2</v>
      </c>
      <c r="F16" s="24">
        <v>8.6509768152999997E-5</v>
      </c>
      <c r="G16">
        <v>1.550794E-4</v>
      </c>
      <c r="H16">
        <v>1.542755E-2</v>
      </c>
      <c r="I16">
        <v>0.55078729999999998</v>
      </c>
      <c r="J16">
        <v>0.46444750000000001</v>
      </c>
      <c r="K16">
        <v>2.4685060000000002E-2</v>
      </c>
      <c r="L16">
        <v>8.9441030000000001E-3</v>
      </c>
      <c r="M16">
        <v>2.633257E-2</v>
      </c>
      <c r="N16">
        <v>4.0537450000000003E-2</v>
      </c>
      <c r="O16">
        <v>8.7220539999999999E-2</v>
      </c>
      <c r="P16">
        <v>11.13069</v>
      </c>
      <c r="Q16">
        <v>37.809010000000001</v>
      </c>
      <c r="R16">
        <v>8.9272760000000007E-2</v>
      </c>
      <c r="S16">
        <v>124.8117</v>
      </c>
    </row>
    <row r="17" spans="1:19" x14ac:dyDescent="0.3">
      <c r="A17" t="s">
        <v>89</v>
      </c>
      <c r="B17">
        <v>123.75879999999999</v>
      </c>
      <c r="C17">
        <v>910.38900000000001</v>
      </c>
      <c r="D17">
        <v>329.68540000000002</v>
      </c>
      <c r="E17" s="24">
        <v>9.3035623648999996E-7</v>
      </c>
      <c r="F17" s="24">
        <v>1.2493128310000001E-8</v>
      </c>
      <c r="G17">
        <v>0.49840190000000001</v>
      </c>
      <c r="H17">
        <v>146.30279999999999</v>
      </c>
      <c r="I17">
        <v>0.15555140000000001</v>
      </c>
      <c r="J17">
        <v>61.81521</v>
      </c>
      <c r="K17">
        <v>0.31915769999999999</v>
      </c>
      <c r="L17">
        <v>0.2084916</v>
      </c>
      <c r="M17">
        <v>7.2514370000000001</v>
      </c>
      <c r="N17">
        <v>0.21808040000000001</v>
      </c>
      <c r="O17">
        <v>2.7527519999999998E-3</v>
      </c>
      <c r="P17">
        <v>1.9184110000000001</v>
      </c>
      <c r="Q17">
        <v>652.44680000000005</v>
      </c>
      <c r="R17">
        <v>236.3338</v>
      </c>
      <c r="S17">
        <v>2471.3040000000001</v>
      </c>
    </row>
    <row r="18" spans="1:19" x14ac:dyDescent="0.3">
      <c r="A18" t="s">
        <v>90</v>
      </c>
      <c r="B18">
        <v>1.998845E-3</v>
      </c>
      <c r="C18">
        <v>9.093975E-2</v>
      </c>
      <c r="D18">
        <v>5.275994E-3</v>
      </c>
      <c r="E18">
        <v>2.3799840000000001E-4</v>
      </c>
      <c r="F18" s="24">
        <v>7.1168261683999997E-7</v>
      </c>
      <c r="G18" s="24">
        <v>3.4147302358000003E-5</v>
      </c>
      <c r="H18">
        <v>9.8704499999999994E-3</v>
      </c>
      <c r="I18">
        <v>3.3534049999999998E-3</v>
      </c>
      <c r="J18">
        <v>1.3844550000000001E-2</v>
      </c>
      <c r="K18">
        <v>7.055759E-3</v>
      </c>
      <c r="L18">
        <v>8.100615E-4</v>
      </c>
      <c r="M18">
        <v>6.1143660000000002E-2</v>
      </c>
      <c r="N18">
        <v>2.858084E-2</v>
      </c>
      <c r="O18">
        <v>9.1219089999999992E-3</v>
      </c>
      <c r="P18">
        <v>9.0049559999999997E-3</v>
      </c>
      <c r="Q18">
        <v>1.0483070000000001E-2</v>
      </c>
      <c r="R18">
        <v>5.5970249999999999E-2</v>
      </c>
      <c r="S18">
        <v>0.30772630000000001</v>
      </c>
    </row>
    <row r="19" spans="1:19" x14ac:dyDescent="0.3">
      <c r="A19" t="s">
        <v>91</v>
      </c>
      <c r="B19">
        <v>45.604840000000003</v>
      </c>
      <c r="C19">
        <v>976.93020000000001</v>
      </c>
      <c r="D19">
        <v>66.79768</v>
      </c>
      <c r="E19">
        <v>0.84343420000000002</v>
      </c>
      <c r="F19" s="24">
        <v>1.1321173588E-5</v>
      </c>
      <c r="G19" s="24">
        <v>6.9094334322000002E-5</v>
      </c>
      <c r="H19">
        <v>39.485819999999997</v>
      </c>
      <c r="I19">
        <v>3.2087659999999998</v>
      </c>
      <c r="J19">
        <v>33.176549999999999</v>
      </c>
      <c r="K19">
        <v>0.33718890000000001</v>
      </c>
      <c r="L19">
        <v>2.1766189999999999E-3</v>
      </c>
      <c r="M19">
        <v>13.32357</v>
      </c>
      <c r="N19">
        <v>0.17132500000000001</v>
      </c>
      <c r="O19">
        <v>55.22672</v>
      </c>
      <c r="P19">
        <v>186.94820000000001</v>
      </c>
      <c r="Q19">
        <v>145.41159999999999</v>
      </c>
      <c r="R19">
        <v>11.1678</v>
      </c>
      <c r="S19">
        <v>1578.636</v>
      </c>
    </row>
    <row r="20" spans="1:19" x14ac:dyDescent="0.3">
      <c r="A20" t="s">
        <v>92</v>
      </c>
      <c r="B20">
        <v>1.7994940000000001E-2</v>
      </c>
      <c r="C20">
        <v>0.45113449999999999</v>
      </c>
      <c r="D20">
        <v>6.1747950000000003E-2</v>
      </c>
      <c r="E20">
        <v>8.7757530000000007E-3</v>
      </c>
      <c r="F20" s="24">
        <v>9.0883651864999998E-5</v>
      </c>
      <c r="G20">
        <v>5.9614930000000002E-4</v>
      </c>
      <c r="H20">
        <v>0.1280173</v>
      </c>
      <c r="I20">
        <v>3.4649600000000003E-2</v>
      </c>
      <c r="J20">
        <v>0.31047560000000002</v>
      </c>
      <c r="K20">
        <v>1.895034E-2</v>
      </c>
      <c r="L20">
        <v>1.5665709999999999E-2</v>
      </c>
      <c r="M20">
        <v>4.2831080000000001E-2</v>
      </c>
      <c r="N20">
        <v>2.906864E-2</v>
      </c>
      <c r="O20">
        <v>9.5614309999999994E-2</v>
      </c>
      <c r="P20">
        <v>0.18925420000000001</v>
      </c>
      <c r="Q20">
        <v>0.29529149999999998</v>
      </c>
      <c r="R20">
        <v>2.5956469999999999E-2</v>
      </c>
      <c r="S20">
        <v>1.7261150000000001</v>
      </c>
    </row>
    <row r="21" spans="1:19" x14ac:dyDescent="0.3">
      <c r="A21" t="s">
        <v>93</v>
      </c>
      <c r="B21">
        <v>3.1840790000000001</v>
      </c>
      <c r="C21">
        <v>36.827959999999997</v>
      </c>
      <c r="D21">
        <v>0.91245759999999998</v>
      </c>
      <c r="E21">
        <v>5.3485350000000001E-2</v>
      </c>
      <c r="F21">
        <v>4.246613E-4</v>
      </c>
      <c r="G21">
        <v>8.1448000000000007E-2</v>
      </c>
      <c r="H21">
        <v>2.6398799999999998</v>
      </c>
      <c r="I21">
        <v>0.28882210000000003</v>
      </c>
      <c r="J21">
        <v>8.1377120000000005</v>
      </c>
      <c r="K21">
        <v>0.2991511</v>
      </c>
      <c r="L21">
        <v>7.3735750000000003E-2</v>
      </c>
      <c r="M21">
        <v>0.80592680000000005</v>
      </c>
      <c r="N21">
        <v>0.1762106</v>
      </c>
      <c r="O21">
        <v>1.078819</v>
      </c>
      <c r="P21">
        <v>0.59131840000000002</v>
      </c>
      <c r="Q21">
        <v>9.679373</v>
      </c>
      <c r="R21">
        <v>0.26552700000000001</v>
      </c>
      <c r="S21">
        <v>65.096329999999995</v>
      </c>
    </row>
    <row r="22" spans="1:19" x14ac:dyDescent="0.3">
      <c r="A22" t="s">
        <v>94</v>
      </c>
      <c r="B22">
        <v>21.880790000000001</v>
      </c>
      <c r="C22">
        <v>11.895759999999999</v>
      </c>
      <c r="D22">
        <v>11.822329999999999</v>
      </c>
      <c r="E22">
        <v>6.4680669999999996E-2</v>
      </c>
      <c r="F22">
        <v>0.91187649999999998</v>
      </c>
      <c r="G22">
        <v>1.4195920000000001E-2</v>
      </c>
      <c r="H22">
        <v>20.196069999999999</v>
      </c>
      <c r="I22">
        <v>0.53757949999999999</v>
      </c>
      <c r="J22">
        <v>6.8886310000000002</v>
      </c>
      <c r="K22">
        <v>0.17831179999999999</v>
      </c>
      <c r="L22">
        <v>1.0452680000000001E-2</v>
      </c>
      <c r="M22">
        <v>1.0986119999999999</v>
      </c>
      <c r="N22">
        <v>0.24013429999999999</v>
      </c>
      <c r="O22">
        <v>70.383669999999995</v>
      </c>
      <c r="P22">
        <v>0.93833239999999996</v>
      </c>
      <c r="Q22">
        <v>31.305140000000002</v>
      </c>
      <c r="R22">
        <v>0.97948939999999995</v>
      </c>
      <c r="S22">
        <v>179.34610000000001</v>
      </c>
    </row>
    <row r="23" spans="1:19" x14ac:dyDescent="0.3">
      <c r="A23" t="s">
        <v>95</v>
      </c>
      <c r="B23">
        <v>6.9559460000000004E-2</v>
      </c>
      <c r="C23">
        <v>2.1223339999999999</v>
      </c>
      <c r="D23">
        <v>0.23897740000000001</v>
      </c>
      <c r="E23">
        <v>5.2414570000000001E-2</v>
      </c>
      <c r="F23">
        <v>2.7010679999999999E-4</v>
      </c>
      <c r="G23">
        <v>1.0919059999999999E-3</v>
      </c>
      <c r="H23">
        <v>0.21502750000000001</v>
      </c>
      <c r="I23">
        <v>0.29855870000000001</v>
      </c>
      <c r="J23">
        <v>0.64152229999999999</v>
      </c>
      <c r="K23">
        <v>5.4699539999999998E-2</v>
      </c>
      <c r="L23">
        <v>4.8077160000000001E-2</v>
      </c>
      <c r="M23">
        <v>1.1229089999999999</v>
      </c>
      <c r="N23">
        <v>1.337021</v>
      </c>
      <c r="O23">
        <v>4.9282810000000001</v>
      </c>
      <c r="P23">
        <v>1.3565339999999999</v>
      </c>
      <c r="Q23">
        <v>5.9346170000000003</v>
      </c>
      <c r="R23">
        <v>0.71665449999999997</v>
      </c>
      <c r="S23">
        <v>19.138549999999999</v>
      </c>
    </row>
    <row r="24" spans="1:19" x14ac:dyDescent="0.3">
      <c r="A24" t="s">
        <v>96</v>
      </c>
      <c r="B24">
        <v>51.79833</v>
      </c>
      <c r="C24">
        <v>1355.742</v>
      </c>
      <c r="D24">
        <v>0.68140829999999997</v>
      </c>
      <c r="E24">
        <v>13.69698</v>
      </c>
      <c r="F24">
        <v>0.99685060000000003</v>
      </c>
      <c r="G24">
        <v>0.80650999999999995</v>
      </c>
      <c r="H24">
        <v>22.12144</v>
      </c>
      <c r="I24">
        <v>13.639430000000001</v>
      </c>
      <c r="J24">
        <v>137.38200000000001</v>
      </c>
      <c r="K24">
        <v>41.677810000000001</v>
      </c>
      <c r="L24">
        <v>3.7212930000000002</v>
      </c>
      <c r="M24">
        <v>88.093410000000006</v>
      </c>
      <c r="N24">
        <v>443.28590000000003</v>
      </c>
      <c r="O24">
        <v>4.4380819999999996</v>
      </c>
      <c r="P24">
        <v>121.56489999999999</v>
      </c>
      <c r="Q24">
        <v>706.94960000000003</v>
      </c>
      <c r="R24">
        <v>10.715299999999999</v>
      </c>
      <c r="S24">
        <v>3017.3110000000001</v>
      </c>
    </row>
    <row r="25" spans="1:19" x14ac:dyDescent="0.3">
      <c r="A25" t="s">
        <v>97</v>
      </c>
      <c r="B25">
        <v>3.0992720000000001E-2</v>
      </c>
      <c r="C25">
        <v>15.919280000000001</v>
      </c>
      <c r="D25">
        <v>2.890196</v>
      </c>
      <c r="E25">
        <v>1.6389730000000002E-2</v>
      </c>
      <c r="F25" s="24">
        <v>4.7549830923999997E-5</v>
      </c>
      <c r="G25">
        <v>3.0663819999999999E-4</v>
      </c>
      <c r="H25">
        <v>0.1158907</v>
      </c>
      <c r="I25">
        <v>2.2859049999999999E-2</v>
      </c>
      <c r="J25">
        <v>16.135400000000001</v>
      </c>
      <c r="K25">
        <v>49.98415</v>
      </c>
      <c r="L25">
        <v>8.1411939999999992E-3</v>
      </c>
      <c r="M25">
        <v>0.45338299999999998</v>
      </c>
      <c r="N25">
        <v>2.4905360000000001</v>
      </c>
      <c r="O25">
        <v>108.5063</v>
      </c>
      <c r="P25">
        <v>1.869958</v>
      </c>
      <c r="Q25">
        <v>48.84337</v>
      </c>
      <c r="R25">
        <v>3.1245729999999999E-2</v>
      </c>
      <c r="S25">
        <v>247.3184</v>
      </c>
    </row>
    <row r="26" spans="1:19" x14ac:dyDescent="0.3">
      <c r="A26" t="s">
        <v>98</v>
      </c>
      <c r="B26">
        <v>861.52030000000002</v>
      </c>
      <c r="C26">
        <v>1099.6500000000001</v>
      </c>
      <c r="D26">
        <v>1321.0519999999999</v>
      </c>
      <c r="E26">
        <v>180.3647</v>
      </c>
      <c r="F26">
        <v>4.848757</v>
      </c>
      <c r="G26">
        <v>1.0388900000000001</v>
      </c>
      <c r="H26">
        <v>2142.4989999999998</v>
      </c>
      <c r="I26">
        <v>383.78070000000002</v>
      </c>
      <c r="J26">
        <v>1724.5119999999999</v>
      </c>
      <c r="K26">
        <v>138.20699999999999</v>
      </c>
      <c r="L26">
        <v>34.702480000000001</v>
      </c>
      <c r="M26">
        <v>370.76</v>
      </c>
      <c r="N26">
        <v>75.176450000000003</v>
      </c>
      <c r="O26">
        <v>183.78290000000001</v>
      </c>
      <c r="P26">
        <v>188.935</v>
      </c>
      <c r="Q26">
        <v>1583.7080000000001</v>
      </c>
      <c r="R26">
        <v>289.91800000000001</v>
      </c>
      <c r="S26">
        <v>10584.46</v>
      </c>
    </row>
    <row r="27" spans="1:19" x14ac:dyDescent="0.3">
      <c r="A27" t="s">
        <v>99</v>
      </c>
      <c r="B27">
        <v>23.36712</v>
      </c>
      <c r="C27">
        <v>56.904510000000002</v>
      </c>
      <c r="D27">
        <v>30.50216</v>
      </c>
      <c r="E27">
        <v>1.3982840000000001</v>
      </c>
      <c r="F27">
        <v>0.16115850000000001</v>
      </c>
      <c r="G27">
        <v>3.9156870000000001</v>
      </c>
      <c r="H27">
        <v>24.405719999999999</v>
      </c>
      <c r="I27">
        <v>4.3534459999999999</v>
      </c>
      <c r="J27">
        <v>16.252420000000001</v>
      </c>
      <c r="K27">
        <v>3.9828000000000001</v>
      </c>
      <c r="L27">
        <v>0.33354020000000001</v>
      </c>
      <c r="M27">
        <v>53.388260000000002</v>
      </c>
      <c r="N27">
        <v>53.051459999999999</v>
      </c>
      <c r="O27">
        <v>46.853960000000001</v>
      </c>
      <c r="P27">
        <v>7.0222800000000003</v>
      </c>
      <c r="Q27">
        <v>129.52449999999999</v>
      </c>
      <c r="R27">
        <v>17.6846</v>
      </c>
      <c r="S27">
        <v>473.1019</v>
      </c>
    </row>
    <row r="28" spans="1:19" x14ac:dyDescent="0.3">
      <c r="A28" t="s">
        <v>100</v>
      </c>
      <c r="B28">
        <v>768.45209999999997</v>
      </c>
      <c r="C28">
        <v>3418.2429999999999</v>
      </c>
      <c r="D28">
        <v>765.55439999999999</v>
      </c>
      <c r="E28">
        <v>21.414100000000001</v>
      </c>
      <c r="F28">
        <v>2.0074129999999999E-2</v>
      </c>
      <c r="G28">
        <v>5.3759960000000002E-2</v>
      </c>
      <c r="H28">
        <v>598.41020000000003</v>
      </c>
      <c r="I28">
        <v>230.75129999999999</v>
      </c>
      <c r="J28">
        <v>738.88679999999999</v>
      </c>
      <c r="K28">
        <v>63.281509999999997</v>
      </c>
      <c r="L28">
        <v>2.3758560000000002</v>
      </c>
      <c r="M28">
        <v>167.7773</v>
      </c>
      <c r="N28">
        <v>132.1377</v>
      </c>
      <c r="O28">
        <v>518.55470000000003</v>
      </c>
      <c r="P28">
        <v>484.63499999999999</v>
      </c>
      <c r="Q28">
        <v>949.07010000000002</v>
      </c>
      <c r="R28">
        <v>62.870719999999999</v>
      </c>
      <c r="S28">
        <v>8922.4889999999996</v>
      </c>
    </row>
    <row r="29" spans="1:19" x14ac:dyDescent="0.3">
      <c r="A29" t="s">
        <v>101</v>
      </c>
      <c r="B29">
        <v>3033.7890000000002</v>
      </c>
      <c r="C29">
        <v>1713.0440000000001</v>
      </c>
      <c r="D29">
        <v>4630.067</v>
      </c>
      <c r="E29">
        <v>317.6782</v>
      </c>
      <c r="F29">
        <v>0.50719159999999996</v>
      </c>
      <c r="G29">
        <v>0.76456800000000003</v>
      </c>
      <c r="H29">
        <v>18151.41</v>
      </c>
      <c r="I29">
        <v>512.67160000000001</v>
      </c>
      <c r="J29">
        <v>9913.3880000000008</v>
      </c>
      <c r="K29">
        <v>551.96960000000001</v>
      </c>
      <c r="L29">
        <v>24.872240000000001</v>
      </c>
      <c r="M29">
        <v>392.23439999999999</v>
      </c>
      <c r="N29">
        <v>63.382309999999997</v>
      </c>
      <c r="O29">
        <v>19.627269999999999</v>
      </c>
      <c r="P29">
        <v>57.486490000000003</v>
      </c>
      <c r="Q29">
        <v>854.91790000000003</v>
      </c>
      <c r="R29">
        <v>403.5249</v>
      </c>
      <c r="S29">
        <v>40641.33</v>
      </c>
    </row>
    <row r="30" spans="1:19" x14ac:dyDescent="0.3">
      <c r="A30" t="s">
        <v>102</v>
      </c>
      <c r="B30">
        <v>744.59910000000002</v>
      </c>
      <c r="C30">
        <v>3270.614</v>
      </c>
      <c r="D30">
        <v>2000.616</v>
      </c>
      <c r="E30">
        <v>342.19189999999998</v>
      </c>
      <c r="F30">
        <v>0.35771730000000002</v>
      </c>
      <c r="G30">
        <v>2.520337</v>
      </c>
      <c r="H30">
        <v>8347.6190000000006</v>
      </c>
      <c r="I30">
        <v>1273.7909999999999</v>
      </c>
      <c r="J30">
        <v>6841.4480000000003</v>
      </c>
      <c r="K30">
        <v>415.90910000000002</v>
      </c>
      <c r="L30">
        <v>19.859670000000001</v>
      </c>
      <c r="M30">
        <v>353.5222</v>
      </c>
      <c r="N30">
        <v>176.0669</v>
      </c>
      <c r="O30">
        <v>119.3669</v>
      </c>
      <c r="P30">
        <v>155.9076</v>
      </c>
      <c r="Q30">
        <v>986.23360000000002</v>
      </c>
      <c r="R30">
        <v>487.07260000000002</v>
      </c>
      <c r="S30">
        <v>25537.7</v>
      </c>
    </row>
    <row r="31" spans="1:19" x14ac:dyDescent="0.3">
      <c r="A31" t="s">
        <v>103</v>
      </c>
      <c r="B31">
        <v>591.05050000000006</v>
      </c>
      <c r="C31">
        <v>1231.3130000000001</v>
      </c>
      <c r="D31">
        <v>786.60770000000002</v>
      </c>
      <c r="E31">
        <v>1.129202</v>
      </c>
      <c r="F31">
        <v>2.8575570000000003E-4</v>
      </c>
      <c r="G31">
        <v>0.177479</v>
      </c>
      <c r="H31">
        <v>225.9462</v>
      </c>
      <c r="I31">
        <v>8.7135320000000007</v>
      </c>
      <c r="J31">
        <v>211.6027</v>
      </c>
      <c r="K31">
        <v>10.64467</v>
      </c>
      <c r="L31">
        <v>0.36922739999999998</v>
      </c>
      <c r="M31">
        <v>45.05536</v>
      </c>
      <c r="N31">
        <v>2.3122310000000001</v>
      </c>
      <c r="O31">
        <v>56.563929999999999</v>
      </c>
      <c r="P31">
        <v>75.161569999999998</v>
      </c>
      <c r="Q31">
        <v>179.1097</v>
      </c>
      <c r="R31">
        <v>30.754200000000001</v>
      </c>
      <c r="S31">
        <v>3456.5120000000002</v>
      </c>
    </row>
    <row r="32" spans="1:19" x14ac:dyDescent="0.3">
      <c r="A32" t="s">
        <v>104</v>
      </c>
      <c r="B32">
        <v>30.113130000000002</v>
      </c>
      <c r="C32">
        <v>129.10560000000001</v>
      </c>
      <c r="D32">
        <v>132.94280000000001</v>
      </c>
      <c r="E32">
        <v>2.567275</v>
      </c>
      <c r="F32">
        <v>3.2363360000000001E-2</v>
      </c>
      <c r="G32">
        <v>0.32426569999999999</v>
      </c>
      <c r="H32">
        <v>121.0513</v>
      </c>
      <c r="I32">
        <v>21.596170000000001</v>
      </c>
      <c r="J32">
        <v>52.469659999999998</v>
      </c>
      <c r="K32">
        <v>2.367985</v>
      </c>
      <c r="L32">
        <v>1.4441269999999999</v>
      </c>
      <c r="M32">
        <v>29.455950000000001</v>
      </c>
      <c r="N32">
        <v>16.168130000000001</v>
      </c>
      <c r="O32">
        <v>88.375690000000006</v>
      </c>
      <c r="P32">
        <v>38.379899999999999</v>
      </c>
      <c r="Q32">
        <v>281.7885</v>
      </c>
      <c r="R32">
        <v>77.552959999999999</v>
      </c>
      <c r="S32">
        <v>1025.7360000000001</v>
      </c>
    </row>
    <row r="33" spans="1:19" x14ac:dyDescent="0.3">
      <c r="A33" t="s">
        <v>105</v>
      </c>
      <c r="B33">
        <v>5.1811790000000002</v>
      </c>
      <c r="C33">
        <v>44.194710000000001</v>
      </c>
      <c r="D33">
        <v>9.1857579999999999</v>
      </c>
      <c r="E33">
        <v>1.7549939999999999</v>
      </c>
      <c r="F33">
        <v>8.2219529999999995E-4</v>
      </c>
      <c r="G33">
        <v>5.4093090000000002E-3</v>
      </c>
      <c r="H33">
        <v>0.80637179999999997</v>
      </c>
      <c r="I33">
        <v>1.0917399999999999</v>
      </c>
      <c r="J33">
        <v>24.49681</v>
      </c>
      <c r="K33">
        <v>0.1601446</v>
      </c>
      <c r="L33">
        <v>0.14194670000000001</v>
      </c>
      <c r="M33">
        <v>1.59731</v>
      </c>
      <c r="N33">
        <v>0.99344500000000002</v>
      </c>
      <c r="O33">
        <v>168.28</v>
      </c>
      <c r="P33">
        <v>28.607749999999999</v>
      </c>
      <c r="Q33">
        <v>72.082689999999999</v>
      </c>
      <c r="R33">
        <v>0.61503960000000002</v>
      </c>
      <c r="S33">
        <v>359.1961</v>
      </c>
    </row>
    <row r="34" spans="1:19" x14ac:dyDescent="0.3">
      <c r="A34" t="s">
        <v>106</v>
      </c>
      <c r="B34">
        <v>211.52369999999999</v>
      </c>
      <c r="C34">
        <v>1905.5139999999999</v>
      </c>
      <c r="D34">
        <v>484.05200000000002</v>
      </c>
      <c r="E34">
        <v>19.790410000000001</v>
      </c>
      <c r="F34">
        <v>3.3675480000000002</v>
      </c>
      <c r="G34">
        <v>5.551685E-2</v>
      </c>
      <c r="H34">
        <v>122.13</v>
      </c>
      <c r="I34">
        <v>49.552379999999999</v>
      </c>
      <c r="J34">
        <v>144.5044</v>
      </c>
      <c r="K34">
        <v>48.087879999999998</v>
      </c>
      <c r="L34">
        <v>5.6316269999999999</v>
      </c>
      <c r="M34">
        <v>36.116579999999999</v>
      </c>
      <c r="N34">
        <v>80.679310000000001</v>
      </c>
      <c r="O34">
        <v>326.50029999999998</v>
      </c>
      <c r="P34">
        <v>407.99040000000002</v>
      </c>
      <c r="Q34">
        <v>894.92520000000002</v>
      </c>
      <c r="R34">
        <v>40.668689999999998</v>
      </c>
      <c r="S34">
        <v>4781.09</v>
      </c>
    </row>
    <row r="35" spans="1:19" x14ac:dyDescent="0.3">
      <c r="A35" t="s">
        <v>107</v>
      </c>
      <c r="B35">
        <v>1.7622</v>
      </c>
      <c r="C35">
        <v>3.5802160000000001</v>
      </c>
      <c r="D35">
        <v>68.814430000000002</v>
      </c>
      <c r="E35">
        <v>0.88621039999999995</v>
      </c>
      <c r="F35">
        <v>0.4059488</v>
      </c>
      <c r="G35">
        <v>0.17112579999999999</v>
      </c>
      <c r="H35">
        <v>17.723220000000001</v>
      </c>
      <c r="I35">
        <v>1.3477209999999999</v>
      </c>
      <c r="J35">
        <v>47.944270000000003</v>
      </c>
      <c r="K35">
        <v>0.57654369999999999</v>
      </c>
      <c r="L35">
        <v>1.9397770000000001</v>
      </c>
      <c r="M35">
        <v>3.2117100000000001</v>
      </c>
      <c r="N35">
        <v>4.8674650000000002</v>
      </c>
      <c r="O35">
        <v>35.301099999999998</v>
      </c>
      <c r="P35">
        <v>7.0095520000000002</v>
      </c>
      <c r="Q35">
        <v>51.084650000000003</v>
      </c>
      <c r="R35">
        <v>0.27185120000000002</v>
      </c>
      <c r="S35">
        <v>246.898</v>
      </c>
    </row>
    <row r="36" spans="1:19" x14ac:dyDescent="0.3">
      <c r="A36" t="s">
        <v>108</v>
      </c>
      <c r="B36">
        <v>318.90929999999997</v>
      </c>
      <c r="C36">
        <v>765.94970000000001</v>
      </c>
      <c r="D36">
        <v>827.44889999999998</v>
      </c>
      <c r="E36">
        <v>33.431089999999998</v>
      </c>
      <c r="F36">
        <v>0.66273729999999997</v>
      </c>
      <c r="G36">
        <v>3.0511330000000001</v>
      </c>
      <c r="H36">
        <v>1282.078</v>
      </c>
      <c r="I36">
        <v>197.2465</v>
      </c>
      <c r="J36">
        <v>1019.502</v>
      </c>
      <c r="K36">
        <v>102.84099999999999</v>
      </c>
      <c r="L36">
        <v>11.10234</v>
      </c>
      <c r="M36">
        <v>101.58159999999999</v>
      </c>
      <c r="N36">
        <v>50.966659999999997</v>
      </c>
      <c r="O36">
        <v>415.28530000000001</v>
      </c>
      <c r="P36">
        <v>261.82490000000001</v>
      </c>
      <c r="Q36">
        <v>823.05129999999997</v>
      </c>
      <c r="R36">
        <v>122.7252</v>
      </c>
      <c r="S36">
        <v>6337.6570000000002</v>
      </c>
    </row>
    <row r="37" spans="1:19" x14ac:dyDescent="0.3">
      <c r="A37" t="s">
        <v>109</v>
      </c>
      <c r="B37">
        <v>228.20060000000001</v>
      </c>
      <c r="C37">
        <v>178.21879999999999</v>
      </c>
      <c r="D37">
        <v>215.74279999999999</v>
      </c>
      <c r="E37">
        <v>4.4185809999999996</v>
      </c>
      <c r="F37">
        <v>5.1714259999999998E-2</v>
      </c>
      <c r="G37">
        <v>3.5119619999999997E-2</v>
      </c>
      <c r="H37">
        <v>298.87209999999999</v>
      </c>
      <c r="I37">
        <v>67.408760000000001</v>
      </c>
      <c r="J37">
        <v>266.0403</v>
      </c>
      <c r="K37">
        <v>7.6084709999999998</v>
      </c>
      <c r="L37">
        <v>1.037412</v>
      </c>
      <c r="M37">
        <v>24.47776</v>
      </c>
      <c r="N37">
        <v>47.019019999999998</v>
      </c>
      <c r="O37">
        <v>68.447339999999997</v>
      </c>
      <c r="P37">
        <v>387.50400000000002</v>
      </c>
      <c r="Q37">
        <v>1174.9860000000001</v>
      </c>
      <c r="R37">
        <v>129.62029999999999</v>
      </c>
      <c r="S37">
        <v>3099.6889999999999</v>
      </c>
    </row>
    <row r="38" spans="1:19" x14ac:dyDescent="0.3">
      <c r="A38" t="s">
        <v>110</v>
      </c>
      <c r="B38">
        <v>213.76</v>
      </c>
      <c r="C38">
        <v>44.602330000000002</v>
      </c>
      <c r="D38">
        <v>150.05869999999999</v>
      </c>
      <c r="E38">
        <v>10.860010000000001</v>
      </c>
      <c r="F38" s="24">
        <v>1.5254056052E-5</v>
      </c>
      <c r="G38" s="24">
        <v>6.0156111430999998E-5</v>
      </c>
      <c r="H38">
        <v>693.20690000000002</v>
      </c>
      <c r="I38">
        <v>115.12050000000001</v>
      </c>
      <c r="J38">
        <v>390.79539999999997</v>
      </c>
      <c r="K38">
        <v>27.154229999999998</v>
      </c>
      <c r="L38">
        <v>1.7348330000000001</v>
      </c>
      <c r="M38">
        <v>33.132759999999998</v>
      </c>
      <c r="N38">
        <v>45.95975</v>
      </c>
      <c r="O38">
        <v>687.53399999999999</v>
      </c>
      <c r="P38">
        <v>300.15199999999999</v>
      </c>
      <c r="Q38">
        <v>1613.1679999999999</v>
      </c>
      <c r="R38">
        <v>28.166779999999999</v>
      </c>
      <c r="S38">
        <v>4355.4059999999999</v>
      </c>
    </row>
    <row r="39" spans="1:19" x14ac:dyDescent="0.3">
      <c r="A39" t="s">
        <v>111</v>
      </c>
      <c r="B39">
        <v>170.249</v>
      </c>
      <c r="C39">
        <v>531.98590000000002</v>
      </c>
      <c r="D39">
        <v>103.48260000000001</v>
      </c>
      <c r="E39">
        <v>6.9512809999999998</v>
      </c>
      <c r="F39" s="24">
        <v>3.1810621294E-5</v>
      </c>
      <c r="G39">
        <v>1.4067530000000001E-4</v>
      </c>
      <c r="H39">
        <v>269.15030000000002</v>
      </c>
      <c r="I39">
        <v>35.867019999999997</v>
      </c>
      <c r="J39">
        <v>98.54401</v>
      </c>
      <c r="K39">
        <v>0.45641969999999998</v>
      </c>
      <c r="L39">
        <v>1.5825200000000001E-2</v>
      </c>
      <c r="M39">
        <v>73.650270000000006</v>
      </c>
      <c r="N39">
        <v>2.6873300000000002</v>
      </c>
      <c r="O39">
        <v>34.368740000000003</v>
      </c>
      <c r="P39">
        <v>808.6884</v>
      </c>
      <c r="Q39">
        <v>933.72299999999996</v>
      </c>
      <c r="R39">
        <v>35.743020000000001</v>
      </c>
      <c r="S39">
        <v>3105.5630000000001</v>
      </c>
    </row>
    <row r="40" spans="1:19" x14ac:dyDescent="0.3">
      <c r="A40" t="s">
        <v>112</v>
      </c>
      <c r="B40">
        <v>266.35039999999998</v>
      </c>
      <c r="C40">
        <v>118.4722</v>
      </c>
      <c r="D40">
        <v>490.86489999999998</v>
      </c>
      <c r="E40">
        <v>7.3399559999999999</v>
      </c>
      <c r="F40">
        <v>4.7040209999999999E-2</v>
      </c>
      <c r="G40">
        <v>1.1144950000000001E-2</v>
      </c>
      <c r="H40">
        <v>626.54139999999995</v>
      </c>
      <c r="I40">
        <v>100.25579999999999</v>
      </c>
      <c r="J40">
        <v>692.4973</v>
      </c>
      <c r="K40">
        <v>102.7974</v>
      </c>
      <c r="L40">
        <v>3.58094</v>
      </c>
      <c r="M40">
        <v>119.7269</v>
      </c>
      <c r="N40">
        <v>28.539819999999999</v>
      </c>
      <c r="O40">
        <v>134.953</v>
      </c>
      <c r="P40">
        <v>104.3032</v>
      </c>
      <c r="Q40">
        <v>533.04330000000004</v>
      </c>
      <c r="R40">
        <v>117.26909999999999</v>
      </c>
      <c r="S40">
        <v>3446.5940000000001</v>
      </c>
    </row>
    <row r="41" spans="1:19" x14ac:dyDescent="0.3">
      <c r="A41" t="s">
        <v>113</v>
      </c>
      <c r="B41">
        <v>7089.2640000000001</v>
      </c>
      <c r="C41">
        <v>32892.269999999997</v>
      </c>
      <c r="D41">
        <v>2418.5230000000001</v>
      </c>
      <c r="E41">
        <v>1354.328</v>
      </c>
      <c r="F41">
        <v>4.6315109999999997</v>
      </c>
      <c r="G41">
        <v>0.18482960000000001</v>
      </c>
      <c r="H41">
        <v>9840.8109999999997</v>
      </c>
      <c r="I41">
        <v>4634.1540000000005</v>
      </c>
      <c r="J41">
        <v>16811.82</v>
      </c>
      <c r="K41">
        <v>1292.19</v>
      </c>
      <c r="L41">
        <v>445.97559999999999</v>
      </c>
      <c r="M41">
        <v>5786.9669999999996</v>
      </c>
      <c r="N41">
        <v>609.0376</v>
      </c>
      <c r="O41">
        <v>84.390029999999996</v>
      </c>
      <c r="P41">
        <v>2266.7339999999999</v>
      </c>
      <c r="Q41">
        <v>8867.9599999999991</v>
      </c>
      <c r="R41">
        <v>1887.079</v>
      </c>
      <c r="S41">
        <v>96286.32</v>
      </c>
    </row>
    <row r="42" spans="1:19" x14ac:dyDescent="0.3">
      <c r="A42" t="s">
        <v>114</v>
      </c>
      <c r="B42">
        <v>826.06359999999995</v>
      </c>
      <c r="C42">
        <v>2205.5340000000001</v>
      </c>
      <c r="D42">
        <v>2964.348</v>
      </c>
      <c r="E42">
        <v>45.908760000000001</v>
      </c>
      <c r="F42">
        <v>0.33404420000000001</v>
      </c>
      <c r="G42">
        <v>2.4772180000000001E-2</v>
      </c>
      <c r="H42">
        <v>1881.723</v>
      </c>
      <c r="I42">
        <v>298.52769999999998</v>
      </c>
      <c r="J42">
        <v>746.56820000000005</v>
      </c>
      <c r="K42">
        <v>240.38079999999999</v>
      </c>
      <c r="L42">
        <v>16.570989999999998</v>
      </c>
      <c r="M42">
        <v>111.996</v>
      </c>
      <c r="N42">
        <v>55.210859999999997</v>
      </c>
      <c r="O42">
        <v>97.511309999999995</v>
      </c>
      <c r="P42">
        <v>151.8082</v>
      </c>
      <c r="Q42">
        <v>1531.1120000000001</v>
      </c>
      <c r="R42">
        <v>120.405</v>
      </c>
      <c r="S42">
        <v>11294.03</v>
      </c>
    </row>
    <row r="43" spans="1:19" x14ac:dyDescent="0.3">
      <c r="A43" t="s">
        <v>115</v>
      </c>
      <c r="B43">
        <v>251.52610000000001</v>
      </c>
      <c r="C43">
        <v>949.43510000000003</v>
      </c>
      <c r="D43">
        <v>913.48940000000005</v>
      </c>
      <c r="E43">
        <v>123.50149999999999</v>
      </c>
      <c r="F43">
        <v>0.48188700000000001</v>
      </c>
      <c r="G43">
        <v>0.1446886</v>
      </c>
      <c r="H43">
        <v>1509.7070000000001</v>
      </c>
      <c r="I43">
        <v>216.1114</v>
      </c>
      <c r="J43">
        <v>561.13639999999998</v>
      </c>
      <c r="K43">
        <v>73.552940000000007</v>
      </c>
      <c r="L43">
        <v>17.223230000000001</v>
      </c>
      <c r="M43">
        <v>102.0586</v>
      </c>
      <c r="N43">
        <v>32.887300000000003</v>
      </c>
      <c r="O43">
        <v>49.331270000000004</v>
      </c>
      <c r="P43">
        <v>136.7824</v>
      </c>
      <c r="Q43">
        <v>711.19330000000002</v>
      </c>
      <c r="R43">
        <v>61.601179999999999</v>
      </c>
      <c r="S43">
        <v>5710.1639999999998</v>
      </c>
    </row>
    <row r="44" spans="1:19" x14ac:dyDescent="0.3">
      <c r="A44" t="s">
        <v>116</v>
      </c>
      <c r="B44">
        <v>59.29</v>
      </c>
      <c r="C44">
        <v>266.80169999999998</v>
      </c>
      <c r="D44">
        <v>551.20719999999994</v>
      </c>
      <c r="E44">
        <v>0.98667570000000004</v>
      </c>
      <c r="F44">
        <v>0.86663319999999999</v>
      </c>
      <c r="G44">
        <v>8.4961289999999998E-3</v>
      </c>
      <c r="H44">
        <v>202.04310000000001</v>
      </c>
      <c r="I44">
        <v>65.096410000000006</v>
      </c>
      <c r="J44">
        <v>81.745609999999999</v>
      </c>
      <c r="K44">
        <v>47.552990000000001</v>
      </c>
      <c r="L44">
        <v>0.66024260000000001</v>
      </c>
      <c r="M44">
        <v>4.9998079999999998</v>
      </c>
      <c r="N44">
        <v>3.1689919999999998</v>
      </c>
      <c r="O44">
        <v>6.9530700000000003</v>
      </c>
      <c r="P44">
        <v>49.13438</v>
      </c>
      <c r="Q44">
        <v>275.7353</v>
      </c>
      <c r="R44">
        <v>15.808540000000001</v>
      </c>
      <c r="S44">
        <v>1632.059</v>
      </c>
    </row>
    <row r="45" spans="1:19" x14ac:dyDescent="0.3">
      <c r="A45" t="s">
        <v>117</v>
      </c>
      <c r="B45">
        <v>22.36542</v>
      </c>
      <c r="C45">
        <v>20.880970000000001</v>
      </c>
      <c r="D45">
        <v>96.220280000000002</v>
      </c>
      <c r="E45">
        <v>1.216836</v>
      </c>
      <c r="F45">
        <v>2.8758180000000001E-2</v>
      </c>
      <c r="G45">
        <v>0.45535700000000001</v>
      </c>
      <c r="H45">
        <v>286.56380000000001</v>
      </c>
      <c r="I45">
        <v>85.96969</v>
      </c>
      <c r="J45">
        <v>964.82299999999998</v>
      </c>
      <c r="K45">
        <v>44.841320000000003</v>
      </c>
      <c r="L45">
        <v>0.65081350000000004</v>
      </c>
      <c r="M45">
        <v>136.87899999999999</v>
      </c>
      <c r="N45">
        <v>126.7264</v>
      </c>
      <c r="O45">
        <v>55.609409999999997</v>
      </c>
      <c r="P45">
        <v>64.503110000000007</v>
      </c>
      <c r="Q45">
        <v>518.60419999999999</v>
      </c>
      <c r="R45">
        <v>91.68432</v>
      </c>
      <c r="S45">
        <v>2518.0230000000001</v>
      </c>
    </row>
    <row r="46" spans="1:19" x14ac:dyDescent="0.3">
      <c r="A46" t="s">
        <v>118</v>
      </c>
      <c r="B46">
        <v>463.5299</v>
      </c>
      <c r="C46">
        <v>574.89499999999998</v>
      </c>
      <c r="D46">
        <v>1596.595</v>
      </c>
      <c r="E46">
        <v>39.384999999999998</v>
      </c>
      <c r="F46">
        <v>0.3002071</v>
      </c>
      <c r="G46">
        <v>0.27061160000000001</v>
      </c>
      <c r="H46">
        <v>7728.4979999999996</v>
      </c>
      <c r="I46">
        <v>257.77269999999999</v>
      </c>
      <c r="J46">
        <v>2230.0129999999999</v>
      </c>
      <c r="K46">
        <v>143.69710000000001</v>
      </c>
      <c r="L46">
        <v>11.31977</v>
      </c>
      <c r="M46">
        <v>196.23750000000001</v>
      </c>
      <c r="N46">
        <v>38.019579999999998</v>
      </c>
      <c r="O46">
        <v>80.679500000000004</v>
      </c>
      <c r="P46">
        <v>47.533000000000001</v>
      </c>
      <c r="Q46">
        <v>375.46</v>
      </c>
      <c r="R46">
        <v>405.6825</v>
      </c>
      <c r="S46">
        <v>14189.89</v>
      </c>
    </row>
    <row r="47" spans="1:19" x14ac:dyDescent="0.3">
      <c r="A47" t="s">
        <v>119</v>
      </c>
      <c r="B47">
        <v>4.8164189999999997E-4</v>
      </c>
      <c r="C47">
        <v>1.012861</v>
      </c>
      <c r="D47">
        <v>1.5757429999999999E-3</v>
      </c>
      <c r="E47">
        <v>6.5802169999999993E-2</v>
      </c>
      <c r="F47">
        <v>1.2391909999999999E-3</v>
      </c>
      <c r="G47">
        <v>2.6674559999999999E-3</v>
      </c>
      <c r="H47">
        <v>0.38408300000000001</v>
      </c>
      <c r="I47">
        <v>0.54152319999999998</v>
      </c>
      <c r="J47">
        <v>2.189254</v>
      </c>
      <c r="K47">
        <v>0.51373899999999995</v>
      </c>
      <c r="L47">
        <v>1.4016729999999999</v>
      </c>
      <c r="M47">
        <v>4.7735640000000004</v>
      </c>
      <c r="N47">
        <v>1.051355</v>
      </c>
      <c r="O47">
        <v>27.601800000000001</v>
      </c>
      <c r="P47">
        <v>0.61991370000000001</v>
      </c>
      <c r="Q47">
        <v>548.61479999999995</v>
      </c>
      <c r="R47">
        <v>7.6988510000000003E-4</v>
      </c>
      <c r="S47">
        <v>588.77710000000002</v>
      </c>
    </row>
    <row r="48" spans="1:19" x14ac:dyDescent="0.3">
      <c r="A48" t="s">
        <v>120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s="24">
        <v>3.0000001061000001E-6</v>
      </c>
      <c r="P48">
        <v>0</v>
      </c>
      <c r="Q48">
        <v>0</v>
      </c>
      <c r="R48">
        <v>0</v>
      </c>
      <c r="S48">
        <v>0</v>
      </c>
    </row>
    <row r="49" spans="1:19" x14ac:dyDescent="0.3">
      <c r="A49" t="s">
        <v>121</v>
      </c>
      <c r="B49">
        <v>3.726251E-4</v>
      </c>
      <c r="C49">
        <v>0.84823230000000005</v>
      </c>
      <c r="D49">
        <v>1.2201829999999999E-3</v>
      </c>
      <c r="E49">
        <v>5.6035069999999999E-2</v>
      </c>
      <c r="F49">
        <v>1.1734619999999999E-3</v>
      </c>
      <c r="G49">
        <v>2.5204160000000001E-3</v>
      </c>
      <c r="H49">
        <v>0.35279820000000001</v>
      </c>
      <c r="I49">
        <v>0.49562</v>
      </c>
      <c r="J49">
        <v>2.0078999999999998</v>
      </c>
      <c r="K49">
        <v>0.48243239999999998</v>
      </c>
      <c r="L49">
        <v>1.3217639999999999</v>
      </c>
      <c r="M49">
        <v>4.5220010000000004</v>
      </c>
      <c r="N49">
        <v>0.97042919999999999</v>
      </c>
      <c r="O49">
        <v>23.003520000000002</v>
      </c>
      <c r="P49">
        <v>0.56977500000000003</v>
      </c>
      <c r="Q49">
        <v>523.27829999999994</v>
      </c>
      <c r="R49">
        <v>5.9529340000000002E-4</v>
      </c>
      <c r="S49">
        <v>557.91459999999995</v>
      </c>
    </row>
    <row r="50" spans="1:19" x14ac:dyDescent="0.3">
      <c r="A50" t="s">
        <v>122</v>
      </c>
      <c r="B50">
        <v>1.570598E-4</v>
      </c>
      <c r="C50">
        <v>0.21372569999999999</v>
      </c>
      <c r="D50">
        <v>5.1354340000000001E-4</v>
      </c>
      <c r="E50">
        <v>1.213849E-2</v>
      </c>
      <c r="F50" s="24">
        <v>1.545943087E-5</v>
      </c>
      <c r="G50" s="24">
        <v>4.3543557695000003E-5</v>
      </c>
      <c r="H50">
        <v>2.4938160000000001E-2</v>
      </c>
      <c r="I50">
        <v>3.7842960000000002E-2</v>
      </c>
      <c r="J50">
        <v>0.1460408</v>
      </c>
      <c r="K50">
        <v>1.376521E-2</v>
      </c>
      <c r="L50">
        <v>2.7489570000000001E-2</v>
      </c>
      <c r="M50">
        <v>5.660345E-2</v>
      </c>
      <c r="N50">
        <v>5.8728580000000002E-2</v>
      </c>
      <c r="O50">
        <v>5.9927049999999999</v>
      </c>
      <c r="P50">
        <v>3.8868470000000002E-2</v>
      </c>
      <c r="Q50">
        <v>3.7213690000000001E-2</v>
      </c>
      <c r="R50">
        <v>2.5125430000000001E-4</v>
      </c>
      <c r="S50">
        <v>6.661041</v>
      </c>
    </row>
    <row r="51" spans="1:19" x14ac:dyDescent="0.3">
      <c r="A51" t="s">
        <v>123</v>
      </c>
      <c r="B51" s="24">
        <v>2.3493521439000001E-6</v>
      </c>
      <c r="C51">
        <v>3.1969799999999999E-3</v>
      </c>
      <c r="D51" s="24">
        <v>7.6817505032999992E-6</v>
      </c>
      <c r="E51">
        <v>1.8157150000000001E-4</v>
      </c>
      <c r="F51" s="24">
        <v>2.3124725601E-7</v>
      </c>
      <c r="G51" s="24">
        <v>6.5133883708999997E-7</v>
      </c>
      <c r="H51">
        <v>3.7303329999999998E-4</v>
      </c>
      <c r="I51">
        <v>5.6606739999999999E-4</v>
      </c>
      <c r="J51">
        <v>2.1845269999999999E-3</v>
      </c>
      <c r="K51">
        <v>2.0590450000000001E-4</v>
      </c>
      <c r="L51">
        <v>4.1119810000000002E-4</v>
      </c>
      <c r="M51">
        <v>8.4669309999999996E-4</v>
      </c>
      <c r="N51">
        <v>8.7848139999999999E-4</v>
      </c>
      <c r="O51">
        <v>8.9640860000000003E-2</v>
      </c>
      <c r="P51">
        <v>5.8140730000000003E-4</v>
      </c>
      <c r="Q51">
        <v>5.5665459999999995E-4</v>
      </c>
      <c r="R51" s="24">
        <v>3.7583449739000001E-6</v>
      </c>
      <c r="S51">
        <v>9.9638050000000006E-2</v>
      </c>
    </row>
    <row r="52" spans="1:19" x14ac:dyDescent="0.3">
      <c r="A52" t="s">
        <v>124</v>
      </c>
      <c r="B52">
        <v>7.2196979999999999E-4</v>
      </c>
      <c r="C52">
        <v>1.574916</v>
      </c>
      <c r="D52">
        <v>2.360825E-3</v>
      </c>
      <c r="E52">
        <v>0.10322249999999999</v>
      </c>
      <c r="F52">
        <v>2.047451E-3</v>
      </c>
      <c r="G52">
        <v>4.4021110000000002E-3</v>
      </c>
      <c r="H52">
        <v>0.62444390000000005</v>
      </c>
      <c r="I52">
        <v>0.87953910000000002</v>
      </c>
      <c r="J52">
        <v>3.5586340000000001</v>
      </c>
      <c r="K52">
        <v>0.84521789999999997</v>
      </c>
      <c r="L52">
        <v>2.3110710000000001</v>
      </c>
      <c r="M52">
        <v>7.8885430000000003</v>
      </c>
      <c r="N52">
        <v>1.714745</v>
      </c>
      <c r="O52">
        <v>42.862819999999999</v>
      </c>
      <c r="P52">
        <v>1.009109</v>
      </c>
      <c r="Q52">
        <v>909.77200000000005</v>
      </c>
      <c r="R52">
        <v>1.154253E-3</v>
      </c>
      <c r="S52">
        <v>973.15499999999997</v>
      </c>
    </row>
    <row r="53" spans="1:19" x14ac:dyDescent="0.3">
      <c r="A53" t="s">
        <v>125</v>
      </c>
      <c r="B53" s="24">
        <v>6.2129629440999998E-6</v>
      </c>
      <c r="C53">
        <v>8.5325809999999992E-3</v>
      </c>
      <c r="D53" s="24">
        <v>2.0654608305999999E-5</v>
      </c>
      <c r="E53">
        <v>4.7186599999999998E-4</v>
      </c>
      <c r="F53" s="24">
        <v>6.1030942788E-7</v>
      </c>
      <c r="G53" s="24">
        <v>1.7634559981000001E-6</v>
      </c>
      <c r="H53">
        <v>1.0661410000000001E-3</v>
      </c>
      <c r="I53">
        <v>1.4961E-3</v>
      </c>
      <c r="J53">
        <v>5.9119699999999999E-3</v>
      </c>
      <c r="K53">
        <v>5.4690610000000003E-4</v>
      </c>
      <c r="L53">
        <v>1.0737159999999999E-3</v>
      </c>
      <c r="M53">
        <v>2.2365620000000001E-3</v>
      </c>
      <c r="N53">
        <v>2.3384780000000002E-3</v>
      </c>
      <c r="O53">
        <v>0.23233680000000001</v>
      </c>
      <c r="P53">
        <v>1.5179939999999999E-3</v>
      </c>
      <c r="Q53">
        <v>1.4739200000000001E-3</v>
      </c>
      <c r="R53" s="24">
        <v>9.8586551758000005E-6</v>
      </c>
      <c r="S53">
        <v>0.2590422</v>
      </c>
    </row>
    <row r="54" spans="1:19" x14ac:dyDescent="0.3">
      <c r="A54" t="s">
        <v>126</v>
      </c>
      <c r="B54" s="24">
        <v>8.1507374715999996E-7</v>
      </c>
      <c r="C54">
        <v>3.1724420000000001E-3</v>
      </c>
      <c r="D54" s="24">
        <v>2.7110818337000001E-6</v>
      </c>
      <c r="E54">
        <v>2.2620870000000001E-4</v>
      </c>
      <c r="F54" s="24">
        <v>6.9281927607999998E-6</v>
      </c>
      <c r="G54" s="24">
        <v>1.4791091417E-5</v>
      </c>
      <c r="H54">
        <v>1.9065270000000001E-3</v>
      </c>
      <c r="I54">
        <v>2.6410969999999998E-3</v>
      </c>
      <c r="J54">
        <v>1.0780380000000001E-2</v>
      </c>
      <c r="K54">
        <v>2.7811630000000001E-3</v>
      </c>
      <c r="L54">
        <v>7.7107800000000004E-3</v>
      </c>
      <c r="M54">
        <v>2.6725430000000001E-2</v>
      </c>
      <c r="N54">
        <v>5.3129520000000001E-3</v>
      </c>
      <c r="O54">
        <v>8.3537299999999995E-2</v>
      </c>
      <c r="P54">
        <v>3.0765469999999998E-3</v>
      </c>
      <c r="Q54">
        <v>3.1519370000000002</v>
      </c>
      <c r="R54" s="24">
        <v>1.2907062228000001E-6</v>
      </c>
      <c r="S54">
        <v>3.2998340000000002</v>
      </c>
    </row>
    <row r="55" spans="1:19" x14ac:dyDescent="0.3">
      <c r="A55" t="s">
        <v>127</v>
      </c>
      <c r="B55" s="24">
        <v>7.1490147135000003E-10</v>
      </c>
      <c r="C55" s="24">
        <v>9.2013353424000001E-5</v>
      </c>
      <c r="D55" s="24">
        <v>3.9120302553000004E-9</v>
      </c>
      <c r="E55" s="24">
        <v>7.2764364631E-6</v>
      </c>
      <c r="F55" s="24">
        <v>3.0257939443000001E-7</v>
      </c>
      <c r="G55" s="24">
        <v>6.4355401719E-7</v>
      </c>
      <c r="H55" s="24">
        <v>7.8509605372999996E-5</v>
      </c>
      <c r="I55">
        <v>1.081679E-4</v>
      </c>
      <c r="J55">
        <v>4.4322429999999998E-4</v>
      </c>
      <c r="K55">
        <v>1.197611E-4</v>
      </c>
      <c r="L55">
        <v>3.3446380000000001E-4</v>
      </c>
      <c r="M55">
        <v>1.1678750000000001E-3</v>
      </c>
      <c r="N55">
        <v>2.2148179999999999E-4</v>
      </c>
      <c r="O55">
        <v>2.3500639999999998E-3</v>
      </c>
      <c r="P55">
        <v>1.2719850000000001E-4</v>
      </c>
      <c r="Q55">
        <v>0.13922780000000001</v>
      </c>
      <c r="R55" s="24">
        <v>6.6906813423000002E-10</v>
      </c>
      <c r="S55">
        <v>0.14427880000000001</v>
      </c>
    </row>
    <row r="56" spans="1:19" x14ac:dyDescent="0.3">
      <c r="A56" t="s">
        <v>128</v>
      </c>
      <c r="B56">
        <v>0.16842389999999999</v>
      </c>
      <c r="C56">
        <v>3.4255719999999998</v>
      </c>
      <c r="D56">
        <v>0.51206879999999999</v>
      </c>
      <c r="E56">
        <v>0.10664129999999999</v>
      </c>
      <c r="F56">
        <v>8.007833E-4</v>
      </c>
      <c r="G56">
        <v>4.4329729999999998E-3</v>
      </c>
      <c r="H56">
        <v>0.94034669999999998</v>
      </c>
      <c r="I56">
        <v>0.30955840000000001</v>
      </c>
      <c r="J56">
        <v>2.314791</v>
      </c>
      <c r="K56">
        <v>0.1650345</v>
      </c>
      <c r="L56">
        <v>0.13928560000000001</v>
      </c>
      <c r="M56">
        <v>0.36605589999999999</v>
      </c>
      <c r="N56">
        <v>0.25672790000000001</v>
      </c>
      <c r="O56">
        <v>0.1182696</v>
      </c>
      <c r="P56">
        <v>0.54377200000000003</v>
      </c>
      <c r="Q56">
        <v>1.444078</v>
      </c>
      <c r="R56">
        <v>0.26926109999999998</v>
      </c>
      <c r="S56">
        <v>11.08512</v>
      </c>
    </row>
    <row r="57" spans="1:19" x14ac:dyDescent="0.3">
      <c r="A57" t="s">
        <v>129</v>
      </c>
      <c r="B57">
        <v>46.800989999999999</v>
      </c>
      <c r="C57">
        <v>80.328249999999997</v>
      </c>
      <c r="D57">
        <v>304.23169999999999</v>
      </c>
      <c r="E57">
        <v>25.699809999999999</v>
      </c>
      <c r="F57">
        <v>1.112411</v>
      </c>
      <c r="G57">
        <v>7.6209179999999996</v>
      </c>
      <c r="H57">
        <v>10.12172</v>
      </c>
      <c r="I57">
        <v>8.2276740000000004</v>
      </c>
      <c r="J57">
        <v>125.7508</v>
      </c>
      <c r="K57">
        <v>9.1557580000000005</v>
      </c>
      <c r="L57">
        <v>8.0140340000000005</v>
      </c>
      <c r="M57">
        <v>63.286239999999999</v>
      </c>
      <c r="N57">
        <v>38.747779999999999</v>
      </c>
      <c r="O57">
        <v>7.3640160000000003</v>
      </c>
      <c r="P57">
        <v>20.4558</v>
      </c>
      <c r="Q57">
        <v>105.9503</v>
      </c>
      <c r="R57">
        <v>4.5403989999999999</v>
      </c>
      <c r="S57">
        <v>867.40859999999998</v>
      </c>
    </row>
    <row r="58" spans="1:19" x14ac:dyDescent="0.3">
      <c r="A58" t="s">
        <v>130</v>
      </c>
      <c r="B58">
        <v>7.060047</v>
      </c>
      <c r="C58">
        <v>30.450240000000001</v>
      </c>
      <c r="D58">
        <v>74.144869999999997</v>
      </c>
      <c r="E58">
        <v>1.702051</v>
      </c>
      <c r="F58">
        <v>5.7187460000000002E-2</v>
      </c>
      <c r="G58">
        <v>0.72572139999999996</v>
      </c>
      <c r="H58">
        <v>12.552160000000001</v>
      </c>
      <c r="I58">
        <v>14.03349</v>
      </c>
      <c r="J58">
        <v>120.6598</v>
      </c>
      <c r="K58">
        <v>6.8416350000000001</v>
      </c>
      <c r="L58">
        <v>4.4794140000000002</v>
      </c>
      <c r="M58">
        <v>18.417169999999999</v>
      </c>
      <c r="N58">
        <v>12.35102</v>
      </c>
      <c r="O58">
        <v>0.61993350000000003</v>
      </c>
      <c r="P58">
        <v>14.22439</v>
      </c>
      <c r="Q58">
        <v>84.79486</v>
      </c>
      <c r="R58">
        <v>2.094652</v>
      </c>
      <c r="S58">
        <v>405.20859999999999</v>
      </c>
    </row>
    <row r="59" spans="1:19" x14ac:dyDescent="0.3">
      <c r="A59" t="s">
        <v>131</v>
      </c>
      <c r="B59">
        <v>336.36020000000002</v>
      </c>
      <c r="C59">
        <v>2028.7840000000001</v>
      </c>
      <c r="D59">
        <v>637.86310000000003</v>
      </c>
      <c r="E59">
        <v>822.29909999999995</v>
      </c>
      <c r="F59">
        <v>4.8074570000000003</v>
      </c>
      <c r="G59">
        <v>38.403930000000003</v>
      </c>
      <c r="H59">
        <v>1167.278</v>
      </c>
      <c r="I59">
        <v>408.19709999999998</v>
      </c>
      <c r="J59">
        <v>2319.393</v>
      </c>
      <c r="K59">
        <v>172.56290000000001</v>
      </c>
      <c r="L59">
        <v>76.318380000000005</v>
      </c>
      <c r="M59">
        <v>331.18939999999998</v>
      </c>
      <c r="N59">
        <v>123.8185</v>
      </c>
      <c r="O59">
        <v>125.3938</v>
      </c>
      <c r="P59">
        <v>301.17219999999998</v>
      </c>
      <c r="Q59">
        <v>1371.92</v>
      </c>
      <c r="R59">
        <v>739.00310000000002</v>
      </c>
      <c r="S59">
        <v>11004.76</v>
      </c>
    </row>
    <row r="60" spans="1:19" x14ac:dyDescent="0.3">
      <c r="A60" t="s">
        <v>132</v>
      </c>
      <c r="B60">
        <v>4.6474690000000001</v>
      </c>
      <c r="C60">
        <v>98.74118</v>
      </c>
      <c r="D60">
        <v>13.38298</v>
      </c>
      <c r="E60">
        <v>4.2471259999999997</v>
      </c>
      <c r="F60">
        <v>2.5567340000000001E-2</v>
      </c>
      <c r="G60">
        <v>0.16946140000000001</v>
      </c>
      <c r="H60">
        <v>23.165310000000002</v>
      </c>
      <c r="I60">
        <v>12.854760000000001</v>
      </c>
      <c r="J60">
        <v>75.608140000000006</v>
      </c>
      <c r="K60">
        <v>6.1156860000000002</v>
      </c>
      <c r="L60">
        <v>4.3108079999999998</v>
      </c>
      <c r="M60">
        <v>12.52993</v>
      </c>
      <c r="N60">
        <v>13.723420000000001</v>
      </c>
      <c r="O60">
        <v>2.4878490000000002</v>
      </c>
      <c r="P60">
        <v>20.34103</v>
      </c>
      <c r="Q60">
        <v>43.70431</v>
      </c>
      <c r="R60">
        <v>8.1334400000000002</v>
      </c>
      <c r="S60">
        <v>344.18849999999998</v>
      </c>
    </row>
    <row r="61" spans="1:19" x14ac:dyDescent="0.3">
      <c r="A61" t="s">
        <v>133</v>
      </c>
      <c r="B61">
        <v>4.6920859999999998</v>
      </c>
      <c r="C61">
        <v>9.8461759999999998</v>
      </c>
      <c r="D61">
        <v>14.919090000000001</v>
      </c>
      <c r="E61">
        <v>1.464691</v>
      </c>
      <c r="F61">
        <v>1.218287E-3</v>
      </c>
      <c r="G61">
        <v>8.9670040000000006E-2</v>
      </c>
      <c r="H61">
        <v>2.6036779999999999</v>
      </c>
      <c r="I61">
        <v>2.1267800000000001</v>
      </c>
      <c r="J61">
        <v>32.98545</v>
      </c>
      <c r="K61">
        <v>0.67162100000000002</v>
      </c>
      <c r="L61">
        <v>0.65767500000000001</v>
      </c>
      <c r="M61">
        <v>8.6154229999999998</v>
      </c>
      <c r="N61">
        <v>1.932447</v>
      </c>
      <c r="O61">
        <v>0.37519039999999998</v>
      </c>
      <c r="P61">
        <v>8.0749089999999999</v>
      </c>
      <c r="Q61">
        <v>26.849599999999999</v>
      </c>
      <c r="R61">
        <v>1.02904</v>
      </c>
      <c r="S61">
        <v>116.93470000000001</v>
      </c>
    </row>
    <row r="62" spans="1:19" x14ac:dyDescent="0.3">
      <c r="A62" t="s">
        <v>134</v>
      </c>
      <c r="B62">
        <v>33.142569999999999</v>
      </c>
      <c r="C62">
        <v>203.75790000000001</v>
      </c>
      <c r="D62">
        <v>108.1504</v>
      </c>
      <c r="E62">
        <v>75.129059999999996</v>
      </c>
      <c r="F62">
        <v>0.13707430000000001</v>
      </c>
      <c r="G62">
        <v>0.85775979999999996</v>
      </c>
      <c r="H62">
        <v>159.63509999999999</v>
      </c>
      <c r="I62">
        <v>76.813029999999998</v>
      </c>
      <c r="J62">
        <v>305.21690000000001</v>
      </c>
      <c r="K62">
        <v>16.129650000000002</v>
      </c>
      <c r="L62">
        <v>7.7104189999999999</v>
      </c>
      <c r="M62">
        <v>61.089399999999998</v>
      </c>
      <c r="N62">
        <v>51.51811</v>
      </c>
      <c r="O62">
        <v>3.0748880000000001</v>
      </c>
      <c r="P62">
        <v>65.741870000000006</v>
      </c>
      <c r="Q62">
        <v>220.3836</v>
      </c>
      <c r="R62">
        <v>90.871279999999999</v>
      </c>
      <c r="S62">
        <v>1479.3589999999999</v>
      </c>
    </row>
    <row r="63" spans="1:19" x14ac:dyDescent="0.3">
      <c r="A63" t="s">
        <v>135</v>
      </c>
      <c r="B63">
        <v>4.8879200000000003</v>
      </c>
      <c r="C63">
        <v>17.27938</v>
      </c>
      <c r="D63">
        <v>6.9120730000000004</v>
      </c>
      <c r="E63">
        <v>4.397691</v>
      </c>
      <c r="F63">
        <v>9.3847329999999993E-3</v>
      </c>
      <c r="G63">
        <v>9.1097919999999999E-2</v>
      </c>
      <c r="H63">
        <v>9.2370149999999995</v>
      </c>
      <c r="I63">
        <v>3.8777650000000001</v>
      </c>
      <c r="J63">
        <v>36.005020000000002</v>
      </c>
      <c r="K63">
        <v>1.934925</v>
      </c>
      <c r="L63">
        <v>1.0469820000000001</v>
      </c>
      <c r="M63">
        <v>6.3111090000000001</v>
      </c>
      <c r="N63">
        <v>5.5323019999999996</v>
      </c>
      <c r="O63">
        <v>0.60478540000000003</v>
      </c>
      <c r="P63">
        <v>4.1307309999999999</v>
      </c>
      <c r="Q63">
        <v>22.56146</v>
      </c>
      <c r="R63">
        <v>3.7933439999999998</v>
      </c>
      <c r="S63">
        <v>128.613</v>
      </c>
    </row>
    <row r="64" spans="1:19" x14ac:dyDescent="0.3">
      <c r="A64" t="s">
        <v>136</v>
      </c>
      <c r="B64">
        <v>13.070679999999999</v>
      </c>
      <c r="C64">
        <v>72.783109999999994</v>
      </c>
      <c r="D64">
        <v>129.6234</v>
      </c>
      <c r="E64">
        <v>15.270849999999999</v>
      </c>
      <c r="F64">
        <v>8.8425100000000006E-2</v>
      </c>
      <c r="G64">
        <v>0.96352990000000005</v>
      </c>
      <c r="H64">
        <v>73.047210000000007</v>
      </c>
      <c r="I64">
        <v>26.274750000000001</v>
      </c>
      <c r="J64">
        <v>259.39139999999998</v>
      </c>
      <c r="K64">
        <v>17.427969999999998</v>
      </c>
      <c r="L64">
        <v>6.2296950000000004</v>
      </c>
      <c r="M64">
        <v>42.396999999999998</v>
      </c>
      <c r="N64">
        <v>11.755739999999999</v>
      </c>
      <c r="O64">
        <v>0.66235379999999999</v>
      </c>
      <c r="P64">
        <v>38.563740000000003</v>
      </c>
      <c r="Q64">
        <v>97.389539999999997</v>
      </c>
      <c r="R64">
        <v>17.86571</v>
      </c>
      <c r="S64">
        <v>822.80499999999995</v>
      </c>
    </row>
    <row r="65" spans="1:19" x14ac:dyDescent="0.3">
      <c r="A65" t="s">
        <v>137</v>
      </c>
      <c r="B65">
        <v>1.1292180000000001</v>
      </c>
      <c r="C65">
        <v>12.68008</v>
      </c>
      <c r="D65">
        <v>6.6263880000000004</v>
      </c>
      <c r="E65">
        <v>6.5170690000000002</v>
      </c>
      <c r="F65">
        <v>1.091466E-2</v>
      </c>
      <c r="G65">
        <v>0.72565820000000003</v>
      </c>
      <c r="H65">
        <v>28.805230000000002</v>
      </c>
      <c r="I65">
        <v>7.3210790000000001</v>
      </c>
      <c r="J65">
        <v>46.946190000000001</v>
      </c>
      <c r="K65">
        <v>2.1159430000000001</v>
      </c>
      <c r="L65">
        <v>2.5739779999999999</v>
      </c>
      <c r="M65">
        <v>23.279620000000001</v>
      </c>
      <c r="N65">
        <v>7.3932969999999996</v>
      </c>
      <c r="O65">
        <v>4.2618910000000003E-2</v>
      </c>
      <c r="P65">
        <v>4.3231840000000004</v>
      </c>
      <c r="Q65">
        <v>21.244140000000002</v>
      </c>
      <c r="R65">
        <v>3.611507</v>
      </c>
      <c r="S65">
        <v>175.34610000000001</v>
      </c>
    </row>
    <row r="66" spans="1:19" x14ac:dyDescent="0.3">
      <c r="A66" t="s">
        <v>138</v>
      </c>
      <c r="B66">
        <v>1.0340199999999999</v>
      </c>
      <c r="C66">
        <v>7.2451480000000004</v>
      </c>
      <c r="D66">
        <v>7.5433190000000003</v>
      </c>
      <c r="E66">
        <v>1.4585680000000001</v>
      </c>
      <c r="F66">
        <v>8.0862859999999998E-3</v>
      </c>
      <c r="G66">
        <v>0.3217082</v>
      </c>
      <c r="H66">
        <v>2.8783799999999999</v>
      </c>
      <c r="I66">
        <v>5.4297149999999998</v>
      </c>
      <c r="J66">
        <v>14.83161</v>
      </c>
      <c r="K66">
        <v>1.2668820000000001</v>
      </c>
      <c r="L66">
        <v>0.99528539999999999</v>
      </c>
      <c r="M66">
        <v>9.1011710000000008</v>
      </c>
      <c r="N66">
        <v>1.5482929999999999</v>
      </c>
      <c r="O66">
        <v>2.7617969999999999E-2</v>
      </c>
      <c r="P66">
        <v>3.4443030000000001</v>
      </c>
      <c r="Q66">
        <v>16.868120000000001</v>
      </c>
      <c r="R66">
        <v>3.9738250000000002</v>
      </c>
      <c r="S66">
        <v>77.976050000000001</v>
      </c>
    </row>
    <row r="67" spans="1:19" x14ac:dyDescent="0.3">
      <c r="A67" t="s">
        <v>139</v>
      </c>
      <c r="B67">
        <v>1.204137</v>
      </c>
      <c r="C67">
        <v>11.71306</v>
      </c>
      <c r="D67">
        <v>6.6384059999999998</v>
      </c>
      <c r="E67">
        <v>1.7437860000000001</v>
      </c>
      <c r="F67">
        <v>1.38847E-2</v>
      </c>
      <c r="G67">
        <v>0.20038919999999999</v>
      </c>
      <c r="H67">
        <v>5.4424140000000003</v>
      </c>
      <c r="I67">
        <v>2.0734499999999998</v>
      </c>
      <c r="J67">
        <v>22.83277</v>
      </c>
      <c r="K67">
        <v>2.0386449999999998</v>
      </c>
      <c r="L67">
        <v>1.2843230000000001</v>
      </c>
      <c r="M67">
        <v>4.8861739999999996</v>
      </c>
      <c r="N67">
        <v>2.1960989999999998</v>
      </c>
      <c r="O67">
        <v>0.16983989999999999</v>
      </c>
      <c r="P67">
        <v>1.837134</v>
      </c>
      <c r="Q67">
        <v>12.6972</v>
      </c>
      <c r="R67">
        <v>1.030543</v>
      </c>
      <c r="S67">
        <v>78.002250000000004</v>
      </c>
    </row>
    <row r="68" spans="1:19" x14ac:dyDescent="0.3">
      <c r="A68" t="s">
        <v>140</v>
      </c>
      <c r="B68">
        <v>38.693689999999997</v>
      </c>
      <c r="C68">
        <v>57.752160000000003</v>
      </c>
      <c r="D68">
        <v>167.9615</v>
      </c>
      <c r="E68">
        <v>13.313549999999999</v>
      </c>
      <c r="F68">
        <v>0.1895898</v>
      </c>
      <c r="G68">
        <v>3.2063130000000002</v>
      </c>
      <c r="H68">
        <v>125.0304</v>
      </c>
      <c r="I68">
        <v>30.511279999999999</v>
      </c>
      <c r="J68">
        <v>445.00830000000002</v>
      </c>
      <c r="K68">
        <v>23.945879999999999</v>
      </c>
      <c r="L68">
        <v>12.4086</v>
      </c>
      <c r="M68">
        <v>75.183850000000007</v>
      </c>
      <c r="N68">
        <v>23.844740000000002</v>
      </c>
      <c r="O68">
        <v>0.32717000000000002</v>
      </c>
      <c r="P68">
        <v>42.818190000000001</v>
      </c>
      <c r="Q68">
        <v>159.06020000000001</v>
      </c>
      <c r="R68">
        <v>12.81443</v>
      </c>
      <c r="S68">
        <v>1232.07</v>
      </c>
    </row>
    <row r="69" spans="1:19" x14ac:dyDescent="0.3">
      <c r="A69" t="s">
        <v>141</v>
      </c>
      <c r="B69">
        <v>3.4746700000000001</v>
      </c>
      <c r="C69">
        <v>64.111660000000001</v>
      </c>
      <c r="D69">
        <v>11.28467</v>
      </c>
      <c r="E69">
        <v>1.8412470000000001</v>
      </c>
      <c r="F69">
        <v>1.6850629999999998E-2</v>
      </c>
      <c r="G69">
        <v>0.1130596</v>
      </c>
      <c r="H69">
        <v>22.862590000000001</v>
      </c>
      <c r="I69">
        <v>7.6412870000000002</v>
      </c>
      <c r="J69">
        <v>57.875900000000001</v>
      </c>
      <c r="K69">
        <v>3.7730899999999998</v>
      </c>
      <c r="L69">
        <v>3.0043389999999999</v>
      </c>
      <c r="M69">
        <v>8.3291039999999992</v>
      </c>
      <c r="N69">
        <v>5.4646929999999996</v>
      </c>
      <c r="O69">
        <v>3.4135390000000001</v>
      </c>
      <c r="P69">
        <v>11.16113</v>
      </c>
      <c r="Q69">
        <v>31.90549</v>
      </c>
      <c r="R69">
        <v>4.9215980000000004</v>
      </c>
      <c r="S69">
        <v>241.19489999999999</v>
      </c>
    </row>
    <row r="70" spans="1:19" x14ac:dyDescent="0.3">
      <c r="A70" t="s">
        <v>142</v>
      </c>
      <c r="B70">
        <v>1.721946</v>
      </c>
      <c r="C70">
        <v>4.2981420000000004</v>
      </c>
      <c r="D70">
        <v>4.6918850000000001</v>
      </c>
      <c r="E70">
        <v>5.9951639999999999</v>
      </c>
      <c r="F70">
        <v>0.13229859999999999</v>
      </c>
      <c r="G70">
        <v>0.32017620000000002</v>
      </c>
      <c r="H70">
        <v>21.674890000000001</v>
      </c>
      <c r="I70">
        <v>4.3151109999999999</v>
      </c>
      <c r="J70">
        <v>15.851129999999999</v>
      </c>
      <c r="K70">
        <v>1.797771</v>
      </c>
      <c r="L70">
        <v>2.3488910000000001</v>
      </c>
      <c r="M70">
        <v>22.342220000000001</v>
      </c>
      <c r="N70">
        <v>4.1581250000000001</v>
      </c>
      <c r="O70">
        <v>5.7493269999999999E-2</v>
      </c>
      <c r="P70">
        <v>8.3589110000000009</v>
      </c>
      <c r="Q70">
        <v>9.0060149999999997</v>
      </c>
      <c r="R70">
        <v>12.8293</v>
      </c>
      <c r="S70">
        <v>119.8995</v>
      </c>
    </row>
    <row r="71" spans="1:19" x14ac:dyDescent="0.3">
      <c r="A71" t="s">
        <v>143</v>
      </c>
      <c r="B71">
        <v>21.01586</v>
      </c>
      <c r="C71">
        <v>628.40560000000005</v>
      </c>
      <c r="D71">
        <v>43.51173</v>
      </c>
      <c r="E71">
        <v>45.047330000000002</v>
      </c>
      <c r="F71">
        <v>0.54086449999999997</v>
      </c>
      <c r="G71">
        <v>0.58464430000000001</v>
      </c>
      <c r="H71">
        <v>63.787689999999998</v>
      </c>
      <c r="I71">
        <v>12.77731</v>
      </c>
      <c r="J71">
        <v>59.633510000000001</v>
      </c>
      <c r="K71">
        <v>6.0859160000000001</v>
      </c>
      <c r="L71">
        <v>8.0956460000000003</v>
      </c>
      <c r="M71">
        <v>55.735979999999998</v>
      </c>
      <c r="N71">
        <v>12.4895</v>
      </c>
      <c r="O71">
        <v>1.142941</v>
      </c>
      <c r="P71">
        <v>31.642659999999999</v>
      </c>
      <c r="Q71">
        <v>80.811229999999995</v>
      </c>
      <c r="R71">
        <v>5.46854</v>
      </c>
      <c r="S71">
        <v>1076.777</v>
      </c>
    </row>
    <row r="72" spans="1:19" x14ac:dyDescent="0.3">
      <c r="A72" t="s">
        <v>144</v>
      </c>
      <c r="B72">
        <v>2.1027629999999999</v>
      </c>
      <c r="C72">
        <v>48.080410000000001</v>
      </c>
      <c r="D72">
        <v>2.9116780000000002</v>
      </c>
      <c r="E72">
        <v>9.0231940000000002</v>
      </c>
      <c r="F72">
        <v>0.2117802</v>
      </c>
      <c r="G72">
        <v>0.14842340000000001</v>
      </c>
      <c r="H72">
        <v>21.867540000000002</v>
      </c>
      <c r="I72">
        <v>6.6697170000000003</v>
      </c>
      <c r="J72">
        <v>38.364319999999999</v>
      </c>
      <c r="K72">
        <v>3.359146</v>
      </c>
      <c r="L72">
        <v>3.4180709999999999</v>
      </c>
      <c r="M72">
        <v>18.853929999999998</v>
      </c>
      <c r="N72">
        <v>7.2160929999999999</v>
      </c>
      <c r="O72">
        <v>0.24671850000000001</v>
      </c>
      <c r="P72">
        <v>5.3858139999999999</v>
      </c>
      <c r="Q72">
        <v>14.331519999999999</v>
      </c>
      <c r="R72">
        <v>2.0031240000000001</v>
      </c>
      <c r="S72">
        <v>184.1942</v>
      </c>
    </row>
    <row r="73" spans="1:19" x14ac:dyDescent="0.3">
      <c r="A73" t="s">
        <v>145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s="24">
        <v>3.0000001061000001E-6</v>
      </c>
      <c r="P73">
        <v>0</v>
      </c>
      <c r="Q73">
        <v>0</v>
      </c>
      <c r="R73">
        <v>0</v>
      </c>
      <c r="S73" s="24">
        <v>3.0000001061000001E-6</v>
      </c>
    </row>
    <row r="74" spans="1:19" x14ac:dyDescent="0.3">
      <c r="A74" t="s">
        <v>73</v>
      </c>
      <c r="B74">
        <v>17139.310000000001</v>
      </c>
      <c r="C74">
        <v>59873.53</v>
      </c>
      <c r="D74">
        <v>22930.26</v>
      </c>
      <c r="E74">
        <v>3756.1469999999999</v>
      </c>
      <c r="F74">
        <v>26.536149999999999</v>
      </c>
      <c r="G74">
        <v>70.545630000000003</v>
      </c>
      <c r="H74">
        <v>58572.58</v>
      </c>
      <c r="I74">
        <v>9301.9449999999997</v>
      </c>
      <c r="J74">
        <v>50400.85</v>
      </c>
      <c r="K74">
        <v>3824.373</v>
      </c>
      <c r="L74">
        <v>790.18420000000003</v>
      </c>
      <c r="M74">
        <v>9595.7520000000004</v>
      </c>
      <c r="N74">
        <v>2484.0819999999999</v>
      </c>
      <c r="O74">
        <v>4268.143</v>
      </c>
      <c r="P74">
        <v>7400.6220000000003</v>
      </c>
      <c r="Q74">
        <v>30522.03</v>
      </c>
      <c r="R74">
        <v>5828.4369999999999</v>
      </c>
      <c r="S74">
        <v>286785.3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5BC2-4DE7-45FE-B938-F8176F535837}">
  <dimension ref="A1:S74"/>
  <sheetViews>
    <sheetView topLeftCell="A50" workbookViewId="0">
      <selection activeCell="B2" sqref="B2:R73"/>
    </sheetView>
  </sheetViews>
  <sheetFormatPr defaultRowHeight="14.4" x14ac:dyDescent="0.3"/>
  <sheetData>
    <row r="1" spans="1:19" x14ac:dyDescent="0.3">
      <c r="A1" t="s">
        <v>176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73</v>
      </c>
    </row>
    <row r="2" spans="1:19" x14ac:dyDescent="0.3">
      <c r="A2" t="s">
        <v>74</v>
      </c>
      <c r="B2" s="24">
        <v>6.8401968747000002E-5</v>
      </c>
      <c r="C2">
        <v>7.9438700000000002E-4</v>
      </c>
      <c r="D2" s="24">
        <v>3.4920180041999997E-5</v>
      </c>
      <c r="E2" s="24">
        <v>4.3311075614999999E-7</v>
      </c>
      <c r="F2" s="24">
        <v>1.4470435872E-7</v>
      </c>
      <c r="G2" s="24">
        <v>1.2444211279E-6</v>
      </c>
      <c r="H2">
        <v>1.198601E-4</v>
      </c>
      <c r="I2">
        <v>1.118385E-4</v>
      </c>
      <c r="J2">
        <v>4.189304E-4</v>
      </c>
      <c r="K2" s="24">
        <v>2.3426700864E-5</v>
      </c>
      <c r="L2" s="24">
        <v>2.5601757442999998E-5</v>
      </c>
      <c r="M2" s="24">
        <v>8.8053137006000002E-5</v>
      </c>
      <c r="N2" s="24">
        <v>9.7014766651999998E-5</v>
      </c>
      <c r="O2" s="24">
        <v>6.3107778260000001E-5</v>
      </c>
      <c r="P2">
        <v>4.2397529999999999E-4</v>
      </c>
      <c r="Q2">
        <v>1.9349539999999998E-2</v>
      </c>
      <c r="R2">
        <v>1.7511259999999999E-4</v>
      </c>
      <c r="S2">
        <v>2.1795990000000001E-2</v>
      </c>
    </row>
    <row r="3" spans="1:19" x14ac:dyDescent="0.3">
      <c r="A3" t="s">
        <v>75</v>
      </c>
      <c r="B3">
        <v>251.28129999999999</v>
      </c>
      <c r="C3">
        <v>448.04360000000003</v>
      </c>
      <c r="D3">
        <v>285.0779</v>
      </c>
      <c r="E3" s="24">
        <v>1.6430894902000001E-5</v>
      </c>
      <c r="F3" s="24">
        <v>5.0391427067000002E-6</v>
      </c>
      <c r="G3" s="24">
        <v>4.0631806768999999E-5</v>
      </c>
      <c r="H3">
        <v>6.1980529999999999E-2</v>
      </c>
      <c r="I3">
        <v>3.8147490000000001E-3</v>
      </c>
      <c r="J3">
        <v>73.485029999999995</v>
      </c>
      <c r="K3">
        <v>7.7161890000000005E-4</v>
      </c>
      <c r="L3">
        <v>8.557336E-4</v>
      </c>
      <c r="M3">
        <v>575.30820000000006</v>
      </c>
      <c r="N3">
        <v>178.1131</v>
      </c>
      <c r="O3">
        <v>446.0145</v>
      </c>
      <c r="P3">
        <v>537.77610000000004</v>
      </c>
      <c r="Q3">
        <v>2328.6640000000002</v>
      </c>
      <c r="R3">
        <v>142.58359999999999</v>
      </c>
      <c r="S3">
        <v>5266.4139999999998</v>
      </c>
    </row>
    <row r="4" spans="1:19" x14ac:dyDescent="0.3">
      <c r="A4" t="s">
        <v>76</v>
      </c>
      <c r="B4">
        <v>33.811360000000001</v>
      </c>
      <c r="C4">
        <v>1510.4059999999999</v>
      </c>
      <c r="D4">
        <v>245.92529999999999</v>
      </c>
      <c r="E4">
        <v>0.74788670000000002</v>
      </c>
      <c r="F4" s="24">
        <v>9.2688924268999993E-6</v>
      </c>
      <c r="G4">
        <v>1.9916909999999999E-2</v>
      </c>
      <c r="H4">
        <v>0.74816850000000001</v>
      </c>
      <c r="I4">
        <v>0.34489310000000001</v>
      </c>
      <c r="J4">
        <v>10.351369999999999</v>
      </c>
      <c r="K4">
        <v>1.7205939999999999E-2</v>
      </c>
      <c r="L4">
        <v>1.4835930000000001E-3</v>
      </c>
      <c r="M4">
        <v>229.35669999999999</v>
      </c>
      <c r="N4">
        <v>12.0457</v>
      </c>
      <c r="O4">
        <v>22.825099999999999</v>
      </c>
      <c r="P4">
        <v>2.3938670000000002</v>
      </c>
      <c r="Q4">
        <v>27.598690000000001</v>
      </c>
      <c r="R4">
        <v>19.00874</v>
      </c>
      <c r="S4">
        <v>2115.6030000000001</v>
      </c>
    </row>
    <row r="5" spans="1:19" x14ac:dyDescent="0.3">
      <c r="A5" t="s">
        <v>77</v>
      </c>
      <c r="B5">
        <v>121.52849999999999</v>
      </c>
      <c r="C5">
        <v>1081.6780000000001</v>
      </c>
      <c r="D5">
        <v>609.5598</v>
      </c>
      <c r="E5">
        <v>12.0352</v>
      </c>
      <c r="F5">
        <v>1.6054670000000001E-4</v>
      </c>
      <c r="G5">
        <v>9.9253469999999993E-3</v>
      </c>
      <c r="H5">
        <v>257.36619999999999</v>
      </c>
      <c r="I5">
        <v>14.73578</v>
      </c>
      <c r="J5">
        <v>845.24959999999999</v>
      </c>
      <c r="K5">
        <v>3.9745499999999998</v>
      </c>
      <c r="L5">
        <v>0.48602060000000002</v>
      </c>
      <c r="M5">
        <v>604.60580000000004</v>
      </c>
      <c r="N5">
        <v>15.38387</v>
      </c>
      <c r="O5">
        <v>214.357</v>
      </c>
      <c r="P5">
        <v>1971.547</v>
      </c>
      <c r="Q5">
        <v>861.84299999999996</v>
      </c>
      <c r="R5">
        <v>248.65700000000001</v>
      </c>
      <c r="S5">
        <v>6863.0169999999998</v>
      </c>
    </row>
    <row r="6" spans="1:19" x14ac:dyDescent="0.3">
      <c r="A6" t="s">
        <v>78</v>
      </c>
      <c r="B6">
        <v>9.6014579999999992</v>
      </c>
      <c r="C6">
        <v>122.83499999999999</v>
      </c>
      <c r="D6">
        <v>84.105149999999995</v>
      </c>
      <c r="E6" s="24">
        <v>8.3768929926000002E-7</v>
      </c>
      <c r="F6" s="24">
        <v>2.6437410838E-7</v>
      </c>
      <c r="G6" s="24">
        <v>2.1805199140000002E-6</v>
      </c>
      <c r="H6">
        <v>4.010942</v>
      </c>
      <c r="I6">
        <v>0.27688770000000001</v>
      </c>
      <c r="J6">
        <v>1280.223</v>
      </c>
      <c r="K6">
        <v>16.461469999999998</v>
      </c>
      <c r="L6">
        <v>1.186654E-2</v>
      </c>
      <c r="M6">
        <v>10.43849</v>
      </c>
      <c r="N6">
        <v>1.3356189999999999</v>
      </c>
      <c r="O6">
        <v>5.0584790000000002</v>
      </c>
      <c r="P6">
        <v>41.830779999999997</v>
      </c>
      <c r="Q6">
        <v>15.96977</v>
      </c>
      <c r="R6">
        <v>12.383889999999999</v>
      </c>
      <c r="S6">
        <v>1604.5419999999999</v>
      </c>
    </row>
    <row r="7" spans="1:19" x14ac:dyDescent="0.3">
      <c r="A7" t="s">
        <v>79</v>
      </c>
      <c r="B7" s="24">
        <v>2.1439635019999999E-5</v>
      </c>
      <c r="C7">
        <v>2.4864849999999998E-4</v>
      </c>
      <c r="D7" s="24">
        <v>1.0824916899E-5</v>
      </c>
      <c r="E7" s="24">
        <v>1.3037400493E-7</v>
      </c>
      <c r="F7" s="24">
        <v>4.4793537768000001E-8</v>
      </c>
      <c r="G7" s="24">
        <v>3.9262451422999999E-7</v>
      </c>
      <c r="H7" s="24">
        <v>3.6489262129E-5</v>
      </c>
      <c r="I7">
        <v>1.7748390000000001E-3</v>
      </c>
      <c r="J7">
        <v>3.3679479999999998E-2</v>
      </c>
      <c r="K7" s="24">
        <v>7.3729124779E-6</v>
      </c>
      <c r="L7" s="24">
        <v>8.0232575783000004E-6</v>
      </c>
      <c r="M7" s="24">
        <v>2.7597843655E-5</v>
      </c>
      <c r="N7" s="24">
        <v>3.0340790545000001E-5</v>
      </c>
      <c r="O7">
        <v>5.509066E-3</v>
      </c>
      <c r="P7">
        <v>3.807548E-3</v>
      </c>
      <c r="Q7">
        <v>5.4107200000000001E-2</v>
      </c>
      <c r="R7">
        <v>4.9170470000000001E-2</v>
      </c>
      <c r="S7">
        <v>0.14843990000000001</v>
      </c>
    </row>
    <row r="8" spans="1:19" x14ac:dyDescent="0.3">
      <c r="A8" t="s">
        <v>80</v>
      </c>
      <c r="B8">
        <v>24.217549999999999</v>
      </c>
      <c r="C8">
        <v>522.65350000000001</v>
      </c>
      <c r="D8">
        <v>26.02516</v>
      </c>
      <c r="E8">
        <v>2.0943669999999999E-4</v>
      </c>
      <c r="F8" s="24">
        <v>7.3815317592000005E-5</v>
      </c>
      <c r="G8">
        <v>6.5784719999999999E-4</v>
      </c>
      <c r="H8">
        <v>6.3285040000000001E-2</v>
      </c>
      <c r="I8">
        <v>5.7731270000000001E-2</v>
      </c>
      <c r="J8">
        <v>112.01130000000001</v>
      </c>
      <c r="K8">
        <v>1.2327009999999999E-2</v>
      </c>
      <c r="L8">
        <v>1.3365149999999999E-2</v>
      </c>
      <c r="M8">
        <v>4.597702E-2</v>
      </c>
      <c r="N8">
        <v>5.0451570000000001E-2</v>
      </c>
      <c r="O8">
        <v>319.14370000000002</v>
      </c>
      <c r="P8">
        <v>457.07810000000001</v>
      </c>
      <c r="Q8">
        <v>301.25650000000002</v>
      </c>
      <c r="R8">
        <v>9.5671900000000004E-2</v>
      </c>
      <c r="S8">
        <v>1762.7260000000001</v>
      </c>
    </row>
    <row r="9" spans="1:19" x14ac:dyDescent="0.3">
      <c r="A9" t="s">
        <v>81</v>
      </c>
      <c r="B9">
        <v>113.18680000000001</v>
      </c>
      <c r="C9">
        <v>120.494</v>
      </c>
      <c r="D9">
        <v>231.44630000000001</v>
      </c>
      <c r="E9">
        <v>1.6725810000000001E-2</v>
      </c>
      <c r="F9" s="24">
        <v>9.5676059572999996E-6</v>
      </c>
      <c r="G9">
        <v>0.78653399999999996</v>
      </c>
      <c r="H9">
        <v>47.193840000000002</v>
      </c>
      <c r="I9">
        <v>22.157910000000001</v>
      </c>
      <c r="J9">
        <v>86.483329999999995</v>
      </c>
      <c r="K9">
        <v>2.9968859999999999</v>
      </c>
      <c r="L9">
        <v>0.32477129999999998</v>
      </c>
      <c r="M9">
        <v>43.114490000000004</v>
      </c>
      <c r="N9">
        <v>9.2293289999999999</v>
      </c>
      <c r="O9">
        <v>5.4878840000000002</v>
      </c>
      <c r="P9">
        <v>7.896382</v>
      </c>
      <c r="Q9">
        <v>57.629890000000003</v>
      </c>
      <c r="R9">
        <v>35.768920000000001</v>
      </c>
      <c r="S9">
        <v>784.21400000000006</v>
      </c>
    </row>
    <row r="10" spans="1:19" x14ac:dyDescent="0.3">
      <c r="A10" t="s">
        <v>82</v>
      </c>
      <c r="B10">
        <v>0.96463980000000005</v>
      </c>
      <c r="C10">
        <v>404.64800000000002</v>
      </c>
      <c r="D10">
        <v>82.798760000000001</v>
      </c>
      <c r="E10" s="24">
        <v>3.3584852644999997E-5</v>
      </c>
      <c r="F10" s="24">
        <v>9.8320178949999994E-6</v>
      </c>
      <c r="G10">
        <v>5.1421190000000001</v>
      </c>
      <c r="H10">
        <v>15.238060000000001</v>
      </c>
      <c r="I10">
        <v>2.8768090000000002</v>
      </c>
      <c r="J10">
        <v>72.206670000000003</v>
      </c>
      <c r="K10">
        <v>1.4555200000000001E-3</v>
      </c>
      <c r="L10">
        <v>1.629113E-3</v>
      </c>
      <c r="M10">
        <v>235.53639999999999</v>
      </c>
      <c r="N10">
        <v>7.3895350000000004</v>
      </c>
      <c r="O10">
        <v>386.6189</v>
      </c>
      <c r="P10">
        <v>66.930729999999997</v>
      </c>
      <c r="Q10">
        <v>1200.3800000000001</v>
      </c>
      <c r="R10">
        <v>132.1842</v>
      </c>
      <c r="S10">
        <v>2612.9180000000001</v>
      </c>
    </row>
    <row r="11" spans="1:19" x14ac:dyDescent="0.3">
      <c r="A11" t="s">
        <v>83</v>
      </c>
      <c r="B11">
        <v>23.33747</v>
      </c>
      <c r="C11">
        <v>913.10379999999998</v>
      </c>
      <c r="D11">
        <v>61.902380000000001</v>
      </c>
      <c r="E11">
        <v>14.26967</v>
      </c>
      <c r="F11">
        <v>2.3431649999999999E-3</v>
      </c>
      <c r="G11">
        <v>0.2889987</v>
      </c>
      <c r="H11">
        <v>183.422</v>
      </c>
      <c r="I11">
        <v>6.6232579999999999</v>
      </c>
      <c r="J11">
        <v>139.38489999999999</v>
      </c>
      <c r="K11">
        <v>5.3627310000000001</v>
      </c>
      <c r="L11">
        <v>5.1705800000000003E-2</v>
      </c>
      <c r="M11">
        <v>19.700030000000002</v>
      </c>
      <c r="N11">
        <v>3.9764200000000001</v>
      </c>
      <c r="O11">
        <v>11.70946</v>
      </c>
      <c r="P11">
        <v>14.51924</v>
      </c>
      <c r="Q11">
        <v>117.822</v>
      </c>
      <c r="R11">
        <v>46.91536</v>
      </c>
      <c r="S11">
        <v>1562.3920000000001</v>
      </c>
    </row>
    <row r="12" spans="1:19" x14ac:dyDescent="0.3">
      <c r="A12" t="s">
        <v>84</v>
      </c>
      <c r="B12">
        <v>6.2559579999999998E-3</v>
      </c>
      <c r="C12">
        <v>7.2753940000000003E-2</v>
      </c>
      <c r="D12">
        <v>3.2291519999999999E-3</v>
      </c>
      <c r="E12" s="24">
        <v>4.1193976358E-5</v>
      </c>
      <c r="F12" s="24">
        <v>1.3399807358000001E-5</v>
      </c>
      <c r="G12">
        <v>1.130547E-4</v>
      </c>
      <c r="H12">
        <v>1.127973E-2</v>
      </c>
      <c r="I12">
        <v>1.0291969999999999E-2</v>
      </c>
      <c r="J12">
        <v>3.855103E-2</v>
      </c>
      <c r="K12">
        <v>2.1337090000000001E-3</v>
      </c>
      <c r="L12">
        <v>2.341873E-3</v>
      </c>
      <c r="M12">
        <v>8.0535750000000003E-3</v>
      </c>
      <c r="N12">
        <v>8.8925959999999991E-3</v>
      </c>
      <c r="O12">
        <v>5.6874669999999999E-3</v>
      </c>
      <c r="P12">
        <v>3.8873970000000001E-2</v>
      </c>
      <c r="Q12">
        <v>4.1360679999999997E-2</v>
      </c>
      <c r="R12">
        <v>1.6363050000000001E-2</v>
      </c>
      <c r="S12">
        <v>0.26623639999999998</v>
      </c>
    </row>
    <row r="13" spans="1:19" x14ac:dyDescent="0.3">
      <c r="A13" t="s">
        <v>85</v>
      </c>
      <c r="B13">
        <v>0.63297870000000001</v>
      </c>
      <c r="C13">
        <v>2197.2539999999999</v>
      </c>
      <c r="D13">
        <v>3.3583229999999999E-2</v>
      </c>
      <c r="E13" s="24">
        <v>3.7756813981000003E-5</v>
      </c>
      <c r="F13" s="24">
        <v>9.6745116025000008E-6</v>
      </c>
      <c r="G13" s="24">
        <v>6.5553365856999997E-5</v>
      </c>
      <c r="H13">
        <v>2.58569</v>
      </c>
      <c r="I13">
        <v>0.34547679999999997</v>
      </c>
      <c r="J13">
        <v>200.57259999999999</v>
      </c>
      <c r="K13">
        <v>126.6006</v>
      </c>
      <c r="L13">
        <v>1.9361440000000001</v>
      </c>
      <c r="M13">
        <v>40.501710000000003</v>
      </c>
      <c r="N13">
        <v>3.6711740000000002</v>
      </c>
      <c r="O13">
        <v>2.9534800000000001E-3</v>
      </c>
      <c r="P13">
        <v>163.64420000000001</v>
      </c>
      <c r="Q13">
        <v>33.624510000000001</v>
      </c>
      <c r="R13">
        <v>4.9874809999999998</v>
      </c>
      <c r="S13">
        <v>2776.393</v>
      </c>
    </row>
    <row r="14" spans="1:19" x14ac:dyDescent="0.3">
      <c r="A14" t="s">
        <v>86</v>
      </c>
      <c r="B14">
        <v>312.6148</v>
      </c>
      <c r="C14">
        <v>2518.846</v>
      </c>
      <c r="D14">
        <v>61.107669999999999</v>
      </c>
      <c r="E14">
        <v>1.8897500000000001E-2</v>
      </c>
      <c r="F14" s="24">
        <v>3.8882179069000003E-5</v>
      </c>
      <c r="G14">
        <v>2.2186339999999999E-4</v>
      </c>
      <c r="H14">
        <v>1.8645480000000001</v>
      </c>
      <c r="I14">
        <v>6.7613619999999999E-2</v>
      </c>
      <c r="J14">
        <v>3.9467219999999998</v>
      </c>
      <c r="K14">
        <v>1.52649E-2</v>
      </c>
      <c r="L14">
        <v>8.0437229999999992E-3</v>
      </c>
      <c r="M14">
        <v>0.37213410000000002</v>
      </c>
      <c r="N14">
        <v>0.39169510000000002</v>
      </c>
      <c r="O14">
        <v>4.039212</v>
      </c>
      <c r="P14">
        <v>178.02</v>
      </c>
      <c r="Q14">
        <v>21.19773</v>
      </c>
      <c r="R14">
        <v>2.5024639999999998</v>
      </c>
      <c r="S14">
        <v>3105.0129999999999</v>
      </c>
    </row>
    <row r="15" spans="1:19" x14ac:dyDescent="0.3">
      <c r="A15" t="s">
        <v>87</v>
      </c>
      <c r="B15">
        <v>1.7525329999999999</v>
      </c>
      <c r="C15">
        <v>556.05740000000003</v>
      </c>
      <c r="D15">
        <v>139.78370000000001</v>
      </c>
      <c r="E15">
        <v>0.69548860000000001</v>
      </c>
      <c r="F15" s="24">
        <v>4.2477025999999998E-5</v>
      </c>
      <c r="G15">
        <v>8.2927409999999993E-2</v>
      </c>
      <c r="H15">
        <v>79.811869999999999</v>
      </c>
      <c r="I15">
        <v>0.17027010000000001</v>
      </c>
      <c r="J15">
        <v>17.396450000000002</v>
      </c>
      <c r="K15">
        <v>0.16717209999999999</v>
      </c>
      <c r="L15">
        <v>1.310213E-2</v>
      </c>
      <c r="M15">
        <v>1.7839</v>
      </c>
      <c r="N15">
        <v>0.10140879999999999</v>
      </c>
      <c r="O15">
        <v>364.72910000000002</v>
      </c>
      <c r="P15">
        <v>0.38069950000000002</v>
      </c>
      <c r="Q15">
        <v>47.305619999999998</v>
      </c>
      <c r="R15">
        <v>62.301270000000002</v>
      </c>
      <c r="S15">
        <v>1272.5329999999999</v>
      </c>
    </row>
    <row r="16" spans="1:19" x14ac:dyDescent="0.3">
      <c r="A16" t="s">
        <v>88</v>
      </c>
      <c r="B16">
        <v>6731.348</v>
      </c>
      <c r="C16">
        <v>13067.43</v>
      </c>
      <c r="D16">
        <v>15471.36</v>
      </c>
      <c r="E16">
        <v>2.4868540000000001</v>
      </c>
      <c r="F16">
        <v>2.2470329999999998E-3</v>
      </c>
      <c r="G16">
        <v>4.0562470000000003E-2</v>
      </c>
      <c r="H16">
        <v>1.013568</v>
      </c>
      <c r="I16">
        <v>967.4058</v>
      </c>
      <c r="J16">
        <v>3002.76</v>
      </c>
      <c r="K16">
        <v>329.89240000000001</v>
      </c>
      <c r="L16">
        <v>85.537999999999997</v>
      </c>
      <c r="M16">
        <v>55.845440000000004</v>
      </c>
      <c r="N16">
        <v>31.351990000000001</v>
      </c>
      <c r="O16">
        <v>600.27589999999998</v>
      </c>
      <c r="P16">
        <v>8353.6239999999998</v>
      </c>
      <c r="Q16">
        <v>5957.75</v>
      </c>
      <c r="R16">
        <v>33.626660000000001</v>
      </c>
      <c r="S16">
        <v>54691.75</v>
      </c>
    </row>
    <row r="17" spans="1:19" x14ac:dyDescent="0.3">
      <c r="A17" t="s">
        <v>89</v>
      </c>
      <c r="B17">
        <v>275.2516</v>
      </c>
      <c r="C17">
        <v>346.06319999999999</v>
      </c>
      <c r="D17">
        <v>69.687060000000002</v>
      </c>
      <c r="E17" s="24">
        <v>2.2928037423999999E-7</v>
      </c>
      <c r="F17" s="24">
        <v>3.0985269905000002E-9</v>
      </c>
      <c r="G17">
        <v>0.17418020000000001</v>
      </c>
      <c r="H17">
        <v>16.711580000000001</v>
      </c>
      <c r="I17">
        <v>10.77089</v>
      </c>
      <c r="J17">
        <v>0.77855169999999996</v>
      </c>
      <c r="K17">
        <v>0.11172799999999999</v>
      </c>
      <c r="L17">
        <v>7.2972170000000003E-2</v>
      </c>
      <c r="M17">
        <v>2.5377290000000001</v>
      </c>
      <c r="N17">
        <v>3.5299799999999999E-2</v>
      </c>
      <c r="O17">
        <v>14.95955</v>
      </c>
      <c r="P17">
        <v>0.70473399999999997</v>
      </c>
      <c r="Q17">
        <v>1048.4290000000001</v>
      </c>
      <c r="R17">
        <v>107.0498</v>
      </c>
      <c r="S17">
        <v>1893.338</v>
      </c>
    </row>
    <row r="18" spans="1:19" x14ac:dyDescent="0.3">
      <c r="A18" t="s">
        <v>90</v>
      </c>
      <c r="B18">
        <v>5107.41</v>
      </c>
      <c r="C18">
        <v>4994.3900000000003</v>
      </c>
      <c r="D18">
        <v>20427.88</v>
      </c>
      <c r="E18">
        <v>0.1540522</v>
      </c>
      <c r="F18" s="24">
        <v>8.2568272774000002E-5</v>
      </c>
      <c r="G18">
        <v>3.161771E-2</v>
      </c>
      <c r="H18">
        <v>21.72899</v>
      </c>
      <c r="I18">
        <v>8.3500309999999995</v>
      </c>
      <c r="J18">
        <v>44.057639999999999</v>
      </c>
      <c r="K18">
        <v>20.197900000000001</v>
      </c>
      <c r="L18">
        <v>5.5904590000000001</v>
      </c>
      <c r="M18">
        <v>101.8342</v>
      </c>
      <c r="N18">
        <v>14.102040000000001</v>
      </c>
      <c r="O18">
        <v>4.878188E-2</v>
      </c>
      <c r="P18">
        <v>1563.2650000000001</v>
      </c>
      <c r="Q18">
        <v>2553.797</v>
      </c>
      <c r="R18">
        <v>5.7752119999999998</v>
      </c>
      <c r="S18">
        <v>34868.620000000003</v>
      </c>
    </row>
    <row r="19" spans="1:19" x14ac:dyDescent="0.3">
      <c r="A19" t="s">
        <v>91</v>
      </c>
      <c r="B19">
        <v>4818.9620000000004</v>
      </c>
      <c r="C19">
        <v>50272.44</v>
      </c>
      <c r="D19">
        <v>6344.1639999999998</v>
      </c>
      <c r="E19">
        <v>5.8377210000000002</v>
      </c>
      <c r="F19">
        <v>1.104634E-2</v>
      </c>
      <c r="G19">
        <v>1.4591929999999999E-3</v>
      </c>
      <c r="H19">
        <v>243.50450000000001</v>
      </c>
      <c r="I19">
        <v>21.922740000000001</v>
      </c>
      <c r="J19">
        <v>1225.4749999999999</v>
      </c>
      <c r="K19">
        <v>77.369330000000005</v>
      </c>
      <c r="L19">
        <v>5.5527660000000001</v>
      </c>
      <c r="M19">
        <v>183.5401</v>
      </c>
      <c r="N19">
        <v>30.01041</v>
      </c>
      <c r="O19">
        <v>161.91650000000001</v>
      </c>
      <c r="P19">
        <v>924.33690000000001</v>
      </c>
      <c r="Q19">
        <v>2692.7730000000001</v>
      </c>
      <c r="R19">
        <v>22.0351</v>
      </c>
      <c r="S19">
        <v>67029.850000000006</v>
      </c>
    </row>
    <row r="20" spans="1:19" x14ac:dyDescent="0.3">
      <c r="A20" t="s">
        <v>92</v>
      </c>
      <c r="B20">
        <v>1343.7840000000001</v>
      </c>
      <c r="C20">
        <v>2504.982</v>
      </c>
      <c r="D20">
        <v>2158.163</v>
      </c>
      <c r="E20">
        <v>14.47362</v>
      </c>
      <c r="F20">
        <v>0.13140669999999999</v>
      </c>
      <c r="G20">
        <v>2.1779570000000001</v>
      </c>
      <c r="H20">
        <v>3733.9789999999998</v>
      </c>
      <c r="I20">
        <v>104.8177</v>
      </c>
      <c r="J20">
        <v>1386.683</v>
      </c>
      <c r="K20">
        <v>11.92788</v>
      </c>
      <c r="L20">
        <v>0.51366089999999998</v>
      </c>
      <c r="M20">
        <v>1120.3230000000001</v>
      </c>
      <c r="N20">
        <v>87.325190000000006</v>
      </c>
      <c r="O20">
        <v>84.930949999999996</v>
      </c>
      <c r="P20">
        <v>14.093249999999999</v>
      </c>
      <c r="Q20">
        <v>1660.855</v>
      </c>
      <c r="R20">
        <v>67.820210000000003</v>
      </c>
      <c r="S20">
        <v>14296.98</v>
      </c>
    </row>
    <row r="21" spans="1:19" x14ac:dyDescent="0.3">
      <c r="A21" t="s">
        <v>93</v>
      </c>
      <c r="B21">
        <v>27.95551</v>
      </c>
      <c r="C21">
        <v>87.71754</v>
      </c>
      <c r="D21">
        <v>46.45919</v>
      </c>
      <c r="E21">
        <v>7.7458559999999996E-2</v>
      </c>
      <c r="F21" s="24">
        <v>9.2769318144000001E-5</v>
      </c>
      <c r="G21">
        <v>25.49635</v>
      </c>
      <c r="H21">
        <v>158.9392</v>
      </c>
      <c r="I21">
        <v>0.61306629999999995</v>
      </c>
      <c r="J21">
        <v>111.1597</v>
      </c>
      <c r="K21">
        <v>2.4809510000000001</v>
      </c>
      <c r="L21">
        <v>6.048684E-2</v>
      </c>
      <c r="M21">
        <v>15.85145</v>
      </c>
      <c r="N21">
        <v>8.8358000000000008</v>
      </c>
      <c r="O21">
        <v>25.415610000000001</v>
      </c>
      <c r="P21">
        <v>3.763836</v>
      </c>
      <c r="Q21">
        <v>341.3723</v>
      </c>
      <c r="R21">
        <v>113.2581</v>
      </c>
      <c r="S21">
        <v>969.45669999999996</v>
      </c>
    </row>
    <row r="22" spans="1:19" x14ac:dyDescent="0.3">
      <c r="A22" t="s">
        <v>94</v>
      </c>
      <c r="B22">
        <v>27.967369999999999</v>
      </c>
      <c r="C22">
        <v>195.93299999999999</v>
      </c>
      <c r="D22">
        <v>23.56793</v>
      </c>
      <c r="E22">
        <v>1.270211</v>
      </c>
      <c r="F22">
        <v>2.5195390000000002E-2</v>
      </c>
      <c r="G22">
        <v>0.46392939999999999</v>
      </c>
      <c r="H22">
        <v>44.697589999999998</v>
      </c>
      <c r="I22">
        <v>3.243592</v>
      </c>
      <c r="J22">
        <v>12.1198</v>
      </c>
      <c r="K22">
        <v>0.45492949999999999</v>
      </c>
      <c r="L22">
        <v>0.1330954</v>
      </c>
      <c r="M22">
        <v>5.5229379999999999</v>
      </c>
      <c r="N22">
        <v>13.56038</v>
      </c>
      <c r="O22">
        <v>8.3509919999999997</v>
      </c>
      <c r="P22">
        <v>14.91784</v>
      </c>
      <c r="Q22">
        <v>160.17019999999999</v>
      </c>
      <c r="R22">
        <v>87.305629999999994</v>
      </c>
      <c r="S22">
        <v>599.7047</v>
      </c>
    </row>
    <row r="23" spans="1:19" x14ac:dyDescent="0.3">
      <c r="A23" t="s">
        <v>95</v>
      </c>
      <c r="B23">
        <v>228.55539999999999</v>
      </c>
      <c r="C23">
        <v>3717.8980000000001</v>
      </c>
      <c r="D23">
        <v>760.08130000000006</v>
      </c>
      <c r="E23">
        <v>105.8613</v>
      </c>
      <c r="F23">
        <v>6.0381179999999999</v>
      </c>
      <c r="G23">
        <v>1.5561199999999999</v>
      </c>
      <c r="H23">
        <v>560.74519999999995</v>
      </c>
      <c r="I23">
        <v>619.79740000000004</v>
      </c>
      <c r="J23">
        <v>148.05340000000001</v>
      </c>
      <c r="K23">
        <v>2.473573</v>
      </c>
      <c r="L23">
        <v>69.019810000000007</v>
      </c>
      <c r="M23">
        <v>1809.8119999999999</v>
      </c>
      <c r="N23">
        <v>364.71359999999999</v>
      </c>
      <c r="O23">
        <v>329.11369999999999</v>
      </c>
      <c r="P23">
        <v>581.80909999999994</v>
      </c>
      <c r="Q23">
        <v>2476.1930000000002</v>
      </c>
      <c r="R23">
        <v>589.95510000000002</v>
      </c>
      <c r="S23">
        <v>12371.68</v>
      </c>
    </row>
    <row r="24" spans="1:19" x14ac:dyDescent="0.3">
      <c r="A24" t="s">
        <v>96</v>
      </c>
      <c r="B24">
        <v>6.8761570000000001</v>
      </c>
      <c r="C24">
        <v>6.6326749999999999</v>
      </c>
      <c r="D24">
        <v>7.5548070000000003</v>
      </c>
      <c r="E24">
        <v>0.3856716</v>
      </c>
      <c r="F24">
        <v>0.25409530000000002</v>
      </c>
      <c r="G24">
        <v>9.5834580000000003E-2</v>
      </c>
      <c r="H24">
        <v>1.8861779999999999</v>
      </c>
      <c r="I24">
        <v>5.13439E-3</v>
      </c>
      <c r="J24">
        <v>2.1665999999999999</v>
      </c>
      <c r="K24">
        <v>1.0820459999999999E-3</v>
      </c>
      <c r="L24">
        <v>1.1795320000000001E-3</v>
      </c>
      <c r="M24">
        <v>74.488079999999997</v>
      </c>
      <c r="N24">
        <v>1.617491</v>
      </c>
      <c r="O24">
        <v>2.932732E-3</v>
      </c>
      <c r="P24">
        <v>8.3417519999999995E-2</v>
      </c>
      <c r="Q24">
        <v>31.277000000000001</v>
      </c>
      <c r="R24">
        <v>20.525110000000002</v>
      </c>
      <c r="S24">
        <v>153.85339999999999</v>
      </c>
    </row>
    <row r="25" spans="1:19" x14ac:dyDescent="0.3">
      <c r="A25" t="s">
        <v>97</v>
      </c>
      <c r="B25">
        <v>841.65970000000004</v>
      </c>
      <c r="C25">
        <v>78.677090000000007</v>
      </c>
      <c r="D25">
        <v>375.22989999999999</v>
      </c>
      <c r="E25">
        <v>2.0187569999999998E-2</v>
      </c>
      <c r="F25">
        <v>1.252888E-3</v>
      </c>
      <c r="G25">
        <v>2.6757010000000001E-2</v>
      </c>
      <c r="H25">
        <v>88.249600000000001</v>
      </c>
      <c r="I25">
        <v>1.5625739999999999</v>
      </c>
      <c r="J25">
        <v>0.30319069999999998</v>
      </c>
      <c r="K25">
        <v>3.1868630000000002E-2</v>
      </c>
      <c r="L25">
        <v>3.0048149999999999E-2</v>
      </c>
      <c r="M25">
        <v>15.213800000000001</v>
      </c>
      <c r="N25">
        <v>4.2283389999999997E-2</v>
      </c>
      <c r="O25">
        <v>21.524699999999999</v>
      </c>
      <c r="P25">
        <v>4.4767380000000001</v>
      </c>
      <c r="Q25">
        <v>479.9239</v>
      </c>
      <c r="R25">
        <v>49.660760000000003</v>
      </c>
      <c r="S25">
        <v>1956.634</v>
      </c>
    </row>
    <row r="26" spans="1:19" x14ac:dyDescent="0.3">
      <c r="A26" t="s">
        <v>98</v>
      </c>
      <c r="B26">
        <v>256.09140000000002</v>
      </c>
      <c r="C26">
        <v>1660.5809999999999</v>
      </c>
      <c r="D26">
        <v>764.52629999999999</v>
      </c>
      <c r="E26">
        <v>27.12922</v>
      </c>
      <c r="F26">
        <v>9.6472929999999998E-2</v>
      </c>
      <c r="G26">
        <v>5.0074870000000002</v>
      </c>
      <c r="H26">
        <v>622.28830000000005</v>
      </c>
      <c r="I26">
        <v>48.342320000000001</v>
      </c>
      <c r="J26">
        <v>249.28360000000001</v>
      </c>
      <c r="K26">
        <v>34.100029999999997</v>
      </c>
      <c r="L26">
        <v>11.442909999999999</v>
      </c>
      <c r="M26">
        <v>164.22239999999999</v>
      </c>
      <c r="N26">
        <v>121.75360000000001</v>
      </c>
      <c r="O26">
        <v>88.812029999999993</v>
      </c>
      <c r="P26">
        <v>43.779449999999997</v>
      </c>
      <c r="Q26">
        <v>1097.2670000000001</v>
      </c>
      <c r="R26">
        <v>2260.422</v>
      </c>
      <c r="S26">
        <v>7455.1459999999997</v>
      </c>
    </row>
    <row r="27" spans="1:19" x14ac:dyDescent="0.3">
      <c r="A27" t="s">
        <v>99</v>
      </c>
      <c r="B27">
        <v>132.053</v>
      </c>
      <c r="C27">
        <v>1015.324</v>
      </c>
      <c r="D27">
        <v>109.8642</v>
      </c>
      <c r="E27">
        <v>0.75492009999999998</v>
      </c>
      <c r="F27">
        <v>0.19372210000000001</v>
      </c>
      <c r="G27">
        <v>0.91533759999999997</v>
      </c>
      <c r="H27">
        <v>1155.278</v>
      </c>
      <c r="I27">
        <v>9.8043790000000008</v>
      </c>
      <c r="J27">
        <v>964.78859999999997</v>
      </c>
      <c r="K27">
        <v>19.54824</v>
      </c>
      <c r="L27">
        <v>1.067529</v>
      </c>
      <c r="M27">
        <v>30.2898</v>
      </c>
      <c r="N27">
        <v>9.2620699999999996</v>
      </c>
      <c r="O27">
        <v>131.86410000000001</v>
      </c>
      <c r="P27">
        <v>11.43102</v>
      </c>
      <c r="Q27">
        <v>292.5471</v>
      </c>
      <c r="R27">
        <v>663.27700000000004</v>
      </c>
      <c r="S27">
        <v>4548.2629999999999</v>
      </c>
    </row>
    <row r="28" spans="1:19" x14ac:dyDescent="0.3">
      <c r="A28" t="s">
        <v>100</v>
      </c>
      <c r="B28">
        <v>93.977230000000006</v>
      </c>
      <c r="C28">
        <v>135.08619999999999</v>
      </c>
      <c r="D28">
        <v>29.409099999999999</v>
      </c>
      <c r="E28">
        <v>3.857116</v>
      </c>
      <c r="F28">
        <v>9.3254920000000005E-2</v>
      </c>
      <c r="G28">
        <v>0.16873479999999999</v>
      </c>
      <c r="H28">
        <v>70.958590000000001</v>
      </c>
      <c r="I28">
        <v>8.9170420000000004</v>
      </c>
      <c r="J28">
        <v>146.72810000000001</v>
      </c>
      <c r="K28">
        <v>17.20279</v>
      </c>
      <c r="L28">
        <v>2.6424020000000001</v>
      </c>
      <c r="M28">
        <v>27.90945</v>
      </c>
      <c r="N28">
        <v>6.1895790000000002</v>
      </c>
      <c r="O28">
        <v>13.46036</v>
      </c>
      <c r="P28">
        <v>55.56747</v>
      </c>
      <c r="Q28">
        <v>130.69999999999999</v>
      </c>
      <c r="R28">
        <v>209.13200000000001</v>
      </c>
      <c r="S28">
        <v>951.99940000000004</v>
      </c>
    </row>
    <row r="29" spans="1:19" x14ac:dyDescent="0.3">
      <c r="A29" t="s">
        <v>101</v>
      </c>
      <c r="B29">
        <v>5.3710719999999998</v>
      </c>
      <c r="C29">
        <v>4.304843</v>
      </c>
      <c r="D29">
        <v>1.546646</v>
      </c>
      <c r="E29">
        <v>0.30573319999999998</v>
      </c>
      <c r="F29">
        <v>2.9021209999999999E-2</v>
      </c>
      <c r="G29">
        <v>0.22704859999999999</v>
      </c>
      <c r="H29">
        <v>27.848549999999999</v>
      </c>
      <c r="I29">
        <v>1.3693500000000001</v>
      </c>
      <c r="J29">
        <v>41.286380000000001</v>
      </c>
      <c r="K29">
        <v>1.9490209999999999</v>
      </c>
      <c r="L29">
        <v>0.27740419999999999</v>
      </c>
      <c r="M29">
        <v>16.9086</v>
      </c>
      <c r="N29">
        <v>10.704890000000001</v>
      </c>
      <c r="O29">
        <v>0.59316999999999998</v>
      </c>
      <c r="P29">
        <v>5.95641</v>
      </c>
      <c r="Q29">
        <v>84.614739999999998</v>
      </c>
      <c r="R29">
        <v>194.5652</v>
      </c>
      <c r="S29">
        <v>397.85809999999998</v>
      </c>
    </row>
    <row r="30" spans="1:19" x14ac:dyDescent="0.3">
      <c r="A30" t="s">
        <v>102</v>
      </c>
      <c r="B30">
        <v>2.467857</v>
      </c>
      <c r="C30">
        <v>104.3506</v>
      </c>
      <c r="D30">
        <v>6.4249710000000002</v>
      </c>
      <c r="E30">
        <v>1.5075559999999999</v>
      </c>
      <c r="F30">
        <v>0.21000959999999999</v>
      </c>
      <c r="G30">
        <v>0.5417073</v>
      </c>
      <c r="H30">
        <v>18.401499999999999</v>
      </c>
      <c r="I30">
        <v>4.0996620000000004</v>
      </c>
      <c r="J30">
        <v>141.15530000000001</v>
      </c>
      <c r="K30">
        <v>29.745280000000001</v>
      </c>
      <c r="L30">
        <v>3.8362029999999998E-2</v>
      </c>
      <c r="M30">
        <v>24.42793</v>
      </c>
      <c r="N30">
        <v>1.91472</v>
      </c>
      <c r="O30">
        <v>36.006340000000002</v>
      </c>
      <c r="P30">
        <v>21.957850000000001</v>
      </c>
      <c r="Q30">
        <v>48.187480000000001</v>
      </c>
      <c r="R30">
        <v>80.808880000000002</v>
      </c>
      <c r="S30">
        <v>522.24609999999996</v>
      </c>
    </row>
    <row r="31" spans="1:19" x14ac:dyDescent="0.3">
      <c r="A31" t="s">
        <v>103</v>
      </c>
      <c r="B31">
        <v>42.999389999999998</v>
      </c>
      <c r="C31">
        <v>1062.72</v>
      </c>
      <c r="D31">
        <v>878.303</v>
      </c>
      <c r="E31">
        <v>1.124612E-2</v>
      </c>
      <c r="F31" s="24">
        <v>5.1345828978999998E-5</v>
      </c>
      <c r="G31">
        <v>3.3040240000000001E-4</v>
      </c>
      <c r="H31">
        <v>196.75980000000001</v>
      </c>
      <c r="I31">
        <v>2.0817410000000001</v>
      </c>
      <c r="J31">
        <v>69.028959999999998</v>
      </c>
      <c r="K31">
        <v>4.9591459999999996</v>
      </c>
      <c r="L31">
        <v>1.6066799999999999E-2</v>
      </c>
      <c r="M31">
        <v>21.648240000000001</v>
      </c>
      <c r="N31">
        <v>11.044370000000001</v>
      </c>
      <c r="O31">
        <v>64.341399999999993</v>
      </c>
      <c r="P31">
        <v>38.412419999999997</v>
      </c>
      <c r="Q31">
        <v>387.96609999999998</v>
      </c>
      <c r="R31">
        <v>309.6019</v>
      </c>
      <c r="S31">
        <v>3089.8939999999998</v>
      </c>
    </row>
    <row r="32" spans="1:19" x14ac:dyDescent="0.3">
      <c r="A32" t="s">
        <v>104</v>
      </c>
      <c r="B32">
        <v>68.064160000000001</v>
      </c>
      <c r="C32">
        <v>603.88729999999998</v>
      </c>
      <c r="D32">
        <v>43.917520000000003</v>
      </c>
      <c r="E32">
        <v>4.5416819999999997E-2</v>
      </c>
      <c r="F32">
        <v>3.058835E-2</v>
      </c>
      <c r="G32">
        <v>0.1004879</v>
      </c>
      <c r="H32">
        <v>210.90369999999999</v>
      </c>
      <c r="I32">
        <v>27.101659999999999</v>
      </c>
      <c r="J32">
        <v>58.996189999999999</v>
      </c>
      <c r="K32">
        <v>6.1949769999999997</v>
      </c>
      <c r="L32">
        <v>1.160684</v>
      </c>
      <c r="M32">
        <v>52.754910000000002</v>
      </c>
      <c r="N32">
        <v>63.89611</v>
      </c>
      <c r="O32">
        <v>26.795729999999999</v>
      </c>
      <c r="P32">
        <v>215.6909</v>
      </c>
      <c r="Q32">
        <v>594.56299999999999</v>
      </c>
      <c r="R32">
        <v>683.96529999999996</v>
      </c>
      <c r="S32">
        <v>2658.069</v>
      </c>
    </row>
    <row r="33" spans="1:19" x14ac:dyDescent="0.3">
      <c r="A33" t="s">
        <v>105</v>
      </c>
      <c r="B33">
        <v>55.753889999999998</v>
      </c>
      <c r="C33">
        <v>452.53919999999999</v>
      </c>
      <c r="D33">
        <v>416.9289</v>
      </c>
      <c r="E33">
        <v>0.27203630000000001</v>
      </c>
      <c r="F33">
        <v>1.9944440000000001E-2</v>
      </c>
      <c r="G33">
        <v>7.0359779999999997E-2</v>
      </c>
      <c r="H33">
        <v>10.76887</v>
      </c>
      <c r="I33">
        <v>31.803000000000001</v>
      </c>
      <c r="J33">
        <v>78.261030000000005</v>
      </c>
      <c r="K33">
        <v>6.9532920000000003</v>
      </c>
      <c r="L33">
        <v>0.67011739999999997</v>
      </c>
      <c r="M33">
        <v>6.6132059999999999</v>
      </c>
      <c r="N33">
        <v>49.175579999999997</v>
      </c>
      <c r="O33">
        <v>46.954940000000001</v>
      </c>
      <c r="P33">
        <v>21.131409999999999</v>
      </c>
      <c r="Q33">
        <v>499.01749999999998</v>
      </c>
      <c r="R33">
        <v>337.50139999999999</v>
      </c>
      <c r="S33">
        <v>2014.4349999999999</v>
      </c>
    </row>
    <row r="34" spans="1:19" x14ac:dyDescent="0.3">
      <c r="A34" t="s">
        <v>106</v>
      </c>
      <c r="B34">
        <v>208.9067</v>
      </c>
      <c r="C34">
        <v>785.07640000000004</v>
      </c>
      <c r="D34">
        <v>392.89949999999999</v>
      </c>
      <c r="E34">
        <v>17.937740000000002</v>
      </c>
      <c r="F34">
        <v>1.5274749999999999</v>
      </c>
      <c r="G34">
        <v>1.0915619999999999</v>
      </c>
      <c r="H34">
        <v>495.07279999999997</v>
      </c>
      <c r="I34">
        <v>94.578540000000004</v>
      </c>
      <c r="J34">
        <v>319.6619</v>
      </c>
      <c r="K34">
        <v>15.5084</v>
      </c>
      <c r="L34">
        <v>3.1313409999999999</v>
      </c>
      <c r="M34">
        <v>144.5564</v>
      </c>
      <c r="N34">
        <v>39.801020000000001</v>
      </c>
      <c r="O34">
        <v>113.0699</v>
      </c>
      <c r="P34">
        <v>268.62650000000002</v>
      </c>
      <c r="Q34">
        <v>1018.869</v>
      </c>
      <c r="R34">
        <v>839.6934</v>
      </c>
      <c r="S34">
        <v>4760.0079999999998</v>
      </c>
    </row>
    <row r="35" spans="1:19" x14ac:dyDescent="0.3">
      <c r="A35" t="s">
        <v>107</v>
      </c>
      <c r="B35">
        <v>61.013129999999997</v>
      </c>
      <c r="C35">
        <v>730.49900000000002</v>
      </c>
      <c r="D35">
        <v>104.2731</v>
      </c>
      <c r="E35">
        <v>1.5408109999999999</v>
      </c>
      <c r="F35">
        <v>2.1687239999999999E-3</v>
      </c>
      <c r="G35">
        <v>3.953919</v>
      </c>
      <c r="H35">
        <v>755.24649999999997</v>
      </c>
      <c r="I35">
        <v>28.979030000000002</v>
      </c>
      <c r="J35">
        <v>506.23669999999998</v>
      </c>
      <c r="K35">
        <v>20.694400000000002</v>
      </c>
      <c r="L35">
        <v>1.45635</v>
      </c>
      <c r="M35">
        <v>57.743989999999997</v>
      </c>
      <c r="N35">
        <v>17.484559999999998</v>
      </c>
      <c r="O35">
        <v>50.036209999999997</v>
      </c>
      <c r="P35">
        <v>50.057459999999999</v>
      </c>
      <c r="Q35">
        <v>245.28450000000001</v>
      </c>
      <c r="R35">
        <v>328.85039999999998</v>
      </c>
      <c r="S35">
        <v>2963.3519999999999</v>
      </c>
    </row>
    <row r="36" spans="1:19" x14ac:dyDescent="0.3">
      <c r="A36" t="s">
        <v>108</v>
      </c>
      <c r="B36">
        <v>16.459540000000001</v>
      </c>
      <c r="C36">
        <v>307.80799999999999</v>
      </c>
      <c r="D36">
        <v>48.89385</v>
      </c>
      <c r="E36">
        <v>4.1271240000000002</v>
      </c>
      <c r="F36">
        <v>2.0250219999999999</v>
      </c>
      <c r="G36">
        <v>4.7709689999999999E-2</v>
      </c>
      <c r="H36">
        <v>135.36660000000001</v>
      </c>
      <c r="I36">
        <v>52.532209999999999</v>
      </c>
      <c r="J36">
        <v>159.8425</v>
      </c>
      <c r="K36">
        <v>5.1500329999999996</v>
      </c>
      <c r="L36">
        <v>0.52311649999999998</v>
      </c>
      <c r="M36">
        <v>34.361640000000001</v>
      </c>
      <c r="N36">
        <v>29.15306</v>
      </c>
      <c r="O36">
        <v>54.997190000000003</v>
      </c>
      <c r="P36">
        <v>17.486799999999999</v>
      </c>
      <c r="Q36">
        <v>247.54669999999999</v>
      </c>
      <c r="R36">
        <v>429.9982</v>
      </c>
      <c r="S36">
        <v>1546.319</v>
      </c>
    </row>
    <row r="37" spans="1:19" x14ac:dyDescent="0.3">
      <c r="A37" t="s">
        <v>109</v>
      </c>
      <c r="B37">
        <v>5.2129700000000003</v>
      </c>
      <c r="C37">
        <v>19.55649</v>
      </c>
      <c r="D37">
        <v>10.28337</v>
      </c>
      <c r="E37">
        <v>0.88077950000000005</v>
      </c>
      <c r="F37">
        <v>3.5731560000000002E-2</v>
      </c>
      <c r="G37">
        <v>5.3268860000000001E-2</v>
      </c>
      <c r="H37">
        <v>24.965009999999999</v>
      </c>
      <c r="I37">
        <v>3.9369360000000002</v>
      </c>
      <c r="J37">
        <v>47.141289999999998</v>
      </c>
      <c r="K37">
        <v>2.240831</v>
      </c>
      <c r="L37">
        <v>0.51078219999999996</v>
      </c>
      <c r="M37">
        <v>12.569459999999999</v>
      </c>
      <c r="N37">
        <v>7.1261739999999998</v>
      </c>
      <c r="O37">
        <v>0.88923969999999997</v>
      </c>
      <c r="P37">
        <v>4.8005180000000003</v>
      </c>
      <c r="Q37">
        <v>89.810689999999994</v>
      </c>
      <c r="R37">
        <v>96.795540000000003</v>
      </c>
      <c r="S37">
        <v>326.8091</v>
      </c>
    </row>
    <row r="38" spans="1:19" x14ac:dyDescent="0.3">
      <c r="A38" t="s">
        <v>110</v>
      </c>
      <c r="B38">
        <v>67.003699999999995</v>
      </c>
      <c r="C38">
        <v>39.492640000000002</v>
      </c>
      <c r="D38">
        <v>96.349090000000004</v>
      </c>
      <c r="E38">
        <v>0.31984439999999997</v>
      </c>
      <c r="F38">
        <v>0.26954420000000001</v>
      </c>
      <c r="G38" s="24">
        <v>6.9167334004000005E-5</v>
      </c>
      <c r="H38">
        <v>442.80459999999999</v>
      </c>
      <c r="I38">
        <v>42.401310000000002</v>
      </c>
      <c r="J38">
        <v>112.1698</v>
      </c>
      <c r="K38">
        <v>3.1474199999999999</v>
      </c>
      <c r="L38">
        <v>0.22302659999999999</v>
      </c>
      <c r="M38">
        <v>108.0676</v>
      </c>
      <c r="N38">
        <v>15.12129</v>
      </c>
      <c r="O38">
        <v>231.7603</v>
      </c>
      <c r="P38">
        <v>240.90690000000001</v>
      </c>
      <c r="Q38">
        <v>598.39120000000003</v>
      </c>
      <c r="R38">
        <v>150.89449999999999</v>
      </c>
      <c r="S38">
        <v>2149.3229999999999</v>
      </c>
    </row>
    <row r="39" spans="1:19" x14ac:dyDescent="0.3">
      <c r="A39" t="s">
        <v>111</v>
      </c>
      <c r="B39">
        <v>1080.183</v>
      </c>
      <c r="C39">
        <v>18562.68</v>
      </c>
      <c r="D39">
        <v>1587.354</v>
      </c>
      <c r="E39">
        <v>0.37376310000000001</v>
      </c>
      <c r="F39">
        <v>5.0507349999999998E-3</v>
      </c>
      <c r="G39">
        <v>0.2088412</v>
      </c>
      <c r="H39">
        <v>1235.338</v>
      </c>
      <c r="I39">
        <v>217.9162</v>
      </c>
      <c r="J39">
        <v>5303.3119999999999</v>
      </c>
      <c r="K39">
        <v>22.488189999999999</v>
      </c>
      <c r="L39">
        <v>0.39015339999999998</v>
      </c>
      <c r="M39">
        <v>1778.6189999999999</v>
      </c>
      <c r="N39">
        <v>969.33389999999997</v>
      </c>
      <c r="O39">
        <v>658.55259999999998</v>
      </c>
      <c r="P39">
        <v>1826.2249999999999</v>
      </c>
      <c r="Q39">
        <v>5322.9059999999999</v>
      </c>
      <c r="R39">
        <v>801.42679999999996</v>
      </c>
      <c r="S39">
        <v>39367.31</v>
      </c>
    </row>
    <row r="40" spans="1:19" x14ac:dyDescent="0.3">
      <c r="A40" t="s">
        <v>112</v>
      </c>
      <c r="B40">
        <v>21.38496</v>
      </c>
      <c r="C40">
        <v>39.174210000000002</v>
      </c>
      <c r="D40">
        <v>21.57104</v>
      </c>
      <c r="E40">
        <v>5.8648559999999996</v>
      </c>
      <c r="F40">
        <v>2.8124549999999999</v>
      </c>
      <c r="G40">
        <v>0.69278430000000002</v>
      </c>
      <c r="H40">
        <v>154.6438</v>
      </c>
      <c r="I40">
        <v>27.644570000000002</v>
      </c>
      <c r="J40">
        <v>107.12730000000001</v>
      </c>
      <c r="K40">
        <v>7.0820869999999996</v>
      </c>
      <c r="L40">
        <v>3.317666</v>
      </c>
      <c r="M40">
        <v>30.562930000000001</v>
      </c>
      <c r="N40">
        <v>67.158069999999995</v>
      </c>
      <c r="O40">
        <v>7.6591950000000004</v>
      </c>
      <c r="P40">
        <v>19.18487</v>
      </c>
      <c r="Q40">
        <v>400.51859999999999</v>
      </c>
      <c r="R40">
        <v>352.39159999999998</v>
      </c>
      <c r="S40">
        <v>1268.7909999999999</v>
      </c>
    </row>
    <row r="41" spans="1:19" x14ac:dyDescent="0.3">
      <c r="A41" t="s">
        <v>113</v>
      </c>
      <c r="B41">
        <v>67.038700000000006</v>
      </c>
      <c r="C41">
        <v>523.58150000000001</v>
      </c>
      <c r="D41">
        <v>57.128430000000002</v>
      </c>
      <c r="E41">
        <v>9.0039979999999993</v>
      </c>
      <c r="F41">
        <v>2.0351460000000001</v>
      </c>
      <c r="G41">
        <v>4.9239629999999996</v>
      </c>
      <c r="H41">
        <v>830.1662</v>
      </c>
      <c r="I41">
        <v>75.446680000000001</v>
      </c>
      <c r="J41">
        <v>635.09339999999997</v>
      </c>
      <c r="K41">
        <v>66.734080000000006</v>
      </c>
      <c r="L41">
        <v>7.5843889999999998</v>
      </c>
      <c r="M41">
        <v>148.96260000000001</v>
      </c>
      <c r="N41">
        <v>77.345349999999996</v>
      </c>
      <c r="O41">
        <v>26.150390000000002</v>
      </c>
      <c r="P41">
        <v>87.561419999999998</v>
      </c>
      <c r="Q41">
        <v>518.63229999999999</v>
      </c>
      <c r="R41">
        <v>524.76189999999997</v>
      </c>
      <c r="S41">
        <v>3662.15</v>
      </c>
    </row>
    <row r="42" spans="1:19" x14ac:dyDescent="0.3">
      <c r="A42" t="s">
        <v>114</v>
      </c>
      <c r="B42">
        <v>66.238039999999998</v>
      </c>
      <c r="C42">
        <v>182.2544</v>
      </c>
      <c r="D42">
        <v>31.503689999999999</v>
      </c>
      <c r="E42">
        <v>3.1632910000000001</v>
      </c>
      <c r="F42">
        <v>4.075037</v>
      </c>
      <c r="G42">
        <v>5.2736109999999998</v>
      </c>
      <c r="H42">
        <v>263.02710000000002</v>
      </c>
      <c r="I42">
        <v>71.206119999999999</v>
      </c>
      <c r="J42">
        <v>248.1748</v>
      </c>
      <c r="K42">
        <v>18.421849999999999</v>
      </c>
      <c r="L42">
        <v>2.427959</v>
      </c>
      <c r="M42">
        <v>48.390689999999999</v>
      </c>
      <c r="N42">
        <v>61.607059999999997</v>
      </c>
      <c r="O42">
        <v>24.169879999999999</v>
      </c>
      <c r="P42">
        <v>22.183140000000002</v>
      </c>
      <c r="Q42">
        <v>300.95249999999999</v>
      </c>
      <c r="R42">
        <v>393.09899999999999</v>
      </c>
      <c r="S42">
        <v>1746.1679999999999</v>
      </c>
    </row>
    <row r="43" spans="1:19" x14ac:dyDescent="0.3">
      <c r="A43" t="s">
        <v>115</v>
      </c>
      <c r="B43">
        <v>45.63111</v>
      </c>
      <c r="C43">
        <v>202.68029999999999</v>
      </c>
      <c r="D43">
        <v>41.109189999999998</v>
      </c>
      <c r="E43">
        <v>36.033529999999999</v>
      </c>
      <c r="F43">
        <v>12.51975</v>
      </c>
      <c r="G43">
        <v>3.0500910000000001</v>
      </c>
      <c r="H43">
        <v>754.58609999999999</v>
      </c>
      <c r="I43">
        <v>190.9477</v>
      </c>
      <c r="J43">
        <v>420.34949999999998</v>
      </c>
      <c r="K43">
        <v>22.189440000000001</v>
      </c>
      <c r="L43">
        <v>12.88641</v>
      </c>
      <c r="M43">
        <v>270.7396</v>
      </c>
      <c r="N43">
        <v>276.50900000000001</v>
      </c>
      <c r="O43">
        <v>36.720280000000002</v>
      </c>
      <c r="P43">
        <v>92.722719999999995</v>
      </c>
      <c r="Q43">
        <v>1140.8399999999999</v>
      </c>
      <c r="R43">
        <v>715.63919999999996</v>
      </c>
      <c r="S43">
        <v>4275.1540000000005</v>
      </c>
    </row>
    <row r="44" spans="1:19" x14ac:dyDescent="0.3">
      <c r="A44" t="s">
        <v>116</v>
      </c>
      <c r="B44">
        <v>10.268560000000001</v>
      </c>
      <c r="C44">
        <v>57.23704</v>
      </c>
      <c r="D44">
        <v>74.814509999999999</v>
      </c>
      <c r="E44">
        <v>2.1303860000000001</v>
      </c>
      <c r="F44">
        <v>1.95086</v>
      </c>
      <c r="G44">
        <v>0.53251999999999999</v>
      </c>
      <c r="H44">
        <v>310.24279999999999</v>
      </c>
      <c r="I44">
        <v>21.390720000000002</v>
      </c>
      <c r="J44">
        <v>100.49630000000001</v>
      </c>
      <c r="K44">
        <v>8.3791689999999992</v>
      </c>
      <c r="L44">
        <v>4.3179239999999997</v>
      </c>
      <c r="M44">
        <v>845.52919999999995</v>
      </c>
      <c r="N44">
        <v>36.591799999999999</v>
      </c>
      <c r="O44">
        <v>2.014405</v>
      </c>
      <c r="P44">
        <v>19.951039999999999</v>
      </c>
      <c r="Q44">
        <v>231.4836</v>
      </c>
      <c r="R44">
        <v>415.87200000000001</v>
      </c>
      <c r="S44">
        <v>2143.203</v>
      </c>
    </row>
    <row r="45" spans="1:19" x14ac:dyDescent="0.3">
      <c r="A45" t="s">
        <v>117</v>
      </c>
      <c r="B45">
        <v>5.2226610000000004</v>
      </c>
      <c r="C45">
        <v>46.914349999999999</v>
      </c>
      <c r="D45">
        <v>6.2805600000000004</v>
      </c>
      <c r="E45">
        <v>1.0473779999999999</v>
      </c>
      <c r="F45">
        <v>0.12099210000000001</v>
      </c>
      <c r="G45">
        <v>1.9915929999999998E-2</v>
      </c>
      <c r="H45">
        <v>655.89790000000005</v>
      </c>
      <c r="I45">
        <v>6.6604989999999997</v>
      </c>
      <c r="J45">
        <v>150.81630000000001</v>
      </c>
      <c r="K45">
        <v>7.1075309999999998</v>
      </c>
      <c r="L45">
        <v>2.223414</v>
      </c>
      <c r="M45">
        <v>25.26566</v>
      </c>
      <c r="N45">
        <v>17.86431</v>
      </c>
      <c r="O45">
        <v>3.3070680000000001</v>
      </c>
      <c r="P45">
        <v>21.453130000000002</v>
      </c>
      <c r="Q45">
        <v>236.76939999999999</v>
      </c>
      <c r="R45">
        <v>292.9393</v>
      </c>
      <c r="S45">
        <v>1479.91</v>
      </c>
    </row>
    <row r="46" spans="1:19" x14ac:dyDescent="0.3">
      <c r="A46" t="s">
        <v>118</v>
      </c>
      <c r="B46">
        <v>40.525649999999999</v>
      </c>
      <c r="C46">
        <v>140.16370000000001</v>
      </c>
      <c r="D46">
        <v>195.36199999999999</v>
      </c>
      <c r="E46">
        <v>3.7474759999999998</v>
      </c>
      <c r="F46">
        <v>0.26613949999999997</v>
      </c>
      <c r="G46">
        <v>49.405740000000002</v>
      </c>
      <c r="H46">
        <v>1364.1990000000001</v>
      </c>
      <c r="I46">
        <v>51.351140000000001</v>
      </c>
      <c r="J46">
        <v>558.00810000000001</v>
      </c>
      <c r="K46">
        <v>7.2115</v>
      </c>
      <c r="L46">
        <v>3.6826889999999999</v>
      </c>
      <c r="M46">
        <v>86.30789</v>
      </c>
      <c r="N46">
        <v>16.85078</v>
      </c>
      <c r="O46">
        <v>14.3027</v>
      </c>
      <c r="P46">
        <v>52.488810000000001</v>
      </c>
      <c r="Q46">
        <v>367.80900000000003</v>
      </c>
      <c r="R46">
        <v>684.97850000000005</v>
      </c>
      <c r="S46">
        <v>3636.66</v>
      </c>
    </row>
    <row r="47" spans="1:19" x14ac:dyDescent="0.3">
      <c r="A47" t="s">
        <v>119</v>
      </c>
      <c r="B47" s="24">
        <v>4.7071429435000001E-5</v>
      </c>
      <c r="C47">
        <v>6.1767990000000002E-2</v>
      </c>
      <c r="D47" s="24">
        <v>3.7888203224E-5</v>
      </c>
      <c r="E47" s="24">
        <v>4.1572628105999999E-5</v>
      </c>
      <c r="F47" s="24">
        <v>1.7937622942999999E-6</v>
      </c>
      <c r="G47" s="24">
        <v>9.7853762781999998E-6</v>
      </c>
      <c r="H47">
        <v>1.0185120000000001E-2</v>
      </c>
      <c r="I47">
        <v>5.9460670000000002E-3</v>
      </c>
      <c r="J47">
        <v>2.8038739999999999E-2</v>
      </c>
      <c r="K47">
        <v>1.4448779999999999E-3</v>
      </c>
      <c r="L47">
        <v>6.9843370000000002E-3</v>
      </c>
      <c r="M47">
        <v>1.1515930000000001E-2</v>
      </c>
      <c r="N47">
        <v>1.7133550000000001E-2</v>
      </c>
      <c r="O47">
        <v>5.8249690000000004E-4</v>
      </c>
      <c r="P47">
        <v>1.3387430000000001E-2</v>
      </c>
      <c r="Q47">
        <v>7.0956839999999997E-3</v>
      </c>
      <c r="R47">
        <v>1.6901169999999999E-4</v>
      </c>
      <c r="S47">
        <v>0.16438939999999999</v>
      </c>
    </row>
    <row r="48" spans="1:19" x14ac:dyDescent="0.3">
      <c r="A48" t="s">
        <v>120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s="24">
        <v>1.999999995E-6</v>
      </c>
      <c r="S48">
        <v>0</v>
      </c>
    </row>
    <row r="49" spans="1:19" x14ac:dyDescent="0.3">
      <c r="A49" t="s">
        <v>121</v>
      </c>
      <c r="B49" s="24">
        <v>1.6939520719000001E-5</v>
      </c>
      <c r="C49">
        <v>2.4402139999999999E-2</v>
      </c>
      <c r="D49" s="24">
        <v>1.139320193E-5</v>
      </c>
      <c r="E49" s="24">
        <v>8.4561806943000005E-6</v>
      </c>
      <c r="F49" s="24">
        <v>5.2801584616000003E-7</v>
      </c>
      <c r="G49" s="24">
        <v>3.9692004066000001E-6</v>
      </c>
      <c r="H49">
        <v>2.7365319999999999E-3</v>
      </c>
      <c r="I49">
        <v>1.9404089999999999E-3</v>
      </c>
      <c r="J49">
        <v>9.3903530000000006E-3</v>
      </c>
      <c r="K49">
        <v>5.5470699999999999E-4</v>
      </c>
      <c r="L49">
        <v>3.0737300000000002E-3</v>
      </c>
      <c r="M49">
        <v>5.3726889999999999E-3</v>
      </c>
      <c r="N49">
        <v>5.584594E-3</v>
      </c>
      <c r="O49">
        <v>2.720143E-4</v>
      </c>
      <c r="P49">
        <v>4.610248E-3</v>
      </c>
      <c r="Q49">
        <v>3.0649679999999999E-3</v>
      </c>
      <c r="R49" s="24">
        <v>4.7213095968000003E-5</v>
      </c>
      <c r="S49">
        <v>6.1090890000000002E-2</v>
      </c>
    </row>
    <row r="50" spans="1:19" x14ac:dyDescent="0.3">
      <c r="A50" t="s">
        <v>122</v>
      </c>
      <c r="B50" s="24">
        <v>8.3819822975999992E-6</v>
      </c>
      <c r="C50">
        <v>1.146465E-2</v>
      </c>
      <c r="D50" s="24">
        <v>6.2665581027E-6</v>
      </c>
      <c r="E50" s="24">
        <v>6.0094662331000003E-6</v>
      </c>
      <c r="F50" s="24">
        <v>2.9424364811E-7</v>
      </c>
      <c r="G50" s="24">
        <v>1.8383908582000001E-6</v>
      </c>
      <c r="H50">
        <v>1.614704E-3</v>
      </c>
      <c r="I50">
        <v>1.0161E-3</v>
      </c>
      <c r="J50">
        <v>4.8429140000000002E-3</v>
      </c>
      <c r="K50">
        <v>2.6473060000000001E-4</v>
      </c>
      <c r="L50">
        <v>1.3637180000000001E-3</v>
      </c>
      <c r="M50">
        <v>2.3137890000000001E-3</v>
      </c>
      <c r="N50">
        <v>2.9264550000000001E-3</v>
      </c>
      <c r="O50">
        <v>1.170901E-4</v>
      </c>
      <c r="P50">
        <v>2.3394499999999999E-3</v>
      </c>
      <c r="Q50">
        <v>1.373085E-3</v>
      </c>
      <c r="R50" s="24">
        <v>2.7180616598000001E-5</v>
      </c>
      <c r="S50">
        <v>2.9686649999999998E-2</v>
      </c>
    </row>
    <row r="51" spans="1:19" x14ac:dyDescent="0.3">
      <c r="A51" t="s">
        <v>123</v>
      </c>
      <c r="B51" s="24">
        <v>1.0233158036000001E-6</v>
      </c>
      <c r="C51">
        <v>1.3312370000000001E-3</v>
      </c>
      <c r="D51" s="24">
        <v>8.3561337760000005E-7</v>
      </c>
      <c r="E51" s="24">
        <v>9.3841390480999995E-7</v>
      </c>
      <c r="F51" s="24">
        <v>3.9621504300000001E-8</v>
      </c>
      <c r="G51" s="24">
        <v>2.1034600194999999E-7</v>
      </c>
      <c r="H51">
        <v>2.263671E-4</v>
      </c>
      <c r="I51">
        <v>1.303272E-4</v>
      </c>
      <c r="J51">
        <v>6.1327949999999995E-4</v>
      </c>
      <c r="K51" s="24">
        <v>3.1226114514999997E-5</v>
      </c>
      <c r="L51">
        <v>1.4885310000000001E-4</v>
      </c>
      <c r="M51">
        <v>2.438098E-4</v>
      </c>
      <c r="N51">
        <v>3.755726E-4</v>
      </c>
      <c r="O51" s="24">
        <v>1.2330999197999999E-5</v>
      </c>
      <c r="P51">
        <v>2.9214280000000001E-4</v>
      </c>
      <c r="Q51">
        <v>1.515338E-4</v>
      </c>
      <c r="R51" s="24">
        <v>3.7467277707000001E-6</v>
      </c>
      <c r="S51">
        <v>3.5634740000000001E-3</v>
      </c>
    </row>
    <row r="52" spans="1:19" x14ac:dyDescent="0.3">
      <c r="A52" t="s">
        <v>124</v>
      </c>
      <c r="B52" s="24">
        <v>9.1016854640000002E-6</v>
      </c>
      <c r="C52">
        <v>1.065879E-2</v>
      </c>
      <c r="D52" s="24">
        <v>8.6506879597000008E-6</v>
      </c>
      <c r="E52" s="24">
        <v>1.1882299077E-5</v>
      </c>
      <c r="F52" s="24">
        <v>4.1627868086000001E-7</v>
      </c>
      <c r="G52" s="24">
        <v>1.6274896097000001E-6</v>
      </c>
      <c r="H52">
        <v>2.5182469999999999E-3</v>
      </c>
      <c r="I52">
        <v>1.267558E-3</v>
      </c>
      <c r="J52">
        <v>5.8351549999999999E-3</v>
      </c>
      <c r="K52">
        <v>2.5884999999999998E-4</v>
      </c>
      <c r="L52">
        <v>1.019381E-3</v>
      </c>
      <c r="M52">
        <v>1.5007390000000001E-3</v>
      </c>
      <c r="N52">
        <v>3.656407E-3</v>
      </c>
      <c r="O52" s="24">
        <v>7.5760217442E-5</v>
      </c>
      <c r="P52">
        <v>2.7111840000000002E-3</v>
      </c>
      <c r="Q52">
        <v>1.069768E-3</v>
      </c>
      <c r="R52" s="24">
        <v>4.0722152335000002E-5</v>
      </c>
      <c r="S52">
        <v>3.064424E-2</v>
      </c>
    </row>
    <row r="53" spans="1:19" x14ac:dyDescent="0.3">
      <c r="A53" t="s">
        <v>125</v>
      </c>
      <c r="B53" s="24">
        <v>1.3310018403E-6</v>
      </c>
      <c r="C53">
        <v>1.9234079999999999E-3</v>
      </c>
      <c r="D53" s="24">
        <v>8.8897854766000001E-7</v>
      </c>
      <c r="E53" s="24">
        <v>6.4636128627000004E-7</v>
      </c>
      <c r="F53" s="24">
        <v>4.1161708708000001E-8</v>
      </c>
      <c r="G53" s="24">
        <v>3.1311907377999999E-7</v>
      </c>
      <c r="H53">
        <v>2.12439E-4</v>
      </c>
      <c r="I53">
        <v>1.519112E-4</v>
      </c>
      <c r="J53">
        <v>7.3589070000000003E-4</v>
      </c>
      <c r="K53" s="24">
        <v>4.3681942769999998E-5</v>
      </c>
      <c r="L53">
        <v>2.430713E-4</v>
      </c>
      <c r="M53">
        <v>4.2556560000000002E-4</v>
      </c>
      <c r="N53">
        <v>4.371876E-4</v>
      </c>
      <c r="O53" s="24">
        <v>2.1546538845999999E-5</v>
      </c>
      <c r="P53">
        <v>3.6166799999999999E-4</v>
      </c>
      <c r="Q53">
        <v>2.4224709999999999E-4</v>
      </c>
      <c r="R53" s="24">
        <v>3.6718984120000001E-6</v>
      </c>
      <c r="S53">
        <v>4.8055090000000003E-3</v>
      </c>
    </row>
    <row r="54" spans="1:19" x14ac:dyDescent="0.3">
      <c r="A54" t="s">
        <v>126</v>
      </c>
      <c r="B54" s="24">
        <v>1.9309161416E-6</v>
      </c>
      <c r="C54">
        <v>2.3670900000000001E-3</v>
      </c>
      <c r="D54" s="24">
        <v>1.7261020275000001E-6</v>
      </c>
      <c r="E54" s="24">
        <v>2.2041365355E-6</v>
      </c>
      <c r="F54" s="24">
        <v>8.2592372053000005E-8</v>
      </c>
      <c r="G54" s="24">
        <v>3.6707055527999999E-7</v>
      </c>
      <c r="H54">
        <v>4.8902509999999995E-4</v>
      </c>
      <c r="I54">
        <v>2.5920359999999999E-4</v>
      </c>
      <c r="J54">
        <v>1.203848E-3</v>
      </c>
      <c r="K54" s="24">
        <v>5.6606269935999998E-5</v>
      </c>
      <c r="L54">
        <v>2.4353959999999999E-4</v>
      </c>
      <c r="M54">
        <v>3.7819140000000003E-4</v>
      </c>
      <c r="N54">
        <v>7.4740579999999998E-4</v>
      </c>
      <c r="O54" s="24">
        <v>1.9110162611000001E-5</v>
      </c>
      <c r="P54">
        <v>5.6507479999999999E-4</v>
      </c>
      <c r="Q54">
        <v>2.5185190000000002E-4</v>
      </c>
      <c r="R54" s="24">
        <v>7.9765995906000004E-6</v>
      </c>
      <c r="S54">
        <v>6.5952329999999998E-3</v>
      </c>
    </row>
    <row r="55" spans="1:19" x14ac:dyDescent="0.3">
      <c r="A55" t="s">
        <v>127</v>
      </c>
      <c r="B55" s="24">
        <v>4.1052976485E-7</v>
      </c>
      <c r="C55">
        <v>5.8468370000000003E-4</v>
      </c>
      <c r="D55" s="24">
        <v>2.8302639521000002E-7</v>
      </c>
      <c r="E55" s="24">
        <v>2.2499222041000001E-7</v>
      </c>
      <c r="F55" s="24">
        <v>1.3158794053999999E-8</v>
      </c>
      <c r="G55" s="24">
        <v>9.4813046303000002E-8</v>
      </c>
      <c r="H55" s="24">
        <v>6.9183770392999995E-5</v>
      </c>
      <c r="I55" s="24">
        <v>4.7640682168999997E-5</v>
      </c>
      <c r="J55">
        <v>2.2973359999999999E-4</v>
      </c>
      <c r="K55" s="24">
        <v>1.3336217307E-5</v>
      </c>
      <c r="L55" s="24">
        <v>7.2764298237999994E-5</v>
      </c>
      <c r="M55">
        <v>1.264193E-4</v>
      </c>
      <c r="N55">
        <v>1.3713500000000001E-4</v>
      </c>
      <c r="O55" s="24">
        <v>6.3998891163999997E-6</v>
      </c>
      <c r="P55">
        <v>1.1236919999999999E-4</v>
      </c>
      <c r="Q55" s="24">
        <v>7.2702518081999999E-5</v>
      </c>
      <c r="R55" s="24">
        <v>1.1861733355999999E-6</v>
      </c>
      <c r="S55">
        <v>1.474581E-3</v>
      </c>
    </row>
    <row r="56" spans="1:19" x14ac:dyDescent="0.3">
      <c r="A56" t="s">
        <v>128</v>
      </c>
      <c r="B56">
        <v>0.70824779999999998</v>
      </c>
      <c r="C56">
        <v>8.2082449999999998</v>
      </c>
      <c r="D56">
        <v>0.3555721</v>
      </c>
      <c r="E56">
        <v>4.2163829999999998E-3</v>
      </c>
      <c r="F56">
        <v>1.47028E-3</v>
      </c>
      <c r="G56">
        <v>1.3013520000000001E-2</v>
      </c>
      <c r="H56">
        <v>1.187254</v>
      </c>
      <c r="I56">
        <v>1.147262</v>
      </c>
      <c r="J56">
        <v>4.2976640000000002</v>
      </c>
      <c r="K56">
        <v>0.24406749999999999</v>
      </c>
      <c r="L56">
        <v>0.26502330000000002</v>
      </c>
      <c r="M56">
        <v>0.91166139999999996</v>
      </c>
      <c r="N56">
        <v>1.0011639999999999</v>
      </c>
      <c r="O56">
        <v>0.66771539999999996</v>
      </c>
      <c r="P56">
        <v>4.3733630000000003</v>
      </c>
      <c r="Q56">
        <v>4.7419820000000001</v>
      </c>
      <c r="R56">
        <v>1.702901</v>
      </c>
      <c r="S56">
        <v>29.830819999999999</v>
      </c>
    </row>
    <row r="57" spans="1:19" x14ac:dyDescent="0.3">
      <c r="A57" t="s">
        <v>129</v>
      </c>
      <c r="B57">
        <v>19.831579999999999</v>
      </c>
      <c r="C57">
        <v>38.983780000000003</v>
      </c>
      <c r="D57">
        <v>100.2218</v>
      </c>
      <c r="E57">
        <v>4.559374</v>
      </c>
      <c r="F57">
        <v>0.86805699999999997</v>
      </c>
      <c r="G57">
        <v>5.1241779999999997</v>
      </c>
      <c r="H57">
        <v>50.203589999999998</v>
      </c>
      <c r="I57">
        <v>13.401960000000001</v>
      </c>
      <c r="J57">
        <v>55.199759999999998</v>
      </c>
      <c r="K57">
        <v>2.3401909999999999</v>
      </c>
      <c r="L57">
        <v>7.0904949999999998</v>
      </c>
      <c r="M57">
        <v>70.187420000000003</v>
      </c>
      <c r="N57">
        <v>79.811949999999996</v>
      </c>
      <c r="O57">
        <v>11.12032</v>
      </c>
      <c r="P57">
        <v>21.282789999999999</v>
      </c>
      <c r="Q57">
        <v>56.920059999999999</v>
      </c>
      <c r="R57">
        <v>73.576700000000002</v>
      </c>
      <c r="S57">
        <v>610.72400000000005</v>
      </c>
    </row>
    <row r="58" spans="1:19" x14ac:dyDescent="0.3">
      <c r="A58" t="s">
        <v>130</v>
      </c>
      <c r="B58">
        <v>42.247</v>
      </c>
      <c r="C58">
        <v>311.82209999999998</v>
      </c>
      <c r="D58">
        <v>237.97919999999999</v>
      </c>
      <c r="E58">
        <v>0.23270640000000001</v>
      </c>
      <c r="F58">
        <v>0.46509250000000002</v>
      </c>
      <c r="G58">
        <v>7.1253390000000003</v>
      </c>
      <c r="H58">
        <v>162.21510000000001</v>
      </c>
      <c r="I58">
        <v>132.9417</v>
      </c>
      <c r="J58">
        <v>540.38499999999999</v>
      </c>
      <c r="K58">
        <v>23.88794</v>
      </c>
      <c r="L58">
        <v>20.384160000000001</v>
      </c>
      <c r="M58">
        <v>153.0966</v>
      </c>
      <c r="N58">
        <v>145.20830000000001</v>
      </c>
      <c r="O58">
        <v>23.96378</v>
      </c>
      <c r="P58">
        <v>141.08850000000001</v>
      </c>
      <c r="Q58">
        <v>734.83029999999997</v>
      </c>
      <c r="R58">
        <v>214.04650000000001</v>
      </c>
      <c r="S58">
        <v>2891.9189999999999</v>
      </c>
    </row>
    <row r="59" spans="1:19" x14ac:dyDescent="0.3">
      <c r="A59" t="s">
        <v>131</v>
      </c>
      <c r="B59">
        <v>1295.953</v>
      </c>
      <c r="C59">
        <v>3968.277</v>
      </c>
      <c r="D59">
        <v>457.35109999999997</v>
      </c>
      <c r="E59">
        <v>33.537689999999998</v>
      </c>
      <c r="F59">
        <v>10.013199999999999</v>
      </c>
      <c r="G59">
        <v>87.172870000000003</v>
      </c>
      <c r="H59">
        <v>2171.7460000000001</v>
      </c>
      <c r="I59">
        <v>1040.941</v>
      </c>
      <c r="J59">
        <v>4948.25</v>
      </c>
      <c r="K59">
        <v>193.94450000000001</v>
      </c>
      <c r="L59">
        <v>124.6832</v>
      </c>
      <c r="M59">
        <v>788.51790000000005</v>
      </c>
      <c r="N59">
        <v>491.88330000000002</v>
      </c>
      <c r="O59">
        <v>398.92959999999999</v>
      </c>
      <c r="P59">
        <v>1578.7819999999999</v>
      </c>
      <c r="Q59">
        <v>3567.8850000000002</v>
      </c>
      <c r="R59">
        <v>3517.652</v>
      </c>
      <c r="S59">
        <v>24675.52</v>
      </c>
    </row>
    <row r="60" spans="1:19" x14ac:dyDescent="0.3">
      <c r="A60" t="s">
        <v>132</v>
      </c>
      <c r="B60">
        <v>11.658329999999999</v>
      </c>
      <c r="C60">
        <v>143.29859999999999</v>
      </c>
      <c r="D60">
        <v>6.4067689999999997</v>
      </c>
      <c r="E60">
        <v>0.1127113</v>
      </c>
      <c r="F60">
        <v>6.728286E-2</v>
      </c>
      <c r="G60">
        <v>0.66682830000000004</v>
      </c>
      <c r="H60">
        <v>25.104189999999999</v>
      </c>
      <c r="I60">
        <v>32.805370000000003</v>
      </c>
      <c r="J60">
        <v>119.87909999999999</v>
      </c>
      <c r="K60">
        <v>8.0222870000000004</v>
      </c>
      <c r="L60">
        <v>7.3278559999999997</v>
      </c>
      <c r="M60">
        <v>29.028839999999999</v>
      </c>
      <c r="N60">
        <v>47.451979999999999</v>
      </c>
      <c r="O60">
        <v>14.58081</v>
      </c>
      <c r="P60">
        <v>79.970280000000002</v>
      </c>
      <c r="Q60">
        <v>118.49460000000001</v>
      </c>
      <c r="R60">
        <v>32.790329999999997</v>
      </c>
      <c r="S60">
        <v>677.6662</v>
      </c>
    </row>
    <row r="61" spans="1:19" x14ac:dyDescent="0.3">
      <c r="A61" t="s">
        <v>133</v>
      </c>
      <c r="B61">
        <v>24.893719999999998</v>
      </c>
      <c r="C61">
        <v>70.57396</v>
      </c>
      <c r="D61">
        <v>71.223159999999993</v>
      </c>
      <c r="E61">
        <v>5.8381889999999999E-2</v>
      </c>
      <c r="F61">
        <v>5.1302379999999996E-3</v>
      </c>
      <c r="G61">
        <v>0.57848440000000001</v>
      </c>
      <c r="H61">
        <v>11.903</v>
      </c>
      <c r="I61">
        <v>17.332640000000001</v>
      </c>
      <c r="J61">
        <v>213.69900000000001</v>
      </c>
      <c r="K61">
        <v>3.1871619999999998</v>
      </c>
      <c r="L61">
        <v>3.567005</v>
      </c>
      <c r="M61">
        <v>43.119549999999997</v>
      </c>
      <c r="N61">
        <v>14.25243</v>
      </c>
      <c r="O61">
        <v>5.5015650000000003</v>
      </c>
      <c r="P61">
        <v>36.333869999999997</v>
      </c>
      <c r="Q61">
        <v>159.84729999999999</v>
      </c>
      <c r="R61">
        <v>25.000170000000001</v>
      </c>
      <c r="S61">
        <v>701.07650000000001</v>
      </c>
    </row>
    <row r="62" spans="1:19" x14ac:dyDescent="0.3">
      <c r="A62" t="s">
        <v>134</v>
      </c>
      <c r="B62">
        <v>132.8629</v>
      </c>
      <c r="C62">
        <v>1215.798</v>
      </c>
      <c r="D62">
        <v>457.93599999999998</v>
      </c>
      <c r="E62">
        <v>1.832646</v>
      </c>
      <c r="F62">
        <v>1.663581</v>
      </c>
      <c r="G62">
        <v>6.4402939999999997</v>
      </c>
      <c r="H62">
        <v>1328.421</v>
      </c>
      <c r="I62">
        <v>312.4896</v>
      </c>
      <c r="J62">
        <v>998.65539999999999</v>
      </c>
      <c r="K62">
        <v>44.361449999999998</v>
      </c>
      <c r="L62">
        <v>28.40878</v>
      </c>
      <c r="M62">
        <v>287.57549999999998</v>
      </c>
      <c r="N62">
        <v>314.88740000000001</v>
      </c>
      <c r="O62">
        <v>90.090860000000006</v>
      </c>
      <c r="P62">
        <v>208.65119999999999</v>
      </c>
      <c r="Q62">
        <v>1257.3109999999999</v>
      </c>
      <c r="R62">
        <v>785.5874</v>
      </c>
      <c r="S62">
        <v>7472.973</v>
      </c>
    </row>
    <row r="63" spans="1:19" x14ac:dyDescent="0.3">
      <c r="A63" t="s">
        <v>135</v>
      </c>
      <c r="B63">
        <v>22.84113</v>
      </c>
      <c r="C63">
        <v>112.6317</v>
      </c>
      <c r="D63">
        <v>25.013999999999999</v>
      </c>
      <c r="E63">
        <v>0.12398240000000001</v>
      </c>
      <c r="F63">
        <v>0.1051639</v>
      </c>
      <c r="G63">
        <v>0.64589909999999995</v>
      </c>
      <c r="H63">
        <v>58.68723</v>
      </c>
      <c r="I63">
        <v>19.852889999999999</v>
      </c>
      <c r="J63">
        <v>144.1662</v>
      </c>
      <c r="K63">
        <v>6.3735650000000001</v>
      </c>
      <c r="L63">
        <v>4.610239</v>
      </c>
      <c r="M63">
        <v>32.060960000000001</v>
      </c>
      <c r="N63">
        <v>29.932300000000001</v>
      </c>
      <c r="O63">
        <v>9.0818630000000002</v>
      </c>
      <c r="P63">
        <v>28.550429999999999</v>
      </c>
      <c r="Q63">
        <v>135.08189999999999</v>
      </c>
      <c r="R63">
        <v>49.645479999999999</v>
      </c>
      <c r="S63">
        <v>679.40509999999995</v>
      </c>
    </row>
    <row r="64" spans="1:19" x14ac:dyDescent="0.3">
      <c r="A64" t="s">
        <v>136</v>
      </c>
      <c r="B64">
        <v>194.09059999999999</v>
      </c>
      <c r="C64">
        <v>930.2079</v>
      </c>
      <c r="D64">
        <v>79.653000000000006</v>
      </c>
      <c r="E64">
        <v>21.55161</v>
      </c>
      <c r="F64">
        <v>0.75398670000000001</v>
      </c>
      <c r="G64">
        <v>7.4321229999999998</v>
      </c>
      <c r="H64">
        <v>1059.309</v>
      </c>
      <c r="I64">
        <v>192.19479999999999</v>
      </c>
      <c r="J64">
        <v>1351.953</v>
      </c>
      <c r="K64">
        <v>79.470359999999999</v>
      </c>
      <c r="L64">
        <v>33.405589999999997</v>
      </c>
      <c r="M64">
        <v>272.95749999999998</v>
      </c>
      <c r="N64">
        <v>87.230230000000006</v>
      </c>
      <c r="O64">
        <v>23.90446</v>
      </c>
      <c r="P64">
        <v>207.6782</v>
      </c>
      <c r="Q64">
        <v>940.05510000000004</v>
      </c>
      <c r="R64">
        <v>487.83199999999999</v>
      </c>
      <c r="S64">
        <v>5969.68</v>
      </c>
    </row>
    <row r="65" spans="1:19" x14ac:dyDescent="0.3">
      <c r="A65" t="s">
        <v>137</v>
      </c>
      <c r="B65">
        <v>57.699579999999997</v>
      </c>
      <c r="C65">
        <v>764.37540000000001</v>
      </c>
      <c r="D65">
        <v>117.31780000000001</v>
      </c>
      <c r="E65">
        <v>2.5587660000000002E-2</v>
      </c>
      <c r="F65">
        <v>0.29485489999999998</v>
      </c>
      <c r="G65">
        <v>14.974690000000001</v>
      </c>
      <c r="H65">
        <v>997.32770000000005</v>
      </c>
      <c r="I65">
        <v>74.814700000000002</v>
      </c>
      <c r="J65">
        <v>910.5317</v>
      </c>
      <c r="K65">
        <v>11.67296</v>
      </c>
      <c r="L65">
        <v>15.680910000000001</v>
      </c>
      <c r="M65">
        <v>151.15190000000001</v>
      </c>
      <c r="N65">
        <v>78.267949999999999</v>
      </c>
      <c r="O65">
        <v>8.0283289999999994</v>
      </c>
      <c r="P65">
        <v>92.003110000000007</v>
      </c>
      <c r="Q65">
        <v>316.73009999999999</v>
      </c>
      <c r="R65">
        <v>371.14429999999999</v>
      </c>
      <c r="S65">
        <v>3982.0419999999999</v>
      </c>
    </row>
    <row r="66" spans="1:19" x14ac:dyDescent="0.3">
      <c r="A66" t="s">
        <v>138</v>
      </c>
      <c r="B66">
        <v>21.449310000000001</v>
      </c>
      <c r="C66">
        <v>143.8424</v>
      </c>
      <c r="D66">
        <v>133.96279999999999</v>
      </c>
      <c r="E66">
        <v>0.13545360000000001</v>
      </c>
      <c r="F66">
        <v>0.159391</v>
      </c>
      <c r="G66">
        <v>4.5434279999999996</v>
      </c>
      <c r="H66">
        <v>395.94540000000001</v>
      </c>
      <c r="I66">
        <v>58.280450000000002</v>
      </c>
      <c r="J66">
        <v>140.25729999999999</v>
      </c>
      <c r="K66">
        <v>9.1042419999999993</v>
      </c>
      <c r="L66">
        <v>6.8587199999999999</v>
      </c>
      <c r="M66">
        <v>82.506720000000001</v>
      </c>
      <c r="N66">
        <v>29.597619999999999</v>
      </c>
      <c r="O66">
        <v>9.9712899999999998</v>
      </c>
      <c r="P66">
        <v>71.360489999999999</v>
      </c>
      <c r="Q66">
        <v>205.25409999999999</v>
      </c>
      <c r="R66">
        <v>238.27600000000001</v>
      </c>
      <c r="S66">
        <v>1551.5050000000001</v>
      </c>
    </row>
    <row r="67" spans="1:19" x14ac:dyDescent="0.3">
      <c r="A67" t="s">
        <v>139</v>
      </c>
      <c r="B67">
        <v>2.2367629999999998</v>
      </c>
      <c r="C67">
        <v>17.851870000000002</v>
      </c>
      <c r="D67">
        <v>3.007425</v>
      </c>
      <c r="E67">
        <v>1.1741159999999999</v>
      </c>
      <c r="F67">
        <v>5.5666140000000003E-2</v>
      </c>
      <c r="G67">
        <v>0.85646219999999995</v>
      </c>
      <c r="H67">
        <v>16.957940000000001</v>
      </c>
      <c r="I67">
        <v>5.9278149999999998</v>
      </c>
      <c r="J67">
        <v>29.340250000000001</v>
      </c>
      <c r="K67">
        <v>2.369383</v>
      </c>
      <c r="L67">
        <v>2.9709400000000001</v>
      </c>
      <c r="M67">
        <v>26.90091</v>
      </c>
      <c r="N67">
        <v>13.11181</v>
      </c>
      <c r="O67">
        <v>0.57809630000000001</v>
      </c>
      <c r="P67">
        <v>4.6475949999999999</v>
      </c>
      <c r="Q67">
        <v>52.332160000000002</v>
      </c>
      <c r="R67">
        <v>31.94162</v>
      </c>
      <c r="S67">
        <v>212.26079999999999</v>
      </c>
    </row>
    <row r="68" spans="1:19" x14ac:dyDescent="0.3">
      <c r="A68" t="s">
        <v>140</v>
      </c>
      <c r="B68">
        <v>197.1155</v>
      </c>
      <c r="C68">
        <v>590.97140000000002</v>
      </c>
      <c r="D68">
        <v>219.42009999999999</v>
      </c>
      <c r="E68">
        <v>20.659610000000001</v>
      </c>
      <c r="F68">
        <v>1.968521</v>
      </c>
      <c r="G68">
        <v>24.26511</v>
      </c>
      <c r="H68">
        <v>2151.2919999999999</v>
      </c>
      <c r="I68">
        <v>274.14269999999999</v>
      </c>
      <c r="J68">
        <v>2419.1770000000001</v>
      </c>
      <c r="K68">
        <v>88.72963</v>
      </c>
      <c r="L68">
        <v>64.377690000000001</v>
      </c>
      <c r="M68">
        <v>623.04819999999995</v>
      </c>
      <c r="N68">
        <v>301.04930000000002</v>
      </c>
      <c r="O68">
        <v>13.925599999999999</v>
      </c>
      <c r="P68">
        <v>299.59019999999998</v>
      </c>
      <c r="Q68">
        <v>2121.4369999999999</v>
      </c>
      <c r="R68">
        <v>1126.105</v>
      </c>
      <c r="S68">
        <v>10537.27</v>
      </c>
    </row>
    <row r="69" spans="1:19" x14ac:dyDescent="0.3">
      <c r="A69" t="s">
        <v>141</v>
      </c>
      <c r="B69">
        <v>9.4190649999999998</v>
      </c>
      <c r="C69">
        <v>72.648830000000004</v>
      </c>
      <c r="D69">
        <v>3.805755</v>
      </c>
      <c r="E69">
        <v>0.42438439999999999</v>
      </c>
      <c r="F69">
        <v>1.9543359999999999E-2</v>
      </c>
      <c r="G69">
        <v>0.1414521</v>
      </c>
      <c r="H69">
        <v>17.13326</v>
      </c>
      <c r="I69">
        <v>27.048079999999999</v>
      </c>
      <c r="J69">
        <v>92.496799999999993</v>
      </c>
      <c r="K69">
        <v>2.7580900000000002</v>
      </c>
      <c r="L69">
        <v>2.935743</v>
      </c>
      <c r="M69">
        <v>14.40143</v>
      </c>
      <c r="N69">
        <v>14.872350000000001</v>
      </c>
      <c r="O69">
        <v>4.8734609999999998</v>
      </c>
      <c r="P69">
        <v>62.798760000000001</v>
      </c>
      <c r="Q69">
        <v>73.889669999999995</v>
      </c>
      <c r="R69">
        <v>30.93994</v>
      </c>
      <c r="S69">
        <v>430.60660000000001</v>
      </c>
    </row>
    <row r="70" spans="1:19" x14ac:dyDescent="0.3">
      <c r="A70" t="s">
        <v>142</v>
      </c>
      <c r="B70">
        <v>23.063980000000001</v>
      </c>
      <c r="C70">
        <v>79.730350000000001</v>
      </c>
      <c r="D70">
        <v>38.110080000000004</v>
      </c>
      <c r="E70">
        <v>6.4021939999999997</v>
      </c>
      <c r="F70">
        <v>0.88595630000000003</v>
      </c>
      <c r="G70">
        <v>2.9247209999999999</v>
      </c>
      <c r="H70">
        <v>340.44959999999998</v>
      </c>
      <c r="I70">
        <v>28.213740000000001</v>
      </c>
      <c r="J70">
        <v>126.4111</v>
      </c>
      <c r="K70">
        <v>9.2221539999999997</v>
      </c>
      <c r="L70">
        <v>12.70046</v>
      </c>
      <c r="M70">
        <v>136.99780000000001</v>
      </c>
      <c r="N70">
        <v>28.71707</v>
      </c>
      <c r="O70">
        <v>5.9663880000000002</v>
      </c>
      <c r="P70">
        <v>40.041530000000002</v>
      </c>
      <c r="Q70">
        <v>261.8295</v>
      </c>
      <c r="R70">
        <v>29.901119999999999</v>
      </c>
      <c r="S70">
        <v>1171.568</v>
      </c>
    </row>
    <row r="71" spans="1:19" x14ac:dyDescent="0.3">
      <c r="A71" t="s">
        <v>143</v>
      </c>
      <c r="B71">
        <v>886.84849999999994</v>
      </c>
      <c r="C71">
        <v>8849.5949999999993</v>
      </c>
      <c r="D71">
        <v>380.69690000000003</v>
      </c>
      <c r="E71">
        <v>19.893280000000001</v>
      </c>
      <c r="F71">
        <v>10.78504</v>
      </c>
      <c r="G71">
        <v>23.680289999999999</v>
      </c>
      <c r="H71">
        <v>1259.4359999999999</v>
      </c>
      <c r="I71">
        <v>394.64440000000002</v>
      </c>
      <c r="J71">
        <v>1202.354</v>
      </c>
      <c r="K71">
        <v>53.766019999999997</v>
      </c>
      <c r="L71">
        <v>82.827560000000005</v>
      </c>
      <c r="M71">
        <v>584.39469999999994</v>
      </c>
      <c r="N71">
        <v>215.35380000000001</v>
      </c>
      <c r="O71">
        <v>376.1533</v>
      </c>
      <c r="P71">
        <v>1653.1089999999999</v>
      </c>
      <c r="Q71">
        <v>1771.01</v>
      </c>
      <c r="R71">
        <v>225.90440000000001</v>
      </c>
      <c r="S71">
        <v>17990.45</v>
      </c>
    </row>
    <row r="72" spans="1:19" x14ac:dyDescent="0.3">
      <c r="A72" t="s">
        <v>144</v>
      </c>
      <c r="B72">
        <v>16.173999999999999</v>
      </c>
      <c r="C72">
        <v>128.70869999999999</v>
      </c>
      <c r="D72">
        <v>5.7327969999999997</v>
      </c>
      <c r="E72">
        <v>0.28714250000000002</v>
      </c>
      <c r="F72">
        <v>5.5914459999999999E-2</v>
      </c>
      <c r="G72">
        <v>0.2842981</v>
      </c>
      <c r="H72">
        <v>22.653939999999999</v>
      </c>
      <c r="I72">
        <v>28.91656</v>
      </c>
      <c r="J72">
        <v>150.1104</v>
      </c>
      <c r="K72">
        <v>5.0266999999999999</v>
      </c>
      <c r="L72">
        <v>5.6159169999999996</v>
      </c>
      <c r="M72">
        <v>27.239180000000001</v>
      </c>
      <c r="N72">
        <v>18.042120000000001</v>
      </c>
      <c r="O72">
        <v>10.385820000000001</v>
      </c>
      <c r="P72">
        <v>82.890630000000002</v>
      </c>
      <c r="Q72">
        <v>111.4331</v>
      </c>
      <c r="R72">
        <v>42.576059999999998</v>
      </c>
      <c r="S72">
        <v>656.13329999999996</v>
      </c>
    </row>
    <row r="73" spans="1:19" x14ac:dyDescent="0.3">
      <c r="A73" t="s">
        <v>145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s="24">
        <v>1.999999995E-6</v>
      </c>
      <c r="S73" s="24">
        <v>1.999999995E-6</v>
      </c>
    </row>
    <row r="74" spans="1:19" x14ac:dyDescent="0.3">
      <c r="A74" t="s">
        <v>73</v>
      </c>
      <c r="B74">
        <v>25613.66</v>
      </c>
      <c r="C74">
        <v>129791.8</v>
      </c>
      <c r="D74">
        <v>54768.86</v>
      </c>
      <c r="E74">
        <v>389.42070000000001</v>
      </c>
      <c r="F74">
        <v>62.952550000000002</v>
      </c>
      <c r="G74">
        <v>299.55130000000003</v>
      </c>
      <c r="H74">
        <v>25268.59</v>
      </c>
      <c r="I74">
        <v>5459.7790000000005</v>
      </c>
      <c r="J74">
        <v>32640.11</v>
      </c>
      <c r="K74">
        <v>1472.0450000000001</v>
      </c>
      <c r="L74">
        <v>653.07799999999997</v>
      </c>
      <c r="M74">
        <v>12406.31</v>
      </c>
      <c r="N74">
        <v>4599.8810000000003</v>
      </c>
      <c r="O74">
        <v>5666.7190000000001</v>
      </c>
      <c r="P74">
        <v>22653.89</v>
      </c>
      <c r="Q74">
        <v>48159.72</v>
      </c>
      <c r="R74">
        <v>19855.7</v>
      </c>
      <c r="S74">
        <v>389762.1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AAFBD-A2F5-4EB7-AAB1-29673E17759E}">
  <dimension ref="A1:S74"/>
  <sheetViews>
    <sheetView topLeftCell="A50" workbookViewId="0">
      <selection activeCell="B2" sqref="B2:R73"/>
    </sheetView>
  </sheetViews>
  <sheetFormatPr defaultRowHeight="14.4" x14ac:dyDescent="0.3"/>
  <sheetData>
    <row r="1" spans="1:19" x14ac:dyDescent="0.3">
      <c r="A1" t="s">
        <v>177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73</v>
      </c>
    </row>
    <row r="2" spans="1:19" x14ac:dyDescent="0.3">
      <c r="A2" t="s">
        <v>74</v>
      </c>
      <c r="B2" s="24">
        <v>9.3436945292000001E-8</v>
      </c>
      <c r="C2" s="24">
        <v>2.1286423362000001E-5</v>
      </c>
      <c r="D2" s="24">
        <v>1.8696651694E-7</v>
      </c>
      <c r="E2" s="24">
        <v>6.6043973845000002E-8</v>
      </c>
      <c r="F2" s="24">
        <v>9.9999999748000007E-7</v>
      </c>
      <c r="G2" s="24">
        <v>4.6992156832000003E-9</v>
      </c>
      <c r="H2" s="24">
        <v>1.9596056688E-7</v>
      </c>
      <c r="I2" s="24">
        <v>7.3942295841999996E-8</v>
      </c>
      <c r="J2" s="24">
        <v>7.5153633360999999E-7</v>
      </c>
      <c r="K2" s="24">
        <v>1.1006198973999999E-7</v>
      </c>
      <c r="L2" s="24">
        <v>1.7237503869000001E-7</v>
      </c>
      <c r="M2" s="24">
        <v>3.8626092191000002E-7</v>
      </c>
      <c r="N2" s="24">
        <v>1.5178304124999999E-7</v>
      </c>
      <c r="O2" s="24">
        <v>1.4151505923E-7</v>
      </c>
      <c r="P2" s="24">
        <v>1.5931016151000001E-7</v>
      </c>
      <c r="Q2" s="24">
        <v>4.5072661691999999E-7</v>
      </c>
      <c r="R2" s="24">
        <v>1.9847059106999999E-8</v>
      </c>
      <c r="S2" s="24">
        <v>2.5250889095999999E-5</v>
      </c>
    </row>
    <row r="3" spans="1:19" x14ac:dyDescent="0.3">
      <c r="A3" t="s">
        <v>75</v>
      </c>
      <c r="B3" s="24">
        <v>1.3413045053E-5</v>
      </c>
      <c r="C3">
        <v>3.0557050000000001E-3</v>
      </c>
      <c r="D3" s="24">
        <v>2.6839386919000001E-5</v>
      </c>
      <c r="E3" s="24">
        <v>9.4807337518000004E-6</v>
      </c>
      <c r="F3" s="24">
        <v>9.9999999748000007E-7</v>
      </c>
      <c r="G3" s="24">
        <v>6.7458103102999998E-7</v>
      </c>
      <c r="H3" s="24">
        <v>2.8130500140999999E-5</v>
      </c>
      <c r="I3" s="24">
        <v>1.0614552592999999E-5</v>
      </c>
      <c r="J3">
        <v>1.078844E-4</v>
      </c>
      <c r="K3" s="24">
        <v>1.5799600078000002E-5</v>
      </c>
      <c r="L3" s="24">
        <v>2.4744751499000001E-5</v>
      </c>
      <c r="M3" s="24">
        <v>5.5448464990999997E-5</v>
      </c>
      <c r="N3" s="24">
        <v>2.1788735467E-5</v>
      </c>
      <c r="O3" s="24">
        <v>2.0314746507E-5</v>
      </c>
      <c r="P3" s="24">
        <v>2.2869267923E-5</v>
      </c>
      <c r="Q3" s="24">
        <v>6.4702631789E-5</v>
      </c>
      <c r="R3" s="24">
        <v>2.8490824207E-6</v>
      </c>
      <c r="S3">
        <v>3.4822590000000001E-3</v>
      </c>
    </row>
    <row r="4" spans="1:19" x14ac:dyDescent="0.3">
      <c r="A4" t="s">
        <v>76</v>
      </c>
      <c r="B4" s="24">
        <v>6.1172495407000001E-6</v>
      </c>
      <c r="C4">
        <v>1.393607E-3</v>
      </c>
      <c r="D4" s="24">
        <v>1.2240563592E-5</v>
      </c>
      <c r="E4" s="24">
        <v>4.3238514990999996E-6</v>
      </c>
      <c r="F4" s="24">
        <v>9.9999999748000007E-7</v>
      </c>
      <c r="G4" s="24">
        <v>3.0765426117999998E-7</v>
      </c>
      <c r="H4" s="24">
        <v>1.2829396837E-5</v>
      </c>
      <c r="I4" s="24">
        <v>4.8409492592000003E-6</v>
      </c>
      <c r="J4" s="24">
        <v>4.9202542867999998E-5</v>
      </c>
      <c r="K4" s="24">
        <v>7.2056791396000002E-6</v>
      </c>
      <c r="L4" s="24">
        <v>1.1285269465999999E-5</v>
      </c>
      <c r="M4" s="24">
        <v>2.5288225515000001E-5</v>
      </c>
      <c r="N4" s="24">
        <v>9.9371272881000007E-6</v>
      </c>
      <c r="O4" s="24">
        <v>9.2648888311999996E-6</v>
      </c>
      <c r="P4" s="24">
        <v>1.0429922440000001E-5</v>
      </c>
      <c r="Q4">
        <v>7.0950880000000003E-4</v>
      </c>
      <c r="R4" s="24">
        <v>1.2993729115E-6</v>
      </c>
      <c r="S4">
        <v>2.268688E-3</v>
      </c>
    </row>
    <row r="5" spans="1:19" x14ac:dyDescent="0.3">
      <c r="A5" t="s">
        <v>77</v>
      </c>
      <c r="B5">
        <v>7.4821540000000004E-3</v>
      </c>
      <c r="C5">
        <v>129.19990000000001</v>
      </c>
      <c r="D5">
        <v>2.2303389999999999E-2</v>
      </c>
      <c r="E5">
        <v>0.27494540000000001</v>
      </c>
      <c r="F5" s="24">
        <v>9.9999999748000007E-7</v>
      </c>
      <c r="G5" s="24">
        <v>1.2480788428E-5</v>
      </c>
      <c r="H5">
        <v>5.2045759999999998E-4</v>
      </c>
      <c r="I5">
        <v>1.963856E-4</v>
      </c>
      <c r="J5">
        <v>4.2657399999999998E-2</v>
      </c>
      <c r="K5">
        <v>2.9231690000000002E-4</v>
      </c>
      <c r="L5">
        <v>4.57816E-4</v>
      </c>
      <c r="M5">
        <v>8.9073040000000006E-2</v>
      </c>
      <c r="N5">
        <v>4.0312520000000001E-4</v>
      </c>
      <c r="O5">
        <v>3.7585409999999999E-4</v>
      </c>
      <c r="P5">
        <v>4.2311660000000001E-4</v>
      </c>
      <c r="Q5">
        <v>3.2131019999999998E-3</v>
      </c>
      <c r="R5">
        <v>2.4457710000000001E-2</v>
      </c>
      <c r="S5">
        <v>129.66669999999999</v>
      </c>
    </row>
    <row r="6" spans="1:19" x14ac:dyDescent="0.3">
      <c r="A6" t="s">
        <v>78</v>
      </c>
      <c r="B6" s="24">
        <v>5.7769039330000001E-8</v>
      </c>
      <c r="C6">
        <v>44.561500000000002</v>
      </c>
      <c r="D6" s="24">
        <v>1.155953484E-7</v>
      </c>
      <c r="E6" s="24">
        <v>4.0832851766E-8</v>
      </c>
      <c r="F6" s="24">
        <v>9.9999999748000007E-7</v>
      </c>
      <c r="G6" s="24">
        <v>2.9053730532999998E-9</v>
      </c>
      <c r="H6" s="24">
        <v>1.2115607717000001E-7</v>
      </c>
      <c r="I6" s="24">
        <v>4.5716131325E-8</v>
      </c>
      <c r="J6">
        <v>8.1335470000000007E-2</v>
      </c>
      <c r="K6" s="24">
        <v>6.8047768308999995E-8</v>
      </c>
      <c r="L6" s="24">
        <v>1.0657389993E-7</v>
      </c>
      <c r="M6" s="24">
        <v>2.3881264609999999E-7</v>
      </c>
      <c r="N6" s="24">
        <v>9.3842544401999999E-8</v>
      </c>
      <c r="O6" s="24">
        <v>8.7494179013E-8</v>
      </c>
      <c r="P6" s="24">
        <v>9.8496322208999994E-8</v>
      </c>
      <c r="Q6" s="24">
        <v>2.7866968820999998E-7</v>
      </c>
      <c r="R6" s="24">
        <v>1.2270795934999999E-8</v>
      </c>
      <c r="S6">
        <v>44.642829999999996</v>
      </c>
    </row>
    <row r="7" spans="1:19" x14ac:dyDescent="0.3">
      <c r="A7" t="s">
        <v>79</v>
      </c>
      <c r="B7" s="24">
        <v>3.0360173041999997E-8</v>
      </c>
      <c r="C7" s="24">
        <v>6.9165303103000002E-6</v>
      </c>
      <c r="D7" s="24">
        <v>6.0750437569000002E-8</v>
      </c>
      <c r="E7" s="24">
        <v>2.1459459987000001E-8</v>
      </c>
      <c r="F7" s="24">
        <v>9.9999999748000007E-7</v>
      </c>
      <c r="G7" s="24">
        <v>1.5269012721000001E-9</v>
      </c>
      <c r="H7" s="24">
        <v>6.3672850104000005E-8</v>
      </c>
      <c r="I7" s="24">
        <v>2.4025837319999999E-8</v>
      </c>
      <c r="J7" s="24">
        <v>2.4419432520999999E-7</v>
      </c>
      <c r="K7" s="24">
        <v>3.5762095507000001E-8</v>
      </c>
      <c r="L7" s="24">
        <v>5.6009277216E-8</v>
      </c>
      <c r="M7" s="24">
        <v>1.255065456E-7</v>
      </c>
      <c r="N7" s="24">
        <v>4.9318387596000002E-8</v>
      </c>
      <c r="O7" s="24">
        <v>4.5982041285999997E-8</v>
      </c>
      <c r="P7" s="24">
        <v>5.1764150299999999E-8</v>
      </c>
      <c r="Q7" s="24">
        <v>1.4645317492000001E-7</v>
      </c>
      <c r="R7" s="24">
        <v>6.4488432371999996E-9</v>
      </c>
      <c r="S7" s="24">
        <v>8.8797648079000005E-6</v>
      </c>
    </row>
    <row r="8" spans="1:19" x14ac:dyDescent="0.3">
      <c r="A8" t="s">
        <v>80</v>
      </c>
      <c r="B8" s="24">
        <v>1.1005900888E-5</v>
      </c>
      <c r="C8">
        <v>2.507319E-3</v>
      </c>
      <c r="D8" s="24">
        <v>2.2022712074000001E-5</v>
      </c>
      <c r="E8" s="24">
        <v>7.7792938100000004E-6</v>
      </c>
      <c r="F8" s="24">
        <v>9.9999999748000007E-7</v>
      </c>
      <c r="G8" s="24">
        <v>5.5351875971999997E-7</v>
      </c>
      <c r="H8" s="24">
        <v>2.3082118786999998E-5</v>
      </c>
      <c r="I8" s="24">
        <v>8.7096341304000007E-6</v>
      </c>
      <c r="J8" s="24">
        <v>8.8523171144000006E-5</v>
      </c>
      <c r="K8" s="24">
        <v>1.2964157577E-5</v>
      </c>
      <c r="L8" s="24">
        <v>2.0303987185E-5</v>
      </c>
      <c r="M8" s="24">
        <v>4.5497523388000002E-5</v>
      </c>
      <c r="N8" s="24">
        <v>1.7878464859999998E-5</v>
      </c>
      <c r="O8" s="24">
        <v>1.6669002433999998E-5</v>
      </c>
      <c r="P8" s="24">
        <v>1.8765080312999998E-5</v>
      </c>
      <c r="Q8" s="24">
        <v>5.3090909205E-5</v>
      </c>
      <c r="R8" s="24">
        <v>2.3377774596E-6</v>
      </c>
      <c r="S8">
        <v>2.857503E-3</v>
      </c>
    </row>
    <row r="9" spans="1:19" x14ac:dyDescent="0.3">
      <c r="A9" t="s">
        <v>81</v>
      </c>
      <c r="B9">
        <v>0.10392849999999999</v>
      </c>
      <c r="C9">
        <v>7.084524</v>
      </c>
      <c r="D9">
        <v>2.3897709999999999E-2</v>
      </c>
      <c r="E9">
        <v>1.5948710000000001E-2</v>
      </c>
      <c r="F9" s="24">
        <v>9.9999999748000007E-7</v>
      </c>
      <c r="G9" s="24">
        <v>1.7816114806E-8</v>
      </c>
      <c r="H9" s="24">
        <v>7.4294439400999998E-7</v>
      </c>
      <c r="I9">
        <v>7.8760250000000005E-4</v>
      </c>
      <c r="J9" s="24">
        <v>2.8492961519000001E-6</v>
      </c>
      <c r="K9">
        <v>5.76534E-2</v>
      </c>
      <c r="L9" s="24">
        <v>6.5352463707000005E-7</v>
      </c>
      <c r="M9" s="24">
        <v>1.4644292604999999E-6</v>
      </c>
      <c r="N9" s="24">
        <v>5.7545435083999996E-7</v>
      </c>
      <c r="O9" s="24">
        <v>5.3652541965000001E-7</v>
      </c>
      <c r="P9" s="24">
        <v>6.0399190716E-7</v>
      </c>
      <c r="Q9" s="24">
        <v>1.7088376580000001E-6</v>
      </c>
      <c r="R9" s="24">
        <v>7.5246070708000006E-8</v>
      </c>
      <c r="S9">
        <v>7.2867499999999996</v>
      </c>
    </row>
    <row r="10" spans="1:19" x14ac:dyDescent="0.3">
      <c r="A10" t="s">
        <v>82</v>
      </c>
      <c r="B10" s="24">
        <v>2.8473312341000001E-5</v>
      </c>
      <c r="C10">
        <v>0.2956046</v>
      </c>
      <c r="D10" s="24">
        <v>5.6974851759000001E-5</v>
      </c>
      <c r="E10" s="24">
        <v>2.0125773516999999E-5</v>
      </c>
      <c r="F10" s="24">
        <v>9.9999999748000007E-7</v>
      </c>
      <c r="G10" s="24">
        <v>1.4320057744000001E-6</v>
      </c>
      <c r="H10" s="24">
        <v>5.9715635870999999E-5</v>
      </c>
      <c r="I10" s="24">
        <v>2.253265302E-5</v>
      </c>
      <c r="J10">
        <v>2.2901789999999999E-4</v>
      </c>
      <c r="K10" s="24">
        <v>3.3539508876999999E-5</v>
      </c>
      <c r="L10" s="24">
        <v>5.2528343075999998E-5</v>
      </c>
      <c r="M10">
        <v>1.177064E-4</v>
      </c>
      <c r="N10" s="24">
        <v>4.6253291657000003E-5</v>
      </c>
      <c r="O10" s="24">
        <v>4.3124295189000003E-5</v>
      </c>
      <c r="P10" s="24">
        <v>4.8547051847000002E-5</v>
      </c>
      <c r="Q10">
        <v>1.3735120000000001E-4</v>
      </c>
      <c r="R10" s="24">
        <v>6.0480529100000002E-6</v>
      </c>
      <c r="S10">
        <v>0.29650900000000002</v>
      </c>
    </row>
    <row r="11" spans="1:19" x14ac:dyDescent="0.3">
      <c r="A11" t="s">
        <v>83</v>
      </c>
      <c r="B11">
        <v>0.6980634</v>
      </c>
      <c r="C11">
        <v>3.715497</v>
      </c>
      <c r="D11">
        <v>0.94431969999999998</v>
      </c>
      <c r="E11" s="24">
        <v>2.5381799787000001E-5</v>
      </c>
      <c r="F11" s="24">
        <v>9.9999999748000007E-7</v>
      </c>
      <c r="G11" s="24">
        <v>1.8059869262000001E-6</v>
      </c>
      <c r="H11" s="24">
        <v>7.5310912506999997E-5</v>
      </c>
      <c r="I11">
        <v>4.376446E-3</v>
      </c>
      <c r="J11">
        <v>0.2690612</v>
      </c>
      <c r="K11">
        <v>1.720124E-3</v>
      </c>
      <c r="L11" s="24">
        <v>6.6246597270999994E-5</v>
      </c>
      <c r="M11">
        <v>1.484465E-4</v>
      </c>
      <c r="N11">
        <v>1.9083329999999999E-3</v>
      </c>
      <c r="O11">
        <v>3.5060429999999997E-2</v>
      </c>
      <c r="P11" s="24">
        <v>6.1225553508999998E-5</v>
      </c>
      <c r="Q11">
        <v>5.3517540000000002E-3</v>
      </c>
      <c r="R11" s="24">
        <v>7.6275564424999999E-6</v>
      </c>
      <c r="S11">
        <v>5.675745</v>
      </c>
    </row>
    <row r="12" spans="1:19" x14ac:dyDescent="0.3">
      <c r="A12" t="s">
        <v>84</v>
      </c>
      <c r="B12">
        <v>2.3334900000000001E-3</v>
      </c>
      <c r="C12">
        <v>0.53160620000000003</v>
      </c>
      <c r="D12">
        <v>4.669294E-3</v>
      </c>
      <c r="E12">
        <v>1.6493790000000001E-3</v>
      </c>
      <c r="F12" s="24">
        <v>9.9999999748000007E-7</v>
      </c>
      <c r="G12">
        <v>1.17358E-4</v>
      </c>
      <c r="H12">
        <v>4.8939109999999999E-3</v>
      </c>
      <c r="I12">
        <v>1.846632E-3</v>
      </c>
      <c r="J12">
        <v>1.8768839999999998E-2</v>
      </c>
      <c r="K12">
        <v>2.748683E-3</v>
      </c>
      <c r="L12">
        <v>4.3048870000000003E-3</v>
      </c>
      <c r="M12">
        <v>9.6464640000000004E-3</v>
      </c>
      <c r="N12">
        <v>3.7906229999999999E-3</v>
      </c>
      <c r="O12">
        <v>3.5341909999999999E-3</v>
      </c>
      <c r="P12">
        <v>3.9786049999999996E-3</v>
      </c>
      <c r="Q12">
        <v>1.125643E-2</v>
      </c>
      <c r="R12">
        <v>4.9565969999999999E-4</v>
      </c>
      <c r="S12">
        <v>0.6056416</v>
      </c>
    </row>
    <row r="13" spans="1:19" x14ac:dyDescent="0.3">
      <c r="A13" t="s">
        <v>85</v>
      </c>
      <c r="B13">
        <v>7.2779579999999996E-2</v>
      </c>
      <c r="C13">
        <v>145.5797</v>
      </c>
      <c r="D13">
        <v>6.5277100000000005E-2</v>
      </c>
      <c r="E13">
        <v>6.1011030000000001E-2</v>
      </c>
      <c r="F13" s="24">
        <v>9.9999999748000007E-7</v>
      </c>
      <c r="G13" s="24">
        <v>1.0329098358999999E-6</v>
      </c>
      <c r="H13">
        <v>6.9636669999999998E-3</v>
      </c>
      <c r="I13" s="24">
        <v>1.6252868591000001E-5</v>
      </c>
      <c r="J13">
        <v>41.94361</v>
      </c>
      <c r="K13" s="24">
        <v>2.4192146157E-5</v>
      </c>
      <c r="L13" s="24">
        <v>3.7888847145999997E-5</v>
      </c>
      <c r="M13" s="24">
        <v>8.4901977971000005E-5</v>
      </c>
      <c r="N13" s="24">
        <v>3.3362633985E-5</v>
      </c>
      <c r="O13" s="24">
        <v>3.1105679226999997E-5</v>
      </c>
      <c r="P13">
        <v>1.0958019999999999</v>
      </c>
      <c r="Q13">
        <v>1.7097629999999999E-2</v>
      </c>
      <c r="R13" s="24">
        <v>4.3624777390999998E-6</v>
      </c>
      <c r="S13">
        <v>188.8424</v>
      </c>
    </row>
    <row r="14" spans="1:19" x14ac:dyDescent="0.3">
      <c r="A14" t="s">
        <v>86</v>
      </c>
      <c r="B14">
        <v>7.3517120000000003E-4</v>
      </c>
      <c r="C14">
        <v>0.16748370000000001</v>
      </c>
      <c r="D14">
        <v>1.471071E-3</v>
      </c>
      <c r="E14">
        <v>0.1104899</v>
      </c>
      <c r="F14" s="24">
        <v>9.9999999748000007E-7</v>
      </c>
      <c r="G14" s="24">
        <v>3.6973899114000002E-5</v>
      </c>
      <c r="H14">
        <v>1.5418369999999999E-3</v>
      </c>
      <c r="I14">
        <v>5.8178539999999995E-4</v>
      </c>
      <c r="J14">
        <v>5.9131629999999999E-3</v>
      </c>
      <c r="K14">
        <v>8.6597870000000002E-4</v>
      </c>
      <c r="L14">
        <v>1.356264E-3</v>
      </c>
      <c r="M14">
        <v>0.1081604</v>
      </c>
      <c r="N14">
        <v>1.1942439999999999E-3</v>
      </c>
      <c r="O14">
        <v>1.113455E-3</v>
      </c>
      <c r="P14">
        <v>1.253468E-3</v>
      </c>
      <c r="Q14">
        <v>3.546362E-3</v>
      </c>
      <c r="R14">
        <v>1.5615870000000001E-4</v>
      </c>
      <c r="S14">
        <v>0.40590090000000001</v>
      </c>
    </row>
    <row r="15" spans="1:19" x14ac:dyDescent="0.3">
      <c r="A15" t="s">
        <v>87</v>
      </c>
      <c r="B15" s="24">
        <v>7.7731128840000007E-6</v>
      </c>
      <c r="C15">
        <v>1.770839E-3</v>
      </c>
      <c r="D15" s="24">
        <v>1.5553931007000001E-5</v>
      </c>
      <c r="E15" s="24">
        <v>5.4942643146E-6</v>
      </c>
      <c r="F15" s="24">
        <v>9.9999999748000007E-7</v>
      </c>
      <c r="G15" s="24">
        <v>3.9093242775999998E-7</v>
      </c>
      <c r="H15">
        <v>2.9948349999999999E-2</v>
      </c>
      <c r="I15" s="24">
        <v>6.1513337640999998E-6</v>
      </c>
      <c r="J15" s="24">
        <v>6.2521059590000001E-5</v>
      </c>
      <c r="K15" s="24">
        <v>9.1561660155999998E-6</v>
      </c>
      <c r="L15" s="24">
        <v>1.4340051166E-5</v>
      </c>
      <c r="M15" s="24">
        <v>3.2133430068000003E-5</v>
      </c>
      <c r="N15" s="24">
        <v>1.2626983334E-5</v>
      </c>
      <c r="O15" s="24">
        <v>1.1772778635000001E-5</v>
      </c>
      <c r="P15" s="24">
        <v>1.3253172256E-5</v>
      </c>
      <c r="Q15" s="24">
        <v>3.7496396543999997E-5</v>
      </c>
      <c r="R15" s="24">
        <v>1.6510966815999999E-6</v>
      </c>
      <c r="S15">
        <v>3.1950510000000001E-2</v>
      </c>
    </row>
    <row r="16" spans="1:19" x14ac:dyDescent="0.3">
      <c r="A16" t="s">
        <v>88</v>
      </c>
      <c r="B16">
        <v>1.4827410000000001</v>
      </c>
      <c r="C16">
        <v>3278.2620000000002</v>
      </c>
      <c r="D16">
        <v>22.93085</v>
      </c>
      <c r="E16">
        <v>0.17732210000000001</v>
      </c>
      <c r="F16" s="24">
        <v>9.9999999748000007E-7</v>
      </c>
      <c r="G16">
        <v>2.5864120000000002E-3</v>
      </c>
      <c r="H16">
        <v>5.4494639999999997E-2</v>
      </c>
      <c r="I16">
        <v>0.44304389999999999</v>
      </c>
      <c r="J16">
        <v>81.432879999999997</v>
      </c>
      <c r="K16">
        <v>0.37898989999999999</v>
      </c>
      <c r="L16">
        <v>0.2191747</v>
      </c>
      <c r="M16">
        <v>0.39205210000000001</v>
      </c>
      <c r="N16">
        <v>0.41171079999999999</v>
      </c>
      <c r="O16">
        <v>0.148894</v>
      </c>
      <c r="P16">
        <v>3.699427</v>
      </c>
      <c r="Q16">
        <v>8.2858689999999999</v>
      </c>
      <c r="R16">
        <v>1.0490070000000001E-2</v>
      </c>
      <c r="S16">
        <v>3398.3319999999999</v>
      </c>
    </row>
    <row r="17" spans="1:19" x14ac:dyDescent="0.3">
      <c r="A17" t="s">
        <v>89</v>
      </c>
      <c r="B17">
        <v>0.124028</v>
      </c>
      <c r="C17">
        <v>396.73070000000001</v>
      </c>
      <c r="D17">
        <v>0.13337070000000001</v>
      </c>
      <c r="E17" s="24">
        <v>1.2714794195000001E-7</v>
      </c>
      <c r="F17" s="24">
        <v>9.9999999748000007E-7</v>
      </c>
      <c r="G17">
        <v>9.5665819999999999E-2</v>
      </c>
      <c r="H17">
        <v>0.36371779999999998</v>
      </c>
      <c r="I17">
        <v>2.9874080000000001E-2</v>
      </c>
      <c r="J17">
        <v>0.42773810000000001</v>
      </c>
      <c r="K17">
        <v>6.1389140000000002E-2</v>
      </c>
      <c r="L17">
        <v>4.0069750000000001E-2</v>
      </c>
      <c r="M17">
        <v>1.3943000000000001</v>
      </c>
      <c r="N17">
        <v>1.9369310000000001E-2</v>
      </c>
      <c r="O17">
        <v>1.2990690000000001E-4</v>
      </c>
      <c r="P17">
        <v>0.36903849999999999</v>
      </c>
      <c r="Q17">
        <v>0.15469820000000001</v>
      </c>
      <c r="R17">
        <v>1.073642E-2</v>
      </c>
      <c r="S17">
        <v>399.95479999999998</v>
      </c>
    </row>
    <row r="18" spans="1:19" x14ac:dyDescent="0.3">
      <c r="A18" t="s">
        <v>90</v>
      </c>
      <c r="B18" s="24">
        <v>2.7183907149999999E-5</v>
      </c>
      <c r="C18">
        <v>3.1762439999999999E-3</v>
      </c>
      <c r="D18" s="24">
        <v>5.9568952564999999E-5</v>
      </c>
      <c r="E18" s="24">
        <v>2.6344191610000001E-6</v>
      </c>
      <c r="F18" s="24">
        <v>1.999999995E-6</v>
      </c>
      <c r="G18" s="24">
        <v>1.2832780385E-6</v>
      </c>
      <c r="H18" s="24">
        <v>8.2879072578999997E-5</v>
      </c>
      <c r="I18" s="24">
        <v>1.3619224774E-5</v>
      </c>
      <c r="J18">
        <v>1.585453E-4</v>
      </c>
      <c r="K18" s="24">
        <v>8.0258185334999995E-5</v>
      </c>
      <c r="L18" s="24">
        <v>2.2311911379999999E-5</v>
      </c>
      <c r="M18">
        <v>2.184886E-3</v>
      </c>
      <c r="N18" s="24">
        <v>7.0360503742000001E-5</v>
      </c>
      <c r="O18" s="24">
        <v>4.1925195545999997E-6</v>
      </c>
      <c r="P18" s="24">
        <v>5.3922485676999997E-5</v>
      </c>
      <c r="Q18" s="24">
        <v>7.6164920755999993E-5</v>
      </c>
      <c r="R18" s="24">
        <v>8.0252946644999995E-5</v>
      </c>
      <c r="S18">
        <v>6.0963069999999996E-3</v>
      </c>
    </row>
    <row r="19" spans="1:19" x14ac:dyDescent="0.3">
      <c r="A19" t="s">
        <v>91</v>
      </c>
      <c r="B19">
        <v>3.3893390000000001</v>
      </c>
      <c r="C19">
        <v>2412.3429999999998</v>
      </c>
      <c r="D19">
        <v>3.777352</v>
      </c>
      <c r="E19">
        <v>32.593429999999998</v>
      </c>
      <c r="F19" s="24">
        <v>9.9999999748000007E-7</v>
      </c>
      <c r="G19" s="24">
        <v>3.0600494938000002E-7</v>
      </c>
      <c r="H19">
        <v>4.8259840000000001</v>
      </c>
      <c r="I19" s="24">
        <v>4.8149968278999997E-6</v>
      </c>
      <c r="J19">
        <v>1.744629</v>
      </c>
      <c r="K19">
        <v>7.3029010000000005E-2</v>
      </c>
      <c r="L19">
        <v>1.7665930000000001</v>
      </c>
      <c r="M19">
        <v>0.55008999999999997</v>
      </c>
      <c r="N19" s="24">
        <v>9.8838545455000003E-6</v>
      </c>
      <c r="O19">
        <v>0.86251670000000003</v>
      </c>
      <c r="P19">
        <v>0.75791889999999995</v>
      </c>
      <c r="Q19">
        <v>0.38210889999999997</v>
      </c>
      <c r="R19">
        <v>3.374293E-3</v>
      </c>
      <c r="S19">
        <v>2463.0700000000002</v>
      </c>
    </row>
    <row r="20" spans="1:19" x14ac:dyDescent="0.3">
      <c r="A20" t="s">
        <v>92</v>
      </c>
      <c r="B20">
        <v>4.1407070000000004E-3</v>
      </c>
      <c r="C20">
        <v>62.477040000000002</v>
      </c>
      <c r="D20">
        <v>0.76461349999999995</v>
      </c>
      <c r="E20">
        <v>7.674391</v>
      </c>
      <c r="F20" s="24">
        <v>9.9999999748000007E-7</v>
      </c>
      <c r="G20">
        <v>2.082482E-4</v>
      </c>
      <c r="H20">
        <v>8.6840949999999993E-3</v>
      </c>
      <c r="I20">
        <v>3.2767909999999998E-3</v>
      </c>
      <c r="J20">
        <v>7.3664690000000004</v>
      </c>
      <c r="K20">
        <v>8.3316420000000002E-2</v>
      </c>
      <c r="L20">
        <v>1.100193</v>
      </c>
      <c r="M20">
        <v>15.09197</v>
      </c>
      <c r="N20">
        <v>6.7263449999999999E-3</v>
      </c>
      <c r="O20">
        <v>4.3345500000000002E-2</v>
      </c>
      <c r="P20">
        <v>7.0599130000000001E-3</v>
      </c>
      <c r="Q20">
        <v>1.9974180000000001E-2</v>
      </c>
      <c r="R20">
        <v>8.7953279999999998E-4</v>
      </c>
      <c r="S20">
        <v>94.652280000000005</v>
      </c>
    </row>
    <row r="21" spans="1:19" x14ac:dyDescent="0.3">
      <c r="A21" t="s">
        <v>93</v>
      </c>
      <c r="B21">
        <v>0.45100449999999997</v>
      </c>
      <c r="C21">
        <v>4.4063660000000002</v>
      </c>
      <c r="D21">
        <v>3.8545330000000003E-2</v>
      </c>
      <c r="E21">
        <v>0.93232090000000001</v>
      </c>
      <c r="F21" s="24">
        <v>9.9999999748000007E-7</v>
      </c>
      <c r="G21" s="24">
        <v>2.1853335056E-5</v>
      </c>
      <c r="H21">
        <v>9.1129939999999999E-4</v>
      </c>
      <c r="I21">
        <v>3.4386289999999999E-4</v>
      </c>
      <c r="J21">
        <v>3.494961E-3</v>
      </c>
      <c r="K21">
        <v>5.1183469999999999E-4</v>
      </c>
      <c r="L21">
        <v>8.0161659999999999E-4</v>
      </c>
      <c r="M21">
        <v>1.7962760000000001E-3</v>
      </c>
      <c r="N21">
        <v>7.0585519999999998E-4</v>
      </c>
      <c r="O21">
        <v>6.5810469999999998E-4</v>
      </c>
      <c r="P21">
        <v>7.4085950000000002E-4</v>
      </c>
      <c r="Q21">
        <v>2.0960689999999999E-3</v>
      </c>
      <c r="R21" s="24">
        <v>9.2297210357999995E-5</v>
      </c>
      <c r="S21">
        <v>5.8404119999999997</v>
      </c>
    </row>
    <row r="22" spans="1:19" x14ac:dyDescent="0.3">
      <c r="A22" t="s">
        <v>94</v>
      </c>
      <c r="B22">
        <v>1.791034E-2</v>
      </c>
      <c r="C22">
        <v>0.1854809</v>
      </c>
      <c r="D22">
        <v>8.3949119999999992E-3</v>
      </c>
      <c r="E22" s="24">
        <v>1.2908471945E-5</v>
      </c>
      <c r="F22" s="24">
        <v>9.9999999748000007E-7</v>
      </c>
      <c r="G22" s="24">
        <v>9.1847425665000003E-7</v>
      </c>
      <c r="H22" s="24">
        <v>3.8301019231000003E-5</v>
      </c>
      <c r="I22" s="24">
        <v>1.4452220967000001E-5</v>
      </c>
      <c r="J22">
        <v>1.4688980000000001E-4</v>
      </c>
      <c r="K22" s="24">
        <v>2.1511910744999999E-5</v>
      </c>
      <c r="L22" s="24">
        <v>3.3691161661000003E-5</v>
      </c>
      <c r="M22" s="24">
        <v>7.5495729106000002E-5</v>
      </c>
      <c r="N22" s="24">
        <v>2.9666403861000001E-5</v>
      </c>
      <c r="O22" s="24">
        <v>2.7659498301000001E-5</v>
      </c>
      <c r="P22" s="24">
        <v>3.1137598853000002E-5</v>
      </c>
      <c r="Q22">
        <v>3.1398179999999998E-2</v>
      </c>
      <c r="R22" s="24">
        <v>3.8791613406E-6</v>
      </c>
      <c r="S22">
        <v>0.2436219</v>
      </c>
    </row>
    <row r="23" spans="1:19" x14ac:dyDescent="0.3">
      <c r="A23" t="s">
        <v>95</v>
      </c>
      <c r="B23">
        <v>1.3979559999999999E-3</v>
      </c>
      <c r="C23">
        <v>0.38135380000000002</v>
      </c>
      <c r="D23">
        <v>5.2751109999999997E-2</v>
      </c>
      <c r="E23">
        <v>9.8811600000000004E-4</v>
      </c>
      <c r="F23" s="24">
        <v>9.9999999748000007E-7</v>
      </c>
      <c r="G23" s="24">
        <v>7.0307243731999999E-5</v>
      </c>
      <c r="H23">
        <v>2.931861E-3</v>
      </c>
      <c r="I23">
        <v>1.1062870000000001E-3</v>
      </c>
      <c r="J23">
        <v>1.12441E-2</v>
      </c>
      <c r="K23">
        <v>1.646691E-3</v>
      </c>
      <c r="L23">
        <v>2.578987E-3</v>
      </c>
      <c r="M23">
        <v>5.7790369999999999E-3</v>
      </c>
      <c r="N23">
        <v>2.2709000000000002E-3</v>
      </c>
      <c r="O23">
        <v>2.1172750000000001E-3</v>
      </c>
      <c r="P23">
        <v>2.3835169999999999E-3</v>
      </c>
      <c r="Q23">
        <v>6.7435400000000001E-3</v>
      </c>
      <c r="R23">
        <v>2.9694150000000001E-4</v>
      </c>
      <c r="S23">
        <v>0.47566140000000001</v>
      </c>
    </row>
    <row r="24" spans="1:19" x14ac:dyDescent="0.3">
      <c r="A24" t="s">
        <v>96</v>
      </c>
      <c r="B24" s="24">
        <v>2.7108376344000002E-6</v>
      </c>
      <c r="C24">
        <v>6.1757190000000001E-4</v>
      </c>
      <c r="D24" s="24">
        <v>5.4243628256000003E-6</v>
      </c>
      <c r="E24" s="24">
        <v>1.9160995635000001E-6</v>
      </c>
      <c r="F24" s="24">
        <v>9.9999999748000007E-7</v>
      </c>
      <c r="G24" s="24">
        <v>1.3633591323E-7</v>
      </c>
      <c r="H24" s="24">
        <v>5.6853027671999997E-6</v>
      </c>
      <c r="I24" s="24">
        <v>2.1452497093999999E-6</v>
      </c>
      <c r="J24" s="24">
        <v>2.1803934942E-5</v>
      </c>
      <c r="K24">
        <v>0.28112930000000003</v>
      </c>
      <c r="L24" s="24">
        <v>5.0010276026999999E-6</v>
      </c>
      <c r="M24" s="24">
        <v>1.1206388080999999E-5</v>
      </c>
      <c r="N24">
        <v>9.3941410000000003E-2</v>
      </c>
      <c r="O24" s="24">
        <v>4.1057032831000004E-6</v>
      </c>
      <c r="P24" s="24">
        <v>4.6219829527999997E-6</v>
      </c>
      <c r="Q24" s="24">
        <v>1.3076697541999999E-5</v>
      </c>
      <c r="R24" s="24">
        <v>5.7581252122000003E-7</v>
      </c>
      <c r="S24">
        <v>0.37576769999999998</v>
      </c>
    </row>
    <row r="25" spans="1:19" x14ac:dyDescent="0.3">
      <c r="A25" t="s">
        <v>97</v>
      </c>
      <c r="B25" s="24">
        <v>1.3728810018E-6</v>
      </c>
      <c r="C25">
        <v>3.1276410000000002E-4</v>
      </c>
      <c r="D25" s="24">
        <v>2.7471228349999999E-6</v>
      </c>
      <c r="E25" s="24">
        <v>9.703925343300001E-7</v>
      </c>
      <c r="F25" s="24">
        <v>9.9999999748000007E-7</v>
      </c>
      <c r="G25" s="24">
        <v>6.9046180328999997E-8</v>
      </c>
      <c r="H25" s="24">
        <v>2.8792737793999998E-6</v>
      </c>
      <c r="I25" s="24">
        <v>1.0864437171999999E-6</v>
      </c>
      <c r="J25" s="24">
        <v>1.1042418918999999E-5</v>
      </c>
      <c r="K25" s="24">
        <v>1.6171547940999999E-6</v>
      </c>
      <c r="L25" s="24">
        <v>2.5327283311000002E-6</v>
      </c>
      <c r="M25" s="24">
        <v>5.6753810895000004E-6</v>
      </c>
      <c r="N25" s="24">
        <v>2.2301678654999998E-6</v>
      </c>
      <c r="O25" s="24">
        <v>2.079298838E-6</v>
      </c>
      <c r="P25" s="24">
        <v>2.3407644676000001E-6</v>
      </c>
      <c r="Q25" s="24">
        <v>6.6225834416000003E-6</v>
      </c>
      <c r="R25" s="24">
        <v>2.9161540738000003E-7</v>
      </c>
      <c r="S25">
        <v>3.5732139999999999E-4</v>
      </c>
    </row>
    <row r="26" spans="1:19" x14ac:dyDescent="0.3">
      <c r="A26" t="s">
        <v>98</v>
      </c>
      <c r="B26">
        <v>0.35276819999999998</v>
      </c>
      <c r="C26">
        <v>5.2546229999999996</v>
      </c>
      <c r="D26">
        <v>6.039373E-2</v>
      </c>
      <c r="E26">
        <v>0.1003251</v>
      </c>
      <c r="F26" s="24">
        <v>9.9999999748000007E-7</v>
      </c>
      <c r="G26">
        <v>2.5714979999999998E-2</v>
      </c>
      <c r="H26">
        <v>0.21836839999999999</v>
      </c>
      <c r="I26">
        <v>1.226981E-3</v>
      </c>
      <c r="J26">
        <v>5.9272749999999999E-2</v>
      </c>
      <c r="K26">
        <v>1.8263419999999999E-3</v>
      </c>
      <c r="L26">
        <v>0.81997359999999997</v>
      </c>
      <c r="M26">
        <v>6.4095209999999996E-3</v>
      </c>
      <c r="N26">
        <v>2.5186520000000001E-3</v>
      </c>
      <c r="O26">
        <v>0.1904132</v>
      </c>
      <c r="P26">
        <v>2.6435550000000001E-3</v>
      </c>
      <c r="Q26">
        <v>1.912753E-2</v>
      </c>
      <c r="R26">
        <v>3.293374E-4</v>
      </c>
      <c r="S26">
        <v>7.1159359999999996</v>
      </c>
    </row>
    <row r="27" spans="1:19" x14ac:dyDescent="0.3">
      <c r="A27" t="s">
        <v>99</v>
      </c>
      <c r="B27">
        <v>1.2527770000000001E-2</v>
      </c>
      <c r="C27">
        <v>1.157565</v>
      </c>
      <c r="D27">
        <v>1.6274130000000001E-2</v>
      </c>
      <c r="E27">
        <v>0.12620729999999999</v>
      </c>
      <c r="F27" s="24">
        <v>9.9999999748000007E-7</v>
      </c>
      <c r="G27">
        <v>1.8676839999999999</v>
      </c>
      <c r="H27">
        <v>6.5215009999999999E-3</v>
      </c>
      <c r="I27">
        <v>2.4607750000000001E-3</v>
      </c>
      <c r="J27">
        <v>5.5823730000000002E-2</v>
      </c>
      <c r="K27">
        <v>3.6628260000000001E-3</v>
      </c>
      <c r="L27">
        <v>5.7365819999999996E-3</v>
      </c>
      <c r="M27">
        <v>1.2854630000000001E-2</v>
      </c>
      <c r="N27">
        <v>5.0512880000000001E-3</v>
      </c>
      <c r="O27">
        <v>4.7095729999999999E-3</v>
      </c>
      <c r="P27">
        <v>5.301788E-3</v>
      </c>
      <c r="Q27">
        <v>2.9630500000000001E-2</v>
      </c>
      <c r="R27">
        <v>6.6050349999999996E-4</v>
      </c>
      <c r="S27">
        <v>3.3126730000000002</v>
      </c>
    </row>
    <row r="28" spans="1:19" x14ac:dyDescent="0.3">
      <c r="A28" t="s">
        <v>100</v>
      </c>
      <c r="B28">
        <v>0.19011120000000001</v>
      </c>
      <c r="C28">
        <v>35.554409999999997</v>
      </c>
      <c r="D28">
        <v>2.101925</v>
      </c>
      <c r="E28">
        <v>0.77909459999999997</v>
      </c>
      <c r="F28" s="24">
        <v>9.9999999748000007E-7</v>
      </c>
      <c r="G28">
        <v>0.14311460000000001</v>
      </c>
      <c r="H28">
        <v>0.3924243</v>
      </c>
      <c r="I28">
        <v>6.9463109999999995E-2</v>
      </c>
      <c r="J28">
        <v>2.6363840000000001</v>
      </c>
      <c r="K28">
        <v>0.35535369999999999</v>
      </c>
      <c r="L28">
        <v>0.23180980000000001</v>
      </c>
      <c r="M28">
        <v>2.8472689999999998E-2</v>
      </c>
      <c r="N28">
        <v>1.6323659999999999E-3</v>
      </c>
      <c r="O28">
        <v>1.521938E-3</v>
      </c>
      <c r="P28">
        <v>8.3473170000000003</v>
      </c>
      <c r="Q28">
        <v>0.1757533</v>
      </c>
      <c r="R28">
        <v>3.9396870000000001E-2</v>
      </c>
      <c r="S28">
        <v>51.048180000000002</v>
      </c>
    </row>
    <row r="29" spans="1:19" x14ac:dyDescent="0.3">
      <c r="A29" t="s">
        <v>101</v>
      </c>
      <c r="B29">
        <v>5.7425300000000004</v>
      </c>
      <c r="C29">
        <v>2.434869</v>
      </c>
      <c r="D29">
        <v>6.1457449999999998</v>
      </c>
      <c r="E29">
        <v>4.2208350000000001</v>
      </c>
      <c r="F29" s="24">
        <v>9.9999999748000007E-7</v>
      </c>
      <c r="G29">
        <v>2.3355389999999999E-4</v>
      </c>
      <c r="H29">
        <v>2.934488</v>
      </c>
      <c r="I29">
        <v>1.5429190000000001E-2</v>
      </c>
      <c r="J29">
        <v>14.51859</v>
      </c>
      <c r="K29">
        <v>0.17990400000000001</v>
      </c>
      <c r="L29">
        <v>5.1581809999999999E-2</v>
      </c>
      <c r="M29">
        <v>0.17641100000000001</v>
      </c>
      <c r="N29">
        <v>1.051713E-2</v>
      </c>
      <c r="O29">
        <v>7.0333840000000002E-3</v>
      </c>
      <c r="P29">
        <v>7.9178119999999998E-3</v>
      </c>
      <c r="Q29">
        <v>9.9736379999999999E-2</v>
      </c>
      <c r="R29">
        <v>0.16930999999999999</v>
      </c>
      <c r="S29">
        <v>36.715139999999998</v>
      </c>
    </row>
    <row r="30" spans="1:19" x14ac:dyDescent="0.3">
      <c r="A30" t="s">
        <v>102</v>
      </c>
      <c r="B30">
        <v>8.1985059999999998E-2</v>
      </c>
      <c r="C30">
        <v>5.7039340000000003</v>
      </c>
      <c r="D30">
        <v>1.275224E-2</v>
      </c>
      <c r="E30">
        <v>0.1052338</v>
      </c>
      <c r="F30" s="24">
        <v>9.9999999748000007E-7</v>
      </c>
      <c r="G30" s="24">
        <v>2.3525561119000001E-5</v>
      </c>
      <c r="H30">
        <v>6.085049E-2</v>
      </c>
      <c r="I30">
        <v>0.136684</v>
      </c>
      <c r="J30">
        <v>7.9049019999999999</v>
      </c>
      <c r="K30">
        <v>9.3127440000000006E-2</v>
      </c>
      <c r="L30">
        <v>9.1857029999999999E-3</v>
      </c>
      <c r="M30">
        <v>6.9212090000000002E-3</v>
      </c>
      <c r="N30">
        <v>0.29533910000000002</v>
      </c>
      <c r="O30">
        <v>0.1080994</v>
      </c>
      <c r="P30">
        <v>7.9755030000000005E-4</v>
      </c>
      <c r="Q30">
        <v>0.89223209999999997</v>
      </c>
      <c r="R30">
        <v>1.5613190000000001E-2</v>
      </c>
      <c r="S30">
        <v>15.427680000000001</v>
      </c>
    </row>
    <row r="31" spans="1:19" x14ac:dyDescent="0.3">
      <c r="A31" t="s">
        <v>103</v>
      </c>
      <c r="B31">
        <v>1.3444410000000001E-4</v>
      </c>
      <c r="C31">
        <v>1.3401639999999999</v>
      </c>
      <c r="D31">
        <v>7.9644429999999999E-3</v>
      </c>
      <c r="E31">
        <v>3.5140879999999998E-3</v>
      </c>
      <c r="F31" s="24">
        <v>9.9999999748000007E-7</v>
      </c>
      <c r="G31" s="24">
        <v>6.7615819716999996E-6</v>
      </c>
      <c r="H31">
        <v>2.8196269999999999E-4</v>
      </c>
      <c r="I31">
        <v>1.063937E-4</v>
      </c>
      <c r="J31">
        <v>8.993437E-2</v>
      </c>
      <c r="K31">
        <v>4.1681370000000002E-2</v>
      </c>
      <c r="L31">
        <v>2.4802599999999999E-4</v>
      </c>
      <c r="M31">
        <v>5.5578099999999998E-4</v>
      </c>
      <c r="N31">
        <v>2.1839679999999999E-4</v>
      </c>
      <c r="O31">
        <v>2.0362240000000001E-4</v>
      </c>
      <c r="P31">
        <v>2.2922740000000001E-4</v>
      </c>
      <c r="Q31">
        <v>6.4853899999999995E-4</v>
      </c>
      <c r="R31" s="24">
        <v>2.8557431506E-5</v>
      </c>
      <c r="S31">
        <v>1.485921</v>
      </c>
    </row>
    <row r="32" spans="1:19" x14ac:dyDescent="0.3">
      <c r="A32" t="s">
        <v>104</v>
      </c>
      <c r="B32">
        <v>0.30552089999999998</v>
      </c>
      <c r="C32">
        <v>7.8120209999999995E-2</v>
      </c>
      <c r="D32">
        <v>7.7581600000000001E-3</v>
      </c>
      <c r="E32">
        <v>2.067577E-2</v>
      </c>
      <c r="F32" s="24">
        <v>9.9999999748000007E-7</v>
      </c>
      <c r="G32" s="24">
        <v>1.6089754353999999E-5</v>
      </c>
      <c r="H32">
        <v>1.277965E-2</v>
      </c>
      <c r="I32">
        <v>2.5317280000000002E-4</v>
      </c>
      <c r="J32">
        <v>2.142121E-2</v>
      </c>
      <c r="K32">
        <v>7.565843E-3</v>
      </c>
      <c r="L32">
        <v>0.48244920000000002</v>
      </c>
      <c r="M32">
        <v>7.0248039999999999E-3</v>
      </c>
      <c r="N32">
        <v>1.142753E-3</v>
      </c>
      <c r="O32">
        <v>4.8453670000000001E-4</v>
      </c>
      <c r="P32">
        <v>0.13259199999999999</v>
      </c>
      <c r="Q32">
        <v>3.3601260000000001E-2</v>
      </c>
      <c r="R32" s="24">
        <v>6.7954810219999999E-5</v>
      </c>
      <c r="S32">
        <v>1.111475</v>
      </c>
    </row>
    <row r="33" spans="1:19" x14ac:dyDescent="0.3">
      <c r="A33" t="s">
        <v>105</v>
      </c>
      <c r="B33">
        <v>8.1006700000000001E-2</v>
      </c>
      <c r="C33">
        <v>0.1063501</v>
      </c>
      <c r="D33">
        <v>6.4487159999999997E-4</v>
      </c>
      <c r="E33">
        <v>4.769652E-4</v>
      </c>
      <c r="F33" s="24">
        <v>9.9999999748000007E-7</v>
      </c>
      <c r="G33" s="24">
        <v>2.4233004297000001E-5</v>
      </c>
      <c r="H33">
        <v>1.0338389999999999E-3</v>
      </c>
      <c r="I33">
        <v>4.5696970000000003E-2</v>
      </c>
      <c r="J33">
        <v>1.8403289999999999E-2</v>
      </c>
      <c r="K33">
        <v>4.1759140000000001E-4</v>
      </c>
      <c r="L33">
        <v>4.0763840000000002E-4</v>
      </c>
      <c r="M33">
        <v>1.8942399999999999E-3</v>
      </c>
      <c r="N33">
        <v>1.7798549999999999E-3</v>
      </c>
      <c r="O33">
        <v>3.8998720000000002E-4</v>
      </c>
      <c r="P33">
        <v>6.0827980000000004E-4</v>
      </c>
      <c r="Q33">
        <v>1.28312E-3</v>
      </c>
      <c r="R33" s="24">
        <v>9.5221344963999994E-5</v>
      </c>
      <c r="S33">
        <v>0.26051390000000002</v>
      </c>
    </row>
    <row r="34" spans="1:19" x14ac:dyDescent="0.3">
      <c r="A34" t="s">
        <v>106</v>
      </c>
      <c r="B34">
        <v>7.1639259999999996E-2</v>
      </c>
      <c r="C34">
        <v>1.721085</v>
      </c>
      <c r="D34">
        <v>1.9804129999999999E-3</v>
      </c>
      <c r="E34">
        <v>1.4914760000000001E-2</v>
      </c>
      <c r="F34" s="24">
        <v>9.9999999748000007E-7</v>
      </c>
      <c r="G34" s="24">
        <v>4.9775691877999998E-5</v>
      </c>
      <c r="H34">
        <v>6.0200249999999997E-2</v>
      </c>
      <c r="I34">
        <v>8.4850919999999996E-2</v>
      </c>
      <c r="J34">
        <v>2.1533259999999999</v>
      </c>
      <c r="K34">
        <v>0.11015659999999999</v>
      </c>
      <c r="L34">
        <v>4.9086099999999999E-3</v>
      </c>
      <c r="M34">
        <v>0.1637499</v>
      </c>
      <c r="N34">
        <v>3.2166939999999998E-2</v>
      </c>
      <c r="O34">
        <v>4.6939759999999999E-3</v>
      </c>
      <c r="P34">
        <v>1.6874679999999999E-3</v>
      </c>
      <c r="Q34">
        <v>9.7085469999999993E-2</v>
      </c>
      <c r="R34">
        <v>2.1022679999999999E-4</v>
      </c>
      <c r="S34">
        <v>4.5227060000000003</v>
      </c>
    </row>
    <row r="35" spans="1:19" x14ac:dyDescent="0.3">
      <c r="A35" t="s">
        <v>107</v>
      </c>
      <c r="B35">
        <v>4.3857599999999998E-3</v>
      </c>
      <c r="C35">
        <v>8.218781E-2</v>
      </c>
      <c r="D35">
        <v>7.2188579999999997E-4</v>
      </c>
      <c r="E35">
        <v>2.5499870000000001E-4</v>
      </c>
      <c r="F35" s="24">
        <v>9.9999999748000007E-7</v>
      </c>
      <c r="G35" s="24">
        <v>1.8143875423E-5</v>
      </c>
      <c r="H35">
        <v>0.13080749999999999</v>
      </c>
      <c r="I35">
        <v>1.5849780000000001E-2</v>
      </c>
      <c r="J35">
        <v>0.10224270000000001</v>
      </c>
      <c r="K35">
        <v>4.2495409999999999E-4</v>
      </c>
      <c r="L35">
        <v>6.6554750000000001E-4</v>
      </c>
      <c r="M35">
        <v>1.4913699999999999E-3</v>
      </c>
      <c r="N35">
        <v>1.278108E-3</v>
      </c>
      <c r="O35">
        <v>5.4639580000000003E-4</v>
      </c>
      <c r="P35">
        <v>6.1510350000000004E-4</v>
      </c>
      <c r="Q35">
        <v>2.5042749999999998E-3</v>
      </c>
      <c r="R35" s="24">
        <v>7.6630363765000005E-5</v>
      </c>
      <c r="S35">
        <v>0.34407199999999999</v>
      </c>
    </row>
    <row r="36" spans="1:19" x14ac:dyDescent="0.3">
      <c r="A36" t="s">
        <v>108</v>
      </c>
      <c r="B36">
        <v>3.7491109999999998E-3</v>
      </c>
      <c r="C36">
        <v>5.89215</v>
      </c>
      <c r="D36">
        <v>2.4295760000000001E-4</v>
      </c>
      <c r="E36">
        <v>2.5223389999999998E-2</v>
      </c>
      <c r="F36" s="24">
        <v>9.9999999748000007E-7</v>
      </c>
      <c r="G36" s="24">
        <v>6.1064956753E-6</v>
      </c>
      <c r="H36">
        <v>2.2286440000000001E-2</v>
      </c>
      <c r="I36" s="24">
        <v>9.6085896074999994E-5</v>
      </c>
      <c r="J36">
        <v>4.080367E-2</v>
      </c>
      <c r="K36">
        <v>0.212369</v>
      </c>
      <c r="L36">
        <v>2.2399639999999999E-4</v>
      </c>
      <c r="M36">
        <v>5.0193500000000001E-4</v>
      </c>
      <c r="N36">
        <v>1.004559E-2</v>
      </c>
      <c r="O36">
        <v>1.8389480000000001E-4</v>
      </c>
      <c r="P36">
        <v>3.4217230000000001E-2</v>
      </c>
      <c r="Q36">
        <v>2.141525E-3</v>
      </c>
      <c r="R36" s="24">
        <v>2.5790684957999999E-5</v>
      </c>
      <c r="S36">
        <v>6.2442679999999999</v>
      </c>
    </row>
    <row r="37" spans="1:19" x14ac:dyDescent="0.3">
      <c r="A37" t="s">
        <v>109</v>
      </c>
      <c r="B37">
        <v>2.8399639999999998E-4</v>
      </c>
      <c r="C37">
        <v>8.3907270000000006E-2</v>
      </c>
      <c r="D37">
        <v>5.6827430000000001E-4</v>
      </c>
      <c r="E37">
        <v>5.68163E-3</v>
      </c>
      <c r="F37" s="24">
        <v>9.9999999748000007E-7</v>
      </c>
      <c r="G37" s="24">
        <v>1.4283003111E-5</v>
      </c>
      <c r="H37">
        <v>5.9561119999999997E-4</v>
      </c>
      <c r="I37">
        <v>2.2474349999999999E-4</v>
      </c>
      <c r="J37">
        <v>7.3092499999999998E-3</v>
      </c>
      <c r="K37">
        <v>8.8260790000000006E-3</v>
      </c>
      <c r="L37">
        <v>5.2392420000000001E-4</v>
      </c>
      <c r="M37">
        <v>1.174018E-3</v>
      </c>
      <c r="N37">
        <v>4.613361E-4</v>
      </c>
      <c r="O37">
        <v>4.3012710000000002E-4</v>
      </c>
      <c r="P37">
        <v>4.842143E-4</v>
      </c>
      <c r="Q37">
        <v>1.3699579999999999E-3</v>
      </c>
      <c r="R37" s="24">
        <v>6.0324033256999999E-5</v>
      </c>
      <c r="S37">
        <v>0.111916</v>
      </c>
    </row>
    <row r="38" spans="1:19" x14ac:dyDescent="0.3">
      <c r="A38" t="s">
        <v>110</v>
      </c>
      <c r="B38">
        <v>6.2938839999999996E-2</v>
      </c>
      <c r="C38">
        <v>0.73036829999999997</v>
      </c>
      <c r="D38">
        <v>4.2983079999999998E-3</v>
      </c>
      <c r="E38" s="24">
        <v>2.2281901692999999E-6</v>
      </c>
      <c r="F38" s="24">
        <v>9.9999999748000007E-7</v>
      </c>
      <c r="G38" s="24">
        <v>1.5854203639E-7</v>
      </c>
      <c r="H38" s="24">
        <v>6.6113134380000004E-6</v>
      </c>
      <c r="I38" s="24">
        <v>2.4946637040999999E-6</v>
      </c>
      <c r="J38">
        <v>5.6853559999999999E-3</v>
      </c>
      <c r="K38" s="24">
        <v>3.7132688249000001E-6</v>
      </c>
      <c r="L38" s="24">
        <v>5.8155851547999997E-6</v>
      </c>
      <c r="M38">
        <v>0.1751741</v>
      </c>
      <c r="N38" s="24">
        <v>5.1208530748999998E-6</v>
      </c>
      <c r="O38" s="24">
        <v>4.7744319999999996E-6</v>
      </c>
      <c r="P38">
        <v>4.4832360000000002E-2</v>
      </c>
      <c r="Q38" s="24">
        <v>1.5206604075999999E-5</v>
      </c>
      <c r="R38" s="24">
        <v>6.6959972854999997E-7</v>
      </c>
      <c r="S38">
        <v>1.0233449999999999</v>
      </c>
    </row>
    <row r="39" spans="1:19" x14ac:dyDescent="0.3">
      <c r="A39" t="s">
        <v>111</v>
      </c>
      <c r="B39">
        <v>0.25491989999999998</v>
      </c>
      <c r="C39">
        <v>84.841710000000006</v>
      </c>
      <c r="D39" s="24">
        <v>8.2554419123000002E-7</v>
      </c>
      <c r="E39">
        <v>8.8281329999999997E-4</v>
      </c>
      <c r="F39" s="24">
        <v>9.9999999748000007E-7</v>
      </c>
      <c r="G39" s="24">
        <v>2.0749224561000001E-8</v>
      </c>
      <c r="H39">
        <v>4.5208789999999999E-2</v>
      </c>
      <c r="I39" s="24">
        <v>3.2648966908000001E-7</v>
      </c>
      <c r="J39">
        <v>667.53060000000005</v>
      </c>
      <c r="K39">
        <v>1.149149E-2</v>
      </c>
      <c r="L39" s="24">
        <v>7.6111598445999995E-7</v>
      </c>
      <c r="M39" s="24">
        <v>1.7055217539999999E-6</v>
      </c>
      <c r="N39" s="24">
        <v>6.7019283278999999E-7</v>
      </c>
      <c r="O39">
        <v>54.350720000000003</v>
      </c>
      <c r="P39" s="24">
        <v>7.0342855452000003E-7</v>
      </c>
      <c r="Q39">
        <v>53.06044</v>
      </c>
      <c r="R39" s="24">
        <v>8.7634020929000003E-8</v>
      </c>
      <c r="S39">
        <v>860.096</v>
      </c>
    </row>
    <row r="40" spans="1:19" x14ac:dyDescent="0.3">
      <c r="A40" t="s">
        <v>112</v>
      </c>
      <c r="B40">
        <v>0.52678100000000005</v>
      </c>
      <c r="C40">
        <v>0.32815369999999999</v>
      </c>
      <c r="D40">
        <v>2.794991</v>
      </c>
      <c r="E40">
        <v>7.6224E-2</v>
      </c>
      <c r="F40" s="24">
        <v>9.9999999748000007E-7</v>
      </c>
      <c r="G40" s="24">
        <v>1.2615430478000001E-6</v>
      </c>
      <c r="H40">
        <v>0.36987350000000002</v>
      </c>
      <c r="I40" s="24">
        <v>1.9850418538999998E-5</v>
      </c>
      <c r="J40">
        <v>0.5970162</v>
      </c>
      <c r="K40">
        <v>3.9143509999999999E-2</v>
      </c>
      <c r="L40" s="24">
        <v>4.6275494242000001E-5</v>
      </c>
      <c r="M40">
        <v>7.1094080000000002E-3</v>
      </c>
      <c r="N40">
        <v>0.49083070000000001</v>
      </c>
      <c r="O40" s="24">
        <v>3.7990881538000001E-5</v>
      </c>
      <c r="P40">
        <v>3.06944E-2</v>
      </c>
      <c r="Q40">
        <v>4.8003270000000001E-3</v>
      </c>
      <c r="R40">
        <v>1.3660790000000001E-2</v>
      </c>
      <c r="S40">
        <v>5.2793840000000003</v>
      </c>
    </row>
    <row r="41" spans="1:19" x14ac:dyDescent="0.3">
      <c r="A41" t="s">
        <v>113</v>
      </c>
      <c r="B41">
        <v>0.1218511</v>
      </c>
      <c r="C41">
        <v>4.7948310000000001E-2</v>
      </c>
      <c r="D41" s="24">
        <v>3.9191429096000002E-5</v>
      </c>
      <c r="E41">
        <v>3.6197750000000001E-2</v>
      </c>
      <c r="F41" s="24">
        <v>9.9999999748000007E-7</v>
      </c>
      <c r="G41" s="24">
        <v>9.8503721801999993E-7</v>
      </c>
      <c r="H41">
        <v>0.1063651</v>
      </c>
      <c r="I41" s="24">
        <v>1.5499590517999999E-5</v>
      </c>
      <c r="J41">
        <v>0.48213319999999998</v>
      </c>
      <c r="K41">
        <v>4.5913969999999998E-2</v>
      </c>
      <c r="L41" s="24">
        <v>3.6132802052000003E-5</v>
      </c>
      <c r="M41" s="24">
        <v>8.0967001849999997E-5</v>
      </c>
      <c r="N41">
        <v>1.2681069999999999E-2</v>
      </c>
      <c r="O41" s="24">
        <v>2.9664013708999999E-5</v>
      </c>
      <c r="P41" s="24">
        <v>3.3394178898999997E-5</v>
      </c>
      <c r="Q41">
        <v>0.18859000000000001</v>
      </c>
      <c r="R41">
        <v>0.17777390000000001</v>
      </c>
      <c r="S41">
        <v>1.2196910000000001</v>
      </c>
    </row>
    <row r="42" spans="1:19" x14ac:dyDescent="0.3">
      <c r="A42" t="s">
        <v>114</v>
      </c>
      <c r="B42">
        <v>4.413541E-2</v>
      </c>
      <c r="C42">
        <v>1.3495709999999999E-2</v>
      </c>
      <c r="D42">
        <v>6.7984650000000001E-3</v>
      </c>
      <c r="E42">
        <v>6.5021150000000002E-3</v>
      </c>
      <c r="F42" s="24">
        <v>9.9999999748000007E-7</v>
      </c>
      <c r="G42" s="24">
        <v>3.6355748989000002E-7</v>
      </c>
      <c r="H42">
        <v>0.75488880000000003</v>
      </c>
      <c r="I42">
        <v>1.548062E-3</v>
      </c>
      <c r="J42">
        <v>0.1354851</v>
      </c>
      <c r="K42">
        <v>0.73615189999999997</v>
      </c>
      <c r="L42">
        <v>3.688934E-2</v>
      </c>
      <c r="M42">
        <v>1.318229E-3</v>
      </c>
      <c r="N42">
        <v>0.1184048</v>
      </c>
      <c r="O42" s="24">
        <v>1.0948392628E-5</v>
      </c>
      <c r="P42">
        <v>6.6278340000000004E-4</v>
      </c>
      <c r="Q42">
        <v>6.2910740000000007E-2</v>
      </c>
      <c r="R42">
        <v>5.2490250000000002E-2</v>
      </c>
      <c r="S42">
        <v>1.9716940000000001</v>
      </c>
    </row>
    <row r="43" spans="1:19" x14ac:dyDescent="0.3">
      <c r="A43" t="s">
        <v>115</v>
      </c>
      <c r="B43">
        <v>2.1491710000000001E-2</v>
      </c>
      <c r="C43">
        <v>2.6967660000000001E-2</v>
      </c>
      <c r="D43">
        <v>1.948628</v>
      </c>
      <c r="E43">
        <v>9.8369259999999993E-3</v>
      </c>
      <c r="F43" s="24">
        <v>9.9999999748000007E-7</v>
      </c>
      <c r="G43" s="24">
        <v>6.4680114064999996E-7</v>
      </c>
      <c r="H43">
        <v>0.172814</v>
      </c>
      <c r="I43">
        <v>2.5661150000000001E-2</v>
      </c>
      <c r="J43">
        <v>0.7731152</v>
      </c>
      <c r="K43">
        <v>1.0840199999999999E-2</v>
      </c>
      <c r="L43" s="24">
        <v>2.3725740903E-5</v>
      </c>
      <c r="M43">
        <v>9.4952019999999998E-2</v>
      </c>
      <c r="N43">
        <v>0.17375869999999999</v>
      </c>
      <c r="O43">
        <v>8.2247829999999996E-4</v>
      </c>
      <c r="P43">
        <v>4.8713800000000002E-2</v>
      </c>
      <c r="Q43">
        <v>0.83073109999999994</v>
      </c>
      <c r="R43">
        <v>8.3407340000000007E-3</v>
      </c>
      <c r="S43">
        <v>4.1466989999999999</v>
      </c>
    </row>
    <row r="44" spans="1:19" x14ac:dyDescent="0.3">
      <c r="A44" t="s">
        <v>116</v>
      </c>
      <c r="B44">
        <v>4.9085980000000001E-2</v>
      </c>
      <c r="C44">
        <v>0.18802740000000001</v>
      </c>
      <c r="D44">
        <v>0.29036729999999999</v>
      </c>
      <c r="E44" s="24">
        <v>4.6018911234999998E-5</v>
      </c>
      <c r="F44" s="24">
        <v>9.9999999748000007E-7</v>
      </c>
      <c r="G44">
        <v>5.0280270000000002E-2</v>
      </c>
      <c r="H44">
        <v>0.44078129999999999</v>
      </c>
      <c r="I44" s="24">
        <v>5.1522401917999999E-5</v>
      </c>
      <c r="J44">
        <v>3.5047670000000003E-2</v>
      </c>
      <c r="K44">
        <v>3.1286899999999999E-3</v>
      </c>
      <c r="L44">
        <v>1.2010950000000001E-4</v>
      </c>
      <c r="M44">
        <v>2.5868309999999999E-2</v>
      </c>
      <c r="N44">
        <v>0.12772159999999999</v>
      </c>
      <c r="O44" s="24">
        <v>9.8606557002999995E-5</v>
      </c>
      <c r="P44">
        <v>4.787069E-2</v>
      </c>
      <c r="Q44">
        <v>0.2206111</v>
      </c>
      <c r="R44">
        <v>2.1128290000000001E-3</v>
      </c>
      <c r="S44">
        <v>1.48122</v>
      </c>
    </row>
    <row r="45" spans="1:19" x14ac:dyDescent="0.3">
      <c r="A45" t="s">
        <v>117</v>
      </c>
      <c r="B45" s="24">
        <v>6.9683424044000002E-6</v>
      </c>
      <c r="C45">
        <v>5.6824989999999997E-3</v>
      </c>
      <c r="D45" s="24">
        <v>1.3943593331E-5</v>
      </c>
      <c r="E45" s="24">
        <v>4.9254290387999997E-6</v>
      </c>
      <c r="F45" s="24">
        <v>9.9999999748000007E-7</v>
      </c>
      <c r="G45" s="24">
        <v>3.5045820822999998E-7</v>
      </c>
      <c r="H45" s="24">
        <v>1.461435204E-5</v>
      </c>
      <c r="I45" s="24">
        <v>5.5144705583999999E-6</v>
      </c>
      <c r="J45">
        <v>0.34310810000000003</v>
      </c>
      <c r="K45">
        <v>0.33734350000000002</v>
      </c>
      <c r="L45" s="24">
        <v>1.2855389285999999E-5</v>
      </c>
      <c r="M45" s="24">
        <v>2.8806574845999999E-5</v>
      </c>
      <c r="N45" s="24">
        <v>1.1319680198000001E-5</v>
      </c>
      <c r="O45" s="24">
        <v>1.0553913852999999E-5</v>
      </c>
      <c r="P45">
        <v>3.068767E-3</v>
      </c>
      <c r="Q45">
        <v>4.6603260000000004</v>
      </c>
      <c r="R45" s="24">
        <v>1.4801546513E-6</v>
      </c>
      <c r="S45">
        <v>5.3496410000000001</v>
      </c>
    </row>
    <row r="46" spans="1:19" x14ac:dyDescent="0.3">
      <c r="A46" t="s">
        <v>118</v>
      </c>
      <c r="B46">
        <v>0.1089353</v>
      </c>
      <c r="C46">
        <v>0.37070599999999998</v>
      </c>
      <c r="D46">
        <v>3.1482450000000002E-2</v>
      </c>
      <c r="E46">
        <v>3.0231299999999999E-2</v>
      </c>
      <c r="F46" s="24">
        <v>9.9999999748000007E-7</v>
      </c>
      <c r="G46" s="24">
        <v>6.6691645770000003E-5</v>
      </c>
      <c r="H46">
        <v>0.74402900000000005</v>
      </c>
      <c r="I46">
        <v>1.5728590000000001E-2</v>
      </c>
      <c r="J46">
        <v>0.37643120000000002</v>
      </c>
      <c r="K46">
        <v>8.3079390000000003E-3</v>
      </c>
      <c r="L46">
        <v>2.4463599999999999E-3</v>
      </c>
      <c r="M46">
        <v>0.1132803</v>
      </c>
      <c r="N46">
        <v>5.2407030000000002E-3</v>
      </c>
      <c r="O46">
        <v>8.0022530000000008E-3</v>
      </c>
      <c r="P46">
        <v>2.2609430000000001E-3</v>
      </c>
      <c r="Q46">
        <v>4.4255129999999997E-2</v>
      </c>
      <c r="R46">
        <v>2.6090890000000002E-3</v>
      </c>
      <c r="S46">
        <v>1.8640140000000001</v>
      </c>
    </row>
    <row r="47" spans="1:19" x14ac:dyDescent="0.3">
      <c r="A47" t="s">
        <v>119</v>
      </c>
      <c r="B47" s="24">
        <v>1.6343259631E-5</v>
      </c>
      <c r="C47">
        <v>0.15193090000000001</v>
      </c>
      <c r="D47" s="24">
        <v>4.4388532841999997E-5</v>
      </c>
      <c r="E47">
        <v>0.29152349999999999</v>
      </c>
      <c r="F47" s="24">
        <v>2.7638085952999999E-7</v>
      </c>
      <c r="G47" s="24">
        <v>1.3713777662E-5</v>
      </c>
      <c r="H47">
        <v>5.5101109999999998E-3</v>
      </c>
      <c r="I47">
        <v>1.2954419999999999E-3</v>
      </c>
      <c r="J47">
        <v>1.26759E-2</v>
      </c>
      <c r="K47">
        <v>1.9820409999999999E-3</v>
      </c>
      <c r="L47">
        <v>8.9743370000000006E-3</v>
      </c>
      <c r="M47">
        <v>1.877235E-2</v>
      </c>
      <c r="N47">
        <v>6.1871549999999997E-3</v>
      </c>
      <c r="O47">
        <v>4.8540479999999999E-4</v>
      </c>
      <c r="P47">
        <v>1.925775E-3</v>
      </c>
      <c r="Q47">
        <v>2.0928449999999999E-3</v>
      </c>
      <c r="R47" s="24">
        <v>3.0991991480000002E-6</v>
      </c>
      <c r="S47">
        <v>0.50343360000000004</v>
      </c>
    </row>
    <row r="48" spans="1:19" x14ac:dyDescent="0.3">
      <c r="A48" t="s">
        <v>120</v>
      </c>
      <c r="B48">
        <v>0</v>
      </c>
      <c r="C48">
        <v>0</v>
      </c>
      <c r="D48">
        <v>0</v>
      </c>
      <c r="E48">
        <v>0</v>
      </c>
      <c r="F48" s="24">
        <v>9.9999999748000007E-7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3">
      <c r="A49" t="s">
        <v>121</v>
      </c>
      <c r="B49" s="24">
        <v>3.9859380195E-5</v>
      </c>
      <c r="C49">
        <v>0.3705425</v>
      </c>
      <c r="D49">
        <v>1.082587E-4</v>
      </c>
      <c r="E49">
        <v>0.71099310000000004</v>
      </c>
      <c r="F49" s="24">
        <v>6.7406193692999995E-7</v>
      </c>
      <c r="G49" s="24">
        <v>3.3446365704999999E-5</v>
      </c>
      <c r="H49">
        <v>1.3438540000000001E-2</v>
      </c>
      <c r="I49">
        <v>3.1594370000000002E-3</v>
      </c>
      <c r="J49">
        <v>3.0915100000000001E-2</v>
      </c>
      <c r="K49">
        <v>4.8339749999999999E-3</v>
      </c>
      <c r="L49">
        <v>2.1887400000000001E-2</v>
      </c>
      <c r="M49">
        <v>4.5783669999999999E-2</v>
      </c>
      <c r="N49">
        <v>1.5089780000000001E-2</v>
      </c>
      <c r="O49">
        <v>1.1838479999999999E-3</v>
      </c>
      <c r="P49">
        <v>4.6967509999999999E-3</v>
      </c>
      <c r="Q49">
        <v>5.1042149999999996E-3</v>
      </c>
      <c r="R49" s="24">
        <v>7.5585994637000001E-6</v>
      </c>
      <c r="S49">
        <v>1.2278180000000001</v>
      </c>
    </row>
    <row r="50" spans="1:19" x14ac:dyDescent="0.3">
      <c r="A50" t="s">
        <v>122</v>
      </c>
      <c r="B50">
        <v>0</v>
      </c>
      <c r="C50">
        <v>0</v>
      </c>
      <c r="D50">
        <v>0</v>
      </c>
      <c r="E50">
        <v>0</v>
      </c>
      <c r="F50" s="24">
        <v>9.9999999748000007E-7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3">
      <c r="A51" t="s">
        <v>123</v>
      </c>
      <c r="B51" s="24">
        <v>7.6407189907999998E-7</v>
      </c>
      <c r="C51">
        <v>7.1029980000000001E-3</v>
      </c>
      <c r="D51" s="24">
        <v>2.0752304408000001E-6</v>
      </c>
      <c r="E51">
        <v>1.362916E-2</v>
      </c>
      <c r="F51" s="24">
        <v>1.292121965E-8</v>
      </c>
      <c r="G51" s="24">
        <v>6.4113964982000003E-7</v>
      </c>
      <c r="H51">
        <v>2.5760589999999998E-4</v>
      </c>
      <c r="I51" s="24">
        <v>6.0563830629999999E-5</v>
      </c>
      <c r="J51">
        <v>5.9261730000000003E-4</v>
      </c>
      <c r="K51" s="24">
        <v>9.2663365649000001E-5</v>
      </c>
      <c r="L51">
        <v>4.1956369999999999E-4</v>
      </c>
      <c r="M51">
        <v>8.776357E-4</v>
      </c>
      <c r="N51">
        <v>2.8925879999999998E-4</v>
      </c>
      <c r="O51" s="24">
        <v>2.2693400750999999E-5</v>
      </c>
      <c r="P51" s="24">
        <v>9.0032881416999996E-5</v>
      </c>
      <c r="Q51" s="24">
        <v>9.7843658295000005E-5</v>
      </c>
      <c r="R51" s="24">
        <v>1.4489219780000001E-7</v>
      </c>
      <c r="S51">
        <v>2.3536270000000001E-2</v>
      </c>
    </row>
    <row r="52" spans="1:19" x14ac:dyDescent="0.3">
      <c r="A52" t="s">
        <v>124</v>
      </c>
      <c r="B52" s="24">
        <v>1.5259665531E-7</v>
      </c>
      <c r="C52">
        <v>1.418576E-3</v>
      </c>
      <c r="D52" s="24">
        <v>4.1445477450000002E-7</v>
      </c>
      <c r="E52">
        <v>2.7219480000000001E-3</v>
      </c>
      <c r="F52" s="24">
        <v>2.5805622084E-9</v>
      </c>
      <c r="G52" s="24">
        <v>1.2804524374E-7</v>
      </c>
      <c r="H52" s="24">
        <v>5.1447786973000002E-5</v>
      </c>
      <c r="I52" s="24">
        <v>1.2095509192E-5</v>
      </c>
      <c r="J52">
        <v>1.183546E-4</v>
      </c>
      <c r="K52" s="24">
        <v>1.8506270862E-5</v>
      </c>
      <c r="L52" s="24">
        <v>8.3793194789999996E-5</v>
      </c>
      <c r="M52">
        <v>1.752771E-4</v>
      </c>
      <c r="N52" s="24">
        <v>5.7769331761000001E-5</v>
      </c>
      <c r="O52" s="24">
        <v>4.5322140068000004E-6</v>
      </c>
      <c r="P52" s="24">
        <v>1.7980923076E-5</v>
      </c>
      <c r="Q52" s="24">
        <v>1.9540852008999999E-5</v>
      </c>
      <c r="R52" s="24">
        <v>2.8937154894E-8</v>
      </c>
      <c r="S52">
        <v>4.7005479999999997E-3</v>
      </c>
    </row>
    <row r="53" spans="1:19" x14ac:dyDescent="0.3">
      <c r="A53" t="s">
        <v>125</v>
      </c>
      <c r="B53" s="24">
        <v>1.9476376565000002E-6</v>
      </c>
      <c r="C53">
        <v>1.8105710000000001E-2</v>
      </c>
      <c r="D53" s="24">
        <v>5.2898121794000003E-6</v>
      </c>
      <c r="E53">
        <v>3.4741059999999997E-2</v>
      </c>
      <c r="F53" s="24">
        <v>3.2936501525999998E-8</v>
      </c>
      <c r="G53" s="24">
        <v>1.6342804656E-6</v>
      </c>
      <c r="H53">
        <v>6.566438E-4</v>
      </c>
      <c r="I53">
        <v>1.5437870000000001E-4</v>
      </c>
      <c r="J53">
        <v>1.5105959999999999E-3</v>
      </c>
      <c r="K53">
        <v>2.362012E-4</v>
      </c>
      <c r="L53">
        <v>1.069478E-3</v>
      </c>
      <c r="M53">
        <v>2.237115E-3</v>
      </c>
      <c r="N53">
        <v>7.3732759999999996E-4</v>
      </c>
      <c r="O53" s="24">
        <v>5.7846027630000001E-5</v>
      </c>
      <c r="P53">
        <v>2.2949600000000001E-4</v>
      </c>
      <c r="Q53">
        <v>2.494059E-4</v>
      </c>
      <c r="R53" s="24">
        <v>3.6933371916E-7</v>
      </c>
      <c r="S53">
        <v>5.9994529999999997E-2</v>
      </c>
    </row>
    <row r="54" spans="1:19" x14ac:dyDescent="0.3">
      <c r="A54" t="s">
        <v>126</v>
      </c>
      <c r="B54">
        <v>0</v>
      </c>
      <c r="C54">
        <v>0</v>
      </c>
      <c r="D54">
        <v>0</v>
      </c>
      <c r="E54">
        <v>0</v>
      </c>
      <c r="F54" s="24">
        <v>9.9999999748000007E-7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">
      <c r="A55" t="s">
        <v>127</v>
      </c>
      <c r="B55" s="24">
        <v>6.6163295286999995E-8</v>
      </c>
      <c r="C55">
        <v>6.1507010000000004E-4</v>
      </c>
      <c r="D55" s="24">
        <v>1.7970047849999999E-7</v>
      </c>
      <c r="E55">
        <v>1.18019E-3</v>
      </c>
      <c r="F55" s="24">
        <v>1.1188875382E-9</v>
      </c>
      <c r="G55" s="24">
        <v>5.5518221131E-8</v>
      </c>
      <c r="H55" s="24">
        <v>2.2306878235999999E-5</v>
      </c>
      <c r="I55" s="24">
        <v>5.2444052016999997E-6</v>
      </c>
      <c r="J55" s="24">
        <v>5.1316525060000003E-5</v>
      </c>
      <c r="K55" s="24">
        <v>8.0240015449999997E-6</v>
      </c>
      <c r="L55" s="24">
        <v>3.6331293813E-5</v>
      </c>
      <c r="M55" s="24">
        <v>7.5997129898000001E-5</v>
      </c>
      <c r="N55" s="24">
        <v>2.5047791496E-5</v>
      </c>
      <c r="O55" s="24">
        <v>1.9650904051000001E-6</v>
      </c>
      <c r="P55" s="24">
        <v>7.7962204159000005E-6</v>
      </c>
      <c r="Q55" s="24">
        <v>8.4725788838000003E-6</v>
      </c>
      <c r="R55" s="24">
        <v>1.254665527E-8</v>
      </c>
      <c r="S55">
        <v>2.0380770000000001E-3</v>
      </c>
    </row>
    <row r="56" spans="1:19" x14ac:dyDescent="0.3">
      <c r="A56" t="s">
        <v>128</v>
      </c>
      <c r="B56">
        <v>7.4212080000000003E-4</v>
      </c>
      <c r="C56">
        <v>0.16906689999999999</v>
      </c>
      <c r="D56">
        <v>1.484977E-3</v>
      </c>
      <c r="E56">
        <v>5.2455280000000002E-4</v>
      </c>
      <c r="F56" s="24">
        <v>9.9999999748000007E-7</v>
      </c>
      <c r="G56" s="24">
        <v>3.7323414289999999E-5</v>
      </c>
      <c r="H56">
        <v>1.5564120000000001E-3</v>
      </c>
      <c r="I56">
        <v>5.87285E-4</v>
      </c>
      <c r="J56">
        <v>5.96906E-3</v>
      </c>
      <c r="K56">
        <v>8.7416480000000003E-4</v>
      </c>
      <c r="L56">
        <v>1.3690849999999999E-3</v>
      </c>
      <c r="M56">
        <v>3.067869E-3</v>
      </c>
      <c r="N56">
        <v>1.205533E-3</v>
      </c>
      <c r="O56">
        <v>1.1239799999999999E-3</v>
      </c>
      <c r="P56">
        <v>1.265317E-3</v>
      </c>
      <c r="Q56">
        <v>3.579886E-3</v>
      </c>
      <c r="R56">
        <v>1.576348E-4</v>
      </c>
      <c r="S56">
        <v>0.19261310000000001</v>
      </c>
    </row>
    <row r="57" spans="1:19" x14ac:dyDescent="0.3">
      <c r="A57" t="s">
        <v>129</v>
      </c>
      <c r="B57">
        <v>0.1066796</v>
      </c>
      <c r="C57">
        <v>7.7018310000000003</v>
      </c>
      <c r="D57">
        <v>0.38894139999999999</v>
      </c>
      <c r="E57">
        <v>0.83833480000000005</v>
      </c>
      <c r="F57" s="24">
        <v>9.9999999748000007E-7</v>
      </c>
      <c r="G57">
        <v>0.1459201</v>
      </c>
      <c r="H57">
        <v>0.1683634</v>
      </c>
      <c r="I57">
        <v>0.21152219999999999</v>
      </c>
      <c r="J57">
        <v>1.2459560000000001</v>
      </c>
      <c r="K57">
        <v>0.31484079999999998</v>
      </c>
      <c r="L57">
        <v>8.9099590000000006E-2</v>
      </c>
      <c r="M57">
        <v>0.95071629999999996</v>
      </c>
      <c r="N57">
        <v>1.005625</v>
      </c>
      <c r="O57">
        <v>0.68452159999999995</v>
      </c>
      <c r="P57">
        <v>0.196935</v>
      </c>
      <c r="Q57">
        <v>1.589672</v>
      </c>
      <c r="R57">
        <v>5.8656920000000001E-2</v>
      </c>
      <c r="S57">
        <v>15.697620000000001</v>
      </c>
    </row>
    <row r="58" spans="1:19" x14ac:dyDescent="0.3">
      <c r="A58" t="s">
        <v>130</v>
      </c>
      <c r="B58">
        <v>0.94376090000000001</v>
      </c>
      <c r="C58">
        <v>13.815910000000001</v>
      </c>
      <c r="D58">
        <v>7.8371209999999998</v>
      </c>
      <c r="E58">
        <v>2.7181489999999999</v>
      </c>
      <c r="F58" s="24">
        <v>9.9999999748000007E-7</v>
      </c>
      <c r="G58">
        <v>0.25186160000000002</v>
      </c>
      <c r="H58">
        <v>2.4339170000000001</v>
      </c>
      <c r="I58">
        <v>0.83396959999999998</v>
      </c>
      <c r="J58">
        <v>16.481079999999999</v>
      </c>
      <c r="K58">
        <v>1.0516840000000001</v>
      </c>
      <c r="L58">
        <v>0.92636200000000002</v>
      </c>
      <c r="M58">
        <v>2.1783920000000001</v>
      </c>
      <c r="N58">
        <v>1.360258</v>
      </c>
      <c r="O58">
        <v>0.42781180000000002</v>
      </c>
      <c r="P58">
        <v>1.045668</v>
      </c>
      <c r="Q58">
        <v>8.5621899999999993</v>
      </c>
      <c r="R58">
        <v>0.1461616</v>
      </c>
      <c r="S58">
        <v>61.014299999999999</v>
      </c>
    </row>
    <row r="59" spans="1:19" x14ac:dyDescent="0.3">
      <c r="A59" t="s">
        <v>131</v>
      </c>
      <c r="B59">
        <v>6.8280979999999998</v>
      </c>
      <c r="C59">
        <v>389.75040000000001</v>
      </c>
      <c r="D59">
        <v>9.3526360000000004</v>
      </c>
      <c r="E59">
        <v>15.273339999999999</v>
      </c>
      <c r="F59" s="24">
        <v>9.9999999748000007E-7</v>
      </c>
      <c r="G59">
        <v>1.41242</v>
      </c>
      <c r="H59">
        <v>12.33733</v>
      </c>
      <c r="I59">
        <v>2.4253520000000002</v>
      </c>
      <c r="J59">
        <v>30.423279999999998</v>
      </c>
      <c r="K59">
        <v>2.6427019999999999</v>
      </c>
      <c r="L59">
        <v>3.380239</v>
      </c>
      <c r="M59">
        <v>7.5016990000000003</v>
      </c>
      <c r="N59">
        <v>2.3384299999999998</v>
      </c>
      <c r="O59">
        <v>4.2872409999999999</v>
      </c>
      <c r="P59">
        <v>3.3081710000000002</v>
      </c>
      <c r="Q59">
        <v>11.95885</v>
      </c>
      <c r="R59">
        <v>1.7912920000000001</v>
      </c>
      <c r="S59">
        <v>505.01150000000001</v>
      </c>
    </row>
    <row r="60" spans="1:19" x14ac:dyDescent="0.3">
      <c r="A60" t="s">
        <v>132</v>
      </c>
      <c r="B60">
        <v>9.121928E-2</v>
      </c>
      <c r="C60">
        <v>21.882359999999998</v>
      </c>
      <c r="D60">
        <v>0.2473678</v>
      </c>
      <c r="E60">
        <v>1.3968879999999999</v>
      </c>
      <c r="F60" s="24">
        <v>9.9999999748000007E-7</v>
      </c>
      <c r="G60">
        <v>1.4838250000000001E-2</v>
      </c>
      <c r="H60">
        <v>0.40971990000000003</v>
      </c>
      <c r="I60">
        <v>0.33782990000000002</v>
      </c>
      <c r="J60">
        <v>3.093486</v>
      </c>
      <c r="K60">
        <v>0.34531810000000002</v>
      </c>
      <c r="L60">
        <v>0.34012579999999998</v>
      </c>
      <c r="M60">
        <v>0.66615899999999995</v>
      </c>
      <c r="N60">
        <v>0.57694520000000005</v>
      </c>
      <c r="O60">
        <v>0.25761040000000002</v>
      </c>
      <c r="P60">
        <v>0.27422299999999999</v>
      </c>
      <c r="Q60">
        <v>0.72373900000000002</v>
      </c>
      <c r="R60">
        <v>3.0541820000000001E-2</v>
      </c>
      <c r="S60">
        <v>30.688369999999999</v>
      </c>
    </row>
    <row r="61" spans="1:19" x14ac:dyDescent="0.3">
      <c r="A61" t="s">
        <v>133</v>
      </c>
      <c r="B61">
        <v>1.3199310000000001E-3</v>
      </c>
      <c r="C61">
        <v>0.29357759999999999</v>
      </c>
      <c r="D61">
        <v>2.8216119999999998E-3</v>
      </c>
      <c r="E61">
        <v>9.2356939999999998E-4</v>
      </c>
      <c r="F61" s="24">
        <v>9.9999999748000007E-7</v>
      </c>
      <c r="G61">
        <v>3.1612659999999998E-3</v>
      </c>
      <c r="H61">
        <v>2.1148520000000001E-2</v>
      </c>
      <c r="I61">
        <v>2.1715809999999999E-2</v>
      </c>
      <c r="J61">
        <v>2.0471759999999999E-2</v>
      </c>
      <c r="K61">
        <v>8.1078680000000007E-3</v>
      </c>
      <c r="L61">
        <v>2.0379410000000001E-2</v>
      </c>
      <c r="M61">
        <v>0.18979509999999999</v>
      </c>
      <c r="N61">
        <v>1.3553300000000001E-2</v>
      </c>
      <c r="O61">
        <v>1.9524589999999999E-3</v>
      </c>
      <c r="P61">
        <v>8.4187810000000002E-2</v>
      </c>
      <c r="Q61">
        <v>0.1134225</v>
      </c>
      <c r="R61">
        <v>3.0285220000000001E-4</v>
      </c>
      <c r="S61">
        <v>0.79684239999999995</v>
      </c>
    </row>
    <row r="62" spans="1:19" x14ac:dyDescent="0.3">
      <c r="A62" t="s">
        <v>134</v>
      </c>
      <c r="B62">
        <v>5.0048159999999999</v>
      </c>
      <c r="C62">
        <v>63.883490000000002</v>
      </c>
      <c r="D62">
        <v>15.375730000000001</v>
      </c>
      <c r="E62">
        <v>12.86002</v>
      </c>
      <c r="F62" s="24">
        <v>9.9999999748000007E-7</v>
      </c>
      <c r="G62">
        <v>4.7690099999999999E-2</v>
      </c>
      <c r="H62">
        <v>8.2218850000000003</v>
      </c>
      <c r="I62">
        <v>1.620587</v>
      </c>
      <c r="J62">
        <v>15.25647</v>
      </c>
      <c r="K62">
        <v>0.56613150000000001</v>
      </c>
      <c r="L62">
        <v>0.36110419999999999</v>
      </c>
      <c r="M62">
        <v>3.5568010000000001</v>
      </c>
      <c r="N62">
        <v>2.8204829999999999</v>
      </c>
      <c r="O62">
        <v>0.62919650000000005</v>
      </c>
      <c r="P62">
        <v>1.200178</v>
      </c>
      <c r="Q62">
        <v>10.019600000000001</v>
      </c>
      <c r="R62">
        <v>0.57725389999999999</v>
      </c>
      <c r="S62">
        <v>142.00139999999999</v>
      </c>
    </row>
    <row r="63" spans="1:19" x14ac:dyDescent="0.3">
      <c r="A63" t="s">
        <v>135</v>
      </c>
      <c r="B63">
        <v>1.109772</v>
      </c>
      <c r="C63">
        <v>10.419129999999999</v>
      </c>
      <c r="D63">
        <v>1.4659070000000001</v>
      </c>
      <c r="E63">
        <v>2.2391510000000001</v>
      </c>
      <c r="F63" s="24">
        <v>9.9999999748000007E-7</v>
      </c>
      <c r="G63">
        <v>1.023687E-2</v>
      </c>
      <c r="H63">
        <v>1.156523</v>
      </c>
      <c r="I63">
        <v>0.1851226</v>
      </c>
      <c r="J63">
        <v>2.978075</v>
      </c>
      <c r="K63">
        <v>0.15681610000000001</v>
      </c>
      <c r="L63">
        <v>9.114216E-2</v>
      </c>
      <c r="M63">
        <v>0.4179406</v>
      </c>
      <c r="N63">
        <v>0.38308579999999998</v>
      </c>
      <c r="O63">
        <v>0.14019570000000001</v>
      </c>
      <c r="P63">
        <v>0.2148505</v>
      </c>
      <c r="Q63">
        <v>1.82772</v>
      </c>
      <c r="R63">
        <v>9.1218430000000003E-2</v>
      </c>
      <c r="S63">
        <v>22.886890000000001</v>
      </c>
    </row>
    <row r="64" spans="1:19" x14ac:dyDescent="0.3">
      <c r="A64" t="s">
        <v>136</v>
      </c>
      <c r="B64">
        <v>0.44501800000000002</v>
      </c>
      <c r="C64">
        <v>9.8798779999999997</v>
      </c>
      <c r="D64">
        <v>2.2142949999999999</v>
      </c>
      <c r="E64">
        <v>2.6112350000000002</v>
      </c>
      <c r="F64" s="24">
        <v>9.9999999748000007E-7</v>
      </c>
      <c r="G64">
        <v>5.8079869999999999E-2</v>
      </c>
      <c r="H64">
        <v>2.578573</v>
      </c>
      <c r="I64">
        <v>0.44051600000000002</v>
      </c>
      <c r="J64">
        <v>8.4194639999999996</v>
      </c>
      <c r="K64">
        <v>0.67342360000000001</v>
      </c>
      <c r="L64">
        <v>0.53556669999999995</v>
      </c>
      <c r="M64">
        <v>1.5554969999999999</v>
      </c>
      <c r="N64">
        <v>0.24407129999999999</v>
      </c>
      <c r="O64">
        <v>0.16651189999999999</v>
      </c>
      <c r="P64">
        <v>0.62734319999999999</v>
      </c>
      <c r="Q64">
        <v>2.435425</v>
      </c>
      <c r="R64">
        <v>0.22669429999999999</v>
      </c>
      <c r="S64">
        <v>33.11159</v>
      </c>
    </row>
    <row r="65" spans="1:19" x14ac:dyDescent="0.3">
      <c r="A65" t="s">
        <v>137</v>
      </c>
      <c r="B65">
        <v>0.1022758</v>
      </c>
      <c r="C65">
        <v>2.7717649999999998</v>
      </c>
      <c r="D65">
        <v>0.66344639999999999</v>
      </c>
      <c r="E65">
        <v>0.41123949999999998</v>
      </c>
      <c r="F65" s="24">
        <v>9.9999999748000007E-7</v>
      </c>
      <c r="G65">
        <v>5.4395560000000003E-2</v>
      </c>
      <c r="H65">
        <v>1.0947819999999999</v>
      </c>
      <c r="I65">
        <v>0.2274128</v>
      </c>
      <c r="J65">
        <v>3.2780719999999999</v>
      </c>
      <c r="K65">
        <v>0.14128099999999999</v>
      </c>
      <c r="L65">
        <v>0.2139296</v>
      </c>
      <c r="M65">
        <v>1.1386019999999999</v>
      </c>
      <c r="N65">
        <v>0.2592295</v>
      </c>
      <c r="O65">
        <v>2.4872890000000002E-2</v>
      </c>
      <c r="P65">
        <v>0.1163114</v>
      </c>
      <c r="Q65">
        <v>0.82372210000000001</v>
      </c>
      <c r="R65">
        <v>9.6539559999999996E-2</v>
      </c>
      <c r="S65">
        <v>11.41788</v>
      </c>
    </row>
    <row r="66" spans="1:19" x14ac:dyDescent="0.3">
      <c r="A66" t="s">
        <v>138</v>
      </c>
      <c r="B66">
        <v>2.3614019999999999E-2</v>
      </c>
      <c r="C66">
        <v>0.37844729999999999</v>
      </c>
      <c r="D66">
        <v>0.1088103</v>
      </c>
      <c r="E66">
        <v>1.844959E-4</v>
      </c>
      <c r="F66" s="24">
        <v>9.9999999748000007E-7</v>
      </c>
      <c r="G66">
        <v>1.284917E-2</v>
      </c>
      <c r="H66">
        <v>0.41014479999999998</v>
      </c>
      <c r="I66">
        <v>7.03067E-2</v>
      </c>
      <c r="J66">
        <v>0.24576339999999999</v>
      </c>
      <c r="K66">
        <v>0.1449868</v>
      </c>
      <c r="L66">
        <v>3.5505660000000001E-2</v>
      </c>
      <c r="M66">
        <v>0.43488789999999999</v>
      </c>
      <c r="N66">
        <v>5.3357580000000002E-2</v>
      </c>
      <c r="O66">
        <v>2.8243330000000001E-2</v>
      </c>
      <c r="P66">
        <v>6.3045299999999999E-2</v>
      </c>
      <c r="Q66">
        <v>0.31015520000000002</v>
      </c>
      <c r="R66">
        <v>3.6633479999999999E-3</v>
      </c>
      <c r="S66">
        <v>2.323966</v>
      </c>
    </row>
    <row r="67" spans="1:19" x14ac:dyDescent="0.3">
      <c r="A67" t="s">
        <v>139</v>
      </c>
      <c r="B67">
        <v>7.3643109999999998E-2</v>
      </c>
      <c r="C67">
        <v>2.9797699999999998</v>
      </c>
      <c r="D67">
        <v>0.32941310000000001</v>
      </c>
      <c r="E67">
        <v>0.53122320000000001</v>
      </c>
      <c r="F67" s="24">
        <v>9.9999999748000007E-7</v>
      </c>
      <c r="G67">
        <v>3.2676509999999999E-2</v>
      </c>
      <c r="H67">
        <v>0.54015389999999996</v>
      </c>
      <c r="I67">
        <v>7.0865300000000006E-2</v>
      </c>
      <c r="J67">
        <v>1.7248559999999999</v>
      </c>
      <c r="K67">
        <v>0.17298749999999999</v>
      </c>
      <c r="L67">
        <v>0.13341210000000001</v>
      </c>
      <c r="M67">
        <v>0.48017120000000002</v>
      </c>
      <c r="N67">
        <v>0.1240781</v>
      </c>
      <c r="O67">
        <v>4.2759989999999998E-2</v>
      </c>
      <c r="P67">
        <v>5.203079E-2</v>
      </c>
      <c r="Q67">
        <v>0.56317510000000004</v>
      </c>
      <c r="R67">
        <v>3.087931E-2</v>
      </c>
      <c r="S67">
        <v>7.8820959999999998</v>
      </c>
    </row>
    <row r="68" spans="1:19" x14ac:dyDescent="0.3">
      <c r="A68" t="s">
        <v>140</v>
      </c>
      <c r="B68">
        <v>4.3438400000000001</v>
      </c>
      <c r="C68">
        <v>33.446089999999998</v>
      </c>
      <c r="D68">
        <v>11.09272</v>
      </c>
      <c r="E68">
        <v>4.4231379999999998</v>
      </c>
      <c r="F68" s="24">
        <v>9.9999999748000007E-7</v>
      </c>
      <c r="G68">
        <v>0.64862810000000004</v>
      </c>
      <c r="H68">
        <v>15.5017</v>
      </c>
      <c r="I68">
        <v>1.2419420000000001</v>
      </c>
      <c r="J68">
        <v>51.639690000000002</v>
      </c>
      <c r="K68">
        <v>2.901932</v>
      </c>
      <c r="L68">
        <v>1.591953</v>
      </c>
      <c r="M68">
        <v>7.541137</v>
      </c>
      <c r="N68">
        <v>1.984659</v>
      </c>
      <c r="O68">
        <v>0.41937479999999999</v>
      </c>
      <c r="P68">
        <v>1.8492930000000001</v>
      </c>
      <c r="Q68">
        <v>8.7896420000000006</v>
      </c>
      <c r="R68">
        <v>1.177727</v>
      </c>
      <c r="S68">
        <v>148.59350000000001</v>
      </c>
    </row>
    <row r="69" spans="1:19" x14ac:dyDescent="0.3">
      <c r="A69" t="s">
        <v>141</v>
      </c>
      <c r="B69">
        <v>2.0911280000000001E-2</v>
      </c>
      <c r="C69">
        <v>4.6125569999999998</v>
      </c>
      <c r="D69">
        <v>5.3554810000000001E-2</v>
      </c>
      <c r="E69">
        <v>4.1753279999999997E-2</v>
      </c>
      <c r="F69" s="24">
        <v>9.9999999748000007E-7</v>
      </c>
      <c r="G69">
        <v>2.7779800000000002E-3</v>
      </c>
      <c r="H69">
        <v>4.7249619999999999E-2</v>
      </c>
      <c r="I69">
        <v>3.3923849999999998E-2</v>
      </c>
      <c r="J69">
        <v>0.24911179999999999</v>
      </c>
      <c r="K69">
        <v>3.6828949999999999E-2</v>
      </c>
      <c r="L69">
        <v>4.0920980000000003E-2</v>
      </c>
      <c r="M69">
        <v>0.11287850000000001</v>
      </c>
      <c r="N69">
        <v>3.7057369999999999E-2</v>
      </c>
      <c r="O69">
        <v>3.054318E-2</v>
      </c>
      <c r="P69">
        <v>3.6637549999999998E-2</v>
      </c>
      <c r="Q69">
        <v>0.117155</v>
      </c>
      <c r="R69">
        <v>5.417374E-3</v>
      </c>
      <c r="S69">
        <v>5.479279</v>
      </c>
    </row>
    <row r="70" spans="1:19" x14ac:dyDescent="0.3">
      <c r="A70" t="s">
        <v>142</v>
      </c>
      <c r="B70">
        <v>0.32296710000000001</v>
      </c>
      <c r="C70">
        <v>1.693646</v>
      </c>
      <c r="D70">
        <v>0.63867980000000002</v>
      </c>
      <c r="E70">
        <v>0.49426690000000001</v>
      </c>
      <c r="F70" s="24">
        <v>9.9999999748000007E-7</v>
      </c>
      <c r="G70">
        <v>0.1708905</v>
      </c>
      <c r="H70">
        <v>3.9134009999999999</v>
      </c>
      <c r="I70">
        <v>0.27374739999999997</v>
      </c>
      <c r="J70">
        <v>2.1029650000000002</v>
      </c>
      <c r="K70">
        <v>8.6784210000000001E-2</v>
      </c>
      <c r="L70">
        <v>0.2940699</v>
      </c>
      <c r="M70">
        <v>4.4891209999999999</v>
      </c>
      <c r="N70">
        <v>0.36541010000000002</v>
      </c>
      <c r="O70">
        <v>9.2544790000000002E-2</v>
      </c>
      <c r="P70">
        <v>0.1845213</v>
      </c>
      <c r="Q70">
        <v>0.31155159999999998</v>
      </c>
      <c r="R70">
        <v>0.2029639</v>
      </c>
      <c r="S70">
        <v>15.63753</v>
      </c>
    </row>
    <row r="71" spans="1:19" x14ac:dyDescent="0.3">
      <c r="A71" t="s">
        <v>143</v>
      </c>
      <c r="B71">
        <v>5.2432270000000003E-2</v>
      </c>
      <c r="C71">
        <v>16.682480000000002</v>
      </c>
      <c r="D71">
        <v>9.6703430000000007E-2</v>
      </c>
      <c r="E71">
        <v>5.2078989999999999E-2</v>
      </c>
      <c r="F71" s="24">
        <v>9.9999999748000007E-7</v>
      </c>
      <c r="G71">
        <v>6.65009E-3</v>
      </c>
      <c r="H71">
        <v>0.22347919999999999</v>
      </c>
      <c r="I71">
        <v>5.0547769999999999E-2</v>
      </c>
      <c r="J71">
        <v>0.24662039999999999</v>
      </c>
      <c r="K71">
        <v>4.2907769999999998E-2</v>
      </c>
      <c r="L71">
        <v>9.2818629999999999E-2</v>
      </c>
      <c r="M71">
        <v>0.65116419999999997</v>
      </c>
      <c r="N71">
        <v>9.9742339999999999E-2</v>
      </c>
      <c r="O71">
        <v>5.8238949999999998E-2</v>
      </c>
      <c r="P71">
        <v>6.6001329999999997E-2</v>
      </c>
      <c r="Q71">
        <v>0.34254400000000002</v>
      </c>
      <c r="R71">
        <v>5.591637E-3</v>
      </c>
      <c r="S71">
        <v>18.77</v>
      </c>
    </row>
    <row r="72" spans="1:19" x14ac:dyDescent="0.3">
      <c r="A72" t="s">
        <v>144</v>
      </c>
      <c r="B72">
        <v>3.8526850000000001E-2</v>
      </c>
      <c r="C72">
        <v>6.4699299999999997</v>
      </c>
      <c r="D72">
        <v>8.4305619999999998E-2</v>
      </c>
      <c r="E72">
        <v>0.20393040000000001</v>
      </c>
      <c r="F72" s="24">
        <v>9.9999999748000007E-7</v>
      </c>
      <c r="G72">
        <v>2.9153310000000002E-2</v>
      </c>
      <c r="H72">
        <v>0.23502139999999999</v>
      </c>
      <c r="I72">
        <v>0.11637409999999999</v>
      </c>
      <c r="J72">
        <v>0.73591139999999999</v>
      </c>
      <c r="K72">
        <v>7.1206969999999994E-2</v>
      </c>
      <c r="L72">
        <v>0.11211019999999999</v>
      </c>
      <c r="M72">
        <v>0.55825950000000002</v>
      </c>
      <c r="N72">
        <v>0.2198862</v>
      </c>
      <c r="O72">
        <v>0.10009410000000001</v>
      </c>
      <c r="P72">
        <v>3.7078720000000003E-2</v>
      </c>
      <c r="Q72">
        <v>0.14611489999999999</v>
      </c>
      <c r="R72">
        <v>1.2542670000000001E-2</v>
      </c>
      <c r="S72">
        <v>9.1704480000000004</v>
      </c>
    </row>
    <row r="73" spans="1:19" x14ac:dyDescent="0.3">
      <c r="A73" t="s">
        <v>145</v>
      </c>
      <c r="B73">
        <v>0</v>
      </c>
      <c r="C73">
        <v>0</v>
      </c>
      <c r="D73">
        <v>0</v>
      </c>
      <c r="E73">
        <v>0</v>
      </c>
      <c r="F73" s="24">
        <v>9.9999999748000007E-7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s="24">
        <v>9.9999999748000007E-7</v>
      </c>
    </row>
    <row r="74" spans="1:19" x14ac:dyDescent="0.3">
      <c r="A74" t="s">
        <v>73</v>
      </c>
      <c r="B74">
        <v>33.902470000000001</v>
      </c>
      <c r="C74">
        <v>7219.277</v>
      </c>
      <c r="D74">
        <v>92.155709999999999</v>
      </c>
      <c r="E74">
        <v>92.556120000000007</v>
      </c>
      <c r="F74" s="24">
        <v>6.4999999806E-5</v>
      </c>
      <c r="G74">
        <v>5.0883019999999997</v>
      </c>
      <c r="H74">
        <v>61.090429999999998</v>
      </c>
      <c r="I74">
        <v>9.0679239999999997</v>
      </c>
      <c r="J74">
        <v>969.4289</v>
      </c>
      <c r="K74">
        <v>12.51712</v>
      </c>
      <c r="L74">
        <v>13.075699999999999</v>
      </c>
      <c r="M74">
        <v>50.965139999999998</v>
      </c>
      <c r="N74">
        <v>13.74255</v>
      </c>
      <c r="O74">
        <v>63.170960000000001</v>
      </c>
      <c r="P74">
        <v>24.015550000000001</v>
      </c>
      <c r="Q74">
        <v>117.99809999999999</v>
      </c>
      <c r="R74">
        <v>4.9915710000000004</v>
      </c>
      <c r="S74">
        <v>8783.0439999999999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ACDBE-903F-494F-A8E3-ED1B9FBC21D1}">
  <dimension ref="A1:S74"/>
  <sheetViews>
    <sheetView topLeftCell="A50" workbookViewId="0">
      <selection activeCell="B2" sqref="B2:R73"/>
    </sheetView>
  </sheetViews>
  <sheetFormatPr defaultRowHeight="14.4" x14ac:dyDescent="0.3"/>
  <sheetData>
    <row r="1" spans="1:19" x14ac:dyDescent="0.3">
      <c r="A1" t="s">
        <v>177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73</v>
      </c>
    </row>
    <row r="2" spans="1:19" x14ac:dyDescent="0.3">
      <c r="A2" t="s">
        <v>74</v>
      </c>
      <c r="B2" s="24">
        <v>7.1950839811E-6</v>
      </c>
      <c r="C2">
        <v>6.882247E-4</v>
      </c>
      <c r="D2" s="24">
        <v>1.7373524315000001E-5</v>
      </c>
      <c r="E2" s="24">
        <v>1.3770506938999999E-6</v>
      </c>
      <c r="F2" s="24">
        <v>4.6048818092E-8</v>
      </c>
      <c r="G2" s="24">
        <v>1.0589686780999999E-6</v>
      </c>
      <c r="H2" s="24">
        <v>3.3201587938999999E-5</v>
      </c>
      <c r="I2" s="24">
        <v>1.9437398805E-5</v>
      </c>
      <c r="J2" s="24">
        <v>6.7944012698999999E-5</v>
      </c>
      <c r="K2" s="24">
        <v>7.5445414041000001E-6</v>
      </c>
      <c r="L2">
        <v>8.5340310000000001E-4</v>
      </c>
      <c r="M2" s="24">
        <v>2.3978707759E-5</v>
      </c>
      <c r="N2" s="24">
        <v>1.9451083062000001E-5</v>
      </c>
      <c r="O2" s="24">
        <v>8.4864168456999997E-6</v>
      </c>
      <c r="P2" s="24">
        <v>3.3983738830999998E-5</v>
      </c>
      <c r="Q2" s="24">
        <v>7.7526310632999997E-5</v>
      </c>
      <c r="R2" s="24">
        <v>6.2934436755000001E-6</v>
      </c>
      <c r="S2">
        <v>1.8665260000000001E-3</v>
      </c>
    </row>
    <row r="3" spans="1:19" x14ac:dyDescent="0.3">
      <c r="A3" t="s">
        <v>75</v>
      </c>
      <c r="B3">
        <v>2.393896E-4</v>
      </c>
      <c r="C3">
        <v>2.2898109999999999E-2</v>
      </c>
      <c r="D3">
        <v>5.7803919999999999E-4</v>
      </c>
      <c r="E3" s="24">
        <v>4.5816221244999998E-5</v>
      </c>
      <c r="F3" s="24">
        <v>1.5321026012000001E-6</v>
      </c>
      <c r="G3" s="24">
        <v>2.9619645828999999E-6</v>
      </c>
      <c r="H3">
        <v>1.104659E-3</v>
      </c>
      <c r="I3">
        <v>6.4670690000000002E-4</v>
      </c>
      <c r="J3">
        <v>2.260583E-3</v>
      </c>
      <c r="K3">
        <v>2.5101650000000002E-4</v>
      </c>
      <c r="L3">
        <v>4.4468049999999999E-4</v>
      </c>
      <c r="M3">
        <v>7.9780200000000002E-4</v>
      </c>
      <c r="N3">
        <v>6.4716220000000002E-4</v>
      </c>
      <c r="O3">
        <v>2.8235389999999998E-4</v>
      </c>
      <c r="P3">
        <v>1.130682E-3</v>
      </c>
      <c r="Q3">
        <v>2.5793980000000001E-3</v>
      </c>
      <c r="R3">
        <v>2.0939090000000001E-4</v>
      </c>
      <c r="S3">
        <v>3.4120280000000003E-2</v>
      </c>
    </row>
    <row r="4" spans="1:19" x14ac:dyDescent="0.3">
      <c r="A4" t="s">
        <v>76</v>
      </c>
      <c r="B4">
        <v>1.1977009999999999E-4</v>
      </c>
      <c r="C4">
        <v>1.1456259999999999E-2</v>
      </c>
      <c r="D4">
        <v>2.8920140000000003E-4</v>
      </c>
      <c r="E4" s="24">
        <v>2.2922524294999998E-5</v>
      </c>
      <c r="F4" s="24">
        <v>7.6653327596000003E-7</v>
      </c>
      <c r="G4" s="24">
        <v>1.9815993254999999E-6</v>
      </c>
      <c r="H4">
        <v>5.5267700000000001E-4</v>
      </c>
      <c r="I4">
        <v>3.235569E-4</v>
      </c>
      <c r="J4">
        <v>4.8418080000000004E-3</v>
      </c>
      <c r="K4">
        <v>1.2558719999999999E-4</v>
      </c>
      <c r="L4">
        <v>2.224801E-4</v>
      </c>
      <c r="M4">
        <v>3.99152E-4</v>
      </c>
      <c r="N4">
        <v>3.237847E-4</v>
      </c>
      <c r="O4">
        <v>1.4126580000000001E-4</v>
      </c>
      <c r="P4">
        <v>5.6569669999999999E-4</v>
      </c>
      <c r="Q4">
        <v>1.290511E-3</v>
      </c>
      <c r="R4">
        <v>1.047613E-4</v>
      </c>
      <c r="S4">
        <v>2.0782180000000001E-2</v>
      </c>
    </row>
    <row r="5" spans="1:19" x14ac:dyDescent="0.3">
      <c r="A5" t="s">
        <v>77</v>
      </c>
      <c r="B5">
        <v>2.1505199999999999E-3</v>
      </c>
      <c r="C5">
        <v>127.6828</v>
      </c>
      <c r="D5">
        <v>5.1927279999999998E-3</v>
      </c>
      <c r="E5">
        <v>4.1158310000000001E-4</v>
      </c>
      <c r="F5" s="24">
        <v>1.3763412426E-5</v>
      </c>
      <c r="G5" s="24">
        <v>1.8625012672000001E-5</v>
      </c>
      <c r="H5">
        <v>5.2071180000000002E-2</v>
      </c>
      <c r="I5">
        <v>5.8095940000000004E-3</v>
      </c>
      <c r="J5">
        <v>7.7549000000000001</v>
      </c>
      <c r="K5">
        <v>8.1034449999999994E-2</v>
      </c>
      <c r="L5">
        <v>4.7891219999999998E-3</v>
      </c>
      <c r="M5">
        <v>1.5206219999999999E-2</v>
      </c>
      <c r="N5">
        <v>5.8136840000000004E-3</v>
      </c>
      <c r="O5">
        <v>2.5364839999999999E-3</v>
      </c>
      <c r="P5">
        <v>6.1722489999999998E-2</v>
      </c>
      <c r="Q5">
        <v>5.8928670000000002E-2</v>
      </c>
      <c r="R5">
        <v>1.881031E-3</v>
      </c>
      <c r="S5">
        <v>135.7353</v>
      </c>
    </row>
    <row r="6" spans="1:19" x14ac:dyDescent="0.3">
      <c r="A6" t="s">
        <v>78</v>
      </c>
      <c r="B6" s="24">
        <v>3.8660650716000002E-6</v>
      </c>
      <c r="C6">
        <v>12.86833</v>
      </c>
      <c r="D6" s="24">
        <v>9.3351482064000007E-6</v>
      </c>
      <c r="E6" s="24">
        <v>7.3991736826000005E-7</v>
      </c>
      <c r="F6" s="24">
        <v>2.4742966787000001E-8</v>
      </c>
      <c r="G6" s="24">
        <v>1.0316850876E-6</v>
      </c>
      <c r="H6" s="24">
        <v>1.7839889550999999E-5</v>
      </c>
      <c r="I6" s="24">
        <v>1.0444109648E-5</v>
      </c>
      <c r="J6">
        <v>0.1006669</v>
      </c>
      <c r="K6" s="24">
        <v>4.0538357097999996E-6</v>
      </c>
      <c r="L6" s="24">
        <v>7.1814474722000004E-6</v>
      </c>
      <c r="M6" s="24">
        <v>1.2884247552999999E-5</v>
      </c>
      <c r="N6" s="24">
        <v>1.0451462912999999E-5</v>
      </c>
      <c r="O6" s="24">
        <v>4.5599249460999997E-6</v>
      </c>
      <c r="P6" s="24">
        <v>1.8260152500999999E-5</v>
      </c>
      <c r="Q6" s="24">
        <v>4.1656461690000001E-5</v>
      </c>
      <c r="R6" s="24">
        <v>3.3815952064999999E-6</v>
      </c>
      <c r="S6">
        <v>12.969139999999999</v>
      </c>
    </row>
    <row r="7" spans="1:19" x14ac:dyDescent="0.3">
      <c r="A7" t="s">
        <v>79</v>
      </c>
      <c r="B7" s="24">
        <v>7.7768538630999999E-7</v>
      </c>
      <c r="C7" s="24">
        <v>7.4387222411999995E-5</v>
      </c>
      <c r="D7" s="24">
        <v>1.8778289358999999E-6</v>
      </c>
      <c r="E7" s="24">
        <v>1.4883943322000001E-7</v>
      </c>
      <c r="F7" s="24">
        <v>4.9772168608999998E-9</v>
      </c>
      <c r="G7" s="24">
        <v>1.0063736226999999E-6</v>
      </c>
      <c r="H7" s="24">
        <v>3.5886157548000002E-6</v>
      </c>
      <c r="I7" s="24">
        <v>2.1009041120000002E-6</v>
      </c>
      <c r="J7" s="24">
        <v>7.3437736319000001E-6</v>
      </c>
      <c r="K7" s="24">
        <v>8.1545675812000002E-7</v>
      </c>
      <c r="L7" s="24">
        <v>1.4445972738E-6</v>
      </c>
      <c r="M7" s="24">
        <v>2.5917543097999998E-6</v>
      </c>
      <c r="N7" s="24">
        <v>2.1023831778E-6</v>
      </c>
      <c r="O7" s="24">
        <v>9.1726008122E-7</v>
      </c>
      <c r="P7" s="24">
        <v>3.6731546516000002E-6</v>
      </c>
      <c r="Q7" s="24">
        <v>8.3794820966000003E-6</v>
      </c>
      <c r="R7" s="24">
        <v>6.8023092581000005E-7</v>
      </c>
      <c r="S7">
        <v>1.1184049999999999E-4</v>
      </c>
    </row>
    <row r="8" spans="1:19" x14ac:dyDescent="0.3">
      <c r="A8" t="s">
        <v>80</v>
      </c>
      <c r="B8">
        <v>5.0748340000000001E-4</v>
      </c>
      <c r="C8">
        <v>4.8541840000000003E-2</v>
      </c>
      <c r="D8">
        <v>1.2253889999999999E-3</v>
      </c>
      <c r="E8" s="24">
        <v>9.7126088804000006E-5</v>
      </c>
      <c r="F8" s="24">
        <v>3.2479135824999999E-6</v>
      </c>
      <c r="G8" s="24">
        <v>5.1591800911000003E-6</v>
      </c>
      <c r="H8">
        <v>2.3417730000000001E-3</v>
      </c>
      <c r="I8">
        <v>1.370958E-3</v>
      </c>
      <c r="J8">
        <v>4.7922240000000003E-3</v>
      </c>
      <c r="K8">
        <v>5.3213130000000003E-4</v>
      </c>
      <c r="L8">
        <v>9.4268080000000005E-4</v>
      </c>
      <c r="M8">
        <v>1.691265E-3</v>
      </c>
      <c r="N8">
        <v>1.3719229999999999E-3</v>
      </c>
      <c r="O8">
        <v>5.985637E-4</v>
      </c>
      <c r="P8">
        <v>2.3969400000000002E-3</v>
      </c>
      <c r="Q8">
        <v>5.4680830000000003E-3</v>
      </c>
      <c r="R8">
        <v>4.4388890000000001E-4</v>
      </c>
      <c r="S8">
        <v>7.233067E-2</v>
      </c>
    </row>
    <row r="9" spans="1:19" x14ac:dyDescent="0.3">
      <c r="A9" t="s">
        <v>81</v>
      </c>
      <c r="B9" s="24">
        <v>1.2744430933E-5</v>
      </c>
      <c r="C9">
        <v>2.4187880000000002</v>
      </c>
      <c r="D9" s="24">
        <v>3.0773189791999999E-5</v>
      </c>
      <c r="E9" s="24">
        <v>2.4391274564999999E-6</v>
      </c>
      <c r="F9" s="24">
        <v>8.1564856202000004E-8</v>
      </c>
      <c r="G9" s="24">
        <v>1.1044494386E-6</v>
      </c>
      <c r="H9">
        <v>1.6660689999999999E-2</v>
      </c>
      <c r="I9" s="24">
        <v>3.4428863728000001E-5</v>
      </c>
      <c r="J9">
        <v>6.9396309999999999E-3</v>
      </c>
      <c r="K9">
        <v>4.5522619999999996E-3</v>
      </c>
      <c r="L9" s="24">
        <v>2.3673541364E-5</v>
      </c>
      <c r="M9" s="24">
        <v>4.2472747736999999E-5</v>
      </c>
      <c r="N9">
        <v>3.6423179999999999E-2</v>
      </c>
      <c r="O9" s="24">
        <v>1.5031730072E-5</v>
      </c>
      <c r="P9" s="24">
        <v>6.0194346587999999E-5</v>
      </c>
      <c r="Q9">
        <v>0.7562411</v>
      </c>
      <c r="R9">
        <v>1.956148E-3</v>
      </c>
      <c r="S9">
        <v>3.241784</v>
      </c>
    </row>
    <row r="10" spans="1:19" x14ac:dyDescent="0.3">
      <c r="A10" t="s">
        <v>82</v>
      </c>
      <c r="B10">
        <v>5.2457420000000005E-4</v>
      </c>
      <c r="C10">
        <v>5.0176610000000003E-2</v>
      </c>
      <c r="D10">
        <v>1.266657E-3</v>
      </c>
      <c r="E10">
        <v>1.0039699999999999E-4</v>
      </c>
      <c r="F10" s="24">
        <v>3.3572950997E-6</v>
      </c>
      <c r="G10" s="24">
        <v>5.2992509153999996E-6</v>
      </c>
      <c r="H10">
        <v>2.4206380000000001E-3</v>
      </c>
      <c r="I10">
        <v>1.4171279999999999E-3</v>
      </c>
      <c r="J10">
        <v>4.9536140000000003E-3</v>
      </c>
      <c r="K10">
        <v>5.5005220000000005E-4</v>
      </c>
      <c r="L10">
        <v>9.7442790000000002E-4</v>
      </c>
      <c r="M10">
        <v>1.7482229999999999E-3</v>
      </c>
      <c r="N10">
        <v>1.418126E-3</v>
      </c>
      <c r="O10">
        <v>6.1872179999999998E-4</v>
      </c>
      <c r="P10">
        <v>2.4776619999999998E-3</v>
      </c>
      <c r="Q10">
        <v>5.6522330000000004E-3</v>
      </c>
      <c r="R10">
        <v>4.5883799999999999E-4</v>
      </c>
      <c r="S10">
        <v>7.4766559999999996E-2</v>
      </c>
    </row>
    <row r="11" spans="1:19" x14ac:dyDescent="0.3">
      <c r="A11" t="s">
        <v>83</v>
      </c>
      <c r="B11">
        <v>3.3447730000000001E-3</v>
      </c>
      <c r="C11">
        <v>0.51272799999999996</v>
      </c>
      <c r="D11">
        <v>1.0192420000000001E-2</v>
      </c>
      <c r="E11">
        <v>6.4014840000000003E-4</v>
      </c>
      <c r="F11" s="24">
        <v>2.1406676751000001E-5</v>
      </c>
      <c r="G11" s="24">
        <v>2.8412745450999999E-5</v>
      </c>
      <c r="H11">
        <v>1.5434389999999999E-2</v>
      </c>
      <c r="I11">
        <v>9.0358480000000008E-3</v>
      </c>
      <c r="J11">
        <v>3.3114339999999999E-2</v>
      </c>
      <c r="K11">
        <v>3.5072250000000001E-3</v>
      </c>
      <c r="L11">
        <v>6.2131160000000003E-3</v>
      </c>
      <c r="M11">
        <v>1.1146959999999999E-2</v>
      </c>
      <c r="N11">
        <v>9.0422090000000007E-3</v>
      </c>
      <c r="O11">
        <v>3.9450739999999998E-3</v>
      </c>
      <c r="P11">
        <v>1.7070020000000002E-2</v>
      </c>
      <c r="Q11">
        <v>4.8096590000000002E-2</v>
      </c>
      <c r="R11">
        <v>2.925628E-3</v>
      </c>
      <c r="S11">
        <v>0.6864865</v>
      </c>
    </row>
    <row r="12" spans="1:19" x14ac:dyDescent="0.3">
      <c r="A12" t="s">
        <v>84</v>
      </c>
      <c r="B12">
        <v>1.1549769999999999E-2</v>
      </c>
      <c r="C12">
        <v>1.104759</v>
      </c>
      <c r="D12">
        <v>2.7888509999999998E-2</v>
      </c>
      <c r="E12">
        <v>2.210484E-3</v>
      </c>
      <c r="F12" s="24">
        <v>7.3918970884000006E-5</v>
      </c>
      <c r="G12" s="24">
        <v>9.5658411738000002E-5</v>
      </c>
      <c r="H12">
        <v>5.3296209999999997E-2</v>
      </c>
      <c r="I12">
        <v>3.1201509999999998E-2</v>
      </c>
      <c r="J12">
        <v>0.1090658</v>
      </c>
      <c r="K12">
        <v>1.211073E-2</v>
      </c>
      <c r="L12">
        <v>2.145439E-2</v>
      </c>
      <c r="M12">
        <v>3.8491360000000002E-2</v>
      </c>
      <c r="N12">
        <v>3.1223480000000001E-2</v>
      </c>
      <c r="O12">
        <v>1.362266E-2</v>
      </c>
      <c r="P12">
        <v>5.4551740000000001E-2</v>
      </c>
      <c r="Q12">
        <v>0.12444760000000001</v>
      </c>
      <c r="R12">
        <v>1.0102430000000001E-2</v>
      </c>
      <c r="S12">
        <v>1.6461460000000001</v>
      </c>
    </row>
    <row r="13" spans="1:19" x14ac:dyDescent="0.3">
      <c r="A13" t="s">
        <v>85</v>
      </c>
      <c r="B13">
        <v>4.6478749999999999E-4</v>
      </c>
      <c r="C13">
        <v>4.4457879999999998E-2</v>
      </c>
      <c r="D13">
        <v>1.1222929999999999E-3</v>
      </c>
      <c r="E13" s="24">
        <v>8.8954599049999997E-5</v>
      </c>
      <c r="F13" s="24">
        <v>2.9746577184000001E-6</v>
      </c>
      <c r="G13" s="24">
        <v>4.8092570069000004E-6</v>
      </c>
      <c r="H13">
        <v>2.1447530000000001E-3</v>
      </c>
      <c r="I13">
        <v>1.2556150000000001E-3</v>
      </c>
      <c r="J13">
        <v>4.3890420000000001E-3</v>
      </c>
      <c r="K13">
        <v>4.8736169999999998E-4</v>
      </c>
      <c r="L13">
        <v>8.6337049999999998E-4</v>
      </c>
      <c r="M13">
        <v>1.548975E-3</v>
      </c>
      <c r="N13">
        <v>1.2564989999999999E-3</v>
      </c>
      <c r="O13">
        <v>5.4820490000000003E-4</v>
      </c>
      <c r="P13">
        <v>2.1952790000000001E-3</v>
      </c>
      <c r="Q13">
        <v>5.0080380000000002E-3</v>
      </c>
      <c r="R13">
        <v>4.0654329999999998E-4</v>
      </c>
      <c r="S13">
        <v>6.6245380000000006E-2</v>
      </c>
    </row>
    <row r="14" spans="1:19" x14ac:dyDescent="0.3">
      <c r="A14" t="s">
        <v>86</v>
      </c>
      <c r="B14">
        <v>3.7640289999999999E-3</v>
      </c>
      <c r="C14">
        <v>8.0331770000000002</v>
      </c>
      <c r="D14">
        <v>9.0887680000000005E-3</v>
      </c>
      <c r="E14">
        <v>7.2038880000000003E-4</v>
      </c>
      <c r="F14" s="24">
        <v>2.4089929866000001E-5</v>
      </c>
      <c r="G14" s="24">
        <v>3.1848838261999999E-5</v>
      </c>
      <c r="H14">
        <v>1.7369039999999999E-2</v>
      </c>
      <c r="I14">
        <v>1.0168460000000001E-2</v>
      </c>
      <c r="J14">
        <v>3.5544159999999998E-2</v>
      </c>
      <c r="K14">
        <v>3.9468430000000002E-3</v>
      </c>
      <c r="L14">
        <v>6.9919079999999998E-3</v>
      </c>
      <c r="M14">
        <v>1.25442E-2</v>
      </c>
      <c r="N14">
        <v>1.017562E-2</v>
      </c>
      <c r="O14">
        <v>4.4395759999999998E-3</v>
      </c>
      <c r="P14">
        <v>1.7778220000000001E-2</v>
      </c>
      <c r="Q14">
        <v>4.0557030000000001E-2</v>
      </c>
      <c r="R14">
        <v>3.2923449999999999E-3</v>
      </c>
      <c r="S14">
        <v>8.2096140000000002</v>
      </c>
    </row>
    <row r="15" spans="1:19" x14ac:dyDescent="0.3">
      <c r="A15" t="s">
        <v>87</v>
      </c>
      <c r="B15">
        <v>1.7042159999999999E-3</v>
      </c>
      <c r="C15">
        <v>11.10758</v>
      </c>
      <c r="D15">
        <v>4.1150650000000002E-3</v>
      </c>
      <c r="E15">
        <v>3.2616600000000002E-4</v>
      </c>
      <c r="F15" s="24">
        <v>1.0907048818000001E-5</v>
      </c>
      <c r="G15" s="24">
        <v>1.4967238712E-5</v>
      </c>
      <c r="H15">
        <v>1.7310889999999999E-2</v>
      </c>
      <c r="I15">
        <v>6.4725490000000002E-3</v>
      </c>
      <c r="J15">
        <v>0.1028621</v>
      </c>
      <c r="K15">
        <v>3.608988E-3</v>
      </c>
      <c r="L15">
        <v>3.1656829999999999E-3</v>
      </c>
      <c r="M15">
        <v>5.6795580000000003E-3</v>
      </c>
      <c r="N15">
        <v>6.164152E-3</v>
      </c>
      <c r="O15">
        <v>2.0100790000000001E-3</v>
      </c>
      <c r="P15">
        <v>8.0493330000000005E-3</v>
      </c>
      <c r="Q15">
        <v>3.3810560000000003E-2</v>
      </c>
      <c r="R15">
        <v>1.490655E-3</v>
      </c>
      <c r="S15">
        <v>11.30438</v>
      </c>
    </row>
    <row r="16" spans="1:19" x14ac:dyDescent="0.3">
      <c r="A16" t="s">
        <v>88</v>
      </c>
      <c r="B16">
        <v>0.33197660000000001</v>
      </c>
      <c r="C16">
        <v>672.36879999999996</v>
      </c>
      <c r="D16">
        <v>0.4012251</v>
      </c>
      <c r="E16">
        <v>3.615641E-2</v>
      </c>
      <c r="F16" s="24">
        <v>9.2366222816000002E-5</v>
      </c>
      <c r="G16">
        <v>5.9784699999999998E-4</v>
      </c>
      <c r="H16">
        <v>2.6982039999999999E-2</v>
      </c>
      <c r="I16">
        <v>0.2051182</v>
      </c>
      <c r="J16">
        <v>0.49490899999999999</v>
      </c>
      <c r="K16">
        <v>9.2012819999999995E-2</v>
      </c>
      <c r="L16">
        <v>5.5266759999999998E-2</v>
      </c>
      <c r="M16">
        <v>9.5058879999999998E-2</v>
      </c>
      <c r="N16">
        <v>0.1402755</v>
      </c>
      <c r="O16">
        <v>4.0159100000000003E-2</v>
      </c>
      <c r="P16">
        <v>0.84289539999999996</v>
      </c>
      <c r="Q16">
        <v>1.5311520000000001</v>
      </c>
      <c r="R16">
        <v>8.8003319999999993E-3</v>
      </c>
      <c r="S16">
        <v>676.67150000000004</v>
      </c>
    </row>
    <row r="17" spans="1:19" x14ac:dyDescent="0.3">
      <c r="A17" t="s">
        <v>89</v>
      </c>
      <c r="B17">
        <v>4.7295610000000002E-2</v>
      </c>
      <c r="C17">
        <v>0.85834189999999999</v>
      </c>
      <c r="D17">
        <v>6.4953200000000003E-2</v>
      </c>
      <c r="E17" s="24">
        <v>4.6514735004000001E-5</v>
      </c>
      <c r="F17" s="24">
        <v>3.6459928197000001E-6</v>
      </c>
      <c r="G17">
        <v>4.668303E-2</v>
      </c>
      <c r="H17">
        <v>0.15716949999999999</v>
      </c>
      <c r="I17">
        <v>0.1345575</v>
      </c>
      <c r="J17">
        <v>0.2189847</v>
      </c>
      <c r="K17">
        <v>3.0320639999999999E-2</v>
      </c>
      <c r="L17">
        <v>9.9767939999999999E-2</v>
      </c>
      <c r="M17">
        <v>0.58662510000000001</v>
      </c>
      <c r="N17">
        <v>8.7376759999999998E-2</v>
      </c>
      <c r="O17">
        <v>3.6356700000000001E-3</v>
      </c>
      <c r="P17">
        <v>0.20067189999999999</v>
      </c>
      <c r="Q17">
        <v>0.22750400000000001</v>
      </c>
      <c r="R17">
        <v>1.0485110000000001E-2</v>
      </c>
      <c r="S17">
        <v>2.7744230000000001</v>
      </c>
    </row>
    <row r="18" spans="1:19" x14ac:dyDescent="0.3">
      <c r="A18" t="s">
        <v>90</v>
      </c>
      <c r="B18" s="24">
        <v>2.1563788323000001E-5</v>
      </c>
      <c r="C18">
        <v>1.9574749999999998E-2</v>
      </c>
      <c r="D18" s="24">
        <v>5.7002929679999997E-5</v>
      </c>
      <c r="E18" s="24">
        <v>5.6669483682999998E-7</v>
      </c>
      <c r="F18" s="24">
        <v>1.1486211982E-8</v>
      </c>
      <c r="G18" s="24">
        <v>2.1661721803E-6</v>
      </c>
      <c r="H18">
        <v>1.477405E-4</v>
      </c>
      <c r="I18" s="24">
        <v>5.6439563195000001E-5</v>
      </c>
      <c r="J18">
        <v>1.4339269999999999E-4</v>
      </c>
      <c r="K18">
        <v>1.170125E-4</v>
      </c>
      <c r="L18" s="24">
        <v>1.5587609595999999E-5</v>
      </c>
      <c r="M18">
        <v>6.135092E-4</v>
      </c>
      <c r="N18">
        <v>4.1957410000000001E-4</v>
      </c>
      <c r="O18" s="24">
        <v>2.6146196887999999E-6</v>
      </c>
      <c r="P18">
        <v>1.204401E-4</v>
      </c>
      <c r="Q18">
        <v>1.6265250000000001E-4</v>
      </c>
      <c r="R18">
        <v>2.347762E-4</v>
      </c>
      <c r="S18">
        <v>2.1689799999999999E-2</v>
      </c>
    </row>
    <row r="19" spans="1:19" x14ac:dyDescent="0.3">
      <c r="A19" t="s">
        <v>91</v>
      </c>
      <c r="B19">
        <v>2.0011709999999999E-3</v>
      </c>
      <c r="C19">
        <v>258.58420000000001</v>
      </c>
      <c r="D19">
        <v>4.8321049999999997E-3</v>
      </c>
      <c r="E19">
        <v>4.2277090000000003E-2</v>
      </c>
      <c r="F19" s="24">
        <v>1.2807574420999999E-5</v>
      </c>
      <c r="G19" s="24">
        <v>1.7400994693000001E-5</v>
      </c>
      <c r="H19">
        <v>2.002837E-2</v>
      </c>
      <c r="I19">
        <v>6.0861309999999998E-3</v>
      </c>
      <c r="J19">
        <v>6.8781990000000001E-2</v>
      </c>
      <c r="K19">
        <v>0.72059139999999999</v>
      </c>
      <c r="L19">
        <v>3.7172960000000001E-3</v>
      </c>
      <c r="M19">
        <v>6.6692069999999999E-3</v>
      </c>
      <c r="N19">
        <v>7.1868100000000001E-3</v>
      </c>
      <c r="O19">
        <v>2.3603299999999999E-3</v>
      </c>
      <c r="P19">
        <v>0.31975419999999999</v>
      </c>
      <c r="Q19">
        <v>0.55309909999999995</v>
      </c>
      <c r="R19">
        <v>1.750398E-3</v>
      </c>
      <c r="S19">
        <v>260.34339999999997</v>
      </c>
    </row>
    <row r="20" spans="1:19" x14ac:dyDescent="0.3">
      <c r="A20" t="s">
        <v>92</v>
      </c>
      <c r="B20">
        <v>2.1115729999999999E-2</v>
      </c>
      <c r="C20">
        <v>2.0295770000000002</v>
      </c>
      <c r="D20">
        <v>5.0986839999999999E-2</v>
      </c>
      <c r="E20">
        <v>4.0412909999999998E-3</v>
      </c>
      <c r="F20">
        <v>1.3514150000000001E-4</v>
      </c>
      <c r="G20">
        <v>1.740581E-4</v>
      </c>
      <c r="H20">
        <v>9.7438159999999996E-2</v>
      </c>
      <c r="I20">
        <v>5.7043780000000002E-2</v>
      </c>
      <c r="J20">
        <v>0.24704019999999999</v>
      </c>
      <c r="K20">
        <v>2.2141290000000001E-2</v>
      </c>
      <c r="L20">
        <v>3.9223729999999998E-2</v>
      </c>
      <c r="M20">
        <v>7.0371359999999994E-2</v>
      </c>
      <c r="N20">
        <v>5.708394E-2</v>
      </c>
      <c r="O20">
        <v>2.4905460000000001E-2</v>
      </c>
      <c r="P20">
        <v>9.9733550000000004E-2</v>
      </c>
      <c r="Q20">
        <v>0.2275199</v>
      </c>
      <c r="R20">
        <v>1.8469639999999999E-2</v>
      </c>
      <c r="S20">
        <v>3.0670009999999999</v>
      </c>
    </row>
    <row r="21" spans="1:19" x14ac:dyDescent="0.3">
      <c r="A21" t="s">
        <v>93</v>
      </c>
      <c r="B21">
        <v>3.6766059999999998E-3</v>
      </c>
      <c r="C21">
        <v>0.62604000000000004</v>
      </c>
      <c r="D21">
        <v>8.8776730000000009E-3</v>
      </c>
      <c r="E21">
        <v>7.0365719999999996E-4</v>
      </c>
      <c r="F21" s="24">
        <v>2.3530421458E-5</v>
      </c>
      <c r="G21" s="24">
        <v>3.113234925E-5</v>
      </c>
      <c r="H21">
        <v>1.6965629999999999E-2</v>
      </c>
      <c r="I21">
        <v>1.393113E-2</v>
      </c>
      <c r="J21">
        <v>3.4718619999999999E-2</v>
      </c>
      <c r="K21">
        <v>3.8551750000000002E-3</v>
      </c>
      <c r="L21">
        <v>6.8295159999999999E-3</v>
      </c>
      <c r="M21">
        <v>1.2252849999999999E-2</v>
      </c>
      <c r="N21">
        <v>1.124709E-2</v>
      </c>
      <c r="O21">
        <v>4.3364629999999996E-3</v>
      </c>
      <c r="P21">
        <v>1.73653E-2</v>
      </c>
      <c r="Q21">
        <v>3.9615060000000001E-2</v>
      </c>
      <c r="R21">
        <v>3.2158780000000001E-3</v>
      </c>
      <c r="S21">
        <v>0.80368530000000005</v>
      </c>
    </row>
    <row r="22" spans="1:19" x14ac:dyDescent="0.3">
      <c r="A22" t="s">
        <v>94</v>
      </c>
      <c r="B22">
        <v>1.2998900000000001E-4</v>
      </c>
      <c r="C22">
        <v>1.0221439999999999</v>
      </c>
      <c r="D22">
        <v>3.138765E-4</v>
      </c>
      <c r="E22" s="24">
        <v>2.4878303520000001E-5</v>
      </c>
      <c r="F22" s="24">
        <v>8.3193486944000005E-7</v>
      </c>
      <c r="G22" s="24">
        <v>2.0653508273000002E-6</v>
      </c>
      <c r="H22">
        <v>5.9983210000000005E-4</v>
      </c>
      <c r="I22">
        <v>3.511632E-4</v>
      </c>
      <c r="J22">
        <v>2.5373440000000001E-2</v>
      </c>
      <c r="K22">
        <v>2.0971010000000001E-3</v>
      </c>
      <c r="L22">
        <v>2.4146239999999999E-4</v>
      </c>
      <c r="M22">
        <v>0.30434129999999998</v>
      </c>
      <c r="N22">
        <v>3.514104E-4</v>
      </c>
      <c r="O22">
        <v>1.5331869999999999E-4</v>
      </c>
      <c r="P22">
        <v>6.1396270000000004E-4</v>
      </c>
      <c r="Q22">
        <v>1.4006190000000001E-3</v>
      </c>
      <c r="R22">
        <v>8.1890699999999997E-2</v>
      </c>
      <c r="S22">
        <v>1.4400299999999999</v>
      </c>
    </row>
    <row r="23" spans="1:19" x14ac:dyDescent="0.3">
      <c r="A23" t="s">
        <v>95</v>
      </c>
      <c r="B23">
        <v>1.327042E-2</v>
      </c>
      <c r="C23">
        <v>5.202833</v>
      </c>
      <c r="D23">
        <v>3.2043250000000002E-2</v>
      </c>
      <c r="E23">
        <v>2.5397940000000002E-3</v>
      </c>
      <c r="F23" s="24">
        <v>8.4931176388999995E-5</v>
      </c>
      <c r="G23">
        <v>1.097603E-4</v>
      </c>
      <c r="H23">
        <v>6.123609E-2</v>
      </c>
      <c r="I23">
        <v>3.5849800000000001E-2</v>
      </c>
      <c r="J23">
        <v>0.12531410000000001</v>
      </c>
      <c r="K23">
        <v>1.3914940000000001E-2</v>
      </c>
      <c r="L23">
        <v>2.465059E-2</v>
      </c>
      <c r="M23">
        <v>4.4225670000000002E-2</v>
      </c>
      <c r="N23">
        <v>3.5875039999999997E-2</v>
      </c>
      <c r="O23">
        <v>1.5652119999999999E-2</v>
      </c>
      <c r="P23">
        <v>6.2678670000000006E-2</v>
      </c>
      <c r="Q23">
        <v>0.14298739999999999</v>
      </c>
      <c r="R23">
        <v>1.160746E-2</v>
      </c>
      <c r="S23">
        <v>5.8248730000000002</v>
      </c>
    </row>
    <row r="24" spans="1:19" x14ac:dyDescent="0.3">
      <c r="A24" t="s">
        <v>96</v>
      </c>
      <c r="B24">
        <v>1.099102E-4</v>
      </c>
      <c r="C24">
        <v>0.29869020000000002</v>
      </c>
      <c r="D24">
        <v>2.6539340000000003E-4</v>
      </c>
      <c r="E24" s="24">
        <v>2.1035464669999999E-5</v>
      </c>
      <c r="F24" s="24">
        <v>7.0342969137999998E-7</v>
      </c>
      <c r="G24" s="24">
        <v>1.900790835E-6</v>
      </c>
      <c r="H24">
        <v>5.0717869999999997E-4</v>
      </c>
      <c r="I24">
        <v>2.9692059999999998E-4</v>
      </c>
      <c r="J24">
        <v>3.4797819999999998E-3</v>
      </c>
      <c r="K24">
        <v>1.1524840000000001E-4</v>
      </c>
      <c r="L24">
        <v>2.0416480000000001E-4</v>
      </c>
      <c r="M24">
        <v>3.6629240000000002E-4</v>
      </c>
      <c r="N24">
        <v>2.009387E-2</v>
      </c>
      <c r="O24">
        <v>1.296363E-4</v>
      </c>
      <c r="P24">
        <v>5.1912669999999998E-4</v>
      </c>
      <c r="Q24">
        <v>1.1842720000000001E-3</v>
      </c>
      <c r="R24" s="24">
        <v>9.6136995125999997E-5</v>
      </c>
      <c r="S24">
        <v>0.32608169999999997</v>
      </c>
    </row>
    <row r="25" spans="1:19" x14ac:dyDescent="0.3">
      <c r="A25" t="s">
        <v>97</v>
      </c>
      <c r="B25" s="24">
        <v>3.0667604733E-5</v>
      </c>
      <c r="C25">
        <v>1.140642E-2</v>
      </c>
      <c r="D25" s="24">
        <v>7.4051167757999996E-5</v>
      </c>
      <c r="E25" s="24">
        <v>5.8694022299999999E-6</v>
      </c>
      <c r="F25" s="24">
        <v>1.9627384518E-7</v>
      </c>
      <c r="G25" s="24">
        <v>1.2513423826E-6</v>
      </c>
      <c r="H25">
        <v>1.415151E-4</v>
      </c>
      <c r="I25" s="24">
        <v>8.2848011516000004E-5</v>
      </c>
      <c r="J25">
        <v>2.8959770000000002E-4</v>
      </c>
      <c r="K25" s="24">
        <v>3.2157095120000002E-5</v>
      </c>
      <c r="L25" s="24">
        <v>5.6966910051000002E-5</v>
      </c>
      <c r="M25">
        <v>1.022044E-4</v>
      </c>
      <c r="N25" s="24">
        <v>8.2906342868000005E-5</v>
      </c>
      <c r="O25" s="24">
        <v>3.6171659303000002E-5</v>
      </c>
      <c r="P25">
        <v>1.448489E-4</v>
      </c>
      <c r="Q25">
        <v>3.3044040000000002E-4</v>
      </c>
      <c r="R25" s="24">
        <v>2.6824540328E-5</v>
      </c>
      <c r="S25">
        <v>1.2844939999999999E-2</v>
      </c>
    </row>
    <row r="26" spans="1:19" x14ac:dyDescent="0.3">
      <c r="A26" t="s">
        <v>98</v>
      </c>
      <c r="B26">
        <v>0.1939256</v>
      </c>
      <c r="C26">
        <v>211.30160000000001</v>
      </c>
      <c r="D26">
        <v>7.5102630000000004E-2</v>
      </c>
      <c r="E26">
        <v>5.9527429999999999E-3</v>
      </c>
      <c r="F26">
        <v>8.8183349999999994E-2</v>
      </c>
      <c r="G26">
        <v>2.5591120000000001E-4</v>
      </c>
      <c r="H26">
        <v>1.990307</v>
      </c>
      <c r="I26">
        <v>0.1555523</v>
      </c>
      <c r="J26">
        <v>0.4571481</v>
      </c>
      <c r="K26">
        <v>3.9876010000000003E-2</v>
      </c>
      <c r="L26">
        <v>6.3151020000000002E-2</v>
      </c>
      <c r="M26">
        <v>0.3502207</v>
      </c>
      <c r="N26">
        <v>1.3933009999999999</v>
      </c>
      <c r="O26">
        <v>4.1489600000000001E-2</v>
      </c>
      <c r="P26">
        <v>0.30026779999999997</v>
      </c>
      <c r="Q26">
        <v>2.2417340000000001</v>
      </c>
      <c r="R26">
        <v>8.9540439999999999E-2</v>
      </c>
      <c r="S26">
        <v>218.7876</v>
      </c>
    </row>
    <row r="27" spans="1:19" x14ac:dyDescent="0.3">
      <c r="A27" t="s">
        <v>99</v>
      </c>
      <c r="B27">
        <v>2.6369239999999999E-2</v>
      </c>
      <c r="C27">
        <v>34.775779999999997</v>
      </c>
      <c r="D27">
        <v>6.3672179999999995E-2</v>
      </c>
      <c r="E27">
        <v>5.0467489999999997E-3</v>
      </c>
      <c r="F27">
        <v>1.9902840000000002E-2</v>
      </c>
      <c r="G27">
        <v>2.1711429999999999E-4</v>
      </c>
      <c r="H27">
        <v>0.19894200000000001</v>
      </c>
      <c r="I27">
        <v>0.36453950000000002</v>
      </c>
      <c r="J27">
        <v>0.26939790000000002</v>
      </c>
      <c r="K27">
        <v>0.119023</v>
      </c>
      <c r="L27">
        <v>5.5631550000000002E-2</v>
      </c>
      <c r="M27">
        <v>1.142771</v>
      </c>
      <c r="N27">
        <v>7.8535579999999994E-2</v>
      </c>
      <c r="O27">
        <v>6.4123200000000005E-2</v>
      </c>
      <c r="P27">
        <v>0.84359360000000005</v>
      </c>
      <c r="Q27">
        <v>3.3924989999999999</v>
      </c>
      <c r="R27">
        <v>4.8169339999999998E-2</v>
      </c>
      <c r="S27">
        <v>41.468209999999999</v>
      </c>
    </row>
    <row r="28" spans="1:19" x14ac:dyDescent="0.3">
      <c r="A28" t="s">
        <v>100</v>
      </c>
      <c r="B28">
        <v>0.44156410000000001</v>
      </c>
      <c r="C28">
        <v>46.071449999999999</v>
      </c>
      <c r="D28">
        <v>0.64997530000000003</v>
      </c>
      <c r="E28">
        <v>6.6809049999999995E-2</v>
      </c>
      <c r="F28">
        <v>1.5847820000000001E-3</v>
      </c>
      <c r="G28">
        <v>2.0304239999999999E-3</v>
      </c>
      <c r="H28">
        <v>2.18262</v>
      </c>
      <c r="I28">
        <v>1.8616429999999999</v>
      </c>
      <c r="J28">
        <v>3.0787949999999999</v>
      </c>
      <c r="K28">
        <v>0.50398860000000001</v>
      </c>
      <c r="L28">
        <v>0.4717365</v>
      </c>
      <c r="M28">
        <v>1.4473510000000001</v>
      </c>
      <c r="N28">
        <v>1.6218060000000001</v>
      </c>
      <c r="O28">
        <v>0.35521510000000001</v>
      </c>
      <c r="P28">
        <v>7.4466109999999999</v>
      </c>
      <c r="Q28">
        <v>15.14645</v>
      </c>
      <c r="R28">
        <v>0.29058410000000001</v>
      </c>
      <c r="S28">
        <v>81.640219999999999</v>
      </c>
    </row>
    <row r="29" spans="1:19" x14ac:dyDescent="0.3">
      <c r="A29" t="s">
        <v>101</v>
      </c>
      <c r="B29">
        <v>0.69726809999999995</v>
      </c>
      <c r="C29">
        <v>873.49090000000001</v>
      </c>
      <c r="D29">
        <v>1.7417469999999999</v>
      </c>
      <c r="E29">
        <v>2.2722220000000002</v>
      </c>
      <c r="F29">
        <v>1.41691E-3</v>
      </c>
      <c r="G29">
        <v>1.815452E-3</v>
      </c>
      <c r="H29">
        <v>4.3484319999999999</v>
      </c>
      <c r="I29">
        <v>1.141788</v>
      </c>
      <c r="J29">
        <v>13.586980000000001</v>
      </c>
      <c r="K29">
        <v>1.5467839999999999</v>
      </c>
      <c r="L29">
        <v>0.42965680000000001</v>
      </c>
      <c r="M29">
        <v>5.184285</v>
      </c>
      <c r="N29">
        <v>1.1077939999999999</v>
      </c>
      <c r="O29">
        <v>0.32286670000000001</v>
      </c>
      <c r="P29">
        <v>1.3056950000000001</v>
      </c>
      <c r="Q29">
        <v>5.8335340000000002</v>
      </c>
      <c r="R29">
        <v>0.84821150000000001</v>
      </c>
      <c r="S29">
        <v>913.8614</v>
      </c>
    </row>
    <row r="30" spans="1:19" x14ac:dyDescent="0.3">
      <c r="A30" t="s">
        <v>102</v>
      </c>
      <c r="B30">
        <v>8.0304029999999998E-2</v>
      </c>
      <c r="C30">
        <v>19.90765</v>
      </c>
      <c r="D30">
        <v>0.10559259999999999</v>
      </c>
      <c r="E30">
        <v>1.8232120000000001E-2</v>
      </c>
      <c r="F30">
        <v>2.4960200000000003E-4</v>
      </c>
      <c r="G30">
        <v>3.2063289999999998E-4</v>
      </c>
      <c r="H30">
        <v>1.803085</v>
      </c>
      <c r="I30">
        <v>0.26134770000000002</v>
      </c>
      <c r="J30">
        <v>1.340762</v>
      </c>
      <c r="K30">
        <v>0.51533589999999996</v>
      </c>
      <c r="L30">
        <v>7.4251979999999995E-2</v>
      </c>
      <c r="M30">
        <v>6.9022670000000002</v>
      </c>
      <c r="N30">
        <v>0.18964049999999999</v>
      </c>
      <c r="O30">
        <v>9.0223919999999999E-2</v>
      </c>
      <c r="P30">
        <v>0.3321943</v>
      </c>
      <c r="Q30">
        <v>1.0081</v>
      </c>
      <c r="R30">
        <v>0.20161780000000001</v>
      </c>
      <c r="S30">
        <v>32.831180000000003</v>
      </c>
    </row>
    <row r="31" spans="1:19" x14ac:dyDescent="0.3">
      <c r="A31" t="s">
        <v>103</v>
      </c>
      <c r="B31">
        <v>2.8434669999999999E-2</v>
      </c>
      <c r="C31">
        <v>11.53547</v>
      </c>
      <c r="D31">
        <v>7.5333979999999995E-2</v>
      </c>
      <c r="E31">
        <v>5.4420470000000002E-3</v>
      </c>
      <c r="F31">
        <v>1.8198300000000001E-4</v>
      </c>
      <c r="G31">
        <v>2.340419E-4</v>
      </c>
      <c r="H31">
        <v>0.1312113</v>
      </c>
      <c r="I31">
        <v>7.6815789999999995E-2</v>
      </c>
      <c r="J31">
        <v>0.29056290000000001</v>
      </c>
      <c r="K31">
        <v>2.9815709999999999E-2</v>
      </c>
      <c r="L31">
        <v>5.2819110000000002E-2</v>
      </c>
      <c r="M31">
        <v>9.4762849999999996E-2</v>
      </c>
      <c r="N31">
        <v>0.2105708</v>
      </c>
      <c r="O31">
        <v>3.5820970000000001E-2</v>
      </c>
      <c r="P31">
        <v>0.13669200000000001</v>
      </c>
      <c r="Q31">
        <v>0.35966510000000002</v>
      </c>
      <c r="R31">
        <v>2.5894469999999999E-2</v>
      </c>
      <c r="S31">
        <v>13.08972</v>
      </c>
    </row>
    <row r="32" spans="1:19" x14ac:dyDescent="0.3">
      <c r="A32" t="s">
        <v>104</v>
      </c>
      <c r="B32">
        <v>2.106015E-2</v>
      </c>
      <c r="C32">
        <v>9.2257110000000004</v>
      </c>
      <c r="D32">
        <v>3.0977629999999999E-2</v>
      </c>
      <c r="E32">
        <v>5.7767220000000001E-2</v>
      </c>
      <c r="F32">
        <v>2.0663290000000001E-2</v>
      </c>
      <c r="G32" s="24">
        <v>9.3866685347000002E-5</v>
      </c>
      <c r="H32">
        <v>0.26442149999999998</v>
      </c>
      <c r="I32">
        <v>0.18669350000000001</v>
      </c>
      <c r="J32">
        <v>0.2980138</v>
      </c>
      <c r="K32">
        <v>4.0579249999999997E-2</v>
      </c>
      <c r="L32">
        <v>2.1048290000000001E-2</v>
      </c>
      <c r="M32">
        <v>1.634916</v>
      </c>
      <c r="N32">
        <v>1.00959</v>
      </c>
      <c r="O32">
        <v>2.2881840000000001E-2</v>
      </c>
      <c r="P32">
        <v>1.275825</v>
      </c>
      <c r="Q32">
        <v>1.8559429999999999</v>
      </c>
      <c r="R32">
        <v>5.2816090000000003E-2</v>
      </c>
      <c r="S32">
        <v>16.018999999999998</v>
      </c>
    </row>
    <row r="33" spans="1:19" x14ac:dyDescent="0.3">
      <c r="A33" t="s">
        <v>105</v>
      </c>
      <c r="B33">
        <v>2.634889E-2</v>
      </c>
      <c r="C33">
        <v>0.1909585</v>
      </c>
      <c r="D33">
        <v>6.2421630000000002E-4</v>
      </c>
      <c r="E33">
        <v>1.14228E-4</v>
      </c>
      <c r="F33" s="24">
        <v>1.3771366412000001E-6</v>
      </c>
      <c r="G33" s="24">
        <v>6.9375541897999998E-6</v>
      </c>
      <c r="H33">
        <v>1.70542E-3</v>
      </c>
      <c r="I33">
        <v>6.0989520000000004E-3</v>
      </c>
      <c r="J33">
        <v>3.3032360000000002E-3</v>
      </c>
      <c r="K33">
        <v>3.3587649999999999E-4</v>
      </c>
      <c r="L33">
        <v>3.3843810000000002E-4</v>
      </c>
      <c r="M33">
        <v>2.5628270000000002E-2</v>
      </c>
      <c r="N33">
        <v>8.1821110000000008</v>
      </c>
      <c r="O33">
        <v>2.4309989999999999E-4</v>
      </c>
      <c r="P33">
        <v>6.5219319999999997E-2</v>
      </c>
      <c r="Q33">
        <v>1.4836749999999999E-2</v>
      </c>
      <c r="R33">
        <v>2.9796E-4</v>
      </c>
      <c r="S33">
        <v>8.5181719999999999</v>
      </c>
    </row>
    <row r="34" spans="1:19" x14ac:dyDescent="0.3">
      <c r="A34" t="s">
        <v>106</v>
      </c>
      <c r="B34">
        <v>5.0320759999999999E-2</v>
      </c>
      <c r="C34">
        <v>21.989989999999999</v>
      </c>
      <c r="D34">
        <v>9.541877E-2</v>
      </c>
      <c r="E34">
        <v>0.60307469999999996</v>
      </c>
      <c r="F34">
        <v>2.5290909999999998E-4</v>
      </c>
      <c r="G34">
        <v>3.2486770000000003E-4</v>
      </c>
      <c r="H34">
        <v>0.51364679999999996</v>
      </c>
      <c r="I34">
        <v>2.3606760000000002</v>
      </c>
      <c r="J34">
        <v>3.7948940000000002</v>
      </c>
      <c r="K34">
        <v>1.84988</v>
      </c>
      <c r="L34">
        <v>0.78664880000000004</v>
      </c>
      <c r="M34">
        <v>2.8495339999999998</v>
      </c>
      <c r="N34">
        <v>10.654769999999999</v>
      </c>
      <c r="O34">
        <v>7.782377E-2</v>
      </c>
      <c r="P34">
        <v>13.88175</v>
      </c>
      <c r="Q34">
        <v>7.6552639999999998</v>
      </c>
      <c r="R34">
        <v>6.105356E-2</v>
      </c>
      <c r="S34">
        <v>67.22533</v>
      </c>
    </row>
    <row r="35" spans="1:19" x14ac:dyDescent="0.3">
      <c r="A35" t="s">
        <v>107</v>
      </c>
      <c r="B35">
        <v>8.9161069999999995E-2</v>
      </c>
      <c r="C35">
        <v>6.0444089999999999</v>
      </c>
      <c r="D35">
        <v>0.50679960000000002</v>
      </c>
      <c r="E35">
        <v>2.9517480000000001E-3</v>
      </c>
      <c r="F35">
        <v>0.2771053</v>
      </c>
      <c r="G35">
        <v>1.2740120000000001E-4</v>
      </c>
      <c r="H35">
        <v>13.36168</v>
      </c>
      <c r="I35">
        <v>0.33345140000000001</v>
      </c>
      <c r="J35">
        <v>16.049060000000001</v>
      </c>
      <c r="K35">
        <v>0.91910340000000001</v>
      </c>
      <c r="L35">
        <v>0.53784779999999999</v>
      </c>
      <c r="M35">
        <v>0.7239641</v>
      </c>
      <c r="N35">
        <v>2.1541709999999998</v>
      </c>
      <c r="O35">
        <v>7.8607689999999994E-2</v>
      </c>
      <c r="P35">
        <v>8.2677399999999999</v>
      </c>
      <c r="Q35">
        <v>0.65773590000000004</v>
      </c>
      <c r="R35">
        <v>1.2416750000000001</v>
      </c>
      <c r="S35">
        <v>51.24559</v>
      </c>
    </row>
    <row r="36" spans="1:19" x14ac:dyDescent="0.3">
      <c r="A36" t="s">
        <v>108</v>
      </c>
      <c r="B36">
        <v>0.47875479999999998</v>
      </c>
      <c r="C36">
        <v>43.429729999999999</v>
      </c>
      <c r="D36">
        <v>0.25439810000000002</v>
      </c>
      <c r="E36">
        <v>6.6922419999999996E-2</v>
      </c>
      <c r="F36" s="24">
        <v>8.1649159256000006E-5</v>
      </c>
      <c r="G36">
        <v>1.055575E-4</v>
      </c>
      <c r="H36">
        <v>1.1702969999999999</v>
      </c>
      <c r="I36">
        <v>1.9077850000000001</v>
      </c>
      <c r="J36">
        <v>1.4675739999999999</v>
      </c>
      <c r="K36">
        <v>0.1566274</v>
      </c>
      <c r="L36">
        <v>0.15011189999999999</v>
      </c>
      <c r="M36">
        <v>1.282794</v>
      </c>
      <c r="N36">
        <v>2.0466449999999998</v>
      </c>
      <c r="O36">
        <v>0.7267209</v>
      </c>
      <c r="P36">
        <v>0.96021780000000001</v>
      </c>
      <c r="Q36">
        <v>1.39785</v>
      </c>
      <c r="R36">
        <v>4.2589870000000002E-2</v>
      </c>
      <c r="S36">
        <v>55.539200000000001</v>
      </c>
    </row>
    <row r="37" spans="1:19" x14ac:dyDescent="0.3">
      <c r="A37" t="s">
        <v>109</v>
      </c>
      <c r="B37">
        <v>5.8275130000000001E-2</v>
      </c>
      <c r="C37">
        <v>14.248889999999999</v>
      </c>
      <c r="D37">
        <v>14.4742</v>
      </c>
      <c r="E37">
        <v>5.0741950000000001E-3</v>
      </c>
      <c r="F37" s="24">
        <v>3.3889846236000002E-5</v>
      </c>
      <c r="G37" s="24">
        <v>4.4398315367000002E-5</v>
      </c>
      <c r="H37">
        <v>13.51868</v>
      </c>
      <c r="I37">
        <v>0.1928358</v>
      </c>
      <c r="J37">
        <v>0.1034639</v>
      </c>
      <c r="K37">
        <v>3.836821E-2</v>
      </c>
      <c r="L37">
        <v>1.976617E-2</v>
      </c>
      <c r="M37">
        <v>0.31433290000000003</v>
      </c>
      <c r="N37">
        <v>0.3071643</v>
      </c>
      <c r="O37">
        <v>6.245619E-3</v>
      </c>
      <c r="P37">
        <v>0.13395080000000001</v>
      </c>
      <c r="Q37">
        <v>0.72897730000000005</v>
      </c>
      <c r="R37">
        <v>1.8362719999999999E-2</v>
      </c>
      <c r="S37">
        <v>44.168669999999999</v>
      </c>
    </row>
    <row r="38" spans="1:19" x14ac:dyDescent="0.3">
      <c r="A38" t="s">
        <v>110</v>
      </c>
      <c r="B38">
        <v>1.6047429999999999E-4</v>
      </c>
      <c r="C38">
        <v>68.986990000000006</v>
      </c>
      <c r="D38">
        <v>3.8748729999999999E-4</v>
      </c>
      <c r="E38">
        <v>0.25070569999999998</v>
      </c>
      <c r="F38" s="24">
        <v>1.0270415486999999E-6</v>
      </c>
      <c r="G38" s="24">
        <v>2.3151983441000001E-6</v>
      </c>
      <c r="H38">
        <v>2.5075050000000002E-3</v>
      </c>
      <c r="I38">
        <v>1.592759</v>
      </c>
      <c r="J38">
        <v>0.1602179</v>
      </c>
      <c r="K38">
        <v>9.6913449999999998E-2</v>
      </c>
      <c r="L38">
        <v>2.6230910000000001E-3</v>
      </c>
      <c r="M38">
        <v>1.521072</v>
      </c>
      <c r="N38">
        <v>2.5725950000000002</v>
      </c>
      <c r="O38">
        <v>8.9008439999999993</v>
      </c>
      <c r="P38">
        <v>24.301770000000001</v>
      </c>
      <c r="Q38">
        <v>1.857653</v>
      </c>
      <c r="R38">
        <v>1.4036469999999999E-4</v>
      </c>
      <c r="S38">
        <v>110.2473</v>
      </c>
    </row>
    <row r="39" spans="1:19" x14ac:dyDescent="0.3">
      <c r="A39" t="s">
        <v>111</v>
      </c>
      <c r="B39">
        <v>0.1216704</v>
      </c>
      <c r="C39">
        <v>67.817599999999999</v>
      </c>
      <c r="D39">
        <v>6.7105519999999999</v>
      </c>
      <c r="E39">
        <v>2.339408E-4</v>
      </c>
      <c r="F39" s="24">
        <v>7.8230204962999997E-6</v>
      </c>
      <c r="G39" s="24">
        <v>1.1017925317E-5</v>
      </c>
      <c r="H39">
        <v>0.76920429999999995</v>
      </c>
      <c r="I39">
        <v>0.30197309999999999</v>
      </c>
      <c r="J39">
        <v>0.24879680000000001</v>
      </c>
      <c r="K39">
        <v>0.92092470000000004</v>
      </c>
      <c r="L39">
        <v>2.2705690000000001E-3</v>
      </c>
      <c r="M39">
        <v>0.82787690000000003</v>
      </c>
      <c r="N39">
        <v>1.26799</v>
      </c>
      <c r="O39">
        <v>1.441718E-3</v>
      </c>
      <c r="P39">
        <v>2.3775849999999998</v>
      </c>
      <c r="Q39">
        <v>23.518360000000001</v>
      </c>
      <c r="R39">
        <v>1.0691640000000001E-3</v>
      </c>
      <c r="S39">
        <v>104.88760000000001</v>
      </c>
    </row>
    <row r="40" spans="1:19" x14ac:dyDescent="0.3">
      <c r="A40" t="s">
        <v>112</v>
      </c>
      <c r="B40">
        <v>2.1593000000000001E-2</v>
      </c>
      <c r="C40">
        <v>13.367570000000001</v>
      </c>
      <c r="D40">
        <v>4.5938090000000001E-2</v>
      </c>
      <c r="E40">
        <v>3.5496130000000001E-2</v>
      </c>
      <c r="F40" s="24">
        <v>9.9651901109999998E-5</v>
      </c>
      <c r="G40">
        <v>1.4946110000000001E-3</v>
      </c>
      <c r="H40">
        <v>0.28590399999999999</v>
      </c>
      <c r="I40">
        <v>2.75257</v>
      </c>
      <c r="J40">
        <v>24.657450000000001</v>
      </c>
      <c r="K40">
        <v>0.32440649999999999</v>
      </c>
      <c r="L40">
        <v>4.0420009999999999E-2</v>
      </c>
      <c r="M40">
        <v>1.8757090000000001</v>
      </c>
      <c r="N40">
        <v>14.56218</v>
      </c>
      <c r="O40">
        <v>1.8365030000000001E-2</v>
      </c>
      <c r="P40">
        <v>1.23536</v>
      </c>
      <c r="Q40">
        <v>1.1535249999999999</v>
      </c>
      <c r="R40">
        <v>0.5760942</v>
      </c>
      <c r="S40">
        <v>60.954169999999998</v>
      </c>
    </row>
    <row r="41" spans="1:19" x14ac:dyDescent="0.3">
      <c r="A41" t="s">
        <v>113</v>
      </c>
      <c r="B41">
        <v>2.3912469999999999</v>
      </c>
      <c r="C41">
        <v>152.4753</v>
      </c>
      <c r="D41">
        <v>0.25715840000000001</v>
      </c>
      <c r="E41">
        <v>0.21555650000000001</v>
      </c>
      <c r="F41">
        <v>1.817179E-4</v>
      </c>
      <c r="G41">
        <v>2.3370239999999999E-4</v>
      </c>
      <c r="H41">
        <v>2.6503589999999999</v>
      </c>
      <c r="I41">
        <v>6.7316320000000003</v>
      </c>
      <c r="J41">
        <v>12.9595</v>
      </c>
      <c r="K41">
        <v>9.9433769999999999</v>
      </c>
      <c r="L41">
        <v>0.28466950000000002</v>
      </c>
      <c r="M41">
        <v>2.6190419999999999</v>
      </c>
      <c r="N41">
        <v>2.4319310000000001</v>
      </c>
      <c r="O41">
        <v>0.1236363</v>
      </c>
      <c r="P41">
        <v>6.1638330000000003</v>
      </c>
      <c r="Q41">
        <v>6.6356140000000003</v>
      </c>
      <c r="R41">
        <v>13.320309999999999</v>
      </c>
      <c r="S41">
        <v>219.20359999999999</v>
      </c>
    </row>
    <row r="42" spans="1:19" x14ac:dyDescent="0.3">
      <c r="A42" t="s">
        <v>114</v>
      </c>
      <c r="B42">
        <v>0.44510280000000002</v>
      </c>
      <c r="C42">
        <v>40.6342</v>
      </c>
      <c r="D42">
        <v>2.260904E-2</v>
      </c>
      <c r="E42">
        <v>2.107088E-2</v>
      </c>
      <c r="F42" s="24">
        <v>3.5880140786E-5</v>
      </c>
      <c r="G42" s="24">
        <v>4.6947028750000003E-5</v>
      </c>
      <c r="H42">
        <v>4.3381369999999997</v>
      </c>
      <c r="I42">
        <v>2.3138649999999998</v>
      </c>
      <c r="J42">
        <v>3.6479409999999999</v>
      </c>
      <c r="K42">
        <v>4.3168579999999999</v>
      </c>
      <c r="L42">
        <v>0.52332559999999995</v>
      </c>
      <c r="M42">
        <v>1.8602650000000001</v>
      </c>
      <c r="N42">
        <v>1.585199</v>
      </c>
      <c r="O42">
        <v>1.979838</v>
      </c>
      <c r="P42">
        <v>2.4695049999999998</v>
      </c>
      <c r="Q42">
        <v>5.1783859999999997</v>
      </c>
      <c r="R42">
        <v>0.15494749999999999</v>
      </c>
      <c r="S42">
        <v>69.491330000000005</v>
      </c>
    </row>
    <row r="43" spans="1:19" x14ac:dyDescent="0.3">
      <c r="A43" t="s">
        <v>115</v>
      </c>
      <c r="B43">
        <v>4.0109449999999998E-2</v>
      </c>
      <c r="C43">
        <v>27.363669999999999</v>
      </c>
      <c r="D43">
        <v>0.17317850000000001</v>
      </c>
      <c r="E43">
        <v>5.6888800000000003E-2</v>
      </c>
      <c r="F43" s="24">
        <v>9.7012954938999999E-5</v>
      </c>
      <c r="G43">
        <v>1.2523189999999999E-4</v>
      </c>
      <c r="H43">
        <v>5.217022</v>
      </c>
      <c r="I43">
        <v>6.7833430000000003</v>
      </c>
      <c r="J43">
        <v>3.2288559999999999</v>
      </c>
      <c r="K43">
        <v>1.5739639999999999</v>
      </c>
      <c r="L43">
        <v>9.5148360000000001E-2</v>
      </c>
      <c r="M43">
        <v>13.00848</v>
      </c>
      <c r="N43">
        <v>5.7358370000000001</v>
      </c>
      <c r="O43">
        <v>6.7280320000000005E-2</v>
      </c>
      <c r="P43">
        <v>16.11759</v>
      </c>
      <c r="Q43">
        <v>1.5248980000000001</v>
      </c>
      <c r="R43">
        <v>0.1285048</v>
      </c>
      <c r="S43">
        <v>81.114990000000006</v>
      </c>
    </row>
    <row r="44" spans="1:19" x14ac:dyDescent="0.3">
      <c r="A44" t="s">
        <v>116</v>
      </c>
      <c r="B44">
        <v>2.6876410000000002E-3</v>
      </c>
      <c r="C44">
        <v>11.039300000000001</v>
      </c>
      <c r="D44">
        <v>2.1688679999999998E-2</v>
      </c>
      <c r="E44">
        <v>0.1845328</v>
      </c>
      <c r="F44" s="24">
        <v>1.7201005902999999E-5</v>
      </c>
      <c r="G44" s="24">
        <v>2.3027092539E-5</v>
      </c>
      <c r="H44">
        <v>0.36627789999999999</v>
      </c>
      <c r="I44">
        <v>5.7376250000000004</v>
      </c>
      <c r="J44">
        <v>28.443000000000001</v>
      </c>
      <c r="K44">
        <v>0.73689859999999996</v>
      </c>
      <c r="L44">
        <v>4.9487690000000001E-2</v>
      </c>
      <c r="M44">
        <v>3.1172040000000001</v>
      </c>
      <c r="N44">
        <v>9.1344809999999992</v>
      </c>
      <c r="O44">
        <v>1.3253010000000001E-2</v>
      </c>
      <c r="P44">
        <v>0.93880859999999999</v>
      </c>
      <c r="Q44">
        <v>1.4469129999999999</v>
      </c>
      <c r="R44">
        <v>4.3465150000000001E-2</v>
      </c>
      <c r="S44">
        <v>61.275660000000002</v>
      </c>
    </row>
    <row r="45" spans="1:19" x14ac:dyDescent="0.3">
      <c r="A45" t="s">
        <v>117</v>
      </c>
      <c r="B45">
        <v>6.1023090000000002E-3</v>
      </c>
      <c r="C45">
        <v>1.58755</v>
      </c>
      <c r="D45">
        <v>9.085931E-4</v>
      </c>
      <c r="E45" s="24">
        <v>7.2016402555000005E-5</v>
      </c>
      <c r="F45" s="24">
        <v>2.4082412438E-6</v>
      </c>
      <c r="G45" s="24">
        <v>4.0839213398000002E-6</v>
      </c>
      <c r="H45">
        <v>0.1164945</v>
      </c>
      <c r="I45">
        <v>2.2050879999999998E-2</v>
      </c>
      <c r="J45">
        <v>5.2247510000000004</v>
      </c>
      <c r="K45">
        <v>0.1247079</v>
      </c>
      <c r="L45">
        <v>6.9897269999999998E-4</v>
      </c>
      <c r="M45">
        <v>2.6006570000000001E-3</v>
      </c>
      <c r="N45">
        <v>6.5188739999999995E-2</v>
      </c>
      <c r="O45">
        <v>4.4381899999999997E-4</v>
      </c>
      <c r="P45">
        <v>9.5935970000000008</v>
      </c>
      <c r="Q45">
        <v>2.2831380000000001</v>
      </c>
      <c r="R45">
        <v>3.2913179999999998E-4</v>
      </c>
      <c r="S45">
        <v>19.028639999999999</v>
      </c>
    </row>
    <row r="46" spans="1:19" x14ac:dyDescent="0.3">
      <c r="A46" t="s">
        <v>118</v>
      </c>
      <c r="B46">
        <v>1.414879</v>
      </c>
      <c r="C46">
        <v>111.1524</v>
      </c>
      <c r="D46">
        <v>0.50228079999999997</v>
      </c>
      <c r="E46">
        <v>1.108581</v>
      </c>
      <c r="F46">
        <v>2.4879649999999998E-4</v>
      </c>
      <c r="G46">
        <v>3.1960130000000003E-4</v>
      </c>
      <c r="H46">
        <v>10.035080000000001</v>
      </c>
      <c r="I46">
        <v>0.69833049999999997</v>
      </c>
      <c r="J46">
        <v>12.81282</v>
      </c>
      <c r="K46">
        <v>1.159178</v>
      </c>
      <c r="L46">
        <v>0.13569980000000001</v>
      </c>
      <c r="M46">
        <v>2.1686939999999999</v>
      </c>
      <c r="N46">
        <v>0.75850669999999998</v>
      </c>
      <c r="O46">
        <v>9.6930189999999996</v>
      </c>
      <c r="P46">
        <v>0.8682801</v>
      </c>
      <c r="Q46">
        <v>38.456600000000002</v>
      </c>
      <c r="R46">
        <v>0.71642269999999997</v>
      </c>
      <c r="S46">
        <v>191.68129999999999</v>
      </c>
    </row>
    <row r="47" spans="1:19" x14ac:dyDescent="0.3">
      <c r="A47" t="s">
        <v>119</v>
      </c>
      <c r="B47" s="24">
        <v>1.7308580027E-6</v>
      </c>
      <c r="C47">
        <v>3.6519450000000002E-2</v>
      </c>
      <c r="D47" s="24">
        <v>5.6728467825E-6</v>
      </c>
      <c r="E47" s="24">
        <v>2.9196293326000001E-5</v>
      </c>
      <c r="F47" s="24">
        <v>1.6910310307999999E-7</v>
      </c>
      <c r="G47" s="24">
        <v>4.5669003157000002E-7</v>
      </c>
      <c r="H47">
        <v>5.0663590000000005E-4</v>
      </c>
      <c r="I47">
        <v>5.2764909999999997E-4</v>
      </c>
      <c r="J47">
        <v>1.48832E-3</v>
      </c>
      <c r="K47">
        <v>1.717837E-4</v>
      </c>
      <c r="L47">
        <v>2.9100079999999997E-4</v>
      </c>
      <c r="M47">
        <v>1.699019E-3</v>
      </c>
      <c r="N47">
        <v>1.2312460000000001E-3</v>
      </c>
      <c r="O47" s="24">
        <v>3.6281915527000003E-5</v>
      </c>
      <c r="P47">
        <v>4.0921049999999997E-4</v>
      </c>
      <c r="Q47">
        <v>3.1541510000000002E-4</v>
      </c>
      <c r="R47" s="24">
        <v>1.4032777925999999E-6</v>
      </c>
      <c r="S47">
        <v>4.3234639999999998E-2</v>
      </c>
    </row>
    <row r="48" spans="1:19" x14ac:dyDescent="0.3">
      <c r="A48" t="s">
        <v>120</v>
      </c>
      <c r="B48">
        <v>0</v>
      </c>
      <c r="C48">
        <v>0</v>
      </c>
      <c r="D48">
        <v>0</v>
      </c>
      <c r="E48">
        <v>0</v>
      </c>
      <c r="F48">
        <v>0</v>
      </c>
      <c r="G48" s="24">
        <v>9.9999999748000007E-7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3">
      <c r="A49" t="s">
        <v>121</v>
      </c>
      <c r="B49" s="24">
        <v>5.5927102949000002E-7</v>
      </c>
      <c r="C49">
        <v>1.1800079999999999E-2</v>
      </c>
      <c r="D49" s="24">
        <v>1.8329977820000001E-6</v>
      </c>
      <c r="E49" s="24">
        <v>9.4338420240000002E-6</v>
      </c>
      <c r="F49" s="24">
        <v>5.4640217684000001E-8</v>
      </c>
      <c r="G49" s="24">
        <v>1.4756467691999999E-7</v>
      </c>
      <c r="H49">
        <v>1.6370309999999999E-4</v>
      </c>
      <c r="I49">
        <v>1.7049280000000001E-4</v>
      </c>
      <c r="J49">
        <v>4.8090269999999998E-4</v>
      </c>
      <c r="K49" s="24">
        <v>5.5506374337999997E-5</v>
      </c>
      <c r="L49" s="24">
        <v>9.4027556770000004E-5</v>
      </c>
      <c r="M49">
        <v>5.4898320000000003E-4</v>
      </c>
      <c r="N49">
        <v>3.9783750000000001E-4</v>
      </c>
      <c r="O49" s="24">
        <v>1.1723332136000001E-5</v>
      </c>
      <c r="P49">
        <v>1.3222320000000001E-4</v>
      </c>
      <c r="Q49">
        <v>1.0191620000000001E-4</v>
      </c>
      <c r="R49" s="24">
        <v>4.5342397925E-7</v>
      </c>
      <c r="S49">
        <v>1.396988E-2</v>
      </c>
    </row>
    <row r="50" spans="1:19" x14ac:dyDescent="0.3">
      <c r="A50" t="s">
        <v>122</v>
      </c>
      <c r="B50" s="24">
        <v>3.7393934349000001E-7</v>
      </c>
      <c r="C50">
        <v>7.8897629999999993E-3</v>
      </c>
      <c r="D50" s="24">
        <v>1.2255775346E-6</v>
      </c>
      <c r="E50" s="24">
        <v>6.3076477089999997E-6</v>
      </c>
      <c r="F50" s="24">
        <v>3.6533499781000003E-8</v>
      </c>
      <c r="G50" s="24">
        <v>9.8664578728999999E-8</v>
      </c>
      <c r="H50">
        <v>1.09455E-4</v>
      </c>
      <c r="I50">
        <v>1.1399479999999999E-4</v>
      </c>
      <c r="J50">
        <v>3.2154079999999999E-4</v>
      </c>
      <c r="K50" s="24">
        <v>3.7112629797999999E-5</v>
      </c>
      <c r="L50" s="24">
        <v>6.2868632085000004E-5</v>
      </c>
      <c r="M50">
        <v>3.6706070000000002E-4</v>
      </c>
      <c r="N50">
        <v>2.6600179999999998E-4</v>
      </c>
      <c r="O50" s="24">
        <v>7.8384446169000007E-6</v>
      </c>
      <c r="P50" s="24">
        <v>8.8406966825000004E-5</v>
      </c>
      <c r="Q50" s="24">
        <v>6.8143141107000001E-5</v>
      </c>
      <c r="R50" s="24">
        <v>3.0316797961E-7</v>
      </c>
      <c r="S50">
        <v>9.3405309999999991E-3</v>
      </c>
    </row>
    <row r="51" spans="1:19" x14ac:dyDescent="0.3">
      <c r="A51" t="s">
        <v>123</v>
      </c>
      <c r="B51">
        <v>0</v>
      </c>
      <c r="C51">
        <v>0</v>
      </c>
      <c r="D51">
        <v>0</v>
      </c>
      <c r="E51">
        <v>0</v>
      </c>
      <c r="F51">
        <v>0</v>
      </c>
      <c r="G51" s="24">
        <v>9.9999999748000007E-7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3">
      <c r="A52" t="s">
        <v>124</v>
      </c>
      <c r="B52" s="24">
        <v>2.5916331197000002E-6</v>
      </c>
      <c r="C52">
        <v>5.4680979999999997E-2</v>
      </c>
      <c r="D52" s="24">
        <v>8.4940174929000003E-6</v>
      </c>
      <c r="E52" s="24">
        <v>4.3715939682000002E-5</v>
      </c>
      <c r="F52" s="24">
        <v>2.5319997121000003E-7</v>
      </c>
      <c r="G52" s="24">
        <v>6.8380711581999999E-7</v>
      </c>
      <c r="H52">
        <v>7.5859159999999996E-4</v>
      </c>
      <c r="I52">
        <v>7.9005489999999998E-4</v>
      </c>
      <c r="J52">
        <v>2.2284779999999999E-3</v>
      </c>
      <c r="K52">
        <v>2.5721369999999997E-4</v>
      </c>
      <c r="L52">
        <v>4.3571890000000001E-4</v>
      </c>
      <c r="M52">
        <v>2.5439600000000001E-3</v>
      </c>
      <c r="N52">
        <v>1.8435579999999999E-3</v>
      </c>
      <c r="O52" s="24">
        <v>5.4325319070000001E-5</v>
      </c>
      <c r="P52">
        <v>6.1271549999999996E-4</v>
      </c>
      <c r="Q52">
        <v>4.7227450000000002E-4</v>
      </c>
      <c r="R52" s="24">
        <v>2.1011435365000002E-6</v>
      </c>
      <c r="S52">
        <v>6.4735710000000002E-2</v>
      </c>
    </row>
    <row r="53" spans="1:19" x14ac:dyDescent="0.3">
      <c r="A53" t="s">
        <v>125</v>
      </c>
      <c r="B53" s="24">
        <v>9.4959767694000002E-7</v>
      </c>
      <c r="C53">
        <v>2.0035600000000001E-2</v>
      </c>
      <c r="D53" s="24">
        <v>3.1122842756000001E-6</v>
      </c>
      <c r="E53" s="24">
        <v>1.6017911548000001E-5</v>
      </c>
      <c r="F53" s="24">
        <v>9.2774740778999994E-8</v>
      </c>
      <c r="G53" s="24">
        <v>2.5055308583000001E-7</v>
      </c>
      <c r="H53">
        <v>2.7795480000000002E-4</v>
      </c>
      <c r="I53">
        <v>2.8948320000000001E-4</v>
      </c>
      <c r="J53">
        <v>8.1653450000000001E-4</v>
      </c>
      <c r="K53" s="24">
        <v>9.4245406216999996E-5</v>
      </c>
      <c r="L53">
        <v>1.5965129999999999E-4</v>
      </c>
      <c r="M53">
        <v>9.3212989999999995E-4</v>
      </c>
      <c r="N53">
        <v>6.7549630000000003E-4</v>
      </c>
      <c r="O53" s="24">
        <v>1.9905284717E-5</v>
      </c>
      <c r="P53">
        <v>2.245045E-4</v>
      </c>
      <c r="Q53">
        <v>1.730456E-4</v>
      </c>
      <c r="R53" s="24">
        <v>7.6987782904000004E-7</v>
      </c>
      <c r="S53">
        <v>2.3719750000000001E-2</v>
      </c>
    </row>
    <row r="54" spans="1:19" x14ac:dyDescent="0.3">
      <c r="A54" t="s">
        <v>126</v>
      </c>
      <c r="B54" s="24">
        <v>5.3849309011999999E-8</v>
      </c>
      <c r="C54">
        <v>1.136169E-3</v>
      </c>
      <c r="D54" s="24">
        <v>1.7648984851000001E-7</v>
      </c>
      <c r="E54" s="24">
        <v>9.0833572131000001E-7</v>
      </c>
      <c r="F54" s="24">
        <v>5.2610236168000002E-9</v>
      </c>
      <c r="G54" s="24">
        <v>1.4208238142E-8</v>
      </c>
      <c r="H54" s="24">
        <v>1.5762119801000001E-5</v>
      </c>
      <c r="I54" s="24">
        <v>1.641587005E-5</v>
      </c>
      <c r="J54" s="24">
        <v>4.6303630370000001E-5</v>
      </c>
      <c r="K54" s="24">
        <v>5.3444209697999999E-6</v>
      </c>
      <c r="L54" s="24">
        <v>9.0534258561000001E-6</v>
      </c>
      <c r="M54" s="24">
        <v>5.2858751587000001E-5</v>
      </c>
      <c r="N54" s="24">
        <v>3.8305708586000002E-5</v>
      </c>
      <c r="O54" s="24">
        <v>1.1287788765999999E-6</v>
      </c>
      <c r="P54" s="24">
        <v>1.2731086827000001E-5</v>
      </c>
      <c r="Q54" s="24">
        <v>9.8129839898000008E-6</v>
      </c>
      <c r="R54" s="24">
        <v>4.3657848891999998E-8</v>
      </c>
      <c r="S54">
        <v>1.345087E-3</v>
      </c>
    </row>
    <row r="55" spans="1:19" x14ac:dyDescent="0.3">
      <c r="A55" t="s">
        <v>127</v>
      </c>
      <c r="B55" s="24">
        <v>3.4341853804999999E-9</v>
      </c>
      <c r="C55" s="24">
        <v>7.2458031354000007E-5</v>
      </c>
      <c r="D55" s="24">
        <v>1.125546234E-8</v>
      </c>
      <c r="E55" s="24">
        <v>5.7928197349999997E-8</v>
      </c>
      <c r="F55" s="24">
        <v>3.3551647570999999E-10</v>
      </c>
      <c r="G55" s="24">
        <v>9.0611607106000004E-10</v>
      </c>
      <c r="H55" s="24">
        <v>1.0052133348E-6</v>
      </c>
      <c r="I55" s="24">
        <v>1.0469054814E-6</v>
      </c>
      <c r="J55" s="24">
        <v>2.9529674066000001E-6</v>
      </c>
      <c r="K55" s="24">
        <v>3.4083507216999998E-7</v>
      </c>
      <c r="L55" s="24">
        <v>5.7737310043999996E-7</v>
      </c>
      <c r="M55" s="24">
        <v>3.3710134629999998E-6</v>
      </c>
      <c r="N55" s="24">
        <v>2.4429077712E-6</v>
      </c>
      <c r="O55" s="24">
        <v>7.1986740124000003E-8</v>
      </c>
      <c r="P55" s="24">
        <v>8.1191217304999995E-7</v>
      </c>
      <c r="Q55" s="24">
        <v>6.2581318615999995E-7</v>
      </c>
      <c r="R55" s="24">
        <v>2.7842350646999999E-9</v>
      </c>
      <c r="S55" s="24">
        <v>8.5781602796000003E-5</v>
      </c>
    </row>
    <row r="56" spans="1:19" x14ac:dyDescent="0.3">
      <c r="A56" t="s">
        <v>128</v>
      </c>
      <c r="B56">
        <v>3.7568089999999998E-2</v>
      </c>
      <c r="C56">
        <v>3.5934650000000001</v>
      </c>
      <c r="D56">
        <v>9.0713340000000003E-2</v>
      </c>
      <c r="E56">
        <v>7.1900710000000001E-3</v>
      </c>
      <c r="F56">
        <v>2.4043719999999999E-4</v>
      </c>
      <c r="G56">
        <v>3.0889669999999999E-4</v>
      </c>
      <c r="H56">
        <v>0.17335729999999999</v>
      </c>
      <c r="I56">
        <v>0.1014896</v>
      </c>
      <c r="J56">
        <v>0.35475980000000001</v>
      </c>
      <c r="K56">
        <v>3.9392730000000001E-2</v>
      </c>
      <c r="L56">
        <v>6.9784979999999996E-2</v>
      </c>
      <c r="M56">
        <v>0.12520129999999999</v>
      </c>
      <c r="N56">
        <v>0.101561</v>
      </c>
      <c r="O56">
        <v>4.4310599999999999E-2</v>
      </c>
      <c r="P56">
        <v>0.17744109999999999</v>
      </c>
      <c r="Q56">
        <v>0.4047924</v>
      </c>
      <c r="R56">
        <v>3.2860309999999997E-2</v>
      </c>
      <c r="S56">
        <v>5.3544369999999999</v>
      </c>
    </row>
    <row r="57" spans="1:19" x14ac:dyDescent="0.3">
      <c r="A57" t="s">
        <v>129</v>
      </c>
      <c r="B57">
        <v>0.74813759999999996</v>
      </c>
      <c r="C57">
        <v>6.4161539999999997</v>
      </c>
      <c r="D57">
        <v>4.059787</v>
      </c>
      <c r="E57">
        <v>0.54948779999999997</v>
      </c>
      <c r="F57">
        <v>3.16081E-2</v>
      </c>
      <c r="G57">
        <v>2.7532930000000001E-2</v>
      </c>
      <c r="H57">
        <v>5.9506379999999996</v>
      </c>
      <c r="I57">
        <v>1.763282</v>
      </c>
      <c r="J57">
        <v>5.5778369999999997</v>
      </c>
      <c r="K57">
        <v>0.54314019999999996</v>
      </c>
      <c r="L57">
        <v>0.53873380000000004</v>
      </c>
      <c r="M57">
        <v>2.184968</v>
      </c>
      <c r="N57">
        <v>1.1289400000000001</v>
      </c>
      <c r="O57">
        <v>0.30627969999999999</v>
      </c>
      <c r="P57">
        <v>1.143993</v>
      </c>
      <c r="Q57">
        <v>2.3841410000000001</v>
      </c>
      <c r="R57">
        <v>0.42381099999999999</v>
      </c>
      <c r="S57">
        <v>33.778469999999999</v>
      </c>
    </row>
    <row r="58" spans="1:19" x14ac:dyDescent="0.3">
      <c r="A58" t="s">
        <v>130</v>
      </c>
      <c r="B58">
        <v>5.5188980000000001</v>
      </c>
      <c r="C58">
        <v>243.2466</v>
      </c>
      <c r="D58">
        <v>33.055320000000002</v>
      </c>
      <c r="E58">
        <v>1.2773429999999999</v>
      </c>
      <c r="F58">
        <v>7.5858380000000003E-2</v>
      </c>
      <c r="G58">
        <v>7.3084910000000003E-2</v>
      </c>
      <c r="H58">
        <v>27.455079999999999</v>
      </c>
      <c r="I58">
        <v>15.60619</v>
      </c>
      <c r="J58">
        <v>93.654020000000003</v>
      </c>
      <c r="K58">
        <v>5.2563190000000004</v>
      </c>
      <c r="L58">
        <v>5.1995909999999999</v>
      </c>
      <c r="M58">
        <v>12.428570000000001</v>
      </c>
      <c r="N58">
        <v>14.660780000000001</v>
      </c>
      <c r="O58">
        <v>1.9299569999999999</v>
      </c>
      <c r="P58">
        <v>18.093170000000001</v>
      </c>
      <c r="Q58">
        <v>93.264049999999997</v>
      </c>
      <c r="R58">
        <v>3.3187129999999998</v>
      </c>
      <c r="S58">
        <v>574.11350000000004</v>
      </c>
    </row>
    <row r="59" spans="1:19" x14ac:dyDescent="0.3">
      <c r="A59" t="s">
        <v>131</v>
      </c>
      <c r="B59">
        <v>257.87950000000001</v>
      </c>
      <c r="C59">
        <v>7997.0990000000002</v>
      </c>
      <c r="D59">
        <v>399.73570000000001</v>
      </c>
      <c r="E59">
        <v>68.824700000000007</v>
      </c>
      <c r="F59">
        <v>5.7136110000000002</v>
      </c>
      <c r="G59">
        <v>0.27572020000000003</v>
      </c>
      <c r="H59">
        <v>751.94320000000005</v>
      </c>
      <c r="I59">
        <v>349.71460000000002</v>
      </c>
      <c r="J59">
        <v>1402.749</v>
      </c>
      <c r="K59">
        <v>121.3022</v>
      </c>
      <c r="L59">
        <v>94.681340000000006</v>
      </c>
      <c r="M59">
        <v>214.21289999999999</v>
      </c>
      <c r="N59">
        <v>150.03389999999999</v>
      </c>
      <c r="O59">
        <v>128.28739999999999</v>
      </c>
      <c r="P59">
        <v>263.03280000000001</v>
      </c>
      <c r="Q59">
        <v>1231.3800000000001</v>
      </c>
      <c r="R59">
        <v>256.34350000000001</v>
      </c>
      <c r="S59">
        <v>13693.21</v>
      </c>
    </row>
    <row r="60" spans="1:19" x14ac:dyDescent="0.3">
      <c r="A60" t="s">
        <v>132</v>
      </c>
      <c r="B60">
        <v>2.6610559999999999</v>
      </c>
      <c r="C60">
        <v>239.54060000000001</v>
      </c>
      <c r="D60">
        <v>6.602239</v>
      </c>
      <c r="E60">
        <v>0.68802090000000005</v>
      </c>
      <c r="F60">
        <v>2.1993849999999999E-2</v>
      </c>
      <c r="G60">
        <v>3.2028439999999998E-2</v>
      </c>
      <c r="H60">
        <v>14.02473</v>
      </c>
      <c r="I60">
        <v>8.3449519999999993</v>
      </c>
      <c r="J60">
        <v>34.10577</v>
      </c>
      <c r="K60">
        <v>3.3800089999999998</v>
      </c>
      <c r="L60">
        <v>5.0510859999999997</v>
      </c>
      <c r="M60">
        <v>9.2247669999999999</v>
      </c>
      <c r="N60">
        <v>9.2910620000000002</v>
      </c>
      <c r="O60">
        <v>3.3368579999999999</v>
      </c>
      <c r="P60">
        <v>12.835710000000001</v>
      </c>
      <c r="Q60">
        <v>29.85933</v>
      </c>
      <c r="R60">
        <v>2.418971</v>
      </c>
      <c r="S60">
        <v>381.41919999999999</v>
      </c>
    </row>
    <row r="61" spans="1:19" x14ac:dyDescent="0.3">
      <c r="A61" t="s">
        <v>133</v>
      </c>
      <c r="B61">
        <v>2.7000890000000002</v>
      </c>
      <c r="C61">
        <v>20.50545</v>
      </c>
      <c r="D61">
        <v>11.16629</v>
      </c>
      <c r="E61">
        <v>0.47325899999999999</v>
      </c>
      <c r="F61">
        <v>3.826112E-3</v>
      </c>
      <c r="G61">
        <v>2.8143680000000001E-2</v>
      </c>
      <c r="H61">
        <v>6.4052990000000003</v>
      </c>
      <c r="I61">
        <v>2.1774580000000001</v>
      </c>
      <c r="J61">
        <v>14.6111</v>
      </c>
      <c r="K61">
        <v>0.64338419999999996</v>
      </c>
      <c r="L61">
        <v>0.44614500000000001</v>
      </c>
      <c r="M61">
        <v>3.2315670000000001</v>
      </c>
      <c r="N61">
        <v>1.6213550000000001</v>
      </c>
      <c r="O61">
        <v>0.4556096</v>
      </c>
      <c r="P61">
        <v>3.823245</v>
      </c>
      <c r="Q61">
        <v>16.244810000000001</v>
      </c>
      <c r="R61">
        <v>0.67610689999999996</v>
      </c>
      <c r="S61">
        <v>85.213130000000007</v>
      </c>
    </row>
    <row r="62" spans="1:19" x14ac:dyDescent="0.3">
      <c r="A62" t="s">
        <v>134</v>
      </c>
      <c r="B62">
        <v>22.03304</v>
      </c>
      <c r="C62">
        <v>273.59910000000002</v>
      </c>
      <c r="D62">
        <v>106.4898</v>
      </c>
      <c r="E62">
        <v>3.2635610000000002</v>
      </c>
      <c r="F62">
        <v>0.13573180000000001</v>
      </c>
      <c r="G62">
        <v>8.1792489999999995E-2</v>
      </c>
      <c r="H62">
        <v>71.035499999999999</v>
      </c>
      <c r="I62">
        <v>33.153190000000002</v>
      </c>
      <c r="J62">
        <v>110.9727</v>
      </c>
      <c r="K62">
        <v>5.9069640000000003</v>
      </c>
      <c r="L62">
        <v>4.0963380000000003</v>
      </c>
      <c r="M62">
        <v>18.61739</v>
      </c>
      <c r="N62">
        <v>29.626300000000001</v>
      </c>
      <c r="O62">
        <v>9.4989919999999994</v>
      </c>
      <c r="P62">
        <v>29.329029999999999</v>
      </c>
      <c r="Q62">
        <v>155.1643</v>
      </c>
      <c r="R62">
        <v>19.296009999999999</v>
      </c>
      <c r="S62">
        <v>892.29970000000003</v>
      </c>
    </row>
    <row r="63" spans="1:19" x14ac:dyDescent="0.3">
      <c r="A63" t="s">
        <v>135</v>
      </c>
      <c r="B63">
        <v>3.3700890000000001</v>
      </c>
      <c r="C63">
        <v>56.847169999999998</v>
      </c>
      <c r="D63">
        <v>5.4901859999999996</v>
      </c>
      <c r="E63">
        <v>0.41020289999999998</v>
      </c>
      <c r="F63">
        <v>1.1708680000000001E-2</v>
      </c>
      <c r="G63">
        <v>1.750465E-2</v>
      </c>
      <c r="H63">
        <v>6.9552009999999997</v>
      </c>
      <c r="I63">
        <v>3.0057130000000001</v>
      </c>
      <c r="J63">
        <v>16.698149999999998</v>
      </c>
      <c r="K63">
        <v>1.1247020000000001</v>
      </c>
      <c r="L63">
        <v>1.250162</v>
      </c>
      <c r="M63">
        <v>3.2821380000000002</v>
      </c>
      <c r="N63">
        <v>3.5741429999999998</v>
      </c>
      <c r="O63">
        <v>1.1437870000000001</v>
      </c>
      <c r="P63">
        <v>3.4088370000000001</v>
      </c>
      <c r="Q63">
        <v>17.297930000000001</v>
      </c>
      <c r="R63">
        <v>1.296584</v>
      </c>
      <c r="S63">
        <v>125.1842</v>
      </c>
    </row>
    <row r="64" spans="1:19" x14ac:dyDescent="0.3">
      <c r="A64" t="s">
        <v>136</v>
      </c>
      <c r="B64">
        <v>3.9602849999999998</v>
      </c>
      <c r="C64">
        <v>42.543349999999997</v>
      </c>
      <c r="D64">
        <v>14.74652</v>
      </c>
      <c r="E64">
        <v>2.3797130000000002</v>
      </c>
      <c r="F64">
        <v>3.9000310000000003E-2</v>
      </c>
      <c r="G64">
        <v>0.14821229999999999</v>
      </c>
      <c r="H64">
        <v>41.023769999999999</v>
      </c>
      <c r="I64">
        <v>11.490500000000001</v>
      </c>
      <c r="J64">
        <v>62.397010000000002</v>
      </c>
      <c r="K64">
        <v>3.962288</v>
      </c>
      <c r="L64">
        <v>1.794918</v>
      </c>
      <c r="M64">
        <v>12.443849999999999</v>
      </c>
      <c r="N64">
        <v>3.6453709999999999</v>
      </c>
      <c r="O64">
        <v>0.65690879999999996</v>
      </c>
      <c r="P64">
        <v>8.6939060000000001</v>
      </c>
      <c r="Q64">
        <v>25.168869999999998</v>
      </c>
      <c r="R64">
        <v>4.3318500000000002</v>
      </c>
      <c r="S64">
        <v>239.4263</v>
      </c>
    </row>
    <row r="65" spans="1:19" x14ac:dyDescent="0.3">
      <c r="A65" t="s">
        <v>137</v>
      </c>
      <c r="B65">
        <v>10.23068</v>
      </c>
      <c r="C65">
        <v>79.784890000000004</v>
      </c>
      <c r="D65">
        <v>57.983229999999999</v>
      </c>
      <c r="E65">
        <v>4.8824350000000001</v>
      </c>
      <c r="F65">
        <v>0.15192649999999999</v>
      </c>
      <c r="G65">
        <v>0.11525440000000001</v>
      </c>
      <c r="H65">
        <v>145.9742</v>
      </c>
      <c r="I65">
        <v>30.485620000000001</v>
      </c>
      <c r="J65">
        <v>231.39320000000001</v>
      </c>
      <c r="K65">
        <v>6.3691829999999996</v>
      </c>
      <c r="L65">
        <v>5.2322430000000004</v>
      </c>
      <c r="M65">
        <v>16.8462</v>
      </c>
      <c r="N65">
        <v>23.454180000000001</v>
      </c>
      <c r="O65">
        <v>4.9045500000000004</v>
      </c>
      <c r="P65">
        <v>34.766460000000002</v>
      </c>
      <c r="Q65">
        <v>80.807590000000005</v>
      </c>
      <c r="R65">
        <v>18.705960000000001</v>
      </c>
      <c r="S65">
        <v>752.08780000000002</v>
      </c>
    </row>
    <row r="66" spans="1:19" x14ac:dyDescent="0.3">
      <c r="A66" t="s">
        <v>138</v>
      </c>
      <c r="B66">
        <v>1.546114</v>
      </c>
      <c r="C66">
        <v>32.077489999999997</v>
      </c>
      <c r="D66">
        <v>7.219722</v>
      </c>
      <c r="E66">
        <v>0.87157430000000002</v>
      </c>
      <c r="F66">
        <v>1.154322E-2</v>
      </c>
      <c r="G66">
        <v>4.540288E-2</v>
      </c>
      <c r="H66">
        <v>28.670280000000002</v>
      </c>
      <c r="I66">
        <v>5.6330249999999999</v>
      </c>
      <c r="J66">
        <v>22.776589999999999</v>
      </c>
      <c r="K66">
        <v>1.91856</v>
      </c>
      <c r="L66">
        <v>1.483795</v>
      </c>
      <c r="M66">
        <v>4.8661880000000002</v>
      </c>
      <c r="N66">
        <v>3.5741999999999998</v>
      </c>
      <c r="O66">
        <v>0.47079530000000003</v>
      </c>
      <c r="P66">
        <v>3.832516</v>
      </c>
      <c r="Q66">
        <v>11.225009999999999</v>
      </c>
      <c r="R66">
        <v>3.3558970000000001</v>
      </c>
      <c r="S66">
        <v>129.5787</v>
      </c>
    </row>
    <row r="67" spans="1:19" x14ac:dyDescent="0.3">
      <c r="A67" t="s">
        <v>139</v>
      </c>
      <c r="B67">
        <v>0.8081912</v>
      </c>
      <c r="C67">
        <v>34.11692</v>
      </c>
      <c r="D67">
        <v>3.177279</v>
      </c>
      <c r="E67">
        <v>0.32922050000000003</v>
      </c>
      <c r="F67">
        <v>1.514133E-2</v>
      </c>
      <c r="G67">
        <v>1.8755770000000001E-2</v>
      </c>
      <c r="H67">
        <v>8.5409349999999993</v>
      </c>
      <c r="I67">
        <v>1.9977590000000001</v>
      </c>
      <c r="J67">
        <v>15.9916</v>
      </c>
      <c r="K67">
        <v>1.184963</v>
      </c>
      <c r="L67">
        <v>0.88198350000000003</v>
      </c>
      <c r="M67">
        <v>2.0956809999999999</v>
      </c>
      <c r="N67">
        <v>1.6251199999999999</v>
      </c>
      <c r="O67">
        <v>0.2314715</v>
      </c>
      <c r="P67">
        <v>1.4747939999999999</v>
      </c>
      <c r="Q67">
        <v>10.87168</v>
      </c>
      <c r="R67">
        <v>0.90279480000000001</v>
      </c>
      <c r="S67">
        <v>84.264290000000003</v>
      </c>
    </row>
    <row r="68" spans="1:19" x14ac:dyDescent="0.3">
      <c r="A68" t="s">
        <v>140</v>
      </c>
      <c r="B68">
        <v>30.999279999999999</v>
      </c>
      <c r="C68">
        <v>214.61009999999999</v>
      </c>
      <c r="D68">
        <v>89.703500000000005</v>
      </c>
      <c r="E68">
        <v>5.1846690000000004</v>
      </c>
      <c r="F68">
        <v>0.28150039999999998</v>
      </c>
      <c r="G68">
        <v>0.31202350000000001</v>
      </c>
      <c r="H68">
        <v>152.13069999999999</v>
      </c>
      <c r="I68">
        <v>38.757719999999999</v>
      </c>
      <c r="J68">
        <v>299.94260000000003</v>
      </c>
      <c r="K68">
        <v>15.08882</v>
      </c>
      <c r="L68">
        <v>9.4456570000000006</v>
      </c>
      <c r="M68">
        <v>33.835329999999999</v>
      </c>
      <c r="N68">
        <v>26.343859999999999</v>
      </c>
      <c r="O68">
        <v>1.6468970000000001</v>
      </c>
      <c r="P68">
        <v>42.464680000000001</v>
      </c>
      <c r="Q68">
        <v>132.9708</v>
      </c>
      <c r="R68">
        <v>22.42464</v>
      </c>
      <c r="S68">
        <v>1116.143</v>
      </c>
    </row>
    <row r="69" spans="1:19" x14ac:dyDescent="0.3">
      <c r="A69" t="s">
        <v>141</v>
      </c>
      <c r="B69">
        <v>1.549868</v>
      </c>
      <c r="C69">
        <v>73.852980000000002</v>
      </c>
      <c r="D69">
        <v>3.3168959999999998</v>
      </c>
      <c r="E69">
        <v>0.71192060000000001</v>
      </c>
      <c r="F69">
        <v>6.4114710000000002E-3</v>
      </c>
      <c r="G69">
        <v>9.3778709999999994E-3</v>
      </c>
      <c r="H69">
        <v>4.43459</v>
      </c>
      <c r="I69">
        <v>4.9923909999999996</v>
      </c>
      <c r="J69">
        <v>28.260179999999998</v>
      </c>
      <c r="K69">
        <v>1.5378499999999999</v>
      </c>
      <c r="L69">
        <v>1.772162</v>
      </c>
      <c r="M69">
        <v>2.90001</v>
      </c>
      <c r="N69">
        <v>2.4002699999999999</v>
      </c>
      <c r="O69">
        <v>0.91303429999999997</v>
      </c>
      <c r="P69">
        <v>6.7804209999999996</v>
      </c>
      <c r="Q69">
        <v>10.435079999999999</v>
      </c>
      <c r="R69">
        <v>2.0155620000000001</v>
      </c>
      <c r="S69">
        <v>145.88900000000001</v>
      </c>
    </row>
    <row r="70" spans="1:19" x14ac:dyDescent="0.3">
      <c r="A70" t="s">
        <v>142</v>
      </c>
      <c r="B70">
        <v>38.758330000000001</v>
      </c>
      <c r="C70">
        <v>117.2914</v>
      </c>
      <c r="D70">
        <v>85.269599999999997</v>
      </c>
      <c r="E70">
        <v>13.99949</v>
      </c>
      <c r="F70">
        <v>0.43460369999999998</v>
      </c>
      <c r="G70">
        <v>2.3467970000000001E-2</v>
      </c>
      <c r="H70">
        <v>522.30439999999999</v>
      </c>
      <c r="I70">
        <v>77.340710000000001</v>
      </c>
      <c r="J70">
        <v>176.56399999999999</v>
      </c>
      <c r="K70">
        <v>9.0872869999999999</v>
      </c>
      <c r="L70">
        <v>18.65803</v>
      </c>
      <c r="M70">
        <v>147.76060000000001</v>
      </c>
      <c r="N70">
        <v>86.971080000000001</v>
      </c>
      <c r="O70">
        <v>7.7901009999999999</v>
      </c>
      <c r="P70">
        <v>36.56268</v>
      </c>
      <c r="Q70">
        <v>50.14725</v>
      </c>
      <c r="R70">
        <v>72.468969999999999</v>
      </c>
      <c r="S70">
        <v>1461.432</v>
      </c>
    </row>
    <row r="71" spans="1:19" x14ac:dyDescent="0.3">
      <c r="A71" t="s">
        <v>143</v>
      </c>
      <c r="B71">
        <v>0.72364309999999998</v>
      </c>
      <c r="C71">
        <v>18.202380000000002</v>
      </c>
      <c r="D71">
        <v>2.108352</v>
      </c>
      <c r="E71">
        <v>0.59027540000000001</v>
      </c>
      <c r="F71">
        <v>5.0244299999999999E-3</v>
      </c>
      <c r="G71">
        <v>3.7246559999999998E-2</v>
      </c>
      <c r="H71">
        <v>16.936330000000002</v>
      </c>
      <c r="I71">
        <v>2.5463740000000001</v>
      </c>
      <c r="J71">
        <v>7.8623029999999998</v>
      </c>
      <c r="K71">
        <v>0.75887859999999996</v>
      </c>
      <c r="L71">
        <v>0.55921399999999999</v>
      </c>
      <c r="M71">
        <v>3.5552410000000001</v>
      </c>
      <c r="N71">
        <v>1.017781</v>
      </c>
      <c r="O71">
        <v>0.26260679999999997</v>
      </c>
      <c r="P71">
        <v>1.919986</v>
      </c>
      <c r="Q71">
        <v>3.3030140000000001</v>
      </c>
      <c r="R71">
        <v>0.67355240000000005</v>
      </c>
      <c r="S71">
        <v>61.062199999999997</v>
      </c>
    </row>
    <row r="72" spans="1:19" x14ac:dyDescent="0.3">
      <c r="A72" t="s">
        <v>144</v>
      </c>
      <c r="B72">
        <v>0.24303440000000001</v>
      </c>
      <c r="C72">
        <v>7.053922</v>
      </c>
      <c r="D72">
        <v>0.50636429999999999</v>
      </c>
      <c r="E72">
        <v>0.1183611</v>
      </c>
      <c r="F72">
        <v>1.3030990000000001E-3</v>
      </c>
      <c r="G72">
        <v>6.6921849999999998E-3</v>
      </c>
      <c r="H72">
        <v>1.6373120000000001</v>
      </c>
      <c r="I72">
        <v>0.62850320000000004</v>
      </c>
      <c r="J72">
        <v>2.9320430000000002</v>
      </c>
      <c r="K72">
        <v>0.26826840000000002</v>
      </c>
      <c r="L72">
        <v>0.2061924</v>
      </c>
      <c r="M72">
        <v>0.62229769999999995</v>
      </c>
      <c r="N72">
        <v>0.30157729999999999</v>
      </c>
      <c r="O72">
        <v>9.5996410000000004E-2</v>
      </c>
      <c r="P72">
        <v>0.63031999999999999</v>
      </c>
      <c r="Q72">
        <v>2.0784959999999999</v>
      </c>
      <c r="R72">
        <v>0.22008459999999999</v>
      </c>
      <c r="S72">
        <v>17.55077</v>
      </c>
    </row>
    <row r="73" spans="1:19" x14ac:dyDescent="0.3">
      <c r="A73" t="s">
        <v>145</v>
      </c>
      <c r="B73">
        <v>0</v>
      </c>
      <c r="C73">
        <v>0</v>
      </c>
      <c r="D73">
        <v>0</v>
      </c>
      <c r="E73">
        <v>0</v>
      </c>
      <c r="F73">
        <v>0</v>
      </c>
      <c r="G73" s="24">
        <v>9.9999999748000007E-7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s="24">
        <v>9.9999999748000007E-7</v>
      </c>
    </row>
    <row r="74" spans="1:19" x14ac:dyDescent="0.3">
      <c r="A74" t="s">
        <v>73</v>
      </c>
      <c r="B74">
        <v>390.84710000000001</v>
      </c>
      <c r="C74">
        <v>12352.08</v>
      </c>
      <c r="D74">
        <v>857.15470000000005</v>
      </c>
      <c r="E74">
        <v>109.6348</v>
      </c>
      <c r="F74">
        <v>7.3518929999999996</v>
      </c>
      <c r="G74">
        <v>1.3082240000000001</v>
      </c>
      <c r="H74">
        <v>1869.425</v>
      </c>
      <c r="I74">
        <v>624.04589999999996</v>
      </c>
      <c r="J74">
        <v>2668.355</v>
      </c>
      <c r="K74">
        <v>204.32570000000001</v>
      </c>
      <c r="L74">
        <v>155.4427</v>
      </c>
      <c r="M74">
        <v>538.40269999999998</v>
      </c>
      <c r="N74">
        <v>426.90980000000002</v>
      </c>
      <c r="O74">
        <v>184.71619999999999</v>
      </c>
      <c r="P74">
        <v>569.70010000000002</v>
      </c>
      <c r="Q74">
        <v>1999.163</v>
      </c>
      <c r="R74">
        <v>426.92790000000002</v>
      </c>
      <c r="S74">
        <v>23385.79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640B-0443-4BE4-92DD-79D805606B75}">
  <dimension ref="A1:S74"/>
  <sheetViews>
    <sheetView topLeftCell="A50" workbookViewId="0">
      <selection activeCell="B2" sqref="B2:R73"/>
    </sheetView>
  </sheetViews>
  <sheetFormatPr defaultRowHeight="14.4" x14ac:dyDescent="0.3"/>
  <sheetData>
    <row r="1" spans="1:19" x14ac:dyDescent="0.3">
      <c r="A1" t="s">
        <v>177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73</v>
      </c>
    </row>
    <row r="2" spans="1:19" x14ac:dyDescent="0.3">
      <c r="A2" t="s">
        <v>74</v>
      </c>
      <c r="B2">
        <v>2.1240350000000002E-2</v>
      </c>
      <c r="C2">
        <v>0.87370930000000002</v>
      </c>
      <c r="D2">
        <v>7.9330739999999997E-2</v>
      </c>
      <c r="E2">
        <v>7.9600950000000004E-3</v>
      </c>
      <c r="F2">
        <v>1.1215239999999999E-4</v>
      </c>
      <c r="G2">
        <v>1.0631729999999999E-3</v>
      </c>
      <c r="H2">
        <v>0.181479</v>
      </c>
      <c r="I2">
        <v>3.9650650000000003E-2</v>
      </c>
      <c r="J2">
        <v>1.5839319999999999</v>
      </c>
      <c r="K2">
        <v>4.8263470000000003E-2</v>
      </c>
      <c r="L2">
        <v>2.092813E-2</v>
      </c>
      <c r="M2">
        <v>3.5802179999999999</v>
      </c>
      <c r="N2">
        <v>0.82841039999999999</v>
      </c>
      <c r="O2">
        <v>3.7677290000000001</v>
      </c>
      <c r="P2">
        <v>5.5259160000000002E-2</v>
      </c>
      <c r="Q2">
        <v>5.5788820000000001</v>
      </c>
      <c r="R2">
        <v>2.8063810000000002E-2</v>
      </c>
      <c r="S2">
        <v>16.69623</v>
      </c>
    </row>
    <row r="3" spans="1:19" x14ac:dyDescent="0.3">
      <c r="A3" t="s">
        <v>75</v>
      </c>
      <c r="B3">
        <v>5.2245310000000001E-4</v>
      </c>
      <c r="C3">
        <v>1.0800779999999999E-2</v>
      </c>
      <c r="D3">
        <v>1.5437490000000001E-3</v>
      </c>
      <c r="E3">
        <v>3.4743209999999998E-4</v>
      </c>
      <c r="F3" s="24">
        <v>2.4502137420999998E-6</v>
      </c>
      <c r="G3" s="24">
        <v>1.3407799997E-5</v>
      </c>
      <c r="H3">
        <v>2.744584E-3</v>
      </c>
      <c r="I3">
        <v>9.6631419999999998E-4</v>
      </c>
      <c r="J3">
        <v>6.9013060000000003E-3</v>
      </c>
      <c r="K3">
        <v>5.0449610000000004E-4</v>
      </c>
      <c r="L3">
        <v>4.3010900000000003E-4</v>
      </c>
      <c r="M3">
        <v>1.146261E-3</v>
      </c>
      <c r="N3">
        <v>7.8807289999999999E-4</v>
      </c>
      <c r="O3">
        <v>2.7173440000000002</v>
      </c>
      <c r="P3">
        <v>1.728437E-3</v>
      </c>
      <c r="Q3">
        <v>4.4172170000000002E-3</v>
      </c>
      <c r="R3">
        <v>8.5311770000000005E-4</v>
      </c>
      <c r="S3">
        <v>2.7510539999999999</v>
      </c>
    </row>
    <row r="4" spans="1:19" x14ac:dyDescent="0.3">
      <c r="A4" t="s">
        <v>76</v>
      </c>
      <c r="B4">
        <v>0.24610650000000001</v>
      </c>
      <c r="C4">
        <v>51.658610000000003</v>
      </c>
      <c r="D4">
        <v>0.1569402</v>
      </c>
      <c r="E4">
        <v>2.3287889999999999E-3</v>
      </c>
      <c r="F4" s="24">
        <v>2.5283527066000001E-5</v>
      </c>
      <c r="G4">
        <v>2.3049950000000001E-4</v>
      </c>
      <c r="H4">
        <v>6.8206939999999994E-2</v>
      </c>
      <c r="I4">
        <v>9.3875839999999992E-3</v>
      </c>
      <c r="J4">
        <v>0.13468659999999999</v>
      </c>
      <c r="K4">
        <v>8.7685279999999994E-3</v>
      </c>
      <c r="L4">
        <v>4.7808929999999996E-3</v>
      </c>
      <c r="M4">
        <v>1.682204E-2</v>
      </c>
      <c r="N4">
        <v>1.4802340000000001E-2</v>
      </c>
      <c r="O4">
        <v>1.683648</v>
      </c>
      <c r="P4">
        <v>4.7374489999999998E-2</v>
      </c>
      <c r="Q4">
        <v>15.631690000000001</v>
      </c>
      <c r="R4">
        <v>5.0531819999999998E-2</v>
      </c>
      <c r="S4">
        <v>69.734939999999995</v>
      </c>
    </row>
    <row r="5" spans="1:19" x14ac:dyDescent="0.3">
      <c r="A5" t="s">
        <v>77</v>
      </c>
      <c r="B5">
        <v>50.485979999999998</v>
      </c>
      <c r="C5">
        <v>1320.3779999999999</v>
      </c>
      <c r="D5">
        <v>44.907490000000003</v>
      </c>
      <c r="E5">
        <v>51.454009999999997</v>
      </c>
      <c r="F5">
        <v>0.1353762</v>
      </c>
      <c r="G5">
        <v>7.8708990000000006E-2</v>
      </c>
      <c r="H5">
        <v>1351.5450000000001</v>
      </c>
      <c r="I5">
        <v>14.38425</v>
      </c>
      <c r="J5">
        <v>922.67460000000005</v>
      </c>
      <c r="K5">
        <v>66.431929999999994</v>
      </c>
      <c r="L5">
        <v>9.1052300000000006</v>
      </c>
      <c r="M5">
        <v>194.81829999999999</v>
      </c>
      <c r="N5">
        <v>14.93859</v>
      </c>
      <c r="O5">
        <v>293.35289999999998</v>
      </c>
      <c r="P5">
        <v>64.681340000000006</v>
      </c>
      <c r="Q5">
        <v>739.32439999999997</v>
      </c>
      <c r="R5">
        <v>176.30449999999999</v>
      </c>
      <c r="S5">
        <v>5315</v>
      </c>
    </row>
    <row r="6" spans="1:19" x14ac:dyDescent="0.3">
      <c r="A6" t="s">
        <v>78</v>
      </c>
      <c r="B6">
        <v>2.3833699999999999E-2</v>
      </c>
      <c r="C6">
        <v>0.84151679999999995</v>
      </c>
      <c r="D6">
        <v>0.66122009999999998</v>
      </c>
      <c r="E6">
        <v>0.16630980000000001</v>
      </c>
      <c r="F6" s="24">
        <v>7.9350436863000003E-5</v>
      </c>
      <c r="G6">
        <v>4.0280400000000001E-3</v>
      </c>
      <c r="H6">
        <v>1.62361</v>
      </c>
      <c r="I6">
        <v>3.0521199999999998E-2</v>
      </c>
      <c r="J6">
        <v>1.032092</v>
      </c>
      <c r="K6">
        <v>0.27077200000000001</v>
      </c>
      <c r="L6">
        <v>1.9100099999999998E-2</v>
      </c>
      <c r="M6">
        <v>0.77339349999999996</v>
      </c>
      <c r="N6">
        <v>0.1277394</v>
      </c>
      <c r="O6">
        <v>16.94821</v>
      </c>
      <c r="P6">
        <v>3.9611439999999998E-2</v>
      </c>
      <c r="Q6">
        <v>20.94304</v>
      </c>
      <c r="R6">
        <v>6.2604430000000003E-2</v>
      </c>
      <c r="S6">
        <v>43.567680000000003</v>
      </c>
    </row>
    <row r="7" spans="1:19" x14ac:dyDescent="0.3">
      <c r="A7" t="s">
        <v>79</v>
      </c>
      <c r="B7">
        <v>3.2928600000000002E-2</v>
      </c>
      <c r="C7">
        <v>0.50774529999999995</v>
      </c>
      <c r="D7">
        <v>0.14158229999999999</v>
      </c>
      <c r="E7">
        <v>5.4210380000000004E-3</v>
      </c>
      <c r="F7">
        <v>1.8794379999999999E-4</v>
      </c>
      <c r="G7">
        <v>1.5212750000000001E-3</v>
      </c>
      <c r="H7">
        <v>0.34578209999999998</v>
      </c>
      <c r="I7">
        <v>5.7145080000000001E-2</v>
      </c>
      <c r="J7">
        <v>0.71269499999999997</v>
      </c>
      <c r="K7">
        <v>3.988659E-2</v>
      </c>
      <c r="L7">
        <v>3.1383260000000003E-2</v>
      </c>
      <c r="M7">
        <v>8.8163599999999995E-2</v>
      </c>
      <c r="N7">
        <v>5.952445E-2</v>
      </c>
      <c r="O7">
        <v>6.4996390000000001E-2</v>
      </c>
      <c r="P7">
        <v>6.8040690000000001E-2</v>
      </c>
      <c r="Q7">
        <v>0.83722529999999995</v>
      </c>
      <c r="R7">
        <v>3.6070440000000002E-2</v>
      </c>
      <c r="S7">
        <v>3.0302989999999999</v>
      </c>
    </row>
    <row r="8" spans="1:19" x14ac:dyDescent="0.3">
      <c r="A8" t="s">
        <v>80</v>
      </c>
      <c r="B8">
        <v>0.76275630000000005</v>
      </c>
      <c r="C8">
        <v>31.931730000000002</v>
      </c>
      <c r="D8">
        <v>1.3806000000000001E-2</v>
      </c>
      <c r="E8">
        <v>2.7555340000000001E-2</v>
      </c>
      <c r="F8" s="24">
        <v>9.7915999503999999E-6</v>
      </c>
      <c r="G8">
        <v>9.8263939999999994E-2</v>
      </c>
      <c r="H8">
        <v>5.9139690000000002E-2</v>
      </c>
      <c r="I8">
        <v>5.2978080000000002E-3</v>
      </c>
      <c r="J8">
        <v>8.2716540000000005E-2</v>
      </c>
      <c r="K8">
        <v>4.4732069999999999E-2</v>
      </c>
      <c r="L8">
        <v>2.0457769999999999E-3</v>
      </c>
      <c r="M8">
        <v>9.4237820000000003E-3</v>
      </c>
      <c r="N8">
        <v>3.3735570000000001E-3</v>
      </c>
      <c r="O8">
        <v>5.9783759999999998E-2</v>
      </c>
      <c r="P8">
        <v>1.5944839999999998E-2</v>
      </c>
      <c r="Q8">
        <v>1.057339</v>
      </c>
      <c r="R8">
        <v>1.451478E-2</v>
      </c>
      <c r="S8">
        <v>34.188429999999997</v>
      </c>
    </row>
    <row r="9" spans="1:19" x14ac:dyDescent="0.3">
      <c r="A9" t="s">
        <v>81</v>
      </c>
      <c r="B9">
        <v>121.8613</v>
      </c>
      <c r="C9">
        <v>44.626420000000003</v>
      </c>
      <c r="D9">
        <v>284.33359999999999</v>
      </c>
      <c r="E9">
        <v>136.2201</v>
      </c>
      <c r="F9">
        <v>2.1541210000000002E-2</v>
      </c>
      <c r="G9">
        <v>1.1789400000000001</v>
      </c>
      <c r="H9">
        <v>774.58029999999997</v>
      </c>
      <c r="I9">
        <v>84.674080000000004</v>
      </c>
      <c r="J9">
        <v>1623.8820000000001</v>
      </c>
      <c r="K9">
        <v>66.663259999999994</v>
      </c>
      <c r="L9">
        <v>26.727689999999999</v>
      </c>
      <c r="M9">
        <v>419.72739999999999</v>
      </c>
      <c r="N9">
        <v>51.117870000000003</v>
      </c>
      <c r="O9">
        <v>91.540289999999999</v>
      </c>
      <c r="P9">
        <v>477.43150000000003</v>
      </c>
      <c r="Q9">
        <v>407.33730000000003</v>
      </c>
      <c r="R9">
        <v>49.510660000000001</v>
      </c>
      <c r="S9">
        <v>4661.4350000000004</v>
      </c>
    </row>
    <row r="10" spans="1:19" x14ac:dyDescent="0.3">
      <c r="A10" t="s">
        <v>82</v>
      </c>
      <c r="B10">
        <v>1.4688069999999999E-2</v>
      </c>
      <c r="C10">
        <v>0.29054849999999999</v>
      </c>
      <c r="D10">
        <v>4.6755430000000001E-2</v>
      </c>
      <c r="E10">
        <v>8.5193809999999995E-3</v>
      </c>
      <c r="F10" s="24">
        <v>7.1423135523000005E-5</v>
      </c>
      <c r="G10">
        <v>5.4741169999999995E-4</v>
      </c>
      <c r="H10">
        <v>9.0961050000000002E-2</v>
      </c>
      <c r="I10">
        <v>2.767878E-2</v>
      </c>
      <c r="J10">
        <v>0.21544720000000001</v>
      </c>
      <c r="K10">
        <v>1.504985E-2</v>
      </c>
      <c r="L10">
        <v>1.324468E-2</v>
      </c>
      <c r="M10">
        <v>4.2859750000000002E-2</v>
      </c>
      <c r="N10">
        <v>6.2006560000000002E-2</v>
      </c>
      <c r="O10">
        <v>26.320650000000001</v>
      </c>
      <c r="P10">
        <v>4.5625560000000003E-2</v>
      </c>
      <c r="Q10">
        <v>0.13634979999999999</v>
      </c>
      <c r="R10">
        <v>2.2644540000000001E-2</v>
      </c>
      <c r="S10">
        <v>27.353649999999998</v>
      </c>
    </row>
    <row r="11" spans="1:19" x14ac:dyDescent="0.3">
      <c r="A11" t="s">
        <v>83</v>
      </c>
      <c r="B11">
        <v>1.83013</v>
      </c>
      <c r="C11">
        <v>22.512080000000001</v>
      </c>
      <c r="D11">
        <v>33.711959999999998</v>
      </c>
      <c r="E11">
        <v>0.26594760000000001</v>
      </c>
      <c r="F11">
        <v>5.3050530000000001E-4</v>
      </c>
      <c r="G11">
        <v>2.5884559999999998E-3</v>
      </c>
      <c r="H11">
        <v>73.923339999999996</v>
      </c>
      <c r="I11">
        <v>0.3067029</v>
      </c>
      <c r="J11">
        <v>19.265499999999999</v>
      </c>
      <c r="K11">
        <v>0.66581610000000002</v>
      </c>
      <c r="L11">
        <v>0.1198912</v>
      </c>
      <c r="M11">
        <v>0.30057780000000001</v>
      </c>
      <c r="N11">
        <v>0.17165849999999999</v>
      </c>
      <c r="O11">
        <v>18.165150000000001</v>
      </c>
      <c r="P11">
        <v>0.52208500000000002</v>
      </c>
      <c r="Q11">
        <v>27.263280000000002</v>
      </c>
      <c r="R11">
        <v>0.24319940000000001</v>
      </c>
      <c r="S11">
        <v>199.2704</v>
      </c>
    </row>
    <row r="12" spans="1:19" x14ac:dyDescent="0.3">
      <c r="A12" t="s">
        <v>84</v>
      </c>
      <c r="B12">
        <v>2.0308340000000001E-2</v>
      </c>
      <c r="C12">
        <v>0.4623274</v>
      </c>
      <c r="D12">
        <v>4.9130420000000001E-2</v>
      </c>
      <c r="E12">
        <v>1.7551890000000001E-2</v>
      </c>
      <c r="F12" s="24">
        <v>8.7011067079999999E-5</v>
      </c>
      <c r="G12">
        <v>3.434938E-4</v>
      </c>
      <c r="H12">
        <v>6.4174529999999994E-2</v>
      </c>
      <c r="I12">
        <v>3.8407410000000003E-2</v>
      </c>
      <c r="J12">
        <v>0.20001099999999999</v>
      </c>
      <c r="K12">
        <v>1.759871E-2</v>
      </c>
      <c r="L12">
        <v>1.5588279999999999E-2</v>
      </c>
      <c r="M12">
        <v>3.9729979999999998E-2</v>
      </c>
      <c r="N12">
        <v>2.81566E-2</v>
      </c>
      <c r="O12">
        <v>1.526559E-3</v>
      </c>
      <c r="P12">
        <v>7.7218410000000001E-2</v>
      </c>
      <c r="Q12">
        <v>0.1516634</v>
      </c>
      <c r="R12">
        <v>3.7508590000000001E-2</v>
      </c>
      <c r="S12">
        <v>1.2213320000000001</v>
      </c>
    </row>
    <row r="13" spans="1:19" x14ac:dyDescent="0.3">
      <c r="A13" t="s">
        <v>85</v>
      </c>
      <c r="B13">
        <v>1.8971470000000001E-3</v>
      </c>
      <c r="C13">
        <v>4.181994E-2</v>
      </c>
      <c r="D13">
        <v>4.9401660000000002E-3</v>
      </c>
      <c r="E13">
        <v>1.5092250000000001E-3</v>
      </c>
      <c r="F13" s="24">
        <v>8.3936138253000005E-6</v>
      </c>
      <c r="G13" s="24">
        <v>3.7469624657999998E-5</v>
      </c>
      <c r="H13">
        <v>7.362993E-3</v>
      </c>
      <c r="I13">
        <v>3.5583500000000001E-3</v>
      </c>
      <c r="J13">
        <v>2.0882939999999999E-2</v>
      </c>
      <c r="K13">
        <v>1.708118E-3</v>
      </c>
      <c r="L13">
        <v>1.49025E-3</v>
      </c>
      <c r="M13">
        <v>3.8397309999999999E-3</v>
      </c>
      <c r="N13">
        <v>2.7084549999999998E-3</v>
      </c>
      <c r="O13">
        <v>4.9927849999999998E-4</v>
      </c>
      <c r="P13">
        <v>1.0316830000000001E-2</v>
      </c>
      <c r="Q13">
        <v>1.4795930000000001E-2</v>
      </c>
      <c r="R13">
        <v>3.3638470000000001E-3</v>
      </c>
      <c r="S13">
        <v>0.1207391</v>
      </c>
    </row>
    <row r="14" spans="1:19" x14ac:dyDescent="0.3">
      <c r="A14" t="s">
        <v>86</v>
      </c>
      <c r="B14">
        <v>5.786016</v>
      </c>
      <c r="C14">
        <v>260.88420000000002</v>
      </c>
      <c r="D14">
        <v>2.5056080000000001</v>
      </c>
      <c r="E14">
        <v>4.0443479999999997E-2</v>
      </c>
      <c r="F14">
        <v>3.035801E-4</v>
      </c>
      <c r="G14">
        <v>1.7460419999999999E-3</v>
      </c>
      <c r="H14">
        <v>1.4755100000000001</v>
      </c>
      <c r="I14">
        <v>0.26461790000000002</v>
      </c>
      <c r="J14">
        <v>7.7001119999999998</v>
      </c>
      <c r="K14">
        <v>1.2113719999999999</v>
      </c>
      <c r="L14">
        <v>5.8939030000000003E-2</v>
      </c>
      <c r="M14">
        <v>0.91516390000000003</v>
      </c>
      <c r="N14">
        <v>0.1181078</v>
      </c>
      <c r="O14">
        <v>46.275390000000002</v>
      </c>
      <c r="P14">
        <v>28.95337</v>
      </c>
      <c r="Q14">
        <v>9.6021800000000006</v>
      </c>
      <c r="R14">
        <v>0.37318170000000001</v>
      </c>
      <c r="S14">
        <v>366.1662</v>
      </c>
    </row>
    <row r="15" spans="1:19" x14ac:dyDescent="0.3">
      <c r="A15" t="s">
        <v>87</v>
      </c>
      <c r="B15">
        <v>4.4754199999999997</v>
      </c>
      <c r="C15">
        <v>11.520239999999999</v>
      </c>
      <c r="D15">
        <v>4.2998139999999996</v>
      </c>
      <c r="E15">
        <v>0.20315449999999999</v>
      </c>
      <c r="F15">
        <v>8.8549699999999996E-4</v>
      </c>
      <c r="G15">
        <v>4.8467880000000003E-3</v>
      </c>
      <c r="H15">
        <v>15.32949</v>
      </c>
      <c r="I15">
        <v>0.6978512</v>
      </c>
      <c r="J15">
        <v>5.736135</v>
      </c>
      <c r="K15">
        <v>1.0191330000000001</v>
      </c>
      <c r="L15">
        <v>0.78912499999999997</v>
      </c>
      <c r="M15">
        <v>1.596746</v>
      </c>
      <c r="N15">
        <v>0.45068609999999998</v>
      </c>
      <c r="O15">
        <v>1.138522</v>
      </c>
      <c r="P15">
        <v>0.98393070000000005</v>
      </c>
      <c r="Q15">
        <v>36.553699999999999</v>
      </c>
      <c r="R15">
        <v>0.3934666</v>
      </c>
      <c r="S15">
        <v>85.19314</v>
      </c>
    </row>
    <row r="16" spans="1:19" x14ac:dyDescent="0.3">
      <c r="A16" t="s">
        <v>88</v>
      </c>
      <c r="B16">
        <v>12.07611</v>
      </c>
      <c r="C16">
        <v>13.5657</v>
      </c>
      <c r="D16">
        <v>48.911790000000003</v>
      </c>
      <c r="E16">
        <v>1.050122E-2</v>
      </c>
      <c r="F16" s="24">
        <v>8.6509768152999997E-5</v>
      </c>
      <c r="G16">
        <v>1.550794E-4</v>
      </c>
      <c r="H16">
        <v>1.542755E-2</v>
      </c>
      <c r="I16">
        <v>0.55081519999999995</v>
      </c>
      <c r="J16">
        <v>0.46444750000000001</v>
      </c>
      <c r="K16">
        <v>2.4685060000000002E-2</v>
      </c>
      <c r="L16">
        <v>8.9441030000000001E-3</v>
      </c>
      <c r="M16">
        <v>2.6801640000000002E-2</v>
      </c>
      <c r="N16">
        <v>4.0537450000000003E-2</v>
      </c>
      <c r="O16">
        <v>8.7220539999999999E-2</v>
      </c>
      <c r="P16">
        <v>11.13069</v>
      </c>
      <c r="Q16">
        <v>37.809010000000001</v>
      </c>
      <c r="R16">
        <v>8.9272760000000007E-2</v>
      </c>
      <c r="S16">
        <v>124.8122</v>
      </c>
    </row>
    <row r="17" spans="1:19" x14ac:dyDescent="0.3">
      <c r="A17" t="s">
        <v>89</v>
      </c>
      <c r="B17">
        <v>123.75879999999999</v>
      </c>
      <c r="C17">
        <v>910.38900000000001</v>
      </c>
      <c r="D17">
        <v>329.68540000000002</v>
      </c>
      <c r="E17" s="24">
        <v>9.3035623648999996E-7</v>
      </c>
      <c r="F17" s="24">
        <v>1.2493128310000001E-8</v>
      </c>
      <c r="G17">
        <v>0.49840190000000001</v>
      </c>
      <c r="H17">
        <v>146.5377</v>
      </c>
      <c r="I17">
        <v>0.15555140000000001</v>
      </c>
      <c r="J17">
        <v>61.81521</v>
      </c>
      <c r="K17">
        <v>0.31915769999999999</v>
      </c>
      <c r="L17">
        <v>0.2084916</v>
      </c>
      <c r="M17">
        <v>7.2514370000000001</v>
      </c>
      <c r="N17">
        <v>0.2210096</v>
      </c>
      <c r="O17">
        <v>2.7527519999999998E-3</v>
      </c>
      <c r="P17">
        <v>1.9184110000000001</v>
      </c>
      <c r="Q17">
        <v>652.44680000000005</v>
      </c>
      <c r="R17">
        <v>236.3338</v>
      </c>
      <c r="S17">
        <v>2471.5419999999999</v>
      </c>
    </row>
    <row r="18" spans="1:19" x14ac:dyDescent="0.3">
      <c r="A18" t="s">
        <v>90</v>
      </c>
      <c r="B18">
        <v>1.998845E-3</v>
      </c>
      <c r="C18">
        <v>9.093975E-2</v>
      </c>
      <c r="D18">
        <v>5.275994E-3</v>
      </c>
      <c r="E18">
        <v>2.3799840000000001E-4</v>
      </c>
      <c r="F18" s="24">
        <v>7.1168261683999997E-7</v>
      </c>
      <c r="G18" s="24">
        <v>3.4147302358000003E-5</v>
      </c>
      <c r="H18">
        <v>9.8704499999999994E-3</v>
      </c>
      <c r="I18">
        <v>3.3534049999999998E-3</v>
      </c>
      <c r="J18">
        <v>1.3844550000000001E-2</v>
      </c>
      <c r="K18">
        <v>7.055759E-3</v>
      </c>
      <c r="L18">
        <v>8.100615E-4</v>
      </c>
      <c r="M18">
        <v>6.1143660000000002E-2</v>
      </c>
      <c r="N18">
        <v>2.858084E-2</v>
      </c>
      <c r="O18">
        <v>9.1219089999999992E-3</v>
      </c>
      <c r="P18">
        <v>9.0049559999999997E-3</v>
      </c>
      <c r="Q18">
        <v>1.0483070000000001E-2</v>
      </c>
      <c r="R18">
        <v>5.5970249999999999E-2</v>
      </c>
      <c r="S18">
        <v>0.30772630000000001</v>
      </c>
    </row>
    <row r="19" spans="1:19" x14ac:dyDescent="0.3">
      <c r="A19" t="s">
        <v>91</v>
      </c>
      <c r="B19">
        <v>45.604840000000003</v>
      </c>
      <c r="C19">
        <v>976.93020000000001</v>
      </c>
      <c r="D19">
        <v>66.798400000000001</v>
      </c>
      <c r="E19">
        <v>0.84343420000000002</v>
      </c>
      <c r="F19" s="24">
        <v>1.1321173588E-5</v>
      </c>
      <c r="G19" s="24">
        <v>6.9094334322000002E-5</v>
      </c>
      <c r="H19">
        <v>39.501649999999998</v>
      </c>
      <c r="I19">
        <v>3.2151230000000002</v>
      </c>
      <c r="J19">
        <v>33.176580000000001</v>
      </c>
      <c r="K19">
        <v>0.33727410000000002</v>
      </c>
      <c r="L19">
        <v>2.1766189999999999E-3</v>
      </c>
      <c r="M19">
        <v>13.988519999999999</v>
      </c>
      <c r="N19">
        <v>0.17351530000000001</v>
      </c>
      <c r="O19">
        <v>55.393610000000002</v>
      </c>
      <c r="P19">
        <v>203.49019999999999</v>
      </c>
      <c r="Q19">
        <v>145.5668</v>
      </c>
      <c r="R19">
        <v>11.1678</v>
      </c>
      <c r="S19">
        <v>1596.19</v>
      </c>
    </row>
    <row r="20" spans="1:19" x14ac:dyDescent="0.3">
      <c r="A20" t="s">
        <v>92</v>
      </c>
      <c r="B20">
        <v>1.7994940000000001E-2</v>
      </c>
      <c r="C20">
        <v>0.45113449999999999</v>
      </c>
      <c r="D20">
        <v>6.1747950000000003E-2</v>
      </c>
      <c r="E20">
        <v>8.7757530000000007E-3</v>
      </c>
      <c r="F20" s="24">
        <v>9.0883651864999998E-5</v>
      </c>
      <c r="G20">
        <v>5.9614930000000002E-4</v>
      </c>
      <c r="H20">
        <v>0.1280173</v>
      </c>
      <c r="I20">
        <v>3.5630139999999998E-2</v>
      </c>
      <c r="J20">
        <v>0.33637210000000001</v>
      </c>
      <c r="K20">
        <v>1.895034E-2</v>
      </c>
      <c r="L20">
        <v>1.5665709999999999E-2</v>
      </c>
      <c r="M20">
        <v>4.2831080000000001E-2</v>
      </c>
      <c r="N20">
        <v>2.906864E-2</v>
      </c>
      <c r="O20">
        <v>9.9436540000000004E-2</v>
      </c>
      <c r="P20">
        <v>0.18925420000000001</v>
      </c>
      <c r="Q20">
        <v>0.29529149999999998</v>
      </c>
      <c r="R20">
        <v>2.5956469999999999E-2</v>
      </c>
      <c r="S20">
        <v>1.7568140000000001</v>
      </c>
    </row>
    <row r="21" spans="1:19" x14ac:dyDescent="0.3">
      <c r="A21" t="s">
        <v>93</v>
      </c>
      <c r="B21">
        <v>3.4843280000000001</v>
      </c>
      <c r="C21">
        <v>36.827959999999997</v>
      </c>
      <c r="D21">
        <v>0.97900189999999998</v>
      </c>
      <c r="E21">
        <v>5.3485350000000001E-2</v>
      </c>
      <c r="F21">
        <v>4.246613E-4</v>
      </c>
      <c r="G21">
        <v>8.1448000000000007E-2</v>
      </c>
      <c r="H21">
        <v>2.6505079999999999</v>
      </c>
      <c r="I21">
        <v>0.30190539999999999</v>
      </c>
      <c r="J21">
        <v>8.5895130000000002</v>
      </c>
      <c r="K21">
        <v>0.31401630000000003</v>
      </c>
      <c r="L21">
        <v>7.3735750000000003E-2</v>
      </c>
      <c r="M21">
        <v>0.86359050000000004</v>
      </c>
      <c r="N21">
        <v>0.1900963</v>
      </c>
      <c r="O21">
        <v>1.121103</v>
      </c>
      <c r="P21">
        <v>0.67755920000000003</v>
      </c>
      <c r="Q21">
        <v>9.6798900000000003</v>
      </c>
      <c r="R21">
        <v>0.26552700000000001</v>
      </c>
      <c r="S21">
        <v>66.154089999999997</v>
      </c>
    </row>
    <row r="22" spans="1:19" x14ac:dyDescent="0.3">
      <c r="A22" t="s">
        <v>94</v>
      </c>
      <c r="B22">
        <v>21.973479999999999</v>
      </c>
      <c r="C22">
        <v>11.94891</v>
      </c>
      <c r="D22">
        <v>11.933350000000001</v>
      </c>
      <c r="E22">
        <v>6.5328209999999998E-2</v>
      </c>
      <c r="F22">
        <v>0.95746900000000001</v>
      </c>
      <c r="G22">
        <v>1.4195920000000001E-2</v>
      </c>
      <c r="H22">
        <v>20.197410000000001</v>
      </c>
      <c r="I22">
        <v>0.58012260000000004</v>
      </c>
      <c r="J22">
        <v>6.927772</v>
      </c>
      <c r="K22">
        <v>0.18447530000000001</v>
      </c>
      <c r="L22">
        <v>1.0452680000000001E-2</v>
      </c>
      <c r="M22">
        <v>1.1015569999999999</v>
      </c>
      <c r="N22">
        <v>0.24584719999999999</v>
      </c>
      <c r="O22">
        <v>71.040890000000005</v>
      </c>
      <c r="P22">
        <v>1.020945</v>
      </c>
      <c r="Q22">
        <v>31.316800000000001</v>
      </c>
      <c r="R22">
        <v>0.97948939999999995</v>
      </c>
      <c r="S22">
        <v>180.49850000000001</v>
      </c>
    </row>
    <row r="23" spans="1:19" x14ac:dyDescent="0.3">
      <c r="A23" t="s">
        <v>95</v>
      </c>
      <c r="B23">
        <v>9.6475179999999994E-2</v>
      </c>
      <c r="C23">
        <v>2.1223339999999999</v>
      </c>
      <c r="D23">
        <v>0.29476570000000002</v>
      </c>
      <c r="E23">
        <v>5.2414570000000001E-2</v>
      </c>
      <c r="F23">
        <v>2.7010679999999999E-4</v>
      </c>
      <c r="G23">
        <v>1.0919059999999999E-3</v>
      </c>
      <c r="H23">
        <v>0.21524009999999999</v>
      </c>
      <c r="I23">
        <v>0.33283230000000003</v>
      </c>
      <c r="J23">
        <v>0.66267810000000005</v>
      </c>
      <c r="K23">
        <v>5.4699539999999998E-2</v>
      </c>
      <c r="L23">
        <v>4.8077160000000001E-2</v>
      </c>
      <c r="M23">
        <v>1.4517530000000001</v>
      </c>
      <c r="N23">
        <v>1.4525269999999999</v>
      </c>
      <c r="O23">
        <v>5.141839</v>
      </c>
      <c r="P23">
        <v>1.4210400000000001</v>
      </c>
      <c r="Q23">
        <v>6.0428050000000004</v>
      </c>
      <c r="R23">
        <v>0.71665449999999997</v>
      </c>
      <c r="S23">
        <v>20.107500000000002</v>
      </c>
    </row>
    <row r="24" spans="1:19" x14ac:dyDescent="0.3">
      <c r="A24" t="s">
        <v>96</v>
      </c>
      <c r="B24">
        <v>54.384880000000003</v>
      </c>
      <c r="C24">
        <v>1368.402</v>
      </c>
      <c r="D24">
        <v>2.0425040000000001</v>
      </c>
      <c r="E24">
        <v>14.503909999999999</v>
      </c>
      <c r="F24">
        <v>1.0466740000000001</v>
      </c>
      <c r="G24">
        <v>0.80650999999999995</v>
      </c>
      <c r="H24">
        <v>22.948049999999999</v>
      </c>
      <c r="I24">
        <v>14.264860000000001</v>
      </c>
      <c r="J24">
        <v>139.8237</v>
      </c>
      <c r="K24">
        <v>42.903309999999998</v>
      </c>
      <c r="L24">
        <v>3.8657360000000001</v>
      </c>
      <c r="M24">
        <v>89.172380000000004</v>
      </c>
      <c r="N24">
        <v>513.3655</v>
      </c>
      <c r="O24">
        <v>4.4455739999999997</v>
      </c>
      <c r="P24">
        <v>134.07419999999999</v>
      </c>
      <c r="Q24">
        <v>887.87490000000003</v>
      </c>
      <c r="R24">
        <v>10.715299999999999</v>
      </c>
      <c r="S24">
        <v>3304.64</v>
      </c>
    </row>
    <row r="25" spans="1:19" x14ac:dyDescent="0.3">
      <c r="A25" t="s">
        <v>97</v>
      </c>
      <c r="B25">
        <v>3.3295619999999998E-2</v>
      </c>
      <c r="C25">
        <v>23.84713</v>
      </c>
      <c r="D25">
        <v>2.892315</v>
      </c>
      <c r="E25">
        <v>1.7181169999999999E-2</v>
      </c>
      <c r="F25" s="24">
        <v>4.7549830923999997E-5</v>
      </c>
      <c r="G25">
        <v>3.0663819999999999E-4</v>
      </c>
      <c r="H25">
        <v>0.12924189999999999</v>
      </c>
      <c r="I25">
        <v>2.3031309999999999E-2</v>
      </c>
      <c r="J25">
        <v>16.206</v>
      </c>
      <c r="K25">
        <v>49.98415</v>
      </c>
      <c r="L25">
        <v>8.1411939999999992E-3</v>
      </c>
      <c r="M25">
        <v>0.46328770000000002</v>
      </c>
      <c r="N25">
        <v>3.9693390000000002</v>
      </c>
      <c r="O25">
        <v>111.53570000000001</v>
      </c>
      <c r="P25">
        <v>2.3849339999999999</v>
      </c>
      <c r="Q25">
        <v>49.08614</v>
      </c>
      <c r="R25">
        <v>3.1245729999999999E-2</v>
      </c>
      <c r="S25">
        <v>260.61149999999998</v>
      </c>
    </row>
    <row r="26" spans="1:19" x14ac:dyDescent="0.3">
      <c r="A26" t="s">
        <v>98</v>
      </c>
      <c r="B26">
        <v>874.55619999999999</v>
      </c>
      <c r="C26">
        <v>1123.171</v>
      </c>
      <c r="D26">
        <v>1347.873</v>
      </c>
      <c r="E26">
        <v>185.14519999999999</v>
      </c>
      <c r="F26">
        <v>5.0911670000000004</v>
      </c>
      <c r="G26">
        <v>1.0388900000000001</v>
      </c>
      <c r="H26">
        <v>2175.384</v>
      </c>
      <c r="I26">
        <v>434.0301</v>
      </c>
      <c r="J26">
        <v>1834.346</v>
      </c>
      <c r="K26">
        <v>146.5334</v>
      </c>
      <c r="L26">
        <v>36.071559999999998</v>
      </c>
      <c r="M26">
        <v>395.62729999999999</v>
      </c>
      <c r="N26">
        <v>84.737319999999997</v>
      </c>
      <c r="O26">
        <v>187.2038</v>
      </c>
      <c r="P26">
        <v>226.51830000000001</v>
      </c>
      <c r="Q26">
        <v>1623.614</v>
      </c>
      <c r="R26">
        <v>289.98570000000001</v>
      </c>
      <c r="S26">
        <v>10970.93</v>
      </c>
    </row>
    <row r="27" spans="1:19" x14ac:dyDescent="0.3">
      <c r="A27" t="s">
        <v>99</v>
      </c>
      <c r="B27">
        <v>25.507680000000001</v>
      </c>
      <c r="C27">
        <v>63.12903</v>
      </c>
      <c r="D27">
        <v>31.413129999999999</v>
      </c>
      <c r="E27">
        <v>1.501293</v>
      </c>
      <c r="F27">
        <v>0.18105769999999999</v>
      </c>
      <c r="G27">
        <v>3.9156870000000001</v>
      </c>
      <c r="H27">
        <v>26.090679999999999</v>
      </c>
      <c r="I27">
        <v>5.1335689999999996</v>
      </c>
      <c r="J27">
        <v>16.95288</v>
      </c>
      <c r="K27">
        <v>4.1795249999999999</v>
      </c>
      <c r="L27">
        <v>0.37785419999999997</v>
      </c>
      <c r="M27">
        <v>143.29580000000001</v>
      </c>
      <c r="N27">
        <v>64.938019999999995</v>
      </c>
      <c r="O27">
        <v>48.802120000000002</v>
      </c>
      <c r="P27">
        <v>10.179650000000001</v>
      </c>
      <c r="Q27">
        <v>146.3947</v>
      </c>
      <c r="R27">
        <v>17.6846</v>
      </c>
      <c r="S27">
        <v>609.67719999999997</v>
      </c>
    </row>
    <row r="28" spans="1:19" x14ac:dyDescent="0.3">
      <c r="A28" t="s">
        <v>100</v>
      </c>
      <c r="B28">
        <v>768.45209999999997</v>
      </c>
      <c r="C28">
        <v>3421.4929999999999</v>
      </c>
      <c r="D28">
        <v>765.55439999999999</v>
      </c>
      <c r="E28">
        <v>21.607320000000001</v>
      </c>
      <c r="F28">
        <v>2.1075429999999999E-2</v>
      </c>
      <c r="G28">
        <v>5.3759960000000002E-2</v>
      </c>
      <c r="H28">
        <v>629.89009999999996</v>
      </c>
      <c r="I28">
        <v>258.23599999999999</v>
      </c>
      <c r="J28">
        <v>772.25570000000005</v>
      </c>
      <c r="K28">
        <v>66.348420000000004</v>
      </c>
      <c r="L28">
        <v>2.449894</v>
      </c>
      <c r="M28">
        <v>177.8022</v>
      </c>
      <c r="N28">
        <v>150.6028</v>
      </c>
      <c r="O28">
        <v>520.3981</v>
      </c>
      <c r="P28">
        <v>523.61170000000004</v>
      </c>
      <c r="Q28">
        <v>959.45140000000004</v>
      </c>
      <c r="R28">
        <v>63.108919999999998</v>
      </c>
      <c r="S28">
        <v>9101.3369999999995</v>
      </c>
    </row>
    <row r="29" spans="1:19" x14ac:dyDescent="0.3">
      <c r="A29" t="s">
        <v>101</v>
      </c>
      <c r="B29">
        <v>3033.7890000000002</v>
      </c>
      <c r="C29">
        <v>1713.0440000000001</v>
      </c>
      <c r="D29">
        <v>4630.5240000000003</v>
      </c>
      <c r="E29">
        <v>329.20650000000001</v>
      </c>
      <c r="F29">
        <v>0.53255090000000005</v>
      </c>
      <c r="G29">
        <v>0.76456800000000003</v>
      </c>
      <c r="H29">
        <v>20448.36</v>
      </c>
      <c r="I29">
        <v>616.78530000000001</v>
      </c>
      <c r="J29">
        <v>10273.129999999999</v>
      </c>
      <c r="K29">
        <v>561.46990000000005</v>
      </c>
      <c r="L29">
        <v>27.219259999999998</v>
      </c>
      <c r="M29">
        <v>417.59269999999998</v>
      </c>
      <c r="N29">
        <v>83.832890000000006</v>
      </c>
      <c r="O29">
        <v>19.80593</v>
      </c>
      <c r="P29">
        <v>61.811129999999999</v>
      </c>
      <c r="Q29">
        <v>894.65210000000002</v>
      </c>
      <c r="R29">
        <v>408.4221</v>
      </c>
      <c r="S29">
        <v>43520.94</v>
      </c>
    </row>
    <row r="30" spans="1:19" x14ac:dyDescent="0.3">
      <c r="A30" t="s">
        <v>102</v>
      </c>
      <c r="B30">
        <v>744.59910000000002</v>
      </c>
      <c r="C30">
        <v>3270.614</v>
      </c>
      <c r="D30">
        <v>2058.8270000000002</v>
      </c>
      <c r="E30">
        <v>349.04629999999997</v>
      </c>
      <c r="F30">
        <v>0.37604470000000001</v>
      </c>
      <c r="G30">
        <v>2.520337</v>
      </c>
      <c r="H30">
        <v>9539.7309999999998</v>
      </c>
      <c r="I30">
        <v>1533.377</v>
      </c>
      <c r="J30">
        <v>7266.3</v>
      </c>
      <c r="K30">
        <v>435.74439999999998</v>
      </c>
      <c r="L30">
        <v>21.400590000000001</v>
      </c>
      <c r="M30">
        <v>385.95589999999999</v>
      </c>
      <c r="N30">
        <v>221.8621</v>
      </c>
      <c r="O30">
        <v>122.554</v>
      </c>
      <c r="P30">
        <v>163.25059999999999</v>
      </c>
      <c r="Q30">
        <v>1012.0309999999999</v>
      </c>
      <c r="R30">
        <v>488.1619</v>
      </c>
      <c r="S30">
        <v>27616.35</v>
      </c>
    </row>
    <row r="31" spans="1:19" x14ac:dyDescent="0.3">
      <c r="A31" t="s">
        <v>103</v>
      </c>
      <c r="B31">
        <v>600.72080000000005</v>
      </c>
      <c r="C31">
        <v>1232.539</v>
      </c>
      <c r="D31">
        <v>789.94759999999997</v>
      </c>
      <c r="E31">
        <v>1.154873</v>
      </c>
      <c r="F31">
        <v>2.8575570000000003E-4</v>
      </c>
      <c r="G31">
        <v>0.177479</v>
      </c>
      <c r="H31">
        <v>233.86519999999999</v>
      </c>
      <c r="I31">
        <v>9.5204039999999992</v>
      </c>
      <c r="J31">
        <v>212.76650000000001</v>
      </c>
      <c r="K31">
        <v>10.739409999999999</v>
      </c>
      <c r="L31">
        <v>0.38348910000000003</v>
      </c>
      <c r="M31">
        <v>47.769930000000002</v>
      </c>
      <c r="N31">
        <v>2.633086</v>
      </c>
      <c r="O31">
        <v>56.690950000000001</v>
      </c>
      <c r="P31">
        <v>76.003730000000004</v>
      </c>
      <c r="Q31">
        <v>180.1883</v>
      </c>
      <c r="R31">
        <v>30.760020000000001</v>
      </c>
      <c r="S31">
        <v>3485.8609999999999</v>
      </c>
    </row>
    <row r="32" spans="1:19" x14ac:dyDescent="0.3">
      <c r="A32" t="s">
        <v>104</v>
      </c>
      <c r="B32">
        <v>30.113130000000002</v>
      </c>
      <c r="C32">
        <v>135.83949999999999</v>
      </c>
      <c r="D32">
        <v>132.94280000000001</v>
      </c>
      <c r="E32">
        <v>2.6230600000000002</v>
      </c>
      <c r="F32">
        <v>3.4168829999999997E-2</v>
      </c>
      <c r="G32">
        <v>0.32426569999999999</v>
      </c>
      <c r="H32">
        <v>121.0872</v>
      </c>
      <c r="I32">
        <v>22.799859999999999</v>
      </c>
      <c r="J32">
        <v>52.513080000000002</v>
      </c>
      <c r="K32">
        <v>2.374787</v>
      </c>
      <c r="L32">
        <v>1.5417970000000001</v>
      </c>
      <c r="M32">
        <v>31.424130000000002</v>
      </c>
      <c r="N32">
        <v>17.90438</v>
      </c>
      <c r="O32">
        <v>91.571749999999994</v>
      </c>
      <c r="P32">
        <v>41.61835</v>
      </c>
      <c r="Q32">
        <v>282.36070000000001</v>
      </c>
      <c r="R32">
        <v>77.892960000000002</v>
      </c>
      <c r="S32">
        <v>1044.9659999999999</v>
      </c>
    </row>
    <row r="33" spans="1:19" x14ac:dyDescent="0.3">
      <c r="A33" t="s">
        <v>105</v>
      </c>
      <c r="B33">
        <v>5.1812560000000003</v>
      </c>
      <c r="C33">
        <v>44.493740000000003</v>
      </c>
      <c r="D33">
        <v>9.1857579999999999</v>
      </c>
      <c r="E33">
        <v>1.7549939999999999</v>
      </c>
      <c r="F33">
        <v>8.2219529999999995E-4</v>
      </c>
      <c r="G33">
        <v>5.4093090000000002E-3</v>
      </c>
      <c r="H33">
        <v>0.81669239999999999</v>
      </c>
      <c r="I33">
        <v>1.116798</v>
      </c>
      <c r="J33">
        <v>24.49681</v>
      </c>
      <c r="K33">
        <v>0.1601446</v>
      </c>
      <c r="L33">
        <v>0.14549529999999999</v>
      </c>
      <c r="M33">
        <v>1.6651020000000001</v>
      </c>
      <c r="N33">
        <v>1.0376110000000001</v>
      </c>
      <c r="O33">
        <v>177.81649999999999</v>
      </c>
      <c r="P33">
        <v>31.82086</v>
      </c>
      <c r="Q33">
        <v>72.294899999999998</v>
      </c>
      <c r="R33">
        <v>0.61503960000000002</v>
      </c>
      <c r="S33">
        <v>372.60789999999997</v>
      </c>
    </row>
    <row r="34" spans="1:19" x14ac:dyDescent="0.3">
      <c r="A34" t="s">
        <v>106</v>
      </c>
      <c r="B34">
        <v>211.5515</v>
      </c>
      <c r="C34">
        <v>1907.038</v>
      </c>
      <c r="D34">
        <v>484.077</v>
      </c>
      <c r="E34">
        <v>20.356200000000001</v>
      </c>
      <c r="F34">
        <v>3.5359229999999999</v>
      </c>
      <c r="G34">
        <v>5.551685E-2</v>
      </c>
      <c r="H34">
        <v>125.3493</v>
      </c>
      <c r="I34">
        <v>50.915219999999998</v>
      </c>
      <c r="J34">
        <v>144.9708</v>
      </c>
      <c r="K34">
        <v>48.128900000000002</v>
      </c>
      <c r="L34">
        <v>5.8774839999999999</v>
      </c>
      <c r="M34">
        <v>37.623429999999999</v>
      </c>
      <c r="N34">
        <v>85.877039999999994</v>
      </c>
      <c r="O34">
        <v>329.92380000000003</v>
      </c>
      <c r="P34">
        <v>419.86180000000002</v>
      </c>
      <c r="Q34">
        <v>898.17380000000003</v>
      </c>
      <c r="R34">
        <v>40.716030000000003</v>
      </c>
      <c r="S34">
        <v>4814.0320000000002</v>
      </c>
    </row>
    <row r="35" spans="1:19" x14ac:dyDescent="0.3">
      <c r="A35" t="s">
        <v>107</v>
      </c>
      <c r="B35">
        <v>1.7622249999999999</v>
      </c>
      <c r="C35">
        <v>3.5802160000000001</v>
      </c>
      <c r="D35">
        <v>68.814430000000002</v>
      </c>
      <c r="E35">
        <v>0.92027740000000002</v>
      </c>
      <c r="F35">
        <v>0.4262455</v>
      </c>
      <c r="G35">
        <v>0.17112579999999999</v>
      </c>
      <c r="H35">
        <v>18.524629999999998</v>
      </c>
      <c r="I35">
        <v>1.3526469999999999</v>
      </c>
      <c r="J35">
        <v>48.074440000000003</v>
      </c>
      <c r="K35">
        <v>0.58344940000000001</v>
      </c>
      <c r="L35">
        <v>1.9863949999999999</v>
      </c>
      <c r="M35">
        <v>3.2329240000000001</v>
      </c>
      <c r="N35">
        <v>5.0572970000000002</v>
      </c>
      <c r="O35">
        <v>35.856169999999999</v>
      </c>
      <c r="P35">
        <v>7.1924859999999997</v>
      </c>
      <c r="Q35">
        <v>51.17324</v>
      </c>
      <c r="R35">
        <v>0.27185120000000002</v>
      </c>
      <c r="S35">
        <v>248.98</v>
      </c>
    </row>
    <row r="36" spans="1:19" x14ac:dyDescent="0.3">
      <c r="A36" t="s">
        <v>108</v>
      </c>
      <c r="B36">
        <v>318.90929999999997</v>
      </c>
      <c r="C36">
        <v>857.32420000000002</v>
      </c>
      <c r="D36">
        <v>827.44889999999998</v>
      </c>
      <c r="E36">
        <v>34.010750000000002</v>
      </c>
      <c r="F36">
        <v>0.69587310000000002</v>
      </c>
      <c r="G36">
        <v>3.0511330000000001</v>
      </c>
      <c r="H36">
        <v>1318.2070000000001</v>
      </c>
      <c r="I36">
        <v>217.03739999999999</v>
      </c>
      <c r="J36">
        <v>1028.2729999999999</v>
      </c>
      <c r="K36">
        <v>104.1091</v>
      </c>
      <c r="L36">
        <v>11.538650000000001</v>
      </c>
      <c r="M36">
        <v>109.31870000000001</v>
      </c>
      <c r="N36">
        <v>58.257550000000002</v>
      </c>
      <c r="O36">
        <v>421.29680000000002</v>
      </c>
      <c r="P36">
        <v>299.55459999999999</v>
      </c>
      <c r="Q36">
        <v>827.79179999999997</v>
      </c>
      <c r="R36">
        <v>122.9498</v>
      </c>
      <c r="S36">
        <v>6559.7749999999996</v>
      </c>
    </row>
    <row r="37" spans="1:19" x14ac:dyDescent="0.3">
      <c r="A37" t="s">
        <v>109</v>
      </c>
      <c r="B37">
        <v>228.20060000000001</v>
      </c>
      <c r="C37">
        <v>178.21879999999999</v>
      </c>
      <c r="D37">
        <v>215.7465</v>
      </c>
      <c r="E37">
        <v>4.6437989999999996</v>
      </c>
      <c r="F37">
        <v>5.4322189999999999E-2</v>
      </c>
      <c r="G37">
        <v>3.5119619999999997E-2</v>
      </c>
      <c r="H37">
        <v>304.81830000000002</v>
      </c>
      <c r="I37">
        <v>70.512209999999996</v>
      </c>
      <c r="J37">
        <v>268.2595</v>
      </c>
      <c r="K37">
        <v>7.6715739999999997</v>
      </c>
      <c r="L37">
        <v>1.0964970000000001</v>
      </c>
      <c r="M37">
        <v>26.11966</v>
      </c>
      <c r="N37">
        <v>50.533290000000001</v>
      </c>
      <c r="O37">
        <v>71.075180000000003</v>
      </c>
      <c r="P37">
        <v>433.85509999999999</v>
      </c>
      <c r="Q37">
        <v>1185.5830000000001</v>
      </c>
      <c r="R37">
        <v>129.63679999999999</v>
      </c>
      <c r="S37">
        <v>3176.0610000000001</v>
      </c>
    </row>
    <row r="38" spans="1:19" x14ac:dyDescent="0.3">
      <c r="A38" t="s">
        <v>110</v>
      </c>
      <c r="B38">
        <v>213.76</v>
      </c>
      <c r="C38">
        <v>44.602330000000002</v>
      </c>
      <c r="D38">
        <v>150.05869999999999</v>
      </c>
      <c r="E38">
        <v>11.019729999999999</v>
      </c>
      <c r="F38" s="24">
        <v>1.5254056052E-5</v>
      </c>
      <c r="G38" s="24">
        <v>6.0156111430999998E-5</v>
      </c>
      <c r="H38">
        <v>694.0634</v>
      </c>
      <c r="I38">
        <v>119.4333</v>
      </c>
      <c r="J38">
        <v>390.91210000000001</v>
      </c>
      <c r="K38">
        <v>27.156700000000001</v>
      </c>
      <c r="L38">
        <v>1.7554970000000001</v>
      </c>
      <c r="M38">
        <v>35.055819999999997</v>
      </c>
      <c r="N38">
        <v>51.953989999999997</v>
      </c>
      <c r="O38">
        <v>711.32870000000003</v>
      </c>
      <c r="P38">
        <v>304.41219999999998</v>
      </c>
      <c r="Q38">
        <v>1613.8689999999999</v>
      </c>
      <c r="R38">
        <v>28.287960000000002</v>
      </c>
      <c r="S38">
        <v>4397.67</v>
      </c>
    </row>
    <row r="39" spans="1:19" x14ac:dyDescent="0.3">
      <c r="A39" t="s">
        <v>111</v>
      </c>
      <c r="B39">
        <v>170.249</v>
      </c>
      <c r="C39">
        <v>531.98590000000002</v>
      </c>
      <c r="D39">
        <v>103.48260000000001</v>
      </c>
      <c r="E39">
        <v>6.9523250000000001</v>
      </c>
      <c r="F39" s="24">
        <v>3.1810621294E-5</v>
      </c>
      <c r="G39">
        <v>1.4067530000000001E-4</v>
      </c>
      <c r="H39">
        <v>273.83109999999999</v>
      </c>
      <c r="I39">
        <v>37.531419999999997</v>
      </c>
      <c r="J39">
        <v>101.4515</v>
      </c>
      <c r="K39">
        <v>0.46502710000000003</v>
      </c>
      <c r="L39">
        <v>1.6305139999999999E-2</v>
      </c>
      <c r="M39">
        <v>76.265600000000006</v>
      </c>
      <c r="N39">
        <v>2.7448450000000002</v>
      </c>
      <c r="O39">
        <v>34.653739999999999</v>
      </c>
      <c r="P39">
        <v>809.47170000000006</v>
      </c>
      <c r="Q39">
        <v>934.99760000000003</v>
      </c>
      <c r="R39">
        <v>35.743020000000001</v>
      </c>
      <c r="S39">
        <v>3119.8420000000001</v>
      </c>
    </row>
    <row r="40" spans="1:19" x14ac:dyDescent="0.3">
      <c r="A40" t="s">
        <v>112</v>
      </c>
      <c r="B40">
        <v>266.35039999999998</v>
      </c>
      <c r="C40">
        <v>118.6053</v>
      </c>
      <c r="D40">
        <v>490.86489999999998</v>
      </c>
      <c r="E40">
        <v>7.7417100000000003</v>
      </c>
      <c r="F40">
        <v>4.939035E-2</v>
      </c>
      <c r="G40">
        <v>1.1144950000000001E-2</v>
      </c>
      <c r="H40">
        <v>638.71180000000004</v>
      </c>
      <c r="I40">
        <v>106.6117</v>
      </c>
      <c r="J40">
        <v>694.81299999999999</v>
      </c>
      <c r="K40">
        <v>103.36020000000001</v>
      </c>
      <c r="L40">
        <v>3.7187510000000001</v>
      </c>
      <c r="M40">
        <v>133.49080000000001</v>
      </c>
      <c r="N40">
        <v>32.248739999999998</v>
      </c>
      <c r="O40">
        <v>139.24760000000001</v>
      </c>
      <c r="P40">
        <v>111.36369999999999</v>
      </c>
      <c r="Q40">
        <v>537.19399999999996</v>
      </c>
      <c r="R40">
        <v>117.2886</v>
      </c>
      <c r="S40">
        <v>3501.672</v>
      </c>
    </row>
    <row r="41" spans="1:19" x14ac:dyDescent="0.3">
      <c r="A41" t="s">
        <v>113</v>
      </c>
      <c r="B41">
        <v>7089.2640000000001</v>
      </c>
      <c r="C41">
        <v>32892.589999999997</v>
      </c>
      <c r="D41">
        <v>2418.5230000000001</v>
      </c>
      <c r="E41">
        <v>1355.066</v>
      </c>
      <c r="F41">
        <v>4.8523930000000002</v>
      </c>
      <c r="G41">
        <v>0.18482960000000001</v>
      </c>
      <c r="H41">
        <v>9852.7549999999992</v>
      </c>
      <c r="I41">
        <v>4796.6360000000004</v>
      </c>
      <c r="J41">
        <v>16828.310000000001</v>
      </c>
      <c r="K41">
        <v>1301.9010000000001</v>
      </c>
      <c r="L41">
        <v>446.50850000000003</v>
      </c>
      <c r="M41">
        <v>5806.9179999999997</v>
      </c>
      <c r="N41">
        <v>616.78989999999999</v>
      </c>
      <c r="O41">
        <v>84.718879999999999</v>
      </c>
      <c r="P41">
        <v>2303.4459999999999</v>
      </c>
      <c r="Q41">
        <v>8874.9969999999994</v>
      </c>
      <c r="R41">
        <v>1887.4280000000001</v>
      </c>
      <c r="S41">
        <v>96560.89</v>
      </c>
    </row>
    <row r="42" spans="1:19" x14ac:dyDescent="0.3">
      <c r="A42" t="s">
        <v>114</v>
      </c>
      <c r="B42">
        <v>826.78959999999995</v>
      </c>
      <c r="C42">
        <v>2209.576</v>
      </c>
      <c r="D42">
        <v>2964.348</v>
      </c>
      <c r="E42">
        <v>46.2012</v>
      </c>
      <c r="F42">
        <v>0.3507459</v>
      </c>
      <c r="G42">
        <v>2.4772180000000001E-2</v>
      </c>
      <c r="H42">
        <v>1924.971</v>
      </c>
      <c r="I42">
        <v>322.21660000000003</v>
      </c>
      <c r="J42">
        <v>746.63030000000003</v>
      </c>
      <c r="K42">
        <v>240.85339999999999</v>
      </c>
      <c r="L42">
        <v>17.225380000000001</v>
      </c>
      <c r="M42">
        <v>118.5672</v>
      </c>
      <c r="N42">
        <v>59.364330000000002</v>
      </c>
      <c r="O42">
        <v>99.089979999999997</v>
      </c>
      <c r="P42">
        <v>156.38669999999999</v>
      </c>
      <c r="Q42">
        <v>1536.6849999999999</v>
      </c>
      <c r="R42">
        <v>120.4324</v>
      </c>
      <c r="S42">
        <v>11389.71</v>
      </c>
    </row>
    <row r="43" spans="1:19" x14ac:dyDescent="0.3">
      <c r="A43" t="s">
        <v>115</v>
      </c>
      <c r="B43">
        <v>251.71600000000001</v>
      </c>
      <c r="C43">
        <v>949.43510000000003</v>
      </c>
      <c r="D43">
        <v>913.48940000000005</v>
      </c>
      <c r="E43">
        <v>123.7561</v>
      </c>
      <c r="F43">
        <v>0.50597999999999999</v>
      </c>
      <c r="G43">
        <v>0.1446886</v>
      </c>
      <c r="H43">
        <v>1522.0540000000001</v>
      </c>
      <c r="I43">
        <v>224.9992</v>
      </c>
      <c r="J43">
        <v>561.14580000000001</v>
      </c>
      <c r="K43">
        <v>73.709739999999996</v>
      </c>
      <c r="L43">
        <v>17.372610000000002</v>
      </c>
      <c r="M43">
        <v>106.4766</v>
      </c>
      <c r="N43">
        <v>34.095700000000001</v>
      </c>
      <c r="O43">
        <v>50.111319999999999</v>
      </c>
      <c r="P43">
        <v>141.36779999999999</v>
      </c>
      <c r="Q43">
        <v>712.91250000000002</v>
      </c>
      <c r="R43">
        <v>61.612029999999997</v>
      </c>
      <c r="S43">
        <v>5744.9049999999997</v>
      </c>
    </row>
    <row r="44" spans="1:19" x14ac:dyDescent="0.3">
      <c r="A44" t="s">
        <v>116</v>
      </c>
      <c r="B44">
        <v>59.290619999999997</v>
      </c>
      <c r="C44">
        <v>277.94409999999999</v>
      </c>
      <c r="D44">
        <v>551.20719999999994</v>
      </c>
      <c r="E44">
        <v>1.008148</v>
      </c>
      <c r="F44">
        <v>0.90992839999999997</v>
      </c>
      <c r="G44">
        <v>8.4961289999999998E-3</v>
      </c>
      <c r="H44">
        <v>204.6694</v>
      </c>
      <c r="I44">
        <v>66.668599999999998</v>
      </c>
      <c r="J44">
        <v>82.487949999999998</v>
      </c>
      <c r="K44">
        <v>47.558019999999999</v>
      </c>
      <c r="L44">
        <v>0.67719079999999998</v>
      </c>
      <c r="M44">
        <v>5.2339320000000003</v>
      </c>
      <c r="N44">
        <v>3.5497290000000001</v>
      </c>
      <c r="O44">
        <v>6.9970590000000001</v>
      </c>
      <c r="P44">
        <v>51.533580000000001</v>
      </c>
      <c r="Q44">
        <v>276.06650000000002</v>
      </c>
      <c r="R44">
        <v>15.808540000000001</v>
      </c>
      <c r="S44">
        <v>1651.6189999999999</v>
      </c>
    </row>
    <row r="45" spans="1:19" x14ac:dyDescent="0.3">
      <c r="A45" t="s">
        <v>117</v>
      </c>
      <c r="B45">
        <v>22.36542</v>
      </c>
      <c r="C45">
        <v>20.880970000000001</v>
      </c>
      <c r="D45">
        <v>96.220280000000002</v>
      </c>
      <c r="E45">
        <v>1.2851539999999999</v>
      </c>
      <c r="F45">
        <v>3.0196029999999999E-2</v>
      </c>
      <c r="G45">
        <v>0.45535700000000001</v>
      </c>
      <c r="H45">
        <v>287.89080000000001</v>
      </c>
      <c r="I45">
        <v>95.181560000000005</v>
      </c>
      <c r="J45">
        <v>976.92819999999995</v>
      </c>
      <c r="K45">
        <v>45.318080000000002</v>
      </c>
      <c r="L45">
        <v>0.68147159999999996</v>
      </c>
      <c r="M45">
        <v>137.35489999999999</v>
      </c>
      <c r="N45">
        <v>143.37899999999999</v>
      </c>
      <c r="O45">
        <v>56.085439999999998</v>
      </c>
      <c r="P45">
        <v>65.208290000000005</v>
      </c>
      <c r="Q45">
        <v>522.54939999999999</v>
      </c>
      <c r="R45">
        <v>91.68432</v>
      </c>
      <c r="S45">
        <v>2563.4989999999998</v>
      </c>
    </row>
    <row r="46" spans="1:19" x14ac:dyDescent="0.3">
      <c r="A46" t="s">
        <v>118</v>
      </c>
      <c r="B46">
        <v>463.5299</v>
      </c>
      <c r="C46">
        <v>607.34820000000002</v>
      </c>
      <c r="D46">
        <v>1597.1849999999999</v>
      </c>
      <c r="E46">
        <v>40.531460000000003</v>
      </c>
      <c r="F46">
        <v>0.32158710000000001</v>
      </c>
      <c r="G46">
        <v>0.27061160000000001</v>
      </c>
      <c r="H46">
        <v>7762.9620000000004</v>
      </c>
      <c r="I46">
        <v>278.79910000000001</v>
      </c>
      <c r="J46">
        <v>2232.3589999999999</v>
      </c>
      <c r="K46">
        <v>144.22020000000001</v>
      </c>
      <c r="L46">
        <v>11.626469999999999</v>
      </c>
      <c r="M46">
        <v>207.90620000000001</v>
      </c>
      <c r="N46">
        <v>42.178600000000003</v>
      </c>
      <c r="O46">
        <v>82.495059999999995</v>
      </c>
      <c r="P46">
        <v>51.240450000000003</v>
      </c>
      <c r="Q46">
        <v>377.50409999999999</v>
      </c>
      <c r="R46">
        <v>407.94690000000003</v>
      </c>
      <c r="S46">
        <v>14308.43</v>
      </c>
    </row>
    <row r="47" spans="1:19" x14ac:dyDescent="0.3">
      <c r="A47" t="s">
        <v>119</v>
      </c>
      <c r="B47">
        <v>4.8164189999999997E-4</v>
      </c>
      <c r="C47">
        <v>1.012861</v>
      </c>
      <c r="D47">
        <v>1.5757429999999999E-3</v>
      </c>
      <c r="E47">
        <v>6.5802169999999993E-2</v>
      </c>
      <c r="F47">
        <v>1.2391909999999999E-3</v>
      </c>
      <c r="G47">
        <v>2.6674559999999999E-3</v>
      </c>
      <c r="H47">
        <v>0.38408300000000001</v>
      </c>
      <c r="I47">
        <v>0.54152319999999998</v>
      </c>
      <c r="J47">
        <v>2.189254</v>
      </c>
      <c r="K47">
        <v>0.51373899999999995</v>
      </c>
      <c r="L47">
        <v>1.4016729999999999</v>
      </c>
      <c r="M47">
        <v>4.7735640000000004</v>
      </c>
      <c r="N47">
        <v>1.051355</v>
      </c>
      <c r="O47">
        <v>28.749199999999998</v>
      </c>
      <c r="P47">
        <v>0.6208477</v>
      </c>
      <c r="Q47">
        <v>548.61479999999995</v>
      </c>
      <c r="R47">
        <v>7.6988510000000003E-4</v>
      </c>
      <c r="S47">
        <v>589.92539999999997</v>
      </c>
    </row>
    <row r="48" spans="1:19" x14ac:dyDescent="0.3">
      <c r="A48" t="s">
        <v>120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s="24">
        <v>3.0000001061000001E-6</v>
      </c>
      <c r="P48">
        <v>0</v>
      </c>
      <c r="Q48">
        <v>0</v>
      </c>
      <c r="R48">
        <v>0</v>
      </c>
      <c r="S48">
        <v>0</v>
      </c>
    </row>
    <row r="49" spans="1:19" x14ac:dyDescent="0.3">
      <c r="A49" t="s">
        <v>121</v>
      </c>
      <c r="B49">
        <v>3.726251E-4</v>
      </c>
      <c r="C49">
        <v>0.84823230000000005</v>
      </c>
      <c r="D49">
        <v>1.2201829999999999E-3</v>
      </c>
      <c r="E49">
        <v>5.6035069999999999E-2</v>
      </c>
      <c r="F49">
        <v>1.1734619999999999E-3</v>
      </c>
      <c r="G49">
        <v>2.5204160000000001E-3</v>
      </c>
      <c r="H49">
        <v>0.35279820000000001</v>
      </c>
      <c r="I49">
        <v>0.49562</v>
      </c>
      <c r="J49">
        <v>2.0078999999999998</v>
      </c>
      <c r="K49">
        <v>0.48243239999999998</v>
      </c>
      <c r="L49">
        <v>1.3217639999999999</v>
      </c>
      <c r="M49">
        <v>4.5220010000000004</v>
      </c>
      <c r="N49">
        <v>0.97042919999999999</v>
      </c>
      <c r="O49">
        <v>23.932040000000001</v>
      </c>
      <c r="P49">
        <v>0.57049660000000002</v>
      </c>
      <c r="Q49">
        <v>523.27829999999994</v>
      </c>
      <c r="R49">
        <v>5.9529340000000002E-4</v>
      </c>
      <c r="S49">
        <v>558.84389999999996</v>
      </c>
    </row>
    <row r="50" spans="1:19" x14ac:dyDescent="0.3">
      <c r="A50" t="s">
        <v>122</v>
      </c>
      <c r="B50">
        <v>1.570598E-4</v>
      </c>
      <c r="C50">
        <v>0.21372569999999999</v>
      </c>
      <c r="D50">
        <v>5.1354340000000001E-4</v>
      </c>
      <c r="E50">
        <v>1.213849E-2</v>
      </c>
      <c r="F50" s="24">
        <v>1.545943087E-5</v>
      </c>
      <c r="G50" s="24">
        <v>4.3543557695000003E-5</v>
      </c>
      <c r="H50">
        <v>2.4938160000000001E-2</v>
      </c>
      <c r="I50">
        <v>3.7842960000000002E-2</v>
      </c>
      <c r="J50">
        <v>0.1460408</v>
      </c>
      <c r="K50">
        <v>1.376521E-2</v>
      </c>
      <c r="L50">
        <v>2.7489570000000001E-2</v>
      </c>
      <c r="M50">
        <v>5.660345E-2</v>
      </c>
      <c r="N50">
        <v>5.8728580000000002E-2</v>
      </c>
      <c r="O50">
        <v>6.2918070000000004</v>
      </c>
      <c r="P50">
        <v>3.9173600000000003E-2</v>
      </c>
      <c r="Q50">
        <v>3.7213690000000001E-2</v>
      </c>
      <c r="R50">
        <v>2.5125430000000001E-4</v>
      </c>
      <c r="S50">
        <v>6.9604480000000004</v>
      </c>
    </row>
    <row r="51" spans="1:19" x14ac:dyDescent="0.3">
      <c r="A51" t="s">
        <v>123</v>
      </c>
      <c r="B51" s="24">
        <v>2.3493521439000001E-6</v>
      </c>
      <c r="C51">
        <v>3.1969799999999999E-3</v>
      </c>
      <c r="D51" s="24">
        <v>7.6817505032999992E-6</v>
      </c>
      <c r="E51">
        <v>1.8157150000000001E-4</v>
      </c>
      <c r="F51" s="24">
        <v>2.3124725601E-7</v>
      </c>
      <c r="G51" s="24">
        <v>6.5133883708999997E-7</v>
      </c>
      <c r="H51">
        <v>3.7303329999999998E-4</v>
      </c>
      <c r="I51">
        <v>5.6606739999999999E-4</v>
      </c>
      <c r="J51">
        <v>2.1845269999999999E-3</v>
      </c>
      <c r="K51">
        <v>2.0590450000000001E-4</v>
      </c>
      <c r="L51">
        <v>4.1119810000000002E-4</v>
      </c>
      <c r="M51">
        <v>8.4669309999999996E-4</v>
      </c>
      <c r="N51">
        <v>8.7848139999999999E-4</v>
      </c>
      <c r="O51">
        <v>9.4114909999999996E-2</v>
      </c>
      <c r="P51">
        <v>5.8597160000000001E-4</v>
      </c>
      <c r="Q51">
        <v>5.5665459999999995E-4</v>
      </c>
      <c r="R51" s="24">
        <v>3.7583449739000001E-6</v>
      </c>
      <c r="S51">
        <v>0.10411670000000001</v>
      </c>
    </row>
    <row r="52" spans="1:19" x14ac:dyDescent="0.3">
      <c r="A52" t="s">
        <v>124</v>
      </c>
      <c r="B52">
        <v>7.2196979999999999E-4</v>
      </c>
      <c r="C52">
        <v>1.574916</v>
      </c>
      <c r="D52">
        <v>2.360825E-3</v>
      </c>
      <c r="E52">
        <v>0.10322249999999999</v>
      </c>
      <c r="F52">
        <v>2.047451E-3</v>
      </c>
      <c r="G52">
        <v>4.4021110000000002E-3</v>
      </c>
      <c r="H52">
        <v>0.62444390000000005</v>
      </c>
      <c r="I52">
        <v>0.87953910000000002</v>
      </c>
      <c r="J52">
        <v>3.5586340000000001</v>
      </c>
      <c r="K52">
        <v>0.84521789999999997</v>
      </c>
      <c r="L52">
        <v>2.3110710000000001</v>
      </c>
      <c r="M52">
        <v>7.8885430000000003</v>
      </c>
      <c r="N52">
        <v>1.714745</v>
      </c>
      <c r="O52">
        <v>44.620350000000002</v>
      </c>
      <c r="P52">
        <v>1.0105090000000001</v>
      </c>
      <c r="Q52">
        <v>909.77200000000005</v>
      </c>
      <c r="R52">
        <v>1.154253E-3</v>
      </c>
      <c r="S52">
        <v>974.91390000000001</v>
      </c>
    </row>
    <row r="53" spans="1:19" x14ac:dyDescent="0.3">
      <c r="A53" t="s">
        <v>125</v>
      </c>
      <c r="B53" s="24">
        <v>6.2129629440999998E-6</v>
      </c>
      <c r="C53">
        <v>8.5325809999999992E-3</v>
      </c>
      <c r="D53" s="24">
        <v>2.0654608305999999E-5</v>
      </c>
      <c r="E53">
        <v>4.7186599999999998E-4</v>
      </c>
      <c r="F53" s="24">
        <v>6.1030942788E-7</v>
      </c>
      <c r="G53" s="24">
        <v>1.7634559981000001E-6</v>
      </c>
      <c r="H53">
        <v>1.0661410000000001E-3</v>
      </c>
      <c r="I53">
        <v>1.4961E-3</v>
      </c>
      <c r="J53">
        <v>5.9119699999999999E-3</v>
      </c>
      <c r="K53">
        <v>5.4690610000000003E-4</v>
      </c>
      <c r="L53">
        <v>1.0737159999999999E-3</v>
      </c>
      <c r="M53">
        <v>2.2365620000000001E-3</v>
      </c>
      <c r="N53">
        <v>2.3384780000000002E-3</v>
      </c>
      <c r="O53">
        <v>0.2439327</v>
      </c>
      <c r="P53">
        <v>1.5298239999999999E-3</v>
      </c>
      <c r="Q53">
        <v>1.4739200000000001E-3</v>
      </c>
      <c r="R53" s="24">
        <v>9.8586551758000005E-6</v>
      </c>
      <c r="S53">
        <v>0.2706499</v>
      </c>
    </row>
    <row r="54" spans="1:19" x14ac:dyDescent="0.3">
      <c r="A54" t="s">
        <v>126</v>
      </c>
      <c r="B54" s="24">
        <v>8.1507374715999996E-7</v>
      </c>
      <c r="C54">
        <v>3.1724420000000001E-3</v>
      </c>
      <c r="D54" s="24">
        <v>2.7110818337000001E-6</v>
      </c>
      <c r="E54">
        <v>2.2620870000000001E-4</v>
      </c>
      <c r="F54" s="24">
        <v>6.9281927607999998E-6</v>
      </c>
      <c r="G54" s="24">
        <v>1.4791091417E-5</v>
      </c>
      <c r="H54">
        <v>1.9065270000000001E-3</v>
      </c>
      <c r="I54">
        <v>2.6410969999999998E-3</v>
      </c>
      <c r="J54">
        <v>1.0780380000000001E-2</v>
      </c>
      <c r="K54">
        <v>2.7811630000000001E-3</v>
      </c>
      <c r="L54">
        <v>7.7107800000000004E-3</v>
      </c>
      <c r="M54">
        <v>2.6725430000000001E-2</v>
      </c>
      <c r="N54">
        <v>5.3129520000000001E-3</v>
      </c>
      <c r="O54">
        <v>8.6383779999999993E-2</v>
      </c>
      <c r="P54">
        <v>3.0780909999999998E-3</v>
      </c>
      <c r="Q54">
        <v>3.1519370000000002</v>
      </c>
      <c r="R54" s="24">
        <v>1.2907062228000001E-6</v>
      </c>
      <c r="S54">
        <v>3.3026819999999999</v>
      </c>
    </row>
    <row r="55" spans="1:19" x14ac:dyDescent="0.3">
      <c r="A55" t="s">
        <v>127</v>
      </c>
      <c r="B55" s="24">
        <v>7.1490147135000003E-10</v>
      </c>
      <c r="C55" s="24">
        <v>9.2013353424000001E-5</v>
      </c>
      <c r="D55" s="24">
        <v>3.9120302553000004E-9</v>
      </c>
      <c r="E55" s="24">
        <v>7.2764364631E-6</v>
      </c>
      <c r="F55" s="24">
        <v>3.0257939443000001E-7</v>
      </c>
      <c r="G55" s="24">
        <v>6.4355401719E-7</v>
      </c>
      <c r="H55" s="24">
        <v>7.8509605372999996E-5</v>
      </c>
      <c r="I55">
        <v>1.081679E-4</v>
      </c>
      <c r="J55">
        <v>4.4322429999999998E-4</v>
      </c>
      <c r="K55">
        <v>1.197611E-4</v>
      </c>
      <c r="L55">
        <v>3.3446380000000001E-4</v>
      </c>
      <c r="M55">
        <v>1.1678750000000001E-3</v>
      </c>
      <c r="N55">
        <v>2.2148179999999999E-4</v>
      </c>
      <c r="O55">
        <v>2.4089179999999999E-3</v>
      </c>
      <c r="P55">
        <v>1.2719850000000001E-4</v>
      </c>
      <c r="Q55">
        <v>0.13922780000000001</v>
      </c>
      <c r="R55" s="24">
        <v>6.6906813423000002E-10</v>
      </c>
      <c r="S55">
        <v>0.14433760000000001</v>
      </c>
    </row>
    <row r="56" spans="1:19" x14ac:dyDescent="0.3">
      <c r="A56" t="s">
        <v>128</v>
      </c>
      <c r="B56">
        <v>0.16842389999999999</v>
      </c>
      <c r="C56">
        <v>3.4255719999999998</v>
      </c>
      <c r="D56">
        <v>0.51206879999999999</v>
      </c>
      <c r="E56">
        <v>0.10664129999999999</v>
      </c>
      <c r="F56">
        <v>8.007833E-4</v>
      </c>
      <c r="G56">
        <v>4.4329729999999998E-3</v>
      </c>
      <c r="H56">
        <v>0.94034669999999998</v>
      </c>
      <c r="I56">
        <v>0.30955840000000001</v>
      </c>
      <c r="J56">
        <v>2.314791</v>
      </c>
      <c r="K56">
        <v>0.1650345</v>
      </c>
      <c r="L56">
        <v>0.13928560000000001</v>
      </c>
      <c r="M56">
        <v>0.36605589999999999</v>
      </c>
      <c r="N56">
        <v>0.25672790000000001</v>
      </c>
      <c r="O56">
        <v>0.1182696</v>
      </c>
      <c r="P56">
        <v>0.54377200000000003</v>
      </c>
      <c r="Q56">
        <v>1.444078</v>
      </c>
      <c r="R56">
        <v>0.26926109999999998</v>
      </c>
      <c r="S56">
        <v>11.08512</v>
      </c>
    </row>
    <row r="57" spans="1:19" x14ac:dyDescent="0.3">
      <c r="A57" t="s">
        <v>129</v>
      </c>
      <c r="B57">
        <v>46.800989999999999</v>
      </c>
      <c r="C57">
        <v>80.328249999999997</v>
      </c>
      <c r="D57">
        <v>304.23169999999999</v>
      </c>
      <c r="E57">
        <v>25.699809999999999</v>
      </c>
      <c r="F57">
        <v>1.112411</v>
      </c>
      <c r="G57">
        <v>7.6209179999999996</v>
      </c>
      <c r="H57">
        <v>10.12172</v>
      </c>
      <c r="I57">
        <v>8.2276740000000004</v>
      </c>
      <c r="J57">
        <v>125.7508</v>
      </c>
      <c r="K57">
        <v>9.1557580000000005</v>
      </c>
      <c r="L57">
        <v>8.0140340000000005</v>
      </c>
      <c r="M57">
        <v>63.286239999999999</v>
      </c>
      <c r="N57">
        <v>38.747779999999999</v>
      </c>
      <c r="O57">
        <v>7.3640160000000003</v>
      </c>
      <c r="P57">
        <v>20.4558</v>
      </c>
      <c r="Q57">
        <v>105.9503</v>
      </c>
      <c r="R57">
        <v>4.5403989999999999</v>
      </c>
      <c r="S57">
        <v>867.40859999999998</v>
      </c>
    </row>
    <row r="58" spans="1:19" x14ac:dyDescent="0.3">
      <c r="A58" t="s">
        <v>130</v>
      </c>
      <c r="B58">
        <v>7.060047</v>
      </c>
      <c r="C58">
        <v>30.450240000000001</v>
      </c>
      <c r="D58">
        <v>74.144869999999997</v>
      </c>
      <c r="E58">
        <v>1.702051</v>
      </c>
      <c r="F58">
        <v>5.7187460000000002E-2</v>
      </c>
      <c r="G58">
        <v>0.72572139999999996</v>
      </c>
      <c r="H58">
        <v>12.552160000000001</v>
      </c>
      <c r="I58">
        <v>14.03349</v>
      </c>
      <c r="J58">
        <v>120.6598</v>
      </c>
      <c r="K58">
        <v>6.8416350000000001</v>
      </c>
      <c r="L58">
        <v>4.4794140000000002</v>
      </c>
      <c r="M58">
        <v>18.417169999999999</v>
      </c>
      <c r="N58">
        <v>12.35102</v>
      </c>
      <c r="O58">
        <v>0.61993350000000003</v>
      </c>
      <c r="P58">
        <v>14.22439</v>
      </c>
      <c r="Q58">
        <v>84.79486</v>
      </c>
      <c r="R58">
        <v>2.094652</v>
      </c>
      <c r="S58">
        <v>405.20859999999999</v>
      </c>
    </row>
    <row r="59" spans="1:19" x14ac:dyDescent="0.3">
      <c r="A59" t="s">
        <v>131</v>
      </c>
      <c r="B59">
        <v>336.36020000000002</v>
      </c>
      <c r="C59">
        <v>2028.7840000000001</v>
      </c>
      <c r="D59">
        <v>637.86310000000003</v>
      </c>
      <c r="E59">
        <v>822.29909999999995</v>
      </c>
      <c r="F59">
        <v>4.8074570000000003</v>
      </c>
      <c r="G59">
        <v>38.403930000000003</v>
      </c>
      <c r="H59">
        <v>1167.278</v>
      </c>
      <c r="I59">
        <v>408.19709999999998</v>
      </c>
      <c r="J59">
        <v>2319.393</v>
      </c>
      <c r="K59">
        <v>172.56290000000001</v>
      </c>
      <c r="L59">
        <v>76.318380000000005</v>
      </c>
      <c r="M59">
        <v>331.18939999999998</v>
      </c>
      <c r="N59">
        <v>123.8185</v>
      </c>
      <c r="O59">
        <v>125.3938</v>
      </c>
      <c r="P59">
        <v>301.17219999999998</v>
      </c>
      <c r="Q59">
        <v>1371.92</v>
      </c>
      <c r="R59">
        <v>739.00310000000002</v>
      </c>
      <c r="S59">
        <v>11004.76</v>
      </c>
    </row>
    <row r="60" spans="1:19" x14ac:dyDescent="0.3">
      <c r="A60" t="s">
        <v>132</v>
      </c>
      <c r="B60">
        <v>4.6474690000000001</v>
      </c>
      <c r="C60">
        <v>98.74118</v>
      </c>
      <c r="D60">
        <v>13.38298</v>
      </c>
      <c r="E60">
        <v>4.2471259999999997</v>
      </c>
      <c r="F60">
        <v>2.5567340000000001E-2</v>
      </c>
      <c r="G60">
        <v>0.16946140000000001</v>
      </c>
      <c r="H60">
        <v>23.165310000000002</v>
      </c>
      <c r="I60">
        <v>12.854760000000001</v>
      </c>
      <c r="J60">
        <v>75.608140000000006</v>
      </c>
      <c r="K60">
        <v>6.1156860000000002</v>
      </c>
      <c r="L60">
        <v>4.3108079999999998</v>
      </c>
      <c r="M60">
        <v>12.52993</v>
      </c>
      <c r="N60">
        <v>13.723420000000001</v>
      </c>
      <c r="O60">
        <v>2.4878490000000002</v>
      </c>
      <c r="P60">
        <v>20.34103</v>
      </c>
      <c r="Q60">
        <v>43.70431</v>
      </c>
      <c r="R60">
        <v>8.1334400000000002</v>
      </c>
      <c r="S60">
        <v>344.18849999999998</v>
      </c>
    </row>
    <row r="61" spans="1:19" x14ac:dyDescent="0.3">
      <c r="A61" t="s">
        <v>133</v>
      </c>
      <c r="B61">
        <v>4.6920859999999998</v>
      </c>
      <c r="C61">
        <v>9.8461759999999998</v>
      </c>
      <c r="D61">
        <v>14.919090000000001</v>
      </c>
      <c r="E61">
        <v>1.464691</v>
      </c>
      <c r="F61">
        <v>1.218287E-3</v>
      </c>
      <c r="G61">
        <v>8.9670040000000006E-2</v>
      </c>
      <c r="H61">
        <v>2.6036779999999999</v>
      </c>
      <c r="I61">
        <v>2.1267800000000001</v>
      </c>
      <c r="J61">
        <v>32.98545</v>
      </c>
      <c r="K61">
        <v>0.67162100000000002</v>
      </c>
      <c r="L61">
        <v>0.65767500000000001</v>
      </c>
      <c r="M61">
        <v>8.6154229999999998</v>
      </c>
      <c r="N61">
        <v>1.932447</v>
      </c>
      <c r="O61">
        <v>0.37519039999999998</v>
      </c>
      <c r="P61">
        <v>8.0749089999999999</v>
      </c>
      <c r="Q61">
        <v>26.849599999999999</v>
      </c>
      <c r="R61">
        <v>1.02904</v>
      </c>
      <c r="S61">
        <v>116.93470000000001</v>
      </c>
    </row>
    <row r="62" spans="1:19" x14ac:dyDescent="0.3">
      <c r="A62" t="s">
        <v>134</v>
      </c>
      <c r="B62">
        <v>33.142569999999999</v>
      </c>
      <c r="C62">
        <v>203.75790000000001</v>
      </c>
      <c r="D62">
        <v>108.1504</v>
      </c>
      <c r="E62">
        <v>75.129059999999996</v>
      </c>
      <c r="F62">
        <v>0.13707430000000001</v>
      </c>
      <c r="G62">
        <v>0.85775979999999996</v>
      </c>
      <c r="H62">
        <v>159.63509999999999</v>
      </c>
      <c r="I62">
        <v>76.813029999999998</v>
      </c>
      <c r="J62">
        <v>305.21690000000001</v>
      </c>
      <c r="K62">
        <v>16.129650000000002</v>
      </c>
      <c r="L62">
        <v>7.7104189999999999</v>
      </c>
      <c r="M62">
        <v>61.089399999999998</v>
      </c>
      <c r="N62">
        <v>51.51811</v>
      </c>
      <c r="O62">
        <v>3.0748880000000001</v>
      </c>
      <c r="P62">
        <v>65.741870000000006</v>
      </c>
      <c r="Q62">
        <v>220.3836</v>
      </c>
      <c r="R62">
        <v>90.871279999999999</v>
      </c>
      <c r="S62">
        <v>1479.3589999999999</v>
      </c>
    </row>
    <row r="63" spans="1:19" x14ac:dyDescent="0.3">
      <c r="A63" t="s">
        <v>135</v>
      </c>
      <c r="B63">
        <v>4.8879200000000003</v>
      </c>
      <c r="C63">
        <v>17.27938</v>
      </c>
      <c r="D63">
        <v>6.9120730000000004</v>
      </c>
      <c r="E63">
        <v>4.397691</v>
      </c>
      <c r="F63">
        <v>9.3847329999999993E-3</v>
      </c>
      <c r="G63">
        <v>9.1097919999999999E-2</v>
      </c>
      <c r="H63">
        <v>9.2370149999999995</v>
      </c>
      <c r="I63">
        <v>3.8777650000000001</v>
      </c>
      <c r="J63">
        <v>36.005020000000002</v>
      </c>
      <c r="K63">
        <v>1.934925</v>
      </c>
      <c r="L63">
        <v>1.0469820000000001</v>
      </c>
      <c r="M63">
        <v>6.3111090000000001</v>
      </c>
      <c r="N63">
        <v>5.5323019999999996</v>
      </c>
      <c r="O63">
        <v>0.60478540000000003</v>
      </c>
      <c r="P63">
        <v>4.1307309999999999</v>
      </c>
      <c r="Q63">
        <v>22.56146</v>
      </c>
      <c r="R63">
        <v>3.7933439999999998</v>
      </c>
      <c r="S63">
        <v>128.613</v>
      </c>
    </row>
    <row r="64" spans="1:19" x14ac:dyDescent="0.3">
      <c r="A64" t="s">
        <v>136</v>
      </c>
      <c r="B64">
        <v>13.070679999999999</v>
      </c>
      <c r="C64">
        <v>72.783109999999994</v>
      </c>
      <c r="D64">
        <v>129.6234</v>
      </c>
      <c r="E64">
        <v>15.270849999999999</v>
      </c>
      <c r="F64">
        <v>8.8425100000000006E-2</v>
      </c>
      <c r="G64">
        <v>0.96352990000000005</v>
      </c>
      <c r="H64">
        <v>73.047210000000007</v>
      </c>
      <c r="I64">
        <v>26.274750000000001</v>
      </c>
      <c r="J64">
        <v>259.39139999999998</v>
      </c>
      <c r="K64">
        <v>17.427969999999998</v>
      </c>
      <c r="L64">
        <v>6.2296950000000004</v>
      </c>
      <c r="M64">
        <v>42.396999999999998</v>
      </c>
      <c r="N64">
        <v>11.755739999999999</v>
      </c>
      <c r="O64">
        <v>0.66235379999999999</v>
      </c>
      <c r="P64">
        <v>38.563740000000003</v>
      </c>
      <c r="Q64">
        <v>97.389539999999997</v>
      </c>
      <c r="R64">
        <v>17.86571</v>
      </c>
      <c r="S64">
        <v>822.80499999999995</v>
      </c>
    </row>
    <row r="65" spans="1:19" x14ac:dyDescent="0.3">
      <c r="A65" t="s">
        <v>137</v>
      </c>
      <c r="B65">
        <v>1.1292180000000001</v>
      </c>
      <c r="C65">
        <v>12.68008</v>
      </c>
      <c r="D65">
        <v>6.6263880000000004</v>
      </c>
      <c r="E65">
        <v>6.5170690000000002</v>
      </c>
      <c r="F65">
        <v>1.091466E-2</v>
      </c>
      <c r="G65">
        <v>0.72565820000000003</v>
      </c>
      <c r="H65">
        <v>28.805230000000002</v>
      </c>
      <c r="I65">
        <v>7.3210790000000001</v>
      </c>
      <c r="J65">
        <v>46.946190000000001</v>
      </c>
      <c r="K65">
        <v>2.1159430000000001</v>
      </c>
      <c r="L65">
        <v>2.5739779999999999</v>
      </c>
      <c r="M65">
        <v>23.279620000000001</v>
      </c>
      <c r="N65">
        <v>7.3932969999999996</v>
      </c>
      <c r="O65">
        <v>4.2618910000000003E-2</v>
      </c>
      <c r="P65">
        <v>4.3231840000000004</v>
      </c>
      <c r="Q65">
        <v>21.244140000000002</v>
      </c>
      <c r="R65">
        <v>3.611507</v>
      </c>
      <c r="S65">
        <v>175.34610000000001</v>
      </c>
    </row>
    <row r="66" spans="1:19" x14ac:dyDescent="0.3">
      <c r="A66" t="s">
        <v>138</v>
      </c>
      <c r="B66">
        <v>1.0340199999999999</v>
      </c>
      <c r="C66">
        <v>7.2451480000000004</v>
      </c>
      <c r="D66">
        <v>7.5433190000000003</v>
      </c>
      <c r="E66">
        <v>1.4585680000000001</v>
      </c>
      <c r="F66">
        <v>8.0862859999999998E-3</v>
      </c>
      <c r="G66">
        <v>0.3217082</v>
      </c>
      <c r="H66">
        <v>2.8783799999999999</v>
      </c>
      <c r="I66">
        <v>5.4297149999999998</v>
      </c>
      <c r="J66">
        <v>14.83161</v>
      </c>
      <c r="K66">
        <v>1.2668820000000001</v>
      </c>
      <c r="L66">
        <v>0.99528539999999999</v>
      </c>
      <c r="M66">
        <v>9.1011710000000008</v>
      </c>
      <c r="N66">
        <v>1.5482929999999999</v>
      </c>
      <c r="O66">
        <v>2.7617969999999999E-2</v>
      </c>
      <c r="P66">
        <v>3.4443030000000001</v>
      </c>
      <c r="Q66">
        <v>16.868120000000001</v>
      </c>
      <c r="R66">
        <v>3.9738250000000002</v>
      </c>
      <c r="S66">
        <v>77.976050000000001</v>
      </c>
    </row>
    <row r="67" spans="1:19" x14ac:dyDescent="0.3">
      <c r="A67" t="s">
        <v>139</v>
      </c>
      <c r="B67">
        <v>1.204137</v>
      </c>
      <c r="C67">
        <v>11.71306</v>
      </c>
      <c r="D67">
        <v>6.6384059999999998</v>
      </c>
      <c r="E67">
        <v>1.7437860000000001</v>
      </c>
      <c r="F67">
        <v>1.38847E-2</v>
      </c>
      <c r="G67">
        <v>0.20038919999999999</v>
      </c>
      <c r="H67">
        <v>5.4424140000000003</v>
      </c>
      <c r="I67">
        <v>2.0734499999999998</v>
      </c>
      <c r="J67">
        <v>22.83277</v>
      </c>
      <c r="K67">
        <v>2.0386449999999998</v>
      </c>
      <c r="L67">
        <v>1.2843230000000001</v>
      </c>
      <c r="M67">
        <v>4.8861739999999996</v>
      </c>
      <c r="N67">
        <v>2.1960989999999998</v>
      </c>
      <c r="O67">
        <v>0.16983989999999999</v>
      </c>
      <c r="P67">
        <v>1.837134</v>
      </c>
      <c r="Q67">
        <v>12.6972</v>
      </c>
      <c r="R67">
        <v>1.030543</v>
      </c>
      <c r="S67">
        <v>78.002250000000004</v>
      </c>
    </row>
    <row r="68" spans="1:19" x14ac:dyDescent="0.3">
      <c r="A68" t="s">
        <v>140</v>
      </c>
      <c r="B68">
        <v>38.693689999999997</v>
      </c>
      <c r="C68">
        <v>57.752160000000003</v>
      </c>
      <c r="D68">
        <v>167.9615</v>
      </c>
      <c r="E68">
        <v>13.313549999999999</v>
      </c>
      <c r="F68">
        <v>0.1895898</v>
      </c>
      <c r="G68">
        <v>3.2063130000000002</v>
      </c>
      <c r="H68">
        <v>125.0304</v>
      </c>
      <c r="I68">
        <v>30.511279999999999</v>
      </c>
      <c r="J68">
        <v>445.00830000000002</v>
      </c>
      <c r="K68">
        <v>23.945879999999999</v>
      </c>
      <c r="L68">
        <v>12.4086</v>
      </c>
      <c r="M68">
        <v>75.183850000000007</v>
      </c>
      <c r="N68">
        <v>23.844740000000002</v>
      </c>
      <c r="O68">
        <v>0.32717000000000002</v>
      </c>
      <c r="P68">
        <v>42.818190000000001</v>
      </c>
      <c r="Q68">
        <v>159.06020000000001</v>
      </c>
      <c r="R68">
        <v>12.81443</v>
      </c>
      <c r="S68">
        <v>1232.07</v>
      </c>
    </row>
    <row r="69" spans="1:19" x14ac:dyDescent="0.3">
      <c r="A69" t="s">
        <v>141</v>
      </c>
      <c r="B69">
        <v>3.4746700000000001</v>
      </c>
      <c r="C69">
        <v>64.111660000000001</v>
      </c>
      <c r="D69">
        <v>11.28467</v>
      </c>
      <c r="E69">
        <v>1.8412470000000001</v>
      </c>
      <c r="F69">
        <v>1.6850629999999998E-2</v>
      </c>
      <c r="G69">
        <v>0.1130596</v>
      </c>
      <c r="H69">
        <v>22.862590000000001</v>
      </c>
      <c r="I69">
        <v>7.6412870000000002</v>
      </c>
      <c r="J69">
        <v>57.875900000000001</v>
      </c>
      <c r="K69">
        <v>3.7730899999999998</v>
      </c>
      <c r="L69">
        <v>3.0043389999999999</v>
      </c>
      <c r="M69">
        <v>8.3291039999999992</v>
      </c>
      <c r="N69">
        <v>5.4646929999999996</v>
      </c>
      <c r="O69">
        <v>3.4135390000000001</v>
      </c>
      <c r="P69">
        <v>11.16113</v>
      </c>
      <c r="Q69">
        <v>31.90549</v>
      </c>
      <c r="R69">
        <v>4.9215980000000004</v>
      </c>
      <c r="S69">
        <v>241.19489999999999</v>
      </c>
    </row>
    <row r="70" spans="1:19" x14ac:dyDescent="0.3">
      <c r="A70" t="s">
        <v>142</v>
      </c>
      <c r="B70">
        <v>1.721946</v>
      </c>
      <c r="C70">
        <v>4.2981420000000004</v>
      </c>
      <c r="D70">
        <v>4.6918850000000001</v>
      </c>
      <c r="E70">
        <v>5.9951639999999999</v>
      </c>
      <c r="F70">
        <v>0.13229859999999999</v>
      </c>
      <c r="G70">
        <v>0.32017620000000002</v>
      </c>
      <c r="H70">
        <v>21.674890000000001</v>
      </c>
      <c r="I70">
        <v>4.3151109999999999</v>
      </c>
      <c r="J70">
        <v>15.851129999999999</v>
      </c>
      <c r="K70">
        <v>1.797771</v>
      </c>
      <c r="L70">
        <v>2.3488910000000001</v>
      </c>
      <c r="M70">
        <v>22.342220000000001</v>
      </c>
      <c r="N70">
        <v>4.1581250000000001</v>
      </c>
      <c r="O70">
        <v>5.7493269999999999E-2</v>
      </c>
      <c r="P70">
        <v>8.3589110000000009</v>
      </c>
      <c r="Q70">
        <v>9.0060149999999997</v>
      </c>
      <c r="R70">
        <v>12.8293</v>
      </c>
      <c r="S70">
        <v>119.8995</v>
      </c>
    </row>
    <row r="71" spans="1:19" x14ac:dyDescent="0.3">
      <c r="A71" t="s">
        <v>143</v>
      </c>
      <c r="B71">
        <v>21.01586</v>
      </c>
      <c r="C71">
        <v>628.40560000000005</v>
      </c>
      <c r="D71">
        <v>43.51173</v>
      </c>
      <c r="E71">
        <v>45.047330000000002</v>
      </c>
      <c r="F71">
        <v>0.54086449999999997</v>
      </c>
      <c r="G71">
        <v>0.58464430000000001</v>
      </c>
      <c r="H71">
        <v>63.787689999999998</v>
      </c>
      <c r="I71">
        <v>12.77731</v>
      </c>
      <c r="J71">
        <v>59.633510000000001</v>
      </c>
      <c r="K71">
        <v>6.0859160000000001</v>
      </c>
      <c r="L71">
        <v>8.0956460000000003</v>
      </c>
      <c r="M71">
        <v>55.735979999999998</v>
      </c>
      <c r="N71">
        <v>12.4895</v>
      </c>
      <c r="O71">
        <v>1.142941</v>
      </c>
      <c r="P71">
        <v>31.642659999999999</v>
      </c>
      <c r="Q71">
        <v>80.811229999999995</v>
      </c>
      <c r="R71">
        <v>5.46854</v>
      </c>
      <c r="S71">
        <v>1076.777</v>
      </c>
    </row>
    <row r="72" spans="1:19" x14ac:dyDescent="0.3">
      <c r="A72" t="s">
        <v>144</v>
      </c>
      <c r="B72">
        <v>2.1027629999999999</v>
      </c>
      <c r="C72">
        <v>48.080410000000001</v>
      </c>
      <c r="D72">
        <v>2.9116780000000002</v>
      </c>
      <c r="E72">
        <v>9.0231940000000002</v>
      </c>
      <c r="F72">
        <v>0.2117802</v>
      </c>
      <c r="G72">
        <v>0.14842340000000001</v>
      </c>
      <c r="H72">
        <v>21.867540000000002</v>
      </c>
      <c r="I72">
        <v>6.6697170000000003</v>
      </c>
      <c r="J72">
        <v>38.364319999999999</v>
      </c>
      <c r="K72">
        <v>3.359146</v>
      </c>
      <c r="L72">
        <v>3.4180709999999999</v>
      </c>
      <c r="M72">
        <v>18.853929999999998</v>
      </c>
      <c r="N72">
        <v>7.2160929999999999</v>
      </c>
      <c r="O72">
        <v>0.24671850000000001</v>
      </c>
      <c r="P72">
        <v>5.3858139999999999</v>
      </c>
      <c r="Q72">
        <v>14.331519999999999</v>
      </c>
      <c r="R72">
        <v>2.0031240000000001</v>
      </c>
      <c r="S72">
        <v>184.1942</v>
      </c>
    </row>
    <row r="73" spans="1:19" x14ac:dyDescent="0.3">
      <c r="A73" t="s">
        <v>145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s="24">
        <v>3.0000001061000001E-6</v>
      </c>
      <c r="P73">
        <v>0</v>
      </c>
      <c r="Q73">
        <v>0</v>
      </c>
      <c r="R73">
        <v>0</v>
      </c>
      <c r="S73" s="24">
        <v>3.0000001061000001E-6</v>
      </c>
    </row>
    <row r="74" spans="1:19" x14ac:dyDescent="0.3">
      <c r="A74" t="s">
        <v>73</v>
      </c>
      <c r="B74">
        <v>17174.86</v>
      </c>
      <c r="C74">
        <v>60077.91</v>
      </c>
      <c r="D74">
        <v>23023.17</v>
      </c>
      <c r="E74">
        <v>3785.0039999999999</v>
      </c>
      <c r="F74">
        <v>27.502379999999999</v>
      </c>
      <c r="G74">
        <v>70.545630000000003</v>
      </c>
      <c r="H74">
        <v>62307.98</v>
      </c>
      <c r="I74">
        <v>10020.31</v>
      </c>
      <c r="J74">
        <v>51395.23</v>
      </c>
      <c r="K74">
        <v>3880.4189999999999</v>
      </c>
      <c r="L74">
        <v>798.93060000000003</v>
      </c>
      <c r="M74">
        <v>9920.2199999999993</v>
      </c>
      <c r="N74">
        <v>2728.97</v>
      </c>
      <c r="O74">
        <v>4348.7860000000001</v>
      </c>
      <c r="P74">
        <v>7803.424</v>
      </c>
      <c r="Q74">
        <v>30910.97</v>
      </c>
      <c r="R74">
        <v>5838.1559999999999</v>
      </c>
      <c r="S74">
        <v>294112.40000000002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F018-B1F2-4A1B-B31A-C0E89903F247}">
  <dimension ref="A1:S74"/>
  <sheetViews>
    <sheetView workbookViewId="0">
      <selection activeCell="H19" sqref="H19"/>
    </sheetView>
  </sheetViews>
  <sheetFormatPr defaultRowHeight="14.4" x14ac:dyDescent="0.3"/>
  <sheetData>
    <row r="1" spans="1:19" x14ac:dyDescent="0.3">
      <c r="A1" t="s">
        <v>177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73</v>
      </c>
    </row>
    <row r="2" spans="1:19" x14ac:dyDescent="0.3">
      <c r="A2" t="s">
        <v>74</v>
      </c>
      <c r="B2" s="24">
        <v>6.8401968747000002E-5</v>
      </c>
      <c r="C2">
        <v>7.9438700000000002E-4</v>
      </c>
      <c r="D2" s="24">
        <v>3.4920180041999997E-5</v>
      </c>
      <c r="E2" s="24">
        <v>4.3311075614999999E-7</v>
      </c>
      <c r="F2" s="24">
        <v>1.4470435872E-7</v>
      </c>
      <c r="G2" s="24">
        <v>1.2444211279E-6</v>
      </c>
      <c r="H2">
        <v>1.198601E-4</v>
      </c>
      <c r="I2">
        <v>1.118385E-4</v>
      </c>
      <c r="J2">
        <v>4.189304E-4</v>
      </c>
      <c r="K2" s="24">
        <v>2.3426700864E-5</v>
      </c>
      <c r="L2" s="24">
        <v>2.5601757442999998E-5</v>
      </c>
      <c r="M2" s="24">
        <v>8.8053137006000002E-5</v>
      </c>
      <c r="N2" s="24">
        <v>9.7014766651999998E-5</v>
      </c>
      <c r="O2" s="24">
        <v>6.3107778260000001E-5</v>
      </c>
      <c r="P2">
        <v>4.2397529999999999E-4</v>
      </c>
      <c r="Q2">
        <v>1.9349539999999998E-2</v>
      </c>
      <c r="R2">
        <v>1.7511259999999999E-4</v>
      </c>
      <c r="S2">
        <v>2.1795990000000001E-2</v>
      </c>
    </row>
    <row r="3" spans="1:19" x14ac:dyDescent="0.3">
      <c r="A3" t="s">
        <v>75</v>
      </c>
      <c r="B3">
        <v>251.28129999999999</v>
      </c>
      <c r="C3">
        <v>452.524</v>
      </c>
      <c r="D3">
        <v>417.48869999999999</v>
      </c>
      <c r="E3" s="24">
        <v>1.6430894902000001E-5</v>
      </c>
      <c r="F3" s="24">
        <v>5.0391427067000002E-6</v>
      </c>
      <c r="G3" s="24">
        <v>4.0631806768999999E-5</v>
      </c>
      <c r="H3">
        <v>6.200949E-2</v>
      </c>
      <c r="I3">
        <v>3.8147490000000001E-3</v>
      </c>
      <c r="J3">
        <v>73.835530000000006</v>
      </c>
      <c r="K3">
        <v>7.7161890000000005E-4</v>
      </c>
      <c r="L3">
        <v>8.557336E-4</v>
      </c>
      <c r="M3">
        <v>593.64189999999996</v>
      </c>
      <c r="N3">
        <v>193.41489999999999</v>
      </c>
      <c r="O3">
        <v>446.0145</v>
      </c>
      <c r="P3">
        <v>765.73720000000003</v>
      </c>
      <c r="Q3">
        <v>2345.1590000000001</v>
      </c>
      <c r="R3">
        <v>142.58359999999999</v>
      </c>
      <c r="S3">
        <v>5681.7479999999996</v>
      </c>
    </row>
    <row r="4" spans="1:19" x14ac:dyDescent="0.3">
      <c r="A4" t="s">
        <v>76</v>
      </c>
      <c r="B4">
        <v>36.11645</v>
      </c>
      <c r="C4">
        <v>1510.4059999999999</v>
      </c>
      <c r="D4">
        <v>246.04859999999999</v>
      </c>
      <c r="E4">
        <v>0.78228880000000001</v>
      </c>
      <c r="F4" s="24">
        <v>9.2688924268999993E-6</v>
      </c>
      <c r="G4">
        <v>1.9916909999999999E-2</v>
      </c>
      <c r="H4">
        <v>0.74816850000000001</v>
      </c>
      <c r="I4">
        <v>0.36783250000000001</v>
      </c>
      <c r="J4">
        <v>11.72087</v>
      </c>
      <c r="K4">
        <v>1.8075870000000001E-2</v>
      </c>
      <c r="L4">
        <v>1.4835930000000001E-3</v>
      </c>
      <c r="M4">
        <v>229.37520000000001</v>
      </c>
      <c r="N4">
        <v>12.31428</v>
      </c>
      <c r="O4">
        <v>22.825130000000001</v>
      </c>
      <c r="P4">
        <v>2.4050699999999998</v>
      </c>
      <c r="Q4">
        <v>27.757159999999999</v>
      </c>
      <c r="R4">
        <v>19.00874</v>
      </c>
      <c r="S4">
        <v>2119.9160000000002</v>
      </c>
    </row>
    <row r="5" spans="1:19" x14ac:dyDescent="0.3">
      <c r="A5" t="s">
        <v>77</v>
      </c>
      <c r="B5">
        <v>144.9633</v>
      </c>
      <c r="C5">
        <v>1107.922</v>
      </c>
      <c r="D5">
        <v>649.78120000000001</v>
      </c>
      <c r="E5">
        <v>12.86589</v>
      </c>
      <c r="F5">
        <v>1.6054670000000001E-4</v>
      </c>
      <c r="G5">
        <v>9.9253469999999993E-3</v>
      </c>
      <c r="H5">
        <v>258.25659999999999</v>
      </c>
      <c r="I5">
        <v>15.47381</v>
      </c>
      <c r="J5">
        <v>913.69719999999995</v>
      </c>
      <c r="K5">
        <v>4.0351239999999997</v>
      </c>
      <c r="L5">
        <v>0.50836599999999998</v>
      </c>
      <c r="M5">
        <v>618.85389999999995</v>
      </c>
      <c r="N5">
        <v>15.807309999999999</v>
      </c>
      <c r="O5">
        <v>221.1516</v>
      </c>
      <c r="P5">
        <v>2371.5010000000002</v>
      </c>
      <c r="Q5">
        <v>881.54269999999997</v>
      </c>
      <c r="R5">
        <v>248.65700000000001</v>
      </c>
      <c r="S5">
        <v>7465.027</v>
      </c>
    </row>
    <row r="6" spans="1:19" x14ac:dyDescent="0.3">
      <c r="A6" t="s">
        <v>78</v>
      </c>
      <c r="B6">
        <v>9.6281320000000008</v>
      </c>
      <c r="C6">
        <v>129.61609999999999</v>
      </c>
      <c r="D6">
        <v>84.105149999999995</v>
      </c>
      <c r="E6" s="24">
        <v>8.3768929926000002E-7</v>
      </c>
      <c r="F6" s="24">
        <v>2.6437410838E-7</v>
      </c>
      <c r="G6" s="24">
        <v>2.1805199140000002E-6</v>
      </c>
      <c r="H6">
        <v>4.0183600000000004</v>
      </c>
      <c r="I6">
        <v>0.28169100000000002</v>
      </c>
      <c r="J6">
        <v>1280.223</v>
      </c>
      <c r="K6">
        <v>16.461469999999998</v>
      </c>
      <c r="L6">
        <v>1.246294E-2</v>
      </c>
      <c r="M6">
        <v>10.96167</v>
      </c>
      <c r="N6">
        <v>1.4395929999999999</v>
      </c>
      <c r="O6">
        <v>5.0616050000000001</v>
      </c>
      <c r="P6">
        <v>44.38738</v>
      </c>
      <c r="Q6">
        <v>15.99747</v>
      </c>
      <c r="R6">
        <v>12.383889999999999</v>
      </c>
      <c r="S6">
        <v>1614.578</v>
      </c>
    </row>
    <row r="7" spans="1:19" x14ac:dyDescent="0.3">
      <c r="A7" t="s">
        <v>79</v>
      </c>
      <c r="B7" s="24">
        <v>2.1439635019999999E-5</v>
      </c>
      <c r="C7">
        <v>2.4864849999999998E-4</v>
      </c>
      <c r="D7" s="24">
        <v>1.0824916899E-5</v>
      </c>
      <c r="E7" s="24">
        <v>1.3037400493E-7</v>
      </c>
      <c r="F7" s="24">
        <v>4.4793537768000001E-8</v>
      </c>
      <c r="G7" s="24">
        <v>3.9262451422999999E-7</v>
      </c>
      <c r="H7" s="24">
        <v>3.6489262129E-5</v>
      </c>
      <c r="I7">
        <v>1.868803E-3</v>
      </c>
      <c r="J7">
        <v>3.5726500000000001E-2</v>
      </c>
      <c r="K7" s="24">
        <v>7.3729124779E-6</v>
      </c>
      <c r="L7" s="24">
        <v>8.0232575783000004E-6</v>
      </c>
      <c r="M7" s="24">
        <v>2.7597843655E-5</v>
      </c>
      <c r="N7" s="24">
        <v>3.0340790545000001E-5</v>
      </c>
      <c r="O7">
        <v>5.509066E-3</v>
      </c>
      <c r="P7">
        <v>3.9178040000000004E-3</v>
      </c>
      <c r="Q7">
        <v>5.5244509999999997E-2</v>
      </c>
      <c r="R7">
        <v>4.9170470000000001E-2</v>
      </c>
      <c r="S7">
        <v>0.15182850000000001</v>
      </c>
    </row>
    <row r="8" spans="1:19" x14ac:dyDescent="0.3">
      <c r="A8" t="s">
        <v>80</v>
      </c>
      <c r="B8">
        <v>24.217549999999999</v>
      </c>
      <c r="C8">
        <v>627.16819999999996</v>
      </c>
      <c r="D8">
        <v>26.02516</v>
      </c>
      <c r="E8">
        <v>2.0943669999999999E-4</v>
      </c>
      <c r="F8" s="24">
        <v>7.3815317592000005E-5</v>
      </c>
      <c r="G8">
        <v>6.5784719999999999E-4</v>
      </c>
      <c r="H8">
        <v>6.3285040000000001E-2</v>
      </c>
      <c r="I8">
        <v>5.7731270000000001E-2</v>
      </c>
      <c r="J8">
        <v>112.01130000000001</v>
      </c>
      <c r="K8">
        <v>1.2327009999999999E-2</v>
      </c>
      <c r="L8">
        <v>1.3365149999999999E-2</v>
      </c>
      <c r="M8">
        <v>4.597702E-2</v>
      </c>
      <c r="N8">
        <v>5.0451570000000001E-2</v>
      </c>
      <c r="O8">
        <v>319.14370000000002</v>
      </c>
      <c r="P8">
        <v>457.12060000000002</v>
      </c>
      <c r="Q8">
        <v>301.25810000000001</v>
      </c>
      <c r="R8">
        <v>9.5671900000000004E-2</v>
      </c>
      <c r="S8">
        <v>1867.2840000000001</v>
      </c>
    </row>
    <row r="9" spans="1:19" x14ac:dyDescent="0.3">
      <c r="A9" t="s">
        <v>81</v>
      </c>
      <c r="B9">
        <v>116.3873</v>
      </c>
      <c r="C9">
        <v>124.1763</v>
      </c>
      <c r="D9">
        <v>231.74719999999999</v>
      </c>
      <c r="E9">
        <v>1.755257E-2</v>
      </c>
      <c r="F9" s="24">
        <v>9.5676059572999996E-6</v>
      </c>
      <c r="G9">
        <v>0.78653399999999996</v>
      </c>
      <c r="H9">
        <v>73.649209999999997</v>
      </c>
      <c r="I9">
        <v>22.234390000000001</v>
      </c>
      <c r="J9">
        <v>88.686269999999993</v>
      </c>
      <c r="K9">
        <v>3.0061469999999999</v>
      </c>
      <c r="L9">
        <v>0.32623039999999998</v>
      </c>
      <c r="M9">
        <v>44.081969999999998</v>
      </c>
      <c r="N9">
        <v>9.2675300000000007</v>
      </c>
      <c r="O9">
        <v>5.5025130000000004</v>
      </c>
      <c r="P9">
        <v>9.8184430000000003</v>
      </c>
      <c r="Q9">
        <v>58.179259999999999</v>
      </c>
      <c r="R9">
        <v>35.768920000000001</v>
      </c>
      <c r="S9">
        <v>823.63570000000004</v>
      </c>
    </row>
    <row r="10" spans="1:19" x14ac:dyDescent="0.3">
      <c r="A10" t="s">
        <v>82</v>
      </c>
      <c r="B10">
        <v>0.99545309999999998</v>
      </c>
      <c r="C10">
        <v>410.459</v>
      </c>
      <c r="D10">
        <v>115.64109999999999</v>
      </c>
      <c r="E10" s="24">
        <v>3.3584852644999997E-5</v>
      </c>
      <c r="F10" s="24">
        <v>9.8320178949999994E-6</v>
      </c>
      <c r="G10">
        <v>5.1421190000000001</v>
      </c>
      <c r="H10">
        <v>15.238060000000001</v>
      </c>
      <c r="I10">
        <v>2.882879</v>
      </c>
      <c r="J10">
        <v>113.309</v>
      </c>
      <c r="K10">
        <v>1.4555200000000001E-3</v>
      </c>
      <c r="L10">
        <v>1.629113E-3</v>
      </c>
      <c r="M10">
        <v>238.6491</v>
      </c>
      <c r="N10">
        <v>7.3895350000000004</v>
      </c>
      <c r="O10">
        <v>386.6189</v>
      </c>
      <c r="P10">
        <v>67.584689999999995</v>
      </c>
      <c r="Q10">
        <v>1236.8109999999999</v>
      </c>
      <c r="R10">
        <v>132.1842</v>
      </c>
      <c r="S10">
        <v>2732.9079999999999</v>
      </c>
    </row>
    <row r="11" spans="1:19" x14ac:dyDescent="0.3">
      <c r="A11" t="s">
        <v>83</v>
      </c>
      <c r="B11">
        <v>25.468689999999999</v>
      </c>
      <c r="C11">
        <v>933.75459999999998</v>
      </c>
      <c r="D11">
        <v>68.974590000000006</v>
      </c>
      <c r="E11">
        <v>14.293189999999999</v>
      </c>
      <c r="F11">
        <v>2.4598799999999998E-3</v>
      </c>
      <c r="G11">
        <v>0.2889987</v>
      </c>
      <c r="H11">
        <v>185.11709999999999</v>
      </c>
      <c r="I11">
        <v>6.8436339999999998</v>
      </c>
      <c r="J11">
        <v>150.18369999999999</v>
      </c>
      <c r="K11">
        <v>5.6008009999999997</v>
      </c>
      <c r="L11">
        <v>5.2933090000000002E-2</v>
      </c>
      <c r="M11">
        <v>20.778549999999999</v>
      </c>
      <c r="N11">
        <v>4.0970680000000002</v>
      </c>
      <c r="O11">
        <v>11.71072</v>
      </c>
      <c r="P11">
        <v>15.915940000000001</v>
      </c>
      <c r="Q11">
        <v>118.5282</v>
      </c>
      <c r="R11">
        <v>46.91536</v>
      </c>
      <c r="S11">
        <v>1608.5260000000001</v>
      </c>
    </row>
    <row r="12" spans="1:19" x14ac:dyDescent="0.3">
      <c r="A12" t="s">
        <v>84</v>
      </c>
      <c r="B12">
        <v>6.2559579999999998E-3</v>
      </c>
      <c r="C12">
        <v>7.2753940000000003E-2</v>
      </c>
      <c r="D12">
        <v>3.2291519999999999E-3</v>
      </c>
      <c r="E12" s="24">
        <v>4.1193976358E-5</v>
      </c>
      <c r="F12" s="24">
        <v>1.3399807358000001E-5</v>
      </c>
      <c r="G12">
        <v>1.130547E-4</v>
      </c>
      <c r="H12">
        <v>1.127973E-2</v>
      </c>
      <c r="I12">
        <v>1.0291969999999999E-2</v>
      </c>
      <c r="J12">
        <v>3.855103E-2</v>
      </c>
      <c r="K12">
        <v>2.1337090000000001E-3</v>
      </c>
      <c r="L12">
        <v>2.341873E-3</v>
      </c>
      <c r="M12">
        <v>8.0535750000000003E-3</v>
      </c>
      <c r="N12">
        <v>8.8925959999999991E-3</v>
      </c>
      <c r="O12">
        <v>5.6874669999999999E-3</v>
      </c>
      <c r="P12">
        <v>3.8873970000000001E-2</v>
      </c>
      <c r="Q12">
        <v>4.1360679999999997E-2</v>
      </c>
      <c r="R12">
        <v>1.6363050000000001E-2</v>
      </c>
      <c r="S12">
        <v>0.26623639999999998</v>
      </c>
    </row>
    <row r="13" spans="1:19" x14ac:dyDescent="0.3">
      <c r="A13" t="s">
        <v>85</v>
      </c>
      <c r="B13">
        <v>0.63499410000000001</v>
      </c>
      <c r="C13">
        <v>3031.9920000000002</v>
      </c>
      <c r="D13">
        <v>3.3583229999999999E-2</v>
      </c>
      <c r="E13" s="24">
        <v>3.7756813981000003E-5</v>
      </c>
      <c r="F13" s="24">
        <v>9.6745116025000008E-6</v>
      </c>
      <c r="G13" s="24">
        <v>6.5553365856999997E-5</v>
      </c>
      <c r="H13">
        <v>2.5872739999999999</v>
      </c>
      <c r="I13">
        <v>0.36495169999999999</v>
      </c>
      <c r="J13">
        <v>200.57259999999999</v>
      </c>
      <c r="K13">
        <v>126.6006</v>
      </c>
      <c r="L13">
        <v>1.9361440000000001</v>
      </c>
      <c r="M13">
        <v>40.501710000000003</v>
      </c>
      <c r="N13">
        <v>3.6829969999999999</v>
      </c>
      <c r="O13">
        <v>2.9534800000000001E-3</v>
      </c>
      <c r="P13">
        <v>171.82640000000001</v>
      </c>
      <c r="Q13">
        <v>33.624510000000001</v>
      </c>
      <c r="R13">
        <v>4.9874809999999998</v>
      </c>
      <c r="S13">
        <v>3619.348</v>
      </c>
    </row>
    <row r="14" spans="1:19" x14ac:dyDescent="0.3">
      <c r="A14" t="s">
        <v>86</v>
      </c>
      <c r="B14">
        <v>312.62310000000002</v>
      </c>
      <c r="C14">
        <v>2518.8609999999999</v>
      </c>
      <c r="D14">
        <v>61.136510000000001</v>
      </c>
      <c r="E14">
        <v>1.9987479999999998E-2</v>
      </c>
      <c r="F14" s="24">
        <v>3.8882179069000003E-5</v>
      </c>
      <c r="G14">
        <v>2.2186339999999999E-4</v>
      </c>
      <c r="H14">
        <v>1.865167</v>
      </c>
      <c r="I14">
        <v>6.7894109999999994E-2</v>
      </c>
      <c r="J14">
        <v>4.020187</v>
      </c>
      <c r="K14">
        <v>1.5290140000000001E-2</v>
      </c>
      <c r="L14">
        <v>8.4836149999999999E-3</v>
      </c>
      <c r="M14">
        <v>0.38766010000000001</v>
      </c>
      <c r="N14">
        <v>0.40403919999999999</v>
      </c>
      <c r="O14">
        <v>4.0392289999999997</v>
      </c>
      <c r="P14">
        <v>186.9195</v>
      </c>
      <c r="Q14">
        <v>21.245609999999999</v>
      </c>
      <c r="R14">
        <v>2.5024639999999998</v>
      </c>
      <c r="S14">
        <v>3114.116</v>
      </c>
    </row>
    <row r="15" spans="1:19" x14ac:dyDescent="0.3">
      <c r="A15" t="s">
        <v>87</v>
      </c>
      <c r="B15">
        <v>1.797105</v>
      </c>
      <c r="C15">
        <v>565.0883</v>
      </c>
      <c r="D15">
        <v>141.2954</v>
      </c>
      <c r="E15">
        <v>0.74471220000000005</v>
      </c>
      <c r="F15" s="24">
        <v>4.2477025999999998E-5</v>
      </c>
      <c r="G15">
        <v>8.2927409999999993E-2</v>
      </c>
      <c r="H15">
        <v>79.947209999999998</v>
      </c>
      <c r="I15">
        <v>0.18653159999999999</v>
      </c>
      <c r="J15">
        <v>18.672260000000001</v>
      </c>
      <c r="K15">
        <v>0.16738410000000001</v>
      </c>
      <c r="L15">
        <v>1.350402E-2</v>
      </c>
      <c r="M15">
        <v>1.9852479999999999</v>
      </c>
      <c r="N15">
        <v>0.1069954</v>
      </c>
      <c r="O15">
        <v>381.54950000000002</v>
      </c>
      <c r="P15">
        <v>0.47110360000000001</v>
      </c>
      <c r="Q15">
        <v>48.692700000000002</v>
      </c>
      <c r="R15">
        <v>62.301270000000002</v>
      </c>
      <c r="S15">
        <v>1303.1020000000001</v>
      </c>
    </row>
    <row r="16" spans="1:19" x14ac:dyDescent="0.3">
      <c r="A16" t="s">
        <v>88</v>
      </c>
      <c r="B16">
        <v>6731.348</v>
      </c>
      <c r="C16">
        <v>13067.43</v>
      </c>
      <c r="D16">
        <v>15471.36</v>
      </c>
      <c r="E16">
        <v>2.4868540000000001</v>
      </c>
      <c r="F16">
        <v>2.3454600000000002E-3</v>
      </c>
      <c r="G16">
        <v>4.0562470000000003E-2</v>
      </c>
      <c r="H16">
        <v>1.013568</v>
      </c>
      <c r="I16">
        <v>967.4058</v>
      </c>
      <c r="J16">
        <v>3002.76</v>
      </c>
      <c r="K16">
        <v>329.89240000000001</v>
      </c>
      <c r="L16">
        <v>85.537999999999997</v>
      </c>
      <c r="M16">
        <v>58.373280000000001</v>
      </c>
      <c r="N16">
        <v>31.351990000000001</v>
      </c>
      <c r="O16">
        <v>600.27589999999998</v>
      </c>
      <c r="P16">
        <v>8561.8770000000004</v>
      </c>
      <c r="Q16">
        <v>5976.2870000000003</v>
      </c>
      <c r="R16">
        <v>33.626660000000001</v>
      </c>
      <c r="S16">
        <v>54921.07</v>
      </c>
    </row>
    <row r="17" spans="1:19" x14ac:dyDescent="0.3">
      <c r="A17" t="s">
        <v>89</v>
      </c>
      <c r="B17">
        <v>276.83929999999998</v>
      </c>
      <c r="C17">
        <v>346.06319999999999</v>
      </c>
      <c r="D17">
        <v>69.687060000000002</v>
      </c>
      <c r="E17" s="24">
        <v>2.2928037423999999E-7</v>
      </c>
      <c r="F17" s="24">
        <v>3.0985269905000002E-9</v>
      </c>
      <c r="G17">
        <v>0.17418020000000001</v>
      </c>
      <c r="H17">
        <v>16.711580000000001</v>
      </c>
      <c r="I17">
        <v>10.77089</v>
      </c>
      <c r="J17">
        <v>0.77855169999999996</v>
      </c>
      <c r="K17">
        <v>0.11172799999999999</v>
      </c>
      <c r="L17">
        <v>7.2972170000000003E-2</v>
      </c>
      <c r="M17">
        <v>2.5377290000000001</v>
      </c>
      <c r="N17">
        <v>3.5299799999999999E-2</v>
      </c>
      <c r="O17">
        <v>15.10915</v>
      </c>
      <c r="P17">
        <v>0.70473399999999997</v>
      </c>
      <c r="Q17">
        <v>1060.55</v>
      </c>
      <c r="R17">
        <v>107.0498</v>
      </c>
      <c r="S17">
        <v>1907.1959999999999</v>
      </c>
    </row>
    <row r="18" spans="1:19" x14ac:dyDescent="0.3">
      <c r="A18" t="s">
        <v>90</v>
      </c>
      <c r="B18">
        <v>5107.41</v>
      </c>
      <c r="C18">
        <v>4994.3900000000003</v>
      </c>
      <c r="D18">
        <v>20427.88</v>
      </c>
      <c r="E18">
        <v>0.1540522</v>
      </c>
      <c r="F18" s="24">
        <v>8.2568272774000002E-5</v>
      </c>
      <c r="G18">
        <v>3.161771E-2</v>
      </c>
      <c r="H18">
        <v>21.72899</v>
      </c>
      <c r="I18">
        <v>8.3500309999999995</v>
      </c>
      <c r="J18">
        <v>44.057639999999999</v>
      </c>
      <c r="K18">
        <v>20.197900000000001</v>
      </c>
      <c r="L18">
        <v>5.5904590000000001</v>
      </c>
      <c r="M18">
        <v>101.8342</v>
      </c>
      <c r="N18">
        <v>14.102080000000001</v>
      </c>
      <c r="O18">
        <v>4.878188E-2</v>
      </c>
      <c r="P18">
        <v>1602.28</v>
      </c>
      <c r="Q18">
        <v>2553.797</v>
      </c>
      <c r="R18">
        <v>5.7752119999999998</v>
      </c>
      <c r="S18">
        <v>34907.629999999997</v>
      </c>
    </row>
    <row r="19" spans="1:19" x14ac:dyDescent="0.3">
      <c r="A19" t="s">
        <v>91</v>
      </c>
      <c r="B19">
        <v>4818.9620000000004</v>
      </c>
      <c r="C19">
        <v>50272.44</v>
      </c>
      <c r="D19">
        <v>6344.5910000000003</v>
      </c>
      <c r="E19">
        <v>6.081995</v>
      </c>
      <c r="F19">
        <v>1.1598549999999999E-2</v>
      </c>
      <c r="G19">
        <v>1.4591929999999999E-3</v>
      </c>
      <c r="H19">
        <v>243.50839999999999</v>
      </c>
      <c r="I19">
        <v>22.128779999999999</v>
      </c>
      <c r="J19">
        <v>1225.556</v>
      </c>
      <c r="K19">
        <v>77.425269999999998</v>
      </c>
      <c r="L19">
        <v>5.6080940000000004</v>
      </c>
      <c r="M19">
        <v>190.3776</v>
      </c>
      <c r="N19">
        <v>32.029580000000003</v>
      </c>
      <c r="O19">
        <v>162.08930000000001</v>
      </c>
      <c r="P19">
        <v>954.65340000000003</v>
      </c>
      <c r="Q19">
        <v>2694.4569999999999</v>
      </c>
      <c r="R19">
        <v>22.0351</v>
      </c>
      <c r="S19">
        <v>67071.95</v>
      </c>
    </row>
    <row r="20" spans="1:19" x14ac:dyDescent="0.3">
      <c r="A20" t="s">
        <v>92</v>
      </c>
      <c r="B20">
        <v>1700.4069999999999</v>
      </c>
      <c r="C20">
        <v>2592.8519999999999</v>
      </c>
      <c r="D20">
        <v>2693.8690000000001</v>
      </c>
      <c r="E20">
        <v>16.458189999999998</v>
      </c>
      <c r="F20">
        <v>0.1510889</v>
      </c>
      <c r="G20">
        <v>2.1779570000000001</v>
      </c>
      <c r="H20">
        <v>3770.377</v>
      </c>
      <c r="I20">
        <v>116.2884</v>
      </c>
      <c r="J20">
        <v>1568.4590000000001</v>
      </c>
      <c r="K20">
        <v>12.300890000000001</v>
      </c>
      <c r="L20">
        <v>0.57669930000000003</v>
      </c>
      <c r="M20">
        <v>1151.7339999999999</v>
      </c>
      <c r="N20">
        <v>90.562640000000002</v>
      </c>
      <c r="O20">
        <v>90.139390000000006</v>
      </c>
      <c r="P20">
        <v>16.848659999999999</v>
      </c>
      <c r="Q20">
        <v>1717.5139999999999</v>
      </c>
      <c r="R20">
        <v>67.820210000000003</v>
      </c>
      <c r="S20">
        <v>15608.54</v>
      </c>
    </row>
    <row r="21" spans="1:19" x14ac:dyDescent="0.3">
      <c r="A21" t="s">
        <v>93</v>
      </c>
      <c r="B21">
        <v>32.921120000000002</v>
      </c>
      <c r="C21">
        <v>87.741910000000004</v>
      </c>
      <c r="D21">
        <v>57.656370000000003</v>
      </c>
      <c r="E21">
        <v>8.8908420000000002E-2</v>
      </c>
      <c r="F21" s="24">
        <v>9.2769318144000001E-5</v>
      </c>
      <c r="G21">
        <v>25.49635</v>
      </c>
      <c r="H21">
        <v>160.37790000000001</v>
      </c>
      <c r="I21">
        <v>0.66512309999999997</v>
      </c>
      <c r="J21">
        <v>118.9374</v>
      </c>
      <c r="K21">
        <v>2.493153</v>
      </c>
      <c r="L21">
        <v>6.048684E-2</v>
      </c>
      <c r="M21">
        <v>17.570720000000001</v>
      </c>
      <c r="N21">
        <v>9.4380100000000002</v>
      </c>
      <c r="O21">
        <v>25.741779999999999</v>
      </c>
      <c r="P21">
        <v>4.334562</v>
      </c>
      <c r="Q21">
        <v>374.63499999999999</v>
      </c>
      <c r="R21">
        <v>113.2581</v>
      </c>
      <c r="S21">
        <v>1031.4169999999999</v>
      </c>
    </row>
    <row r="22" spans="1:19" x14ac:dyDescent="0.3">
      <c r="A22" t="s">
        <v>94</v>
      </c>
      <c r="B22">
        <v>28.536709999999999</v>
      </c>
      <c r="C22">
        <v>205.35059999999999</v>
      </c>
      <c r="D22">
        <v>24.39545</v>
      </c>
      <c r="E22">
        <v>1.457465</v>
      </c>
      <c r="F22">
        <v>2.645482E-2</v>
      </c>
      <c r="G22">
        <v>0.46392939999999999</v>
      </c>
      <c r="H22">
        <v>44.763469999999998</v>
      </c>
      <c r="I22">
        <v>3.5944829999999999</v>
      </c>
      <c r="J22">
        <v>14.145479999999999</v>
      </c>
      <c r="K22">
        <v>0.4694662</v>
      </c>
      <c r="L22">
        <v>0.14789279999999999</v>
      </c>
      <c r="M22">
        <v>5.8309439999999997</v>
      </c>
      <c r="N22">
        <v>14.42746</v>
      </c>
      <c r="O22">
        <v>8.4901049999999998</v>
      </c>
      <c r="P22">
        <v>16.756160000000001</v>
      </c>
      <c r="Q22">
        <v>163.9667</v>
      </c>
      <c r="R22">
        <v>87.305629999999994</v>
      </c>
      <c r="S22">
        <v>620.12829999999997</v>
      </c>
    </row>
    <row r="23" spans="1:19" x14ac:dyDescent="0.3">
      <c r="A23" t="s">
        <v>95</v>
      </c>
      <c r="B23">
        <v>241.64449999999999</v>
      </c>
      <c r="C23">
        <v>3780.6190000000001</v>
      </c>
      <c r="D23">
        <v>956.57399999999996</v>
      </c>
      <c r="E23">
        <v>121.7403</v>
      </c>
      <c r="F23">
        <v>6.4511820000000002</v>
      </c>
      <c r="G23">
        <v>1.5561199999999999</v>
      </c>
      <c r="H23">
        <v>608.61670000000004</v>
      </c>
      <c r="I23">
        <v>686.80039999999997</v>
      </c>
      <c r="J23">
        <v>256.25650000000002</v>
      </c>
      <c r="K23">
        <v>2.5700560000000001</v>
      </c>
      <c r="L23">
        <v>78.729619999999997</v>
      </c>
      <c r="M23">
        <v>1945.1510000000001</v>
      </c>
      <c r="N23">
        <v>386.4006</v>
      </c>
      <c r="O23">
        <v>333.92290000000003</v>
      </c>
      <c r="P23">
        <v>787.36680000000001</v>
      </c>
      <c r="Q23">
        <v>2714.3890000000001</v>
      </c>
      <c r="R23">
        <v>589.95510000000002</v>
      </c>
      <c r="S23">
        <v>13498.74</v>
      </c>
    </row>
    <row r="24" spans="1:19" x14ac:dyDescent="0.3">
      <c r="A24" t="s">
        <v>96</v>
      </c>
      <c r="B24">
        <v>7.2199540000000004</v>
      </c>
      <c r="C24">
        <v>6.6326749999999999</v>
      </c>
      <c r="D24">
        <v>23.950530000000001</v>
      </c>
      <c r="E24">
        <v>0.42423840000000002</v>
      </c>
      <c r="F24">
        <v>0.26680009999999998</v>
      </c>
      <c r="G24">
        <v>9.5834580000000003E-2</v>
      </c>
      <c r="H24">
        <v>1.8861779999999999</v>
      </c>
      <c r="I24">
        <v>5.13439E-3</v>
      </c>
      <c r="J24">
        <v>2.5618240000000001</v>
      </c>
      <c r="K24">
        <v>1.0820459999999999E-3</v>
      </c>
      <c r="L24">
        <v>1.1795320000000001E-3</v>
      </c>
      <c r="M24">
        <v>74.48948</v>
      </c>
      <c r="N24">
        <v>1.623848</v>
      </c>
      <c r="O24">
        <v>2.932732E-3</v>
      </c>
      <c r="P24">
        <v>9.5706749999999993E-2</v>
      </c>
      <c r="Q24">
        <v>48.023319999999998</v>
      </c>
      <c r="R24">
        <v>20.525110000000002</v>
      </c>
      <c r="S24">
        <v>187.8058</v>
      </c>
    </row>
    <row r="25" spans="1:19" x14ac:dyDescent="0.3">
      <c r="A25" t="s">
        <v>97</v>
      </c>
      <c r="B25">
        <v>842.86609999999996</v>
      </c>
      <c r="C25">
        <v>117.23099999999999</v>
      </c>
      <c r="D25">
        <v>436.27980000000002</v>
      </c>
      <c r="E25">
        <v>2.577227E-2</v>
      </c>
      <c r="F25">
        <v>1.315519E-3</v>
      </c>
      <c r="G25">
        <v>2.6757010000000001E-2</v>
      </c>
      <c r="H25">
        <v>110.6404</v>
      </c>
      <c r="I25">
        <v>1.791874</v>
      </c>
      <c r="J25">
        <v>0.39571460000000003</v>
      </c>
      <c r="K25">
        <v>3.8460599999999998E-2</v>
      </c>
      <c r="L25">
        <v>3.209447E-2</v>
      </c>
      <c r="M25">
        <v>15.4283</v>
      </c>
      <c r="N25">
        <v>4.337966E-2</v>
      </c>
      <c r="O25">
        <v>22.60098</v>
      </c>
      <c r="P25">
        <v>5.6026439999999997</v>
      </c>
      <c r="Q25">
        <v>512.8596</v>
      </c>
      <c r="R25">
        <v>49.660760000000003</v>
      </c>
      <c r="S25">
        <v>2115.5250000000001</v>
      </c>
    </row>
    <row r="26" spans="1:19" x14ac:dyDescent="0.3">
      <c r="A26" t="s">
        <v>98</v>
      </c>
      <c r="B26">
        <v>268.00150000000002</v>
      </c>
      <c r="C26">
        <v>1710.598</v>
      </c>
      <c r="D26">
        <v>833.48069999999996</v>
      </c>
      <c r="E26">
        <v>28.778729999999999</v>
      </c>
      <c r="F26">
        <v>0.10133490000000001</v>
      </c>
      <c r="G26">
        <v>5.0074870000000002</v>
      </c>
      <c r="H26">
        <v>633.91560000000004</v>
      </c>
      <c r="I26">
        <v>52.68826</v>
      </c>
      <c r="J26">
        <v>273.56549999999999</v>
      </c>
      <c r="K26">
        <v>37.71096</v>
      </c>
      <c r="L26">
        <v>11.69407</v>
      </c>
      <c r="M26">
        <v>173.01929999999999</v>
      </c>
      <c r="N26">
        <v>132.35210000000001</v>
      </c>
      <c r="O26">
        <v>94.067670000000007</v>
      </c>
      <c r="P26">
        <v>53.936880000000002</v>
      </c>
      <c r="Q26">
        <v>1148.759</v>
      </c>
      <c r="R26">
        <v>2260.422</v>
      </c>
      <c r="S26">
        <v>7718.0990000000002</v>
      </c>
    </row>
    <row r="27" spans="1:19" x14ac:dyDescent="0.3">
      <c r="A27" t="s">
        <v>99</v>
      </c>
      <c r="B27">
        <v>140.83090000000001</v>
      </c>
      <c r="C27">
        <v>1068.6990000000001</v>
      </c>
      <c r="D27">
        <v>116.9689</v>
      </c>
      <c r="E27">
        <v>0.84911130000000001</v>
      </c>
      <c r="F27">
        <v>0.22586970000000001</v>
      </c>
      <c r="G27">
        <v>0.91533759999999997</v>
      </c>
      <c r="H27">
        <v>1170.3889999999999</v>
      </c>
      <c r="I27">
        <v>13.505509999999999</v>
      </c>
      <c r="J27">
        <v>1034.3689999999999</v>
      </c>
      <c r="K27">
        <v>20.290880000000001</v>
      </c>
      <c r="L27">
        <v>1.17222</v>
      </c>
      <c r="M27">
        <v>34.262889999999999</v>
      </c>
      <c r="N27">
        <v>10.261659999999999</v>
      </c>
      <c r="O27">
        <v>134.5864</v>
      </c>
      <c r="P27">
        <v>23.093170000000001</v>
      </c>
      <c r="Q27">
        <v>405.8066</v>
      </c>
      <c r="R27">
        <v>663.27700000000004</v>
      </c>
      <c r="S27">
        <v>4839.5029999999997</v>
      </c>
    </row>
    <row r="28" spans="1:19" x14ac:dyDescent="0.3">
      <c r="A28" t="s">
        <v>100</v>
      </c>
      <c r="B28">
        <v>93.977500000000006</v>
      </c>
      <c r="C28">
        <v>172.5307</v>
      </c>
      <c r="D28">
        <v>29.47626</v>
      </c>
      <c r="E28">
        <v>4.0530480000000004</v>
      </c>
      <c r="F28">
        <v>9.7964930000000006E-2</v>
      </c>
      <c r="G28">
        <v>0.16873479999999999</v>
      </c>
      <c r="H28">
        <v>73.963759999999994</v>
      </c>
      <c r="I28">
        <v>9.6827480000000001</v>
      </c>
      <c r="J28">
        <v>149.0711</v>
      </c>
      <c r="K28">
        <v>17.366440000000001</v>
      </c>
      <c r="L28">
        <v>2.6895739999999999</v>
      </c>
      <c r="M28">
        <v>29.42155</v>
      </c>
      <c r="N28">
        <v>6.6442759999999996</v>
      </c>
      <c r="O28">
        <v>13.84911</v>
      </c>
      <c r="P28">
        <v>58.411799999999999</v>
      </c>
      <c r="Q28">
        <v>133.27610000000001</v>
      </c>
      <c r="R28">
        <v>209.13200000000001</v>
      </c>
      <c r="S28">
        <v>1003.813</v>
      </c>
    </row>
    <row r="29" spans="1:19" x14ac:dyDescent="0.3">
      <c r="A29" t="s">
        <v>101</v>
      </c>
      <c r="B29">
        <v>5.3710719999999998</v>
      </c>
      <c r="C29">
        <v>4.417783</v>
      </c>
      <c r="D29">
        <v>1.603953</v>
      </c>
      <c r="E29">
        <v>0.32518130000000001</v>
      </c>
      <c r="F29">
        <v>3.0457789999999998E-2</v>
      </c>
      <c r="G29">
        <v>0.22704859999999999</v>
      </c>
      <c r="H29">
        <v>31.274000000000001</v>
      </c>
      <c r="I29">
        <v>1.597567</v>
      </c>
      <c r="J29">
        <v>45.528399999999998</v>
      </c>
      <c r="K29">
        <v>2.1686299999999998</v>
      </c>
      <c r="L29">
        <v>0.29830250000000003</v>
      </c>
      <c r="M29">
        <v>17.92173</v>
      </c>
      <c r="N29">
        <v>15.706799999999999</v>
      </c>
      <c r="O29">
        <v>0.63275190000000003</v>
      </c>
      <c r="P29">
        <v>6.3068749999999998</v>
      </c>
      <c r="Q29">
        <v>91.327269999999999</v>
      </c>
      <c r="R29">
        <v>199.91919999999999</v>
      </c>
      <c r="S29">
        <v>424.65710000000001</v>
      </c>
    </row>
    <row r="30" spans="1:19" x14ac:dyDescent="0.3">
      <c r="A30" t="s">
        <v>102</v>
      </c>
      <c r="B30">
        <v>2.467857</v>
      </c>
      <c r="C30">
        <v>106.3977</v>
      </c>
      <c r="D30">
        <v>6.7740939999999998</v>
      </c>
      <c r="E30">
        <v>1.5127280000000001</v>
      </c>
      <c r="F30">
        <v>0.23602960000000001</v>
      </c>
      <c r="G30">
        <v>0.5417073</v>
      </c>
      <c r="H30">
        <v>20.629660000000001</v>
      </c>
      <c r="I30">
        <v>4.2780019999999999</v>
      </c>
      <c r="J30">
        <v>144.06270000000001</v>
      </c>
      <c r="K30">
        <v>32.071620000000003</v>
      </c>
      <c r="L30">
        <v>4.0534309999999997E-2</v>
      </c>
      <c r="M30">
        <v>27.195450000000001</v>
      </c>
      <c r="N30">
        <v>2.3198979999999998</v>
      </c>
      <c r="O30">
        <v>36.461280000000002</v>
      </c>
      <c r="P30">
        <v>23.830079999999999</v>
      </c>
      <c r="Q30">
        <v>50.97598</v>
      </c>
      <c r="R30">
        <v>80.808880000000002</v>
      </c>
      <c r="S30">
        <v>540.60419999999999</v>
      </c>
    </row>
    <row r="31" spans="1:19" x14ac:dyDescent="0.3">
      <c r="A31" t="s">
        <v>103</v>
      </c>
      <c r="B31">
        <v>44.013809999999999</v>
      </c>
      <c r="C31">
        <v>1063.2270000000001</v>
      </c>
      <c r="D31">
        <v>885.05179999999996</v>
      </c>
      <c r="E31">
        <v>1.2343959999999999E-2</v>
      </c>
      <c r="F31" s="24">
        <v>5.1345828978999998E-5</v>
      </c>
      <c r="G31">
        <v>3.3040240000000001E-4</v>
      </c>
      <c r="H31">
        <v>198.85249999999999</v>
      </c>
      <c r="I31">
        <v>2.1552090000000002</v>
      </c>
      <c r="J31">
        <v>69.266559999999998</v>
      </c>
      <c r="K31">
        <v>5.1467369999999999</v>
      </c>
      <c r="L31">
        <v>1.6954199999999999E-2</v>
      </c>
      <c r="M31">
        <v>23.606680000000001</v>
      </c>
      <c r="N31">
        <v>11.15536</v>
      </c>
      <c r="O31">
        <v>64.432199999999995</v>
      </c>
      <c r="P31">
        <v>41.4161</v>
      </c>
      <c r="Q31">
        <v>392.0752</v>
      </c>
      <c r="R31">
        <v>309.6019</v>
      </c>
      <c r="S31">
        <v>3110.0309999999999</v>
      </c>
    </row>
    <row r="32" spans="1:19" x14ac:dyDescent="0.3">
      <c r="A32" t="s">
        <v>104</v>
      </c>
      <c r="B32">
        <v>68.064160000000001</v>
      </c>
      <c r="C32">
        <v>614.03539999999998</v>
      </c>
      <c r="D32">
        <v>43.917520000000003</v>
      </c>
      <c r="E32">
        <v>4.8143640000000001E-2</v>
      </c>
      <c r="F32">
        <v>3.243617E-2</v>
      </c>
      <c r="G32">
        <v>0.1004879</v>
      </c>
      <c r="H32">
        <v>215.7655</v>
      </c>
      <c r="I32">
        <v>28.717559999999999</v>
      </c>
      <c r="J32">
        <v>59.252090000000003</v>
      </c>
      <c r="K32">
        <v>6.1968290000000001</v>
      </c>
      <c r="L32">
        <v>1.1666479999999999</v>
      </c>
      <c r="M32">
        <v>55.869140000000002</v>
      </c>
      <c r="N32">
        <v>64.953819999999993</v>
      </c>
      <c r="O32">
        <v>26.966740000000001</v>
      </c>
      <c r="P32">
        <v>232.92490000000001</v>
      </c>
      <c r="Q32">
        <v>602.2192</v>
      </c>
      <c r="R32">
        <v>683.97109999999998</v>
      </c>
      <c r="S32">
        <v>2704.2020000000002</v>
      </c>
    </row>
    <row r="33" spans="1:19" x14ac:dyDescent="0.3">
      <c r="A33" t="s">
        <v>105</v>
      </c>
      <c r="B33">
        <v>55.753889999999998</v>
      </c>
      <c r="C33">
        <v>456.69580000000002</v>
      </c>
      <c r="D33">
        <v>417.59530000000001</v>
      </c>
      <c r="E33">
        <v>0.27846520000000002</v>
      </c>
      <c r="F33">
        <v>2.0621199999999999E-2</v>
      </c>
      <c r="G33">
        <v>7.0359779999999997E-2</v>
      </c>
      <c r="H33">
        <v>10.88714</v>
      </c>
      <c r="I33">
        <v>32.191679999999998</v>
      </c>
      <c r="J33">
        <v>78.38655</v>
      </c>
      <c r="K33">
        <v>6.9576950000000002</v>
      </c>
      <c r="L33">
        <v>0.67619660000000004</v>
      </c>
      <c r="M33">
        <v>6.7906300000000002</v>
      </c>
      <c r="N33">
        <v>50.839680000000001</v>
      </c>
      <c r="O33">
        <v>49.371859999999998</v>
      </c>
      <c r="P33">
        <v>22.607299999999999</v>
      </c>
      <c r="Q33">
        <v>504.49610000000001</v>
      </c>
      <c r="R33">
        <v>337.50139999999999</v>
      </c>
      <c r="S33">
        <v>2031.1210000000001</v>
      </c>
    </row>
    <row r="34" spans="1:19" x14ac:dyDescent="0.3">
      <c r="A34" t="s">
        <v>106</v>
      </c>
      <c r="B34">
        <v>209.16739999999999</v>
      </c>
      <c r="C34">
        <v>797.86720000000003</v>
      </c>
      <c r="D34">
        <v>399.28559999999999</v>
      </c>
      <c r="E34">
        <v>18.67529</v>
      </c>
      <c r="F34">
        <v>1.6038479999999999</v>
      </c>
      <c r="G34">
        <v>1.0915619999999999</v>
      </c>
      <c r="H34">
        <v>498.24849999999998</v>
      </c>
      <c r="I34">
        <v>98.152540000000002</v>
      </c>
      <c r="J34">
        <v>330.34870000000001</v>
      </c>
      <c r="K34">
        <v>16.193729999999999</v>
      </c>
      <c r="L34">
        <v>3.3015880000000002</v>
      </c>
      <c r="M34">
        <v>151.82570000000001</v>
      </c>
      <c r="N34">
        <v>40.951639999999998</v>
      </c>
      <c r="O34">
        <v>113.6035</v>
      </c>
      <c r="P34">
        <v>286.48289999999997</v>
      </c>
      <c r="Q34">
        <v>1035.595</v>
      </c>
      <c r="R34">
        <v>842.5027</v>
      </c>
      <c r="S34">
        <v>4844.8969999999999</v>
      </c>
    </row>
    <row r="35" spans="1:19" x14ac:dyDescent="0.3">
      <c r="A35" t="s">
        <v>107</v>
      </c>
      <c r="B35">
        <v>61.078800000000001</v>
      </c>
      <c r="C35">
        <v>730.56039999999996</v>
      </c>
      <c r="D35">
        <v>104.3105</v>
      </c>
      <c r="E35">
        <v>1.610244</v>
      </c>
      <c r="F35">
        <v>2.2730250000000001E-3</v>
      </c>
      <c r="G35">
        <v>3.953919</v>
      </c>
      <c r="H35">
        <v>755.40329999999994</v>
      </c>
      <c r="I35">
        <v>30.37059</v>
      </c>
      <c r="J35">
        <v>506.28559999999999</v>
      </c>
      <c r="K35">
        <v>20.70768</v>
      </c>
      <c r="L35">
        <v>1.4640519999999999</v>
      </c>
      <c r="M35">
        <v>58.309899999999999</v>
      </c>
      <c r="N35">
        <v>17.56494</v>
      </c>
      <c r="O35">
        <v>50.244999999999997</v>
      </c>
      <c r="P35">
        <v>55.085050000000003</v>
      </c>
      <c r="Q35">
        <v>245.91480000000001</v>
      </c>
      <c r="R35">
        <v>328.85039999999998</v>
      </c>
      <c r="S35">
        <v>2971.7170000000001</v>
      </c>
    </row>
    <row r="36" spans="1:19" x14ac:dyDescent="0.3">
      <c r="A36" t="s">
        <v>108</v>
      </c>
      <c r="B36">
        <v>16.460540000000002</v>
      </c>
      <c r="C36">
        <v>315.92</v>
      </c>
      <c r="D36">
        <v>49.05762</v>
      </c>
      <c r="E36">
        <v>4.3736490000000003</v>
      </c>
      <c r="F36">
        <v>2.126274</v>
      </c>
      <c r="G36">
        <v>4.7709689999999999E-2</v>
      </c>
      <c r="H36">
        <v>137.74959999999999</v>
      </c>
      <c r="I36">
        <v>54.57985</v>
      </c>
      <c r="J36">
        <v>169.2286</v>
      </c>
      <c r="K36">
        <v>5.4229520000000004</v>
      </c>
      <c r="L36">
        <v>0.55208939999999995</v>
      </c>
      <c r="M36">
        <v>36.440600000000003</v>
      </c>
      <c r="N36">
        <v>33.117840000000001</v>
      </c>
      <c r="O36">
        <v>55.151809999999998</v>
      </c>
      <c r="P36">
        <v>19.591339999999999</v>
      </c>
      <c r="Q36">
        <v>264.89339999999999</v>
      </c>
      <c r="R36">
        <v>430.05020000000002</v>
      </c>
      <c r="S36">
        <v>1594.7639999999999</v>
      </c>
    </row>
    <row r="37" spans="1:19" x14ac:dyDescent="0.3">
      <c r="A37" t="s">
        <v>109</v>
      </c>
      <c r="B37">
        <v>5.2141849999999996</v>
      </c>
      <c r="C37">
        <v>20.387789999999999</v>
      </c>
      <c r="D37">
        <v>10.28435</v>
      </c>
      <c r="E37">
        <v>0.95454519999999998</v>
      </c>
      <c r="F37">
        <v>3.8017170000000003E-2</v>
      </c>
      <c r="G37">
        <v>5.3268860000000001E-2</v>
      </c>
      <c r="H37">
        <v>25.095030000000001</v>
      </c>
      <c r="I37">
        <v>4.1685949999999998</v>
      </c>
      <c r="J37">
        <v>48.063769999999998</v>
      </c>
      <c r="K37">
        <v>2.2952159999999999</v>
      </c>
      <c r="L37">
        <v>0.55747259999999998</v>
      </c>
      <c r="M37">
        <v>13.25299</v>
      </c>
      <c r="N37">
        <v>7.7991960000000002</v>
      </c>
      <c r="O37">
        <v>0.90766729999999995</v>
      </c>
      <c r="P37">
        <v>5.2486660000000001</v>
      </c>
      <c r="Q37">
        <v>94.58202</v>
      </c>
      <c r="R37">
        <v>96.795540000000003</v>
      </c>
      <c r="S37">
        <v>335.69830000000002</v>
      </c>
    </row>
    <row r="38" spans="1:19" x14ac:dyDescent="0.3">
      <c r="A38" t="s">
        <v>110</v>
      </c>
      <c r="B38">
        <v>67.040940000000006</v>
      </c>
      <c r="C38">
        <v>39.589320000000001</v>
      </c>
      <c r="D38">
        <v>98.524150000000006</v>
      </c>
      <c r="E38">
        <v>0.34626810000000002</v>
      </c>
      <c r="F38">
        <v>0.28302149999999998</v>
      </c>
      <c r="G38" s="24">
        <v>6.9167334004000005E-5</v>
      </c>
      <c r="H38">
        <v>442.83629999999999</v>
      </c>
      <c r="I38">
        <v>44.409210000000002</v>
      </c>
      <c r="J38">
        <v>112.5917</v>
      </c>
      <c r="K38">
        <v>3.1663420000000002</v>
      </c>
      <c r="L38">
        <v>0.23356850000000001</v>
      </c>
      <c r="M38">
        <v>113.07680000000001</v>
      </c>
      <c r="N38">
        <v>16.16133</v>
      </c>
      <c r="O38">
        <v>232.6919</v>
      </c>
      <c r="P38">
        <v>255.67920000000001</v>
      </c>
      <c r="Q38">
        <v>607.93740000000003</v>
      </c>
      <c r="R38">
        <v>150.89449999999999</v>
      </c>
      <c r="S38">
        <v>2185.462</v>
      </c>
    </row>
    <row r="39" spans="1:19" x14ac:dyDescent="0.3">
      <c r="A39" t="s">
        <v>111</v>
      </c>
      <c r="B39">
        <v>1081.8009999999999</v>
      </c>
      <c r="C39">
        <v>18563.419999999998</v>
      </c>
      <c r="D39">
        <v>1590.405</v>
      </c>
      <c r="E39">
        <v>0.37378420000000001</v>
      </c>
      <c r="F39">
        <v>5.3031049999999998E-3</v>
      </c>
      <c r="G39">
        <v>0.2088412</v>
      </c>
      <c r="H39">
        <v>1235.55</v>
      </c>
      <c r="I39">
        <v>223.64449999999999</v>
      </c>
      <c r="J39">
        <v>5308.0649999999996</v>
      </c>
      <c r="K39">
        <v>22.931260000000002</v>
      </c>
      <c r="L39">
        <v>0.39924579999999998</v>
      </c>
      <c r="M39">
        <v>1860.6959999999999</v>
      </c>
      <c r="N39">
        <v>999.58910000000003</v>
      </c>
      <c r="O39">
        <v>658.56290000000001</v>
      </c>
      <c r="P39">
        <v>1950.778</v>
      </c>
      <c r="Q39">
        <v>5325.71</v>
      </c>
      <c r="R39">
        <v>801.4271</v>
      </c>
      <c r="S39">
        <v>39623.57</v>
      </c>
    </row>
    <row r="40" spans="1:19" x14ac:dyDescent="0.3">
      <c r="A40" t="s">
        <v>112</v>
      </c>
      <c r="B40">
        <v>21.387280000000001</v>
      </c>
      <c r="C40">
        <v>40.079459999999997</v>
      </c>
      <c r="D40">
        <v>21.608039999999999</v>
      </c>
      <c r="E40">
        <v>6.3968550000000004</v>
      </c>
      <c r="F40">
        <v>2.9530789999999998</v>
      </c>
      <c r="G40">
        <v>0.69278430000000002</v>
      </c>
      <c r="H40">
        <v>155.44210000000001</v>
      </c>
      <c r="I40">
        <v>29.631620000000002</v>
      </c>
      <c r="J40">
        <v>109.6191</v>
      </c>
      <c r="K40">
        <v>7.2104030000000003</v>
      </c>
      <c r="L40">
        <v>3.547428</v>
      </c>
      <c r="M40">
        <v>32.650399999999998</v>
      </c>
      <c r="N40">
        <v>76.135210000000001</v>
      </c>
      <c r="O40">
        <v>7.797275</v>
      </c>
      <c r="P40">
        <v>21.016500000000001</v>
      </c>
      <c r="Q40">
        <v>415.26740000000001</v>
      </c>
      <c r="R40">
        <v>352.52809999999999</v>
      </c>
      <c r="S40">
        <v>1303.963</v>
      </c>
    </row>
    <row r="41" spans="1:19" x14ac:dyDescent="0.3">
      <c r="A41" t="s">
        <v>113</v>
      </c>
      <c r="B41">
        <v>67.053219999999996</v>
      </c>
      <c r="C41">
        <v>526.10119999999995</v>
      </c>
      <c r="D41">
        <v>57.128430000000002</v>
      </c>
      <c r="E41">
        <v>9.2813389999999991</v>
      </c>
      <c r="F41">
        <v>2.1315580000000001</v>
      </c>
      <c r="G41">
        <v>4.9239629999999996</v>
      </c>
      <c r="H41">
        <v>830.67669999999998</v>
      </c>
      <c r="I41">
        <v>77.606319999999997</v>
      </c>
      <c r="J41">
        <v>638.02639999999997</v>
      </c>
      <c r="K41">
        <v>66.931740000000005</v>
      </c>
      <c r="L41">
        <v>7.7651899999999996</v>
      </c>
      <c r="M41">
        <v>152.47460000000001</v>
      </c>
      <c r="N41">
        <v>79.505660000000006</v>
      </c>
      <c r="O41">
        <v>26.495360000000002</v>
      </c>
      <c r="P41">
        <v>92.366410000000002</v>
      </c>
      <c r="Q41">
        <v>543.06659999999999</v>
      </c>
      <c r="R41">
        <v>528.40409999999997</v>
      </c>
      <c r="S41">
        <v>3709.9389999999999</v>
      </c>
    </row>
    <row r="42" spans="1:19" x14ac:dyDescent="0.3">
      <c r="A42" t="s">
        <v>114</v>
      </c>
      <c r="B42">
        <v>66.339119999999994</v>
      </c>
      <c r="C42">
        <v>184.34960000000001</v>
      </c>
      <c r="D42">
        <v>31.504090000000001</v>
      </c>
      <c r="E42">
        <v>3.2513239999999999</v>
      </c>
      <c r="F42">
        <v>4.2787870000000003</v>
      </c>
      <c r="G42">
        <v>5.2736109999999998</v>
      </c>
      <c r="H42">
        <v>264.18849999999998</v>
      </c>
      <c r="I42">
        <v>76.220709999999997</v>
      </c>
      <c r="J42">
        <v>253.6455</v>
      </c>
      <c r="K42">
        <v>18.824739999999998</v>
      </c>
      <c r="L42">
        <v>2.5131389999999998</v>
      </c>
      <c r="M42">
        <v>51.177160000000001</v>
      </c>
      <c r="N42">
        <v>66.515159999999995</v>
      </c>
      <c r="O42">
        <v>24.46012</v>
      </c>
      <c r="P42">
        <v>24.264199999999999</v>
      </c>
      <c r="Q42">
        <v>310.65499999999997</v>
      </c>
      <c r="R42">
        <v>397.75529999999998</v>
      </c>
      <c r="S42">
        <v>1785.2159999999999</v>
      </c>
    </row>
    <row r="43" spans="1:19" x14ac:dyDescent="0.3">
      <c r="A43" t="s">
        <v>115</v>
      </c>
      <c r="B43">
        <v>45.728560000000002</v>
      </c>
      <c r="C43">
        <v>205.53380000000001</v>
      </c>
      <c r="D43">
        <v>41.109189999999998</v>
      </c>
      <c r="E43">
        <v>36.435479999999998</v>
      </c>
      <c r="F43">
        <v>13.14573</v>
      </c>
      <c r="G43">
        <v>3.0500910000000001</v>
      </c>
      <c r="H43">
        <v>755.82219999999995</v>
      </c>
      <c r="I43">
        <v>198.1173</v>
      </c>
      <c r="J43">
        <v>425.60629999999998</v>
      </c>
      <c r="K43">
        <v>22.55622</v>
      </c>
      <c r="L43">
        <v>13.08761</v>
      </c>
      <c r="M43">
        <v>284.5849</v>
      </c>
      <c r="N43">
        <v>288.78539999999998</v>
      </c>
      <c r="O43">
        <v>37.475999999999999</v>
      </c>
      <c r="P43">
        <v>99.964910000000003</v>
      </c>
      <c r="Q43">
        <v>1167.5050000000001</v>
      </c>
      <c r="R43">
        <v>715.82230000000004</v>
      </c>
      <c r="S43">
        <v>4354.3310000000001</v>
      </c>
    </row>
    <row r="44" spans="1:19" x14ac:dyDescent="0.3">
      <c r="A44" t="s">
        <v>116</v>
      </c>
      <c r="B44">
        <v>10.270300000000001</v>
      </c>
      <c r="C44">
        <v>59.313470000000002</v>
      </c>
      <c r="D44">
        <v>74.814509999999999</v>
      </c>
      <c r="E44">
        <v>2.2096480000000001</v>
      </c>
      <c r="F44">
        <v>2.048403</v>
      </c>
      <c r="G44">
        <v>0.53251999999999999</v>
      </c>
      <c r="H44">
        <v>313.56569999999999</v>
      </c>
      <c r="I44">
        <v>22.556509999999999</v>
      </c>
      <c r="J44">
        <v>105.2226</v>
      </c>
      <c r="K44">
        <v>8.7244650000000004</v>
      </c>
      <c r="L44">
        <v>4.454548</v>
      </c>
      <c r="M44">
        <v>888.34680000000003</v>
      </c>
      <c r="N44">
        <v>40.758690000000001</v>
      </c>
      <c r="O44">
        <v>2.0730940000000002</v>
      </c>
      <c r="P44">
        <v>26.14235</v>
      </c>
      <c r="Q44">
        <v>249.62540000000001</v>
      </c>
      <c r="R44">
        <v>422.21409999999997</v>
      </c>
      <c r="S44">
        <v>2232.873</v>
      </c>
    </row>
    <row r="45" spans="1:19" x14ac:dyDescent="0.3">
      <c r="A45" t="s">
        <v>117</v>
      </c>
      <c r="B45">
        <v>5.2226610000000004</v>
      </c>
      <c r="C45">
        <v>47.420119999999997</v>
      </c>
      <c r="D45">
        <v>6.2805600000000004</v>
      </c>
      <c r="E45">
        <v>1.160838</v>
      </c>
      <c r="F45">
        <v>0.12703500000000001</v>
      </c>
      <c r="G45">
        <v>1.9915929999999998E-2</v>
      </c>
      <c r="H45">
        <v>656.92579999999998</v>
      </c>
      <c r="I45">
        <v>7.2330550000000002</v>
      </c>
      <c r="J45">
        <v>153.21080000000001</v>
      </c>
      <c r="K45">
        <v>7.1837359999999997</v>
      </c>
      <c r="L45">
        <v>2.3213159999999999</v>
      </c>
      <c r="M45">
        <v>26.383140000000001</v>
      </c>
      <c r="N45">
        <v>18.32583</v>
      </c>
      <c r="O45">
        <v>3.3413369999999998</v>
      </c>
      <c r="P45">
        <v>24.23828</v>
      </c>
      <c r="Q45">
        <v>241.95439999999999</v>
      </c>
      <c r="R45">
        <v>292.9393</v>
      </c>
      <c r="S45">
        <v>1494.288</v>
      </c>
    </row>
    <row r="46" spans="1:19" x14ac:dyDescent="0.3">
      <c r="A46" t="s">
        <v>118</v>
      </c>
      <c r="B46">
        <v>40.647660000000002</v>
      </c>
      <c r="C46">
        <v>142.56229999999999</v>
      </c>
      <c r="D46">
        <v>195.40049999999999</v>
      </c>
      <c r="E46">
        <v>3.8749039999999999</v>
      </c>
      <c r="F46">
        <v>0.2792866</v>
      </c>
      <c r="G46">
        <v>49.405740000000002</v>
      </c>
      <c r="H46">
        <v>1365.5219999999999</v>
      </c>
      <c r="I46">
        <v>55.741050000000001</v>
      </c>
      <c r="J46">
        <v>559.5847</v>
      </c>
      <c r="K46">
        <v>7.2842469999999997</v>
      </c>
      <c r="L46">
        <v>3.7487330000000001</v>
      </c>
      <c r="M46">
        <v>90.676509999999993</v>
      </c>
      <c r="N46">
        <v>17.725460000000002</v>
      </c>
      <c r="O46">
        <v>15.66058</v>
      </c>
      <c r="P46">
        <v>57.214509999999997</v>
      </c>
      <c r="Q46">
        <v>373.38029999999998</v>
      </c>
      <c r="R46">
        <v>699.99</v>
      </c>
      <c r="S46">
        <v>3678.6979999999999</v>
      </c>
    </row>
    <row r="47" spans="1:19" x14ac:dyDescent="0.3">
      <c r="A47" t="s">
        <v>119</v>
      </c>
      <c r="B47" s="24">
        <v>4.7071429435000001E-5</v>
      </c>
      <c r="C47">
        <v>6.1767990000000002E-2</v>
      </c>
      <c r="D47" s="24">
        <v>3.7888203224E-5</v>
      </c>
      <c r="E47" s="24">
        <v>4.1572628105999999E-5</v>
      </c>
      <c r="F47" s="24">
        <v>1.7937622942999999E-6</v>
      </c>
      <c r="G47" s="24">
        <v>9.7853762781999998E-6</v>
      </c>
      <c r="H47">
        <v>1.0185120000000001E-2</v>
      </c>
      <c r="I47">
        <v>5.9460670000000002E-3</v>
      </c>
      <c r="J47">
        <v>2.8038739999999999E-2</v>
      </c>
      <c r="K47">
        <v>1.4448779999999999E-3</v>
      </c>
      <c r="L47">
        <v>6.9843370000000002E-3</v>
      </c>
      <c r="M47">
        <v>1.1696160000000001E-2</v>
      </c>
      <c r="N47">
        <v>1.7133550000000001E-2</v>
      </c>
      <c r="O47">
        <v>5.8249690000000004E-4</v>
      </c>
      <c r="P47">
        <v>1.3387430000000001E-2</v>
      </c>
      <c r="Q47">
        <v>7.0956839999999997E-3</v>
      </c>
      <c r="R47">
        <v>1.6901169999999999E-4</v>
      </c>
      <c r="S47">
        <v>0.16456960000000001</v>
      </c>
    </row>
    <row r="48" spans="1:19" x14ac:dyDescent="0.3">
      <c r="A48" t="s">
        <v>120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s="24">
        <v>1.999999995E-6</v>
      </c>
      <c r="S48">
        <v>0</v>
      </c>
    </row>
    <row r="49" spans="1:19" x14ac:dyDescent="0.3">
      <c r="A49" t="s">
        <v>121</v>
      </c>
      <c r="B49" s="24">
        <v>1.6939520719000001E-5</v>
      </c>
      <c r="C49">
        <v>2.4402139999999999E-2</v>
      </c>
      <c r="D49" s="24">
        <v>1.139320193E-5</v>
      </c>
      <c r="E49" s="24">
        <v>8.4561806943000005E-6</v>
      </c>
      <c r="F49" s="24">
        <v>5.2801584616000003E-7</v>
      </c>
      <c r="G49" s="24">
        <v>3.9692004066000001E-6</v>
      </c>
      <c r="H49">
        <v>2.7365319999999999E-3</v>
      </c>
      <c r="I49">
        <v>1.9404089999999999E-3</v>
      </c>
      <c r="J49">
        <v>9.3903530000000006E-3</v>
      </c>
      <c r="K49">
        <v>5.5470699999999999E-4</v>
      </c>
      <c r="L49">
        <v>3.0737300000000002E-3</v>
      </c>
      <c r="M49">
        <v>5.4848509999999998E-3</v>
      </c>
      <c r="N49">
        <v>5.584594E-3</v>
      </c>
      <c r="O49">
        <v>2.720143E-4</v>
      </c>
      <c r="P49">
        <v>4.610248E-3</v>
      </c>
      <c r="Q49">
        <v>3.0649679999999999E-3</v>
      </c>
      <c r="R49" s="24">
        <v>4.7213095968000003E-5</v>
      </c>
      <c r="S49">
        <v>6.1203050000000002E-2</v>
      </c>
    </row>
    <row r="50" spans="1:19" x14ac:dyDescent="0.3">
      <c r="A50" t="s">
        <v>122</v>
      </c>
      <c r="B50" s="24">
        <v>8.3819822975999992E-6</v>
      </c>
      <c r="C50">
        <v>1.146465E-2</v>
      </c>
      <c r="D50" s="24">
        <v>6.2665581027E-6</v>
      </c>
      <c r="E50" s="24">
        <v>6.0094662331000003E-6</v>
      </c>
      <c r="F50" s="24">
        <v>2.9424364811E-7</v>
      </c>
      <c r="G50" s="24">
        <v>1.8383908582000001E-6</v>
      </c>
      <c r="H50">
        <v>1.614704E-3</v>
      </c>
      <c r="I50">
        <v>1.0161E-3</v>
      </c>
      <c r="J50">
        <v>4.8429140000000002E-3</v>
      </c>
      <c r="K50">
        <v>2.6473060000000001E-4</v>
      </c>
      <c r="L50">
        <v>1.3637180000000001E-3</v>
      </c>
      <c r="M50">
        <v>2.3560159999999998E-3</v>
      </c>
      <c r="N50">
        <v>2.9264550000000001E-3</v>
      </c>
      <c r="O50">
        <v>1.170901E-4</v>
      </c>
      <c r="P50">
        <v>2.3394499999999999E-3</v>
      </c>
      <c r="Q50">
        <v>1.373085E-3</v>
      </c>
      <c r="R50" s="24">
        <v>2.7180616598000001E-5</v>
      </c>
      <c r="S50">
        <v>2.9728879999999999E-2</v>
      </c>
    </row>
    <row r="51" spans="1:19" x14ac:dyDescent="0.3">
      <c r="A51" t="s">
        <v>123</v>
      </c>
      <c r="B51" s="24">
        <v>1.0233158036000001E-6</v>
      </c>
      <c r="C51">
        <v>1.3312370000000001E-3</v>
      </c>
      <c r="D51" s="24">
        <v>8.3561337760000005E-7</v>
      </c>
      <c r="E51" s="24">
        <v>9.3841390480999995E-7</v>
      </c>
      <c r="F51" s="24">
        <v>3.9621504300000001E-8</v>
      </c>
      <c r="G51" s="24">
        <v>2.1034600194999999E-7</v>
      </c>
      <c r="H51">
        <v>2.263671E-4</v>
      </c>
      <c r="I51">
        <v>1.303272E-4</v>
      </c>
      <c r="J51">
        <v>6.1327949999999995E-4</v>
      </c>
      <c r="K51" s="24">
        <v>3.1226114514999997E-5</v>
      </c>
      <c r="L51">
        <v>1.4885310000000001E-4</v>
      </c>
      <c r="M51">
        <v>2.4747620000000001E-4</v>
      </c>
      <c r="N51">
        <v>3.755726E-4</v>
      </c>
      <c r="O51" s="24">
        <v>1.2330999197999999E-5</v>
      </c>
      <c r="P51">
        <v>2.9214280000000001E-4</v>
      </c>
      <c r="Q51">
        <v>1.515338E-4</v>
      </c>
      <c r="R51" s="24">
        <v>3.7467277707000001E-6</v>
      </c>
      <c r="S51">
        <v>3.5671399999999999E-3</v>
      </c>
    </row>
    <row r="52" spans="1:19" x14ac:dyDescent="0.3">
      <c r="A52" t="s">
        <v>124</v>
      </c>
      <c r="B52" s="24">
        <v>9.1016854640000002E-6</v>
      </c>
      <c r="C52">
        <v>1.065879E-2</v>
      </c>
      <c r="D52" s="24">
        <v>8.6506879597000008E-6</v>
      </c>
      <c r="E52" s="24">
        <v>1.1882299077E-5</v>
      </c>
      <c r="F52" s="24">
        <v>4.1627868086000001E-7</v>
      </c>
      <c r="G52" s="24">
        <v>1.6274896097000001E-6</v>
      </c>
      <c r="H52">
        <v>2.5182469999999999E-3</v>
      </c>
      <c r="I52">
        <v>1.267558E-3</v>
      </c>
      <c r="J52">
        <v>5.8351549999999999E-3</v>
      </c>
      <c r="K52">
        <v>2.5884999999999998E-4</v>
      </c>
      <c r="L52">
        <v>1.019381E-3</v>
      </c>
      <c r="M52">
        <v>1.507637E-3</v>
      </c>
      <c r="N52">
        <v>3.656407E-3</v>
      </c>
      <c r="O52" s="24">
        <v>7.5760217442E-5</v>
      </c>
      <c r="P52">
        <v>2.7111840000000002E-3</v>
      </c>
      <c r="Q52">
        <v>1.069768E-3</v>
      </c>
      <c r="R52" s="24">
        <v>4.0722152335000002E-5</v>
      </c>
      <c r="S52">
        <v>3.0651129999999999E-2</v>
      </c>
    </row>
    <row r="53" spans="1:19" x14ac:dyDescent="0.3">
      <c r="A53" t="s">
        <v>125</v>
      </c>
      <c r="B53" s="24">
        <v>1.3310018403E-6</v>
      </c>
      <c r="C53">
        <v>1.9234079999999999E-3</v>
      </c>
      <c r="D53" s="24">
        <v>8.8897854766000001E-7</v>
      </c>
      <c r="E53" s="24">
        <v>6.4636128627000004E-7</v>
      </c>
      <c r="F53" s="24">
        <v>4.1161708708000001E-8</v>
      </c>
      <c r="G53" s="24">
        <v>3.1311907377999999E-7</v>
      </c>
      <c r="H53">
        <v>2.12439E-4</v>
      </c>
      <c r="I53">
        <v>1.519112E-4</v>
      </c>
      <c r="J53">
        <v>7.3589070000000003E-4</v>
      </c>
      <c r="K53" s="24">
        <v>4.3681942769999998E-5</v>
      </c>
      <c r="L53">
        <v>2.430713E-4</v>
      </c>
      <c r="M53">
        <v>4.3450999999999999E-4</v>
      </c>
      <c r="N53">
        <v>4.371876E-4</v>
      </c>
      <c r="O53" s="24">
        <v>2.1546538845999999E-5</v>
      </c>
      <c r="P53">
        <v>3.6166799999999999E-4</v>
      </c>
      <c r="Q53">
        <v>2.4224709999999999E-4</v>
      </c>
      <c r="R53" s="24">
        <v>3.6718984120000001E-6</v>
      </c>
      <c r="S53">
        <v>4.8144540000000001E-3</v>
      </c>
    </row>
    <row r="54" spans="1:19" x14ac:dyDescent="0.3">
      <c r="A54" t="s">
        <v>126</v>
      </c>
      <c r="B54" s="24">
        <v>1.9309161416E-6</v>
      </c>
      <c r="C54">
        <v>2.3670900000000001E-3</v>
      </c>
      <c r="D54" s="24">
        <v>1.7261020275000001E-6</v>
      </c>
      <c r="E54" s="24">
        <v>2.2041365355E-6</v>
      </c>
      <c r="F54" s="24">
        <v>8.2592372053000005E-8</v>
      </c>
      <c r="G54" s="24">
        <v>3.6707055527999999E-7</v>
      </c>
      <c r="H54">
        <v>4.8902509999999995E-4</v>
      </c>
      <c r="I54">
        <v>2.5920359999999999E-4</v>
      </c>
      <c r="J54">
        <v>1.203848E-3</v>
      </c>
      <c r="K54" s="24">
        <v>5.6606269935999998E-5</v>
      </c>
      <c r="L54">
        <v>2.4353959999999999E-4</v>
      </c>
      <c r="M54">
        <v>3.8195770000000001E-4</v>
      </c>
      <c r="N54">
        <v>7.4740579999999998E-4</v>
      </c>
      <c r="O54" s="24">
        <v>1.9110162611000001E-5</v>
      </c>
      <c r="P54">
        <v>5.6507479999999999E-4</v>
      </c>
      <c r="Q54">
        <v>2.5185190000000002E-4</v>
      </c>
      <c r="R54" s="24">
        <v>7.9765995906000004E-6</v>
      </c>
      <c r="S54">
        <v>6.5989999999999998E-3</v>
      </c>
    </row>
    <row r="55" spans="1:19" x14ac:dyDescent="0.3">
      <c r="A55" t="s">
        <v>127</v>
      </c>
      <c r="B55" s="24">
        <v>4.1052976485E-7</v>
      </c>
      <c r="C55">
        <v>5.8468370000000003E-4</v>
      </c>
      <c r="D55" s="24">
        <v>2.8302639521000002E-7</v>
      </c>
      <c r="E55" s="24">
        <v>2.2499222041000001E-7</v>
      </c>
      <c r="F55" s="24">
        <v>1.3158794053999999E-8</v>
      </c>
      <c r="G55" s="24">
        <v>9.4813046303000002E-8</v>
      </c>
      <c r="H55" s="24">
        <v>6.9183770392999995E-5</v>
      </c>
      <c r="I55" s="24">
        <v>4.7640682168999997E-5</v>
      </c>
      <c r="J55">
        <v>2.2973359999999999E-4</v>
      </c>
      <c r="K55" s="24">
        <v>1.3336217307E-5</v>
      </c>
      <c r="L55" s="24">
        <v>7.2764298237999994E-5</v>
      </c>
      <c r="M55">
        <v>1.2899170000000001E-4</v>
      </c>
      <c r="N55">
        <v>1.3713500000000001E-4</v>
      </c>
      <c r="O55" s="24">
        <v>6.3998891163999997E-6</v>
      </c>
      <c r="P55">
        <v>1.1236919999999999E-4</v>
      </c>
      <c r="Q55" s="24">
        <v>7.2702518081999999E-5</v>
      </c>
      <c r="R55" s="24">
        <v>1.1861733355999999E-6</v>
      </c>
      <c r="S55">
        <v>1.4771529999999999E-3</v>
      </c>
    </row>
    <row r="56" spans="1:19" x14ac:dyDescent="0.3">
      <c r="A56" t="s">
        <v>128</v>
      </c>
      <c r="B56">
        <v>0.70824779999999998</v>
      </c>
      <c r="C56">
        <v>8.2082449999999998</v>
      </c>
      <c r="D56">
        <v>0.3555721</v>
      </c>
      <c r="E56">
        <v>4.2163829999999998E-3</v>
      </c>
      <c r="F56">
        <v>1.47028E-3</v>
      </c>
      <c r="G56">
        <v>1.3013520000000001E-2</v>
      </c>
      <c r="H56">
        <v>1.187254</v>
      </c>
      <c r="I56">
        <v>1.147262</v>
      </c>
      <c r="J56">
        <v>4.2976640000000002</v>
      </c>
      <c r="K56">
        <v>0.24406749999999999</v>
      </c>
      <c r="L56">
        <v>0.26502330000000002</v>
      </c>
      <c r="M56">
        <v>0.91166139999999996</v>
      </c>
      <c r="N56">
        <v>1.0011639999999999</v>
      </c>
      <c r="O56">
        <v>0.66771539999999996</v>
      </c>
      <c r="P56">
        <v>4.3733630000000003</v>
      </c>
      <c r="Q56">
        <v>4.7419820000000001</v>
      </c>
      <c r="R56">
        <v>1.702901</v>
      </c>
      <c r="S56">
        <v>29.830819999999999</v>
      </c>
    </row>
    <row r="57" spans="1:19" x14ac:dyDescent="0.3">
      <c r="A57" t="s">
        <v>129</v>
      </c>
      <c r="B57">
        <v>19.831579999999999</v>
      </c>
      <c r="C57">
        <v>38.983780000000003</v>
      </c>
      <c r="D57">
        <v>100.2218</v>
      </c>
      <c r="E57">
        <v>4.559374</v>
      </c>
      <c r="F57">
        <v>0.86805699999999997</v>
      </c>
      <c r="G57">
        <v>5.1241779999999997</v>
      </c>
      <c r="H57">
        <v>50.203589999999998</v>
      </c>
      <c r="I57">
        <v>13.401960000000001</v>
      </c>
      <c r="J57">
        <v>55.199759999999998</v>
      </c>
      <c r="K57">
        <v>2.3401909999999999</v>
      </c>
      <c r="L57">
        <v>7.0904949999999998</v>
      </c>
      <c r="M57">
        <v>70.187420000000003</v>
      </c>
      <c r="N57">
        <v>79.811949999999996</v>
      </c>
      <c r="O57">
        <v>11.12032</v>
      </c>
      <c r="P57">
        <v>21.282789999999999</v>
      </c>
      <c r="Q57">
        <v>56.920059999999999</v>
      </c>
      <c r="R57">
        <v>73.576700000000002</v>
      </c>
      <c r="S57">
        <v>610.72400000000005</v>
      </c>
    </row>
    <row r="58" spans="1:19" x14ac:dyDescent="0.3">
      <c r="A58" t="s">
        <v>130</v>
      </c>
      <c r="B58">
        <v>42.247</v>
      </c>
      <c r="C58">
        <v>311.82209999999998</v>
      </c>
      <c r="D58">
        <v>237.97919999999999</v>
      </c>
      <c r="E58">
        <v>0.23270640000000001</v>
      </c>
      <c r="F58">
        <v>0.46509250000000002</v>
      </c>
      <c r="G58">
        <v>7.1253390000000003</v>
      </c>
      <c r="H58">
        <v>162.21510000000001</v>
      </c>
      <c r="I58">
        <v>132.9417</v>
      </c>
      <c r="J58">
        <v>540.38499999999999</v>
      </c>
      <c r="K58">
        <v>23.88794</v>
      </c>
      <c r="L58">
        <v>20.384160000000001</v>
      </c>
      <c r="M58">
        <v>153.0966</v>
      </c>
      <c r="N58">
        <v>145.20830000000001</v>
      </c>
      <c r="O58">
        <v>23.96378</v>
      </c>
      <c r="P58">
        <v>141.08850000000001</v>
      </c>
      <c r="Q58">
        <v>734.83029999999997</v>
      </c>
      <c r="R58">
        <v>214.04650000000001</v>
      </c>
      <c r="S58">
        <v>2891.9189999999999</v>
      </c>
    </row>
    <row r="59" spans="1:19" x14ac:dyDescent="0.3">
      <c r="A59" t="s">
        <v>131</v>
      </c>
      <c r="B59">
        <v>1295.953</v>
      </c>
      <c r="C59">
        <v>3968.277</v>
      </c>
      <c r="D59">
        <v>457.35109999999997</v>
      </c>
      <c r="E59">
        <v>33.537689999999998</v>
      </c>
      <c r="F59">
        <v>10.013199999999999</v>
      </c>
      <c r="G59">
        <v>87.172870000000003</v>
      </c>
      <c r="H59">
        <v>2171.7460000000001</v>
      </c>
      <c r="I59">
        <v>1040.941</v>
      </c>
      <c r="J59">
        <v>4948.25</v>
      </c>
      <c r="K59">
        <v>193.94450000000001</v>
      </c>
      <c r="L59">
        <v>124.6832</v>
      </c>
      <c r="M59">
        <v>788.51790000000005</v>
      </c>
      <c r="N59">
        <v>491.88330000000002</v>
      </c>
      <c r="O59">
        <v>398.92959999999999</v>
      </c>
      <c r="P59">
        <v>1578.7819999999999</v>
      </c>
      <c r="Q59">
        <v>3567.8850000000002</v>
      </c>
      <c r="R59">
        <v>3517.652</v>
      </c>
      <c r="S59">
        <v>24675.52</v>
      </c>
    </row>
    <row r="60" spans="1:19" x14ac:dyDescent="0.3">
      <c r="A60" t="s">
        <v>132</v>
      </c>
      <c r="B60">
        <v>11.658329999999999</v>
      </c>
      <c r="C60">
        <v>143.29859999999999</v>
      </c>
      <c r="D60">
        <v>6.4067689999999997</v>
      </c>
      <c r="E60">
        <v>0.1127113</v>
      </c>
      <c r="F60">
        <v>6.728286E-2</v>
      </c>
      <c r="G60">
        <v>0.66682830000000004</v>
      </c>
      <c r="H60">
        <v>25.104189999999999</v>
      </c>
      <c r="I60">
        <v>32.805370000000003</v>
      </c>
      <c r="J60">
        <v>119.87909999999999</v>
      </c>
      <c r="K60">
        <v>8.0222870000000004</v>
      </c>
      <c r="L60">
        <v>7.3278559999999997</v>
      </c>
      <c r="M60">
        <v>29.028839999999999</v>
      </c>
      <c r="N60">
        <v>47.451979999999999</v>
      </c>
      <c r="O60">
        <v>14.58081</v>
      </c>
      <c r="P60">
        <v>79.970280000000002</v>
      </c>
      <c r="Q60">
        <v>118.49460000000001</v>
      </c>
      <c r="R60">
        <v>32.790329999999997</v>
      </c>
      <c r="S60">
        <v>677.6662</v>
      </c>
    </row>
    <row r="61" spans="1:19" x14ac:dyDescent="0.3">
      <c r="A61" t="s">
        <v>133</v>
      </c>
      <c r="B61">
        <v>24.893719999999998</v>
      </c>
      <c r="C61">
        <v>70.57396</v>
      </c>
      <c r="D61">
        <v>71.223159999999993</v>
      </c>
      <c r="E61">
        <v>5.8381889999999999E-2</v>
      </c>
      <c r="F61">
        <v>5.1302379999999996E-3</v>
      </c>
      <c r="G61">
        <v>0.57848440000000001</v>
      </c>
      <c r="H61">
        <v>11.903</v>
      </c>
      <c r="I61">
        <v>17.332640000000001</v>
      </c>
      <c r="J61">
        <v>213.69900000000001</v>
      </c>
      <c r="K61">
        <v>3.1871619999999998</v>
      </c>
      <c r="L61">
        <v>3.567005</v>
      </c>
      <c r="M61">
        <v>43.119549999999997</v>
      </c>
      <c r="N61">
        <v>14.25243</v>
      </c>
      <c r="O61">
        <v>5.5015650000000003</v>
      </c>
      <c r="P61">
        <v>36.333869999999997</v>
      </c>
      <c r="Q61">
        <v>159.84729999999999</v>
      </c>
      <c r="R61">
        <v>25.000170000000001</v>
      </c>
      <c r="S61">
        <v>701.07650000000001</v>
      </c>
    </row>
    <row r="62" spans="1:19" x14ac:dyDescent="0.3">
      <c r="A62" t="s">
        <v>134</v>
      </c>
      <c r="B62">
        <v>132.8629</v>
      </c>
      <c r="C62">
        <v>1215.798</v>
      </c>
      <c r="D62">
        <v>457.93599999999998</v>
      </c>
      <c r="E62">
        <v>1.832646</v>
      </c>
      <c r="F62">
        <v>1.663581</v>
      </c>
      <c r="G62">
        <v>6.4402939999999997</v>
      </c>
      <c r="H62">
        <v>1328.421</v>
      </c>
      <c r="I62">
        <v>312.4896</v>
      </c>
      <c r="J62">
        <v>998.65539999999999</v>
      </c>
      <c r="K62">
        <v>44.361449999999998</v>
      </c>
      <c r="L62">
        <v>28.40878</v>
      </c>
      <c r="M62">
        <v>287.57549999999998</v>
      </c>
      <c r="N62">
        <v>314.88740000000001</v>
      </c>
      <c r="O62">
        <v>90.090860000000006</v>
      </c>
      <c r="P62">
        <v>208.65119999999999</v>
      </c>
      <c r="Q62">
        <v>1257.3109999999999</v>
      </c>
      <c r="R62">
        <v>785.5874</v>
      </c>
      <c r="S62">
        <v>7472.973</v>
      </c>
    </row>
    <row r="63" spans="1:19" x14ac:dyDescent="0.3">
      <c r="A63" t="s">
        <v>135</v>
      </c>
      <c r="B63">
        <v>22.84113</v>
      </c>
      <c r="C63">
        <v>112.6317</v>
      </c>
      <c r="D63">
        <v>25.013999999999999</v>
      </c>
      <c r="E63">
        <v>0.12398240000000001</v>
      </c>
      <c r="F63">
        <v>0.1051639</v>
      </c>
      <c r="G63">
        <v>0.64589909999999995</v>
      </c>
      <c r="H63">
        <v>58.68723</v>
      </c>
      <c r="I63">
        <v>19.852889999999999</v>
      </c>
      <c r="J63">
        <v>144.1662</v>
      </c>
      <c r="K63">
        <v>6.3735650000000001</v>
      </c>
      <c r="L63">
        <v>4.610239</v>
      </c>
      <c r="M63">
        <v>32.060960000000001</v>
      </c>
      <c r="N63">
        <v>29.932300000000001</v>
      </c>
      <c r="O63">
        <v>9.0818630000000002</v>
      </c>
      <c r="P63">
        <v>28.550429999999999</v>
      </c>
      <c r="Q63">
        <v>135.08189999999999</v>
      </c>
      <c r="R63">
        <v>49.645479999999999</v>
      </c>
      <c r="S63">
        <v>679.40509999999995</v>
      </c>
    </row>
    <row r="64" spans="1:19" x14ac:dyDescent="0.3">
      <c r="A64" t="s">
        <v>136</v>
      </c>
      <c r="B64">
        <v>194.09059999999999</v>
      </c>
      <c r="C64">
        <v>930.2079</v>
      </c>
      <c r="D64">
        <v>79.653000000000006</v>
      </c>
      <c r="E64">
        <v>21.55161</v>
      </c>
      <c r="F64">
        <v>0.75398670000000001</v>
      </c>
      <c r="G64">
        <v>7.4321229999999998</v>
      </c>
      <c r="H64">
        <v>1059.309</v>
      </c>
      <c r="I64">
        <v>192.19479999999999</v>
      </c>
      <c r="J64">
        <v>1351.953</v>
      </c>
      <c r="K64">
        <v>79.470359999999999</v>
      </c>
      <c r="L64">
        <v>33.405589999999997</v>
      </c>
      <c r="M64">
        <v>272.95749999999998</v>
      </c>
      <c r="N64">
        <v>87.230230000000006</v>
      </c>
      <c r="O64">
        <v>23.90446</v>
      </c>
      <c r="P64">
        <v>207.6782</v>
      </c>
      <c r="Q64">
        <v>940.05510000000004</v>
      </c>
      <c r="R64">
        <v>487.83199999999999</v>
      </c>
      <c r="S64">
        <v>5969.68</v>
      </c>
    </row>
    <row r="65" spans="1:19" x14ac:dyDescent="0.3">
      <c r="A65" t="s">
        <v>137</v>
      </c>
      <c r="B65">
        <v>57.699579999999997</v>
      </c>
      <c r="C65">
        <v>764.37540000000001</v>
      </c>
      <c r="D65">
        <v>117.31780000000001</v>
      </c>
      <c r="E65">
        <v>2.5587660000000002E-2</v>
      </c>
      <c r="F65">
        <v>0.29485489999999998</v>
      </c>
      <c r="G65">
        <v>14.974690000000001</v>
      </c>
      <c r="H65">
        <v>997.32770000000005</v>
      </c>
      <c r="I65">
        <v>74.814700000000002</v>
      </c>
      <c r="J65">
        <v>910.5317</v>
      </c>
      <c r="K65">
        <v>11.67296</v>
      </c>
      <c r="L65">
        <v>15.680910000000001</v>
      </c>
      <c r="M65">
        <v>151.15190000000001</v>
      </c>
      <c r="N65">
        <v>78.267949999999999</v>
      </c>
      <c r="O65">
        <v>8.0283289999999994</v>
      </c>
      <c r="P65">
        <v>92.003110000000007</v>
      </c>
      <c r="Q65">
        <v>316.73009999999999</v>
      </c>
      <c r="R65">
        <v>371.14429999999999</v>
      </c>
      <c r="S65">
        <v>3982.0419999999999</v>
      </c>
    </row>
    <row r="66" spans="1:19" x14ac:dyDescent="0.3">
      <c r="A66" t="s">
        <v>138</v>
      </c>
      <c r="B66">
        <v>21.449310000000001</v>
      </c>
      <c r="C66">
        <v>143.8424</v>
      </c>
      <c r="D66">
        <v>133.96279999999999</v>
      </c>
      <c r="E66">
        <v>0.13545360000000001</v>
      </c>
      <c r="F66">
        <v>0.159391</v>
      </c>
      <c r="G66">
        <v>4.5434279999999996</v>
      </c>
      <c r="H66">
        <v>395.94540000000001</v>
      </c>
      <c r="I66">
        <v>58.280450000000002</v>
      </c>
      <c r="J66">
        <v>140.25729999999999</v>
      </c>
      <c r="K66">
        <v>9.1042419999999993</v>
      </c>
      <c r="L66">
        <v>6.8587199999999999</v>
      </c>
      <c r="M66">
        <v>82.506720000000001</v>
      </c>
      <c r="N66">
        <v>29.597619999999999</v>
      </c>
      <c r="O66">
        <v>9.9712899999999998</v>
      </c>
      <c r="P66">
        <v>71.360489999999999</v>
      </c>
      <c r="Q66">
        <v>205.25409999999999</v>
      </c>
      <c r="R66">
        <v>238.27600000000001</v>
      </c>
      <c r="S66">
        <v>1551.5050000000001</v>
      </c>
    </row>
    <row r="67" spans="1:19" x14ac:dyDescent="0.3">
      <c r="A67" t="s">
        <v>139</v>
      </c>
      <c r="B67">
        <v>2.2367629999999998</v>
      </c>
      <c r="C67">
        <v>17.851870000000002</v>
      </c>
      <c r="D67">
        <v>3.007425</v>
      </c>
      <c r="E67">
        <v>1.1741159999999999</v>
      </c>
      <c r="F67">
        <v>5.5666140000000003E-2</v>
      </c>
      <c r="G67">
        <v>0.85646219999999995</v>
      </c>
      <c r="H67">
        <v>16.957940000000001</v>
      </c>
      <c r="I67">
        <v>5.9278149999999998</v>
      </c>
      <c r="J67">
        <v>29.340250000000001</v>
      </c>
      <c r="K67">
        <v>2.369383</v>
      </c>
      <c r="L67">
        <v>2.9709400000000001</v>
      </c>
      <c r="M67">
        <v>26.90091</v>
      </c>
      <c r="N67">
        <v>13.11181</v>
      </c>
      <c r="O67">
        <v>0.57809630000000001</v>
      </c>
      <c r="P67">
        <v>4.6475949999999999</v>
      </c>
      <c r="Q67">
        <v>52.332160000000002</v>
      </c>
      <c r="R67">
        <v>31.94162</v>
      </c>
      <c r="S67">
        <v>212.26079999999999</v>
      </c>
    </row>
    <row r="68" spans="1:19" x14ac:dyDescent="0.3">
      <c r="A68" t="s">
        <v>140</v>
      </c>
      <c r="B68">
        <v>197.1155</v>
      </c>
      <c r="C68">
        <v>590.97140000000002</v>
      </c>
      <c r="D68">
        <v>219.42009999999999</v>
      </c>
      <c r="E68">
        <v>20.659610000000001</v>
      </c>
      <c r="F68">
        <v>1.968521</v>
      </c>
      <c r="G68">
        <v>24.26511</v>
      </c>
      <c r="H68">
        <v>2151.2919999999999</v>
      </c>
      <c r="I68">
        <v>274.14269999999999</v>
      </c>
      <c r="J68">
        <v>2419.1770000000001</v>
      </c>
      <c r="K68">
        <v>88.72963</v>
      </c>
      <c r="L68">
        <v>64.377690000000001</v>
      </c>
      <c r="M68">
        <v>623.04819999999995</v>
      </c>
      <c r="N68">
        <v>301.04930000000002</v>
      </c>
      <c r="O68">
        <v>13.925599999999999</v>
      </c>
      <c r="P68">
        <v>299.59019999999998</v>
      </c>
      <c r="Q68">
        <v>2121.4369999999999</v>
      </c>
      <c r="R68">
        <v>1126.105</v>
      </c>
      <c r="S68">
        <v>10537.27</v>
      </c>
    </row>
    <row r="69" spans="1:19" x14ac:dyDescent="0.3">
      <c r="A69" t="s">
        <v>141</v>
      </c>
      <c r="B69">
        <v>9.4190649999999998</v>
      </c>
      <c r="C69">
        <v>72.648830000000004</v>
      </c>
      <c r="D69">
        <v>3.805755</v>
      </c>
      <c r="E69">
        <v>0.42438439999999999</v>
      </c>
      <c r="F69">
        <v>1.9543359999999999E-2</v>
      </c>
      <c r="G69">
        <v>0.1414521</v>
      </c>
      <c r="H69">
        <v>17.13326</v>
      </c>
      <c r="I69">
        <v>27.048079999999999</v>
      </c>
      <c r="J69">
        <v>92.496799999999993</v>
      </c>
      <c r="K69">
        <v>2.7580900000000002</v>
      </c>
      <c r="L69">
        <v>2.935743</v>
      </c>
      <c r="M69">
        <v>14.40143</v>
      </c>
      <c r="N69">
        <v>14.872350000000001</v>
      </c>
      <c r="O69">
        <v>4.8734609999999998</v>
      </c>
      <c r="P69">
        <v>62.798760000000001</v>
      </c>
      <c r="Q69">
        <v>73.889669999999995</v>
      </c>
      <c r="R69">
        <v>30.93994</v>
      </c>
      <c r="S69">
        <v>430.60660000000001</v>
      </c>
    </row>
    <row r="70" spans="1:19" x14ac:dyDescent="0.3">
      <c r="A70" t="s">
        <v>142</v>
      </c>
      <c r="B70">
        <v>23.063980000000001</v>
      </c>
      <c r="C70">
        <v>79.730350000000001</v>
      </c>
      <c r="D70">
        <v>38.110080000000004</v>
      </c>
      <c r="E70">
        <v>6.4021939999999997</v>
      </c>
      <c r="F70">
        <v>0.88595630000000003</v>
      </c>
      <c r="G70">
        <v>2.9247209999999999</v>
      </c>
      <c r="H70">
        <v>340.44959999999998</v>
      </c>
      <c r="I70">
        <v>28.213740000000001</v>
      </c>
      <c r="J70">
        <v>126.4111</v>
      </c>
      <c r="K70">
        <v>9.2221539999999997</v>
      </c>
      <c r="L70">
        <v>12.70046</v>
      </c>
      <c r="M70">
        <v>136.99780000000001</v>
      </c>
      <c r="N70">
        <v>28.71707</v>
      </c>
      <c r="O70">
        <v>5.9663880000000002</v>
      </c>
      <c r="P70">
        <v>40.041530000000002</v>
      </c>
      <c r="Q70">
        <v>261.8295</v>
      </c>
      <c r="R70">
        <v>29.901119999999999</v>
      </c>
      <c r="S70">
        <v>1171.568</v>
      </c>
    </row>
    <row r="71" spans="1:19" x14ac:dyDescent="0.3">
      <c r="A71" t="s">
        <v>143</v>
      </c>
      <c r="B71">
        <v>886.84849999999994</v>
      </c>
      <c r="C71">
        <v>8849.5949999999993</v>
      </c>
      <c r="D71">
        <v>380.69690000000003</v>
      </c>
      <c r="E71">
        <v>19.893280000000001</v>
      </c>
      <c r="F71">
        <v>10.78504</v>
      </c>
      <c r="G71">
        <v>23.680289999999999</v>
      </c>
      <c r="H71">
        <v>1259.4359999999999</v>
      </c>
      <c r="I71">
        <v>394.64440000000002</v>
      </c>
      <c r="J71">
        <v>1202.354</v>
      </c>
      <c r="K71">
        <v>53.766019999999997</v>
      </c>
      <c r="L71">
        <v>82.827560000000005</v>
      </c>
      <c r="M71">
        <v>584.39469999999994</v>
      </c>
      <c r="N71">
        <v>215.35380000000001</v>
      </c>
      <c r="O71">
        <v>376.1533</v>
      </c>
      <c r="P71">
        <v>1653.1089999999999</v>
      </c>
      <c r="Q71">
        <v>1771.01</v>
      </c>
      <c r="R71">
        <v>225.90440000000001</v>
      </c>
      <c r="S71">
        <v>17990.45</v>
      </c>
    </row>
    <row r="72" spans="1:19" x14ac:dyDescent="0.3">
      <c r="A72" t="s">
        <v>144</v>
      </c>
      <c r="B72">
        <v>16.173999999999999</v>
      </c>
      <c r="C72">
        <v>128.70869999999999</v>
      </c>
      <c r="D72">
        <v>5.7327969999999997</v>
      </c>
      <c r="E72">
        <v>0.28714250000000002</v>
      </c>
      <c r="F72">
        <v>5.5914459999999999E-2</v>
      </c>
      <c r="G72">
        <v>0.2842981</v>
      </c>
      <c r="H72">
        <v>22.653939999999999</v>
      </c>
      <c r="I72">
        <v>28.91656</v>
      </c>
      <c r="J72">
        <v>150.1104</v>
      </c>
      <c r="K72">
        <v>5.0266999999999999</v>
      </c>
      <c r="L72">
        <v>5.6159169999999996</v>
      </c>
      <c r="M72">
        <v>27.239180000000001</v>
      </c>
      <c r="N72">
        <v>18.042120000000001</v>
      </c>
      <c r="O72">
        <v>10.385820000000001</v>
      </c>
      <c r="P72">
        <v>82.890630000000002</v>
      </c>
      <c r="Q72">
        <v>111.4331</v>
      </c>
      <c r="R72">
        <v>42.576059999999998</v>
      </c>
      <c r="S72">
        <v>656.13329999999996</v>
      </c>
    </row>
    <row r="73" spans="1:19" x14ac:dyDescent="0.3">
      <c r="A73" t="s">
        <v>145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s="24">
        <v>1.999999995E-6</v>
      </c>
      <c r="S73" s="24">
        <v>1.999999995E-6</v>
      </c>
    </row>
    <row r="74" spans="1:19" x14ac:dyDescent="0.3">
      <c r="A74" t="s">
        <v>73</v>
      </c>
      <c r="B74">
        <v>26047.26</v>
      </c>
      <c r="C74">
        <v>131200.1</v>
      </c>
      <c r="D74">
        <v>55901.3</v>
      </c>
      <c r="E74">
        <v>413.45890000000003</v>
      </c>
      <c r="F74">
        <v>64.849029999999999</v>
      </c>
      <c r="G74">
        <v>299.55130000000003</v>
      </c>
      <c r="H74">
        <v>25463.88</v>
      </c>
      <c r="I74">
        <v>5588.933</v>
      </c>
      <c r="J74">
        <v>33221.129999999997</v>
      </c>
      <c r="K74">
        <v>1483.248</v>
      </c>
      <c r="L74">
        <v>664.65930000000003</v>
      </c>
      <c r="M74">
        <v>12814.7</v>
      </c>
      <c r="N74">
        <v>4735.87</v>
      </c>
      <c r="O74">
        <v>5718.6120000000001</v>
      </c>
      <c r="P74">
        <v>24038.03</v>
      </c>
      <c r="Q74">
        <v>48999.51</v>
      </c>
      <c r="R74">
        <v>19893.900000000001</v>
      </c>
      <c r="S74">
        <v>396549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D185B-C397-49B2-AE3F-01BC609F629F}">
  <dimension ref="A1:BV36"/>
  <sheetViews>
    <sheetView topLeftCell="AZ20" workbookViewId="0">
      <selection activeCell="BT44" sqref="BT44"/>
    </sheetView>
  </sheetViews>
  <sheetFormatPr defaultRowHeight="14.4" x14ac:dyDescent="0.3"/>
  <sheetData>
    <row r="1" spans="1:74" x14ac:dyDescent="0.3">
      <c r="A1" t="s">
        <v>184</v>
      </c>
    </row>
    <row r="2" spans="1:74" x14ac:dyDescent="0.3">
      <c r="A2" t="s">
        <v>178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  <c r="R2" t="s">
        <v>90</v>
      </c>
      <c r="S2" t="s">
        <v>91</v>
      </c>
      <c r="T2" t="s">
        <v>92</v>
      </c>
      <c r="U2" t="s">
        <v>93</v>
      </c>
      <c r="V2" t="s">
        <v>94</v>
      </c>
      <c r="W2" t="s">
        <v>95</v>
      </c>
      <c r="X2" t="s">
        <v>96</v>
      </c>
      <c r="Y2" t="s">
        <v>97</v>
      </c>
      <c r="Z2" t="s">
        <v>98</v>
      </c>
      <c r="AA2" t="s">
        <v>99</v>
      </c>
      <c r="AB2" t="s">
        <v>100</v>
      </c>
      <c r="AC2" t="s">
        <v>101</v>
      </c>
      <c r="AD2" t="s">
        <v>102</v>
      </c>
      <c r="AE2" t="s">
        <v>103</v>
      </c>
      <c r="AF2" t="s">
        <v>104</v>
      </c>
      <c r="AG2" t="s">
        <v>105</v>
      </c>
      <c r="AH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P2" t="s">
        <v>114</v>
      </c>
      <c r="AQ2" t="s">
        <v>115</v>
      </c>
      <c r="AR2" t="s">
        <v>116</v>
      </c>
      <c r="AS2" t="s">
        <v>117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124</v>
      </c>
      <c r="BA2" t="s">
        <v>125</v>
      </c>
      <c r="BB2" t="s">
        <v>126</v>
      </c>
      <c r="BC2" t="s">
        <v>127</v>
      </c>
      <c r="BD2" t="s">
        <v>128</v>
      </c>
      <c r="BE2" t="s">
        <v>129</v>
      </c>
      <c r="BF2" t="s">
        <v>130</v>
      </c>
      <c r="BG2" t="s">
        <v>131</v>
      </c>
      <c r="BH2" t="s">
        <v>132</v>
      </c>
      <c r="BI2" t="s">
        <v>133</v>
      </c>
      <c r="BJ2" t="s">
        <v>134</v>
      </c>
      <c r="BK2" t="s">
        <v>135</v>
      </c>
      <c r="BL2" t="s">
        <v>136</v>
      </c>
      <c r="BM2" t="s">
        <v>137</v>
      </c>
      <c r="BN2" t="s">
        <v>138</v>
      </c>
      <c r="BO2" t="s">
        <v>139</v>
      </c>
      <c r="BP2" t="s">
        <v>140</v>
      </c>
      <c r="BQ2" t="s">
        <v>141</v>
      </c>
      <c r="BR2" t="s">
        <v>142</v>
      </c>
      <c r="BS2" t="s">
        <v>143</v>
      </c>
      <c r="BT2" t="s">
        <v>144</v>
      </c>
      <c r="BU2" t="s">
        <v>145</v>
      </c>
      <c r="BV2" t="s">
        <v>73</v>
      </c>
    </row>
    <row r="3" spans="1:74" x14ac:dyDescent="0.3">
      <c r="A3" t="s">
        <v>179</v>
      </c>
      <c r="B3">
        <v>5.0776790000000002E-2</v>
      </c>
      <c r="C3">
        <v>4.0001319999999998</v>
      </c>
      <c r="D3">
        <v>0.17095340000000001</v>
      </c>
      <c r="E3">
        <v>16.901599999999998</v>
      </c>
      <c r="F3">
        <v>4.5343540000000004</v>
      </c>
      <c r="G3">
        <v>0.2252903</v>
      </c>
      <c r="H3">
        <v>0.17438719999999999</v>
      </c>
      <c r="I3">
        <v>2.2833640000000002</v>
      </c>
      <c r="J3">
        <v>137.7945</v>
      </c>
      <c r="K3">
        <v>2.692145</v>
      </c>
      <c r="L3">
        <v>52.800629999999998</v>
      </c>
      <c r="M3">
        <v>41.628749999999997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263.25689999999997</v>
      </c>
    </row>
    <row r="4" spans="1:74" x14ac:dyDescent="0.3">
      <c r="A4" t="s">
        <v>180</v>
      </c>
      <c r="B4">
        <v>5.1400950000000001E-2</v>
      </c>
      <c r="C4">
        <v>4.049302</v>
      </c>
      <c r="D4">
        <v>0.17305480000000001</v>
      </c>
      <c r="E4">
        <v>17.109359999999999</v>
      </c>
      <c r="F4">
        <v>4.59009</v>
      </c>
      <c r="G4">
        <v>0.2280596</v>
      </c>
      <c r="H4">
        <v>0.17653079999999999</v>
      </c>
      <c r="I4">
        <v>2.3114309999999998</v>
      </c>
      <c r="J4">
        <v>139.48830000000001</v>
      </c>
      <c r="K4">
        <v>2.7252369999999999</v>
      </c>
      <c r="L4">
        <v>53.449660000000002</v>
      </c>
      <c r="M4">
        <v>42.140450000000001</v>
      </c>
      <c r="N4">
        <v>2.1170149999999999</v>
      </c>
      <c r="O4">
        <v>0.2544225</v>
      </c>
      <c r="P4">
        <v>107.5843</v>
      </c>
      <c r="Q4">
        <v>4.2469239999999999</v>
      </c>
      <c r="R4">
        <v>0.23712569999999999</v>
      </c>
      <c r="S4">
        <v>150.15880000000001</v>
      </c>
      <c r="T4">
        <v>1.3435509999999999</v>
      </c>
      <c r="U4">
        <v>2.8630369999999998</v>
      </c>
      <c r="V4">
        <v>3.6751560000000003E-2</v>
      </c>
      <c r="W4">
        <v>2.104908</v>
      </c>
      <c r="X4">
        <v>5.2294410000000005E-4</v>
      </c>
      <c r="Y4">
        <v>2.028764E-4</v>
      </c>
      <c r="Z4">
        <v>7.6831139999999998</v>
      </c>
      <c r="AA4">
        <v>5.529935</v>
      </c>
      <c r="AB4">
        <v>5.7768439999999996</v>
      </c>
      <c r="AC4">
        <v>7.428579</v>
      </c>
      <c r="AD4">
        <v>1.2348049999999999</v>
      </c>
      <c r="AE4">
        <v>2.4687700000000001</v>
      </c>
      <c r="AF4" s="24">
        <v>1.5620722706000001E-6</v>
      </c>
      <c r="AG4">
        <v>0.71936789999999995</v>
      </c>
      <c r="AH4">
        <v>1.4874980000000001E-3</v>
      </c>
      <c r="AI4">
        <v>4.9715580000000005E-4</v>
      </c>
      <c r="AJ4">
        <v>2.8384180000000001E-4</v>
      </c>
      <c r="AK4">
        <v>6.972772</v>
      </c>
      <c r="AL4">
        <v>9.6090549999999997E-2</v>
      </c>
      <c r="AM4">
        <v>46.768459999999997</v>
      </c>
      <c r="AN4" s="24">
        <v>1.1243018889000001E-6</v>
      </c>
      <c r="AO4" s="24">
        <v>5.3690918378000001E-8</v>
      </c>
      <c r="AP4" s="24">
        <v>3.3163200185999999E-8</v>
      </c>
      <c r="AQ4" s="24">
        <v>9.6489458200999997E-8</v>
      </c>
      <c r="AR4" s="24">
        <v>9.1964814429999998E-8</v>
      </c>
      <c r="AS4" s="24">
        <v>3.7651162187999998E-7</v>
      </c>
      <c r="AT4">
        <v>2.7347199999999998</v>
      </c>
      <c r="AU4">
        <v>97.510800000000003</v>
      </c>
      <c r="AV4">
        <v>5.0000000000000001E-3</v>
      </c>
      <c r="AW4">
        <v>139.2397</v>
      </c>
      <c r="AX4">
        <v>5.0000000000000001E-3</v>
      </c>
      <c r="AY4">
        <v>2.2277079999999998</v>
      </c>
      <c r="AZ4">
        <v>0.27993960000000001</v>
      </c>
      <c r="BA4">
        <v>2.1373790000000001</v>
      </c>
      <c r="BB4">
        <v>5.0000000000000001E-3</v>
      </c>
      <c r="BC4">
        <v>0.1613723</v>
      </c>
      <c r="BD4">
        <v>32.236899999999999</v>
      </c>
      <c r="BE4">
        <v>115.13079999999999</v>
      </c>
      <c r="BF4">
        <v>152.21690000000001</v>
      </c>
      <c r="BG4">
        <v>90.006460000000004</v>
      </c>
      <c r="BH4">
        <v>60.552619999999997</v>
      </c>
      <c r="BI4">
        <v>1.3085059999999999</v>
      </c>
      <c r="BJ4">
        <v>11.413040000000001</v>
      </c>
      <c r="BK4">
        <v>16.38203</v>
      </c>
      <c r="BL4">
        <v>33.829120000000003</v>
      </c>
      <c r="BM4">
        <v>63.575000000000003</v>
      </c>
      <c r="BN4">
        <v>3.474828</v>
      </c>
      <c r="BO4">
        <v>4.5264009999999999</v>
      </c>
      <c r="BP4">
        <v>40.047040000000003</v>
      </c>
      <c r="BQ4">
        <v>20.36938</v>
      </c>
      <c r="BR4">
        <v>96.915880000000001</v>
      </c>
      <c r="BS4">
        <v>45.339449999999999</v>
      </c>
      <c r="BT4">
        <v>66.509150000000005</v>
      </c>
      <c r="BU4">
        <v>1.7444649999999999E-2</v>
      </c>
      <c r="BV4">
        <v>1720.2639999999999</v>
      </c>
    </row>
    <row r="5" spans="1:74" x14ac:dyDescent="0.3">
      <c r="A5" t="s">
        <v>181</v>
      </c>
      <c r="B5">
        <v>3.2298439999999999E-3</v>
      </c>
      <c r="C5">
        <v>0.25436520000000001</v>
      </c>
      <c r="D5">
        <v>1.0871749999999999E-2</v>
      </c>
      <c r="E5">
        <v>1.074757</v>
      </c>
      <c r="F5">
        <v>0.28833589999999998</v>
      </c>
      <c r="G5">
        <v>1.432698E-2</v>
      </c>
      <c r="H5">
        <v>1.109011E-2</v>
      </c>
      <c r="I5">
        <v>0.14519770000000001</v>
      </c>
      <c r="J5">
        <v>8.7622129999999991</v>
      </c>
      <c r="K5">
        <v>0.17119180000000001</v>
      </c>
      <c r="L5">
        <v>3.3575390000000001</v>
      </c>
      <c r="M5">
        <v>2.6471300000000002</v>
      </c>
      <c r="N5">
        <v>0.1329852</v>
      </c>
      <c r="O5">
        <v>1.5995200000000001E-2</v>
      </c>
      <c r="P5">
        <v>10.73785</v>
      </c>
      <c r="Q5">
        <v>0.4238809</v>
      </c>
      <c r="R5">
        <v>9.7094219999999995E-2</v>
      </c>
      <c r="S5">
        <v>14.98715</v>
      </c>
      <c r="T5">
        <v>0.42126269999999999</v>
      </c>
      <c r="U5">
        <v>0.89768789999999998</v>
      </c>
      <c r="V5">
        <v>1.152422E-2</v>
      </c>
      <c r="W5">
        <v>0.65998129999999999</v>
      </c>
      <c r="X5">
        <v>1.6496579999999999E-4</v>
      </c>
      <c r="Y5" s="24">
        <v>6.4612409914999999E-5</v>
      </c>
      <c r="Z5">
        <v>2.4089930000000002</v>
      </c>
      <c r="AA5">
        <v>1.7338769999999999</v>
      </c>
      <c r="AB5">
        <v>1.811294</v>
      </c>
      <c r="AC5">
        <v>2.3291849999999998</v>
      </c>
      <c r="AD5">
        <v>0.38716630000000002</v>
      </c>
      <c r="AE5">
        <v>0.77406819999999998</v>
      </c>
      <c r="AF5" s="24">
        <v>3.9552691304999997E-5</v>
      </c>
      <c r="AG5">
        <v>0.22555420000000001</v>
      </c>
      <c r="AH5">
        <v>4.6740170000000001E-4</v>
      </c>
      <c r="AI5">
        <v>1.5689100000000001E-4</v>
      </c>
      <c r="AJ5" s="24">
        <v>9.0004374214999999E-5</v>
      </c>
      <c r="AK5">
        <v>2.1862689999999998</v>
      </c>
      <c r="AL5">
        <v>3.012958E-2</v>
      </c>
      <c r="AM5">
        <v>14.66395</v>
      </c>
      <c r="AN5" s="24">
        <v>1.2507715836999999E-5</v>
      </c>
      <c r="AO5" s="24">
        <v>2.7098158170999998E-6</v>
      </c>
      <c r="AP5" s="24">
        <v>4.5152432904E-6</v>
      </c>
      <c r="AQ5" s="24">
        <v>5.5876230363000002E-6</v>
      </c>
      <c r="AR5" s="24">
        <v>1.65166432E-6</v>
      </c>
      <c r="AS5" s="24">
        <v>3.7994664125999999E-6</v>
      </c>
      <c r="AT5">
        <v>0.85745490000000002</v>
      </c>
      <c r="AU5">
        <v>46.44144</v>
      </c>
      <c r="AV5">
        <v>5.0000000000000001E-3</v>
      </c>
      <c r="AW5">
        <v>49.534019999999998</v>
      </c>
      <c r="AX5">
        <v>5.0000000000000001E-3</v>
      </c>
      <c r="AY5">
        <v>1.427109</v>
      </c>
      <c r="AZ5">
        <v>0.16950789999999999</v>
      </c>
      <c r="BA5">
        <v>1.2942180000000001</v>
      </c>
      <c r="BB5">
        <v>5.0000000000000001E-3</v>
      </c>
      <c r="BC5">
        <v>6.0735499999999998E-2</v>
      </c>
      <c r="BD5">
        <v>13.20228</v>
      </c>
      <c r="BE5">
        <v>19.16262</v>
      </c>
      <c r="BF5">
        <v>55.654130000000002</v>
      </c>
      <c r="BG5">
        <v>11.279260000000001</v>
      </c>
      <c r="BH5">
        <v>37.662559999999999</v>
      </c>
      <c r="BI5">
        <v>0.8138666</v>
      </c>
      <c r="BJ5">
        <v>7.0986900000000004</v>
      </c>
      <c r="BK5">
        <v>10.189310000000001</v>
      </c>
      <c r="BL5">
        <v>21.041060000000002</v>
      </c>
      <c r="BM5">
        <v>49.425049999999999</v>
      </c>
      <c r="BN5">
        <v>2.7014339999999999</v>
      </c>
      <c r="BO5">
        <v>8.2756129999999999</v>
      </c>
      <c r="BP5">
        <v>73.217939999999999</v>
      </c>
      <c r="BQ5">
        <v>13.347670000000001</v>
      </c>
      <c r="BR5">
        <v>123.62520000000001</v>
      </c>
      <c r="BS5">
        <v>131.47069999999999</v>
      </c>
      <c r="BT5">
        <v>19.034770000000002</v>
      </c>
      <c r="BU5">
        <v>0.1779086</v>
      </c>
      <c r="BV5">
        <v>768.84159999999997</v>
      </c>
    </row>
    <row r="6" spans="1:74" x14ac:dyDescent="0.3">
      <c r="A6" t="s">
        <v>182</v>
      </c>
      <c r="B6">
        <v>5.2469349999999998E-2</v>
      </c>
      <c r="C6">
        <v>4.1334689999999998</v>
      </c>
      <c r="D6">
        <v>0.1766518</v>
      </c>
      <c r="E6">
        <v>17.46499</v>
      </c>
      <c r="F6">
        <v>4.6854990000000001</v>
      </c>
      <c r="G6">
        <v>0.23280000000000001</v>
      </c>
      <c r="H6">
        <v>0.1802001</v>
      </c>
      <c r="I6">
        <v>2.3594759999999999</v>
      </c>
      <c r="J6">
        <v>142.38759999999999</v>
      </c>
      <c r="K6">
        <v>2.7818830000000001</v>
      </c>
      <c r="L6">
        <v>54.560650000000003</v>
      </c>
      <c r="M6">
        <v>43.016370000000002</v>
      </c>
      <c r="N6">
        <v>4.039434</v>
      </c>
      <c r="O6">
        <v>0.7737136</v>
      </c>
      <c r="P6">
        <v>756.08860000000004</v>
      </c>
      <c r="Q6">
        <v>93.858029999999999</v>
      </c>
      <c r="R6">
        <v>0.46473540000000002</v>
      </c>
      <c r="S6">
        <v>961.45659999999998</v>
      </c>
      <c r="T6">
        <v>99.892780000000002</v>
      </c>
      <c r="U6">
        <v>69.103290000000001</v>
      </c>
      <c r="V6">
        <v>9.1308719999999996E-2</v>
      </c>
      <c r="W6">
        <v>29.803090000000001</v>
      </c>
      <c r="X6">
        <v>2.6447440000000001E-3</v>
      </c>
      <c r="Y6">
        <v>5.6645679999999996E-4</v>
      </c>
      <c r="Z6">
        <v>22.12669</v>
      </c>
      <c r="AA6">
        <v>42.751899999999999</v>
      </c>
      <c r="AB6">
        <v>14.247439999999999</v>
      </c>
      <c r="AC6">
        <v>21.863689999999998</v>
      </c>
      <c r="AD6">
        <v>4.6828580000000004</v>
      </c>
      <c r="AE6">
        <v>14.04411</v>
      </c>
      <c r="AF6" s="24">
        <v>3.4414101719E-6</v>
      </c>
      <c r="AG6">
        <v>4.5507390000000001</v>
      </c>
      <c r="AH6">
        <v>1.2154679999999999E-2</v>
      </c>
      <c r="AI6">
        <v>8.6953889999999998E-4</v>
      </c>
      <c r="AJ6">
        <v>3.052048E-4</v>
      </c>
      <c r="AK6">
        <v>13.498430000000001</v>
      </c>
      <c r="AL6">
        <v>1.4109240000000001</v>
      </c>
      <c r="AM6">
        <v>390.53019999999998</v>
      </c>
      <c r="AN6" s="24">
        <v>2.6585107662000001E-6</v>
      </c>
      <c r="AO6" s="24">
        <v>2.5360012045999999E-7</v>
      </c>
      <c r="AP6" s="24">
        <v>3.8594002660000001E-8</v>
      </c>
      <c r="AQ6" s="24">
        <v>1.0251702776E-7</v>
      </c>
      <c r="AR6" s="24">
        <v>9.3326242734000003E-8</v>
      </c>
      <c r="AS6" s="24">
        <v>2.9793119438000001E-7</v>
      </c>
      <c r="AT6">
        <v>7.565042</v>
      </c>
      <c r="AU6">
        <v>69.677790000000002</v>
      </c>
      <c r="AV6">
        <v>0.01</v>
      </c>
      <c r="AW6">
        <v>326.20710000000003</v>
      </c>
      <c r="AX6">
        <v>0.01</v>
      </c>
      <c r="AY6">
        <v>12.4742</v>
      </c>
      <c r="AZ6">
        <v>3.5201340000000001</v>
      </c>
      <c r="BA6">
        <v>2.2919420000000001</v>
      </c>
      <c r="BB6">
        <v>0.01</v>
      </c>
      <c r="BC6">
        <v>1.347437</v>
      </c>
      <c r="BD6">
        <v>31.680700000000002</v>
      </c>
      <c r="BE6">
        <v>228.0659</v>
      </c>
      <c r="BF6">
        <v>502.37670000000003</v>
      </c>
      <c r="BG6">
        <v>107.7984</v>
      </c>
      <c r="BH6">
        <v>271.65179999999998</v>
      </c>
      <c r="BI6">
        <v>10.98165</v>
      </c>
      <c r="BJ6">
        <v>51.838419999999999</v>
      </c>
      <c r="BK6">
        <v>68.172030000000007</v>
      </c>
      <c r="BL6">
        <v>117.224</v>
      </c>
      <c r="BM6">
        <v>379.95659999999998</v>
      </c>
      <c r="BN6">
        <v>7.3233899999999998</v>
      </c>
      <c r="BO6">
        <v>160.56790000000001</v>
      </c>
      <c r="BP6">
        <v>125.4609</v>
      </c>
      <c r="BQ6">
        <v>32.794330000000002</v>
      </c>
      <c r="BR6">
        <v>103.9901</v>
      </c>
      <c r="BS6">
        <v>49.706940000000003</v>
      </c>
      <c r="BT6">
        <v>25.905550000000002</v>
      </c>
      <c r="BU6">
        <v>310.0351</v>
      </c>
      <c r="BV6">
        <v>5825.9409999999998</v>
      </c>
    </row>
    <row r="7" spans="1:74" x14ac:dyDescent="0.3">
      <c r="A7" t="s">
        <v>183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0.92506500000000003</v>
      </c>
      <c r="O7">
        <v>0.49460320000000002</v>
      </c>
      <c r="P7">
        <v>701.97540000000004</v>
      </c>
      <c r="Q7">
        <v>84.137569999999997</v>
      </c>
      <c r="R7">
        <v>1.4256010000000001E-3</v>
      </c>
      <c r="S7">
        <v>168.53540000000001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956.06949999999995</v>
      </c>
    </row>
    <row r="8" spans="1:74" x14ac:dyDescent="0.3">
      <c r="A8" t="s">
        <v>73</v>
      </c>
      <c r="B8">
        <v>0.15787689999999999</v>
      </c>
      <c r="C8">
        <v>12.43727</v>
      </c>
      <c r="D8">
        <v>0.53153170000000005</v>
      </c>
      <c r="E8">
        <v>52.550719999999998</v>
      </c>
      <c r="F8">
        <v>14.098280000000001</v>
      </c>
      <c r="G8">
        <v>0.70047689999999996</v>
      </c>
      <c r="H8">
        <v>0.54220820000000003</v>
      </c>
      <c r="I8">
        <v>7.099469</v>
      </c>
      <c r="J8">
        <v>428.43259999999998</v>
      </c>
      <c r="K8">
        <v>8.370457</v>
      </c>
      <c r="L8">
        <v>164.16849999999999</v>
      </c>
      <c r="M8">
        <v>129.43270000000001</v>
      </c>
      <c r="N8">
        <v>7.214499</v>
      </c>
      <c r="O8">
        <v>1.538735</v>
      </c>
      <c r="P8">
        <v>1576.386</v>
      </c>
      <c r="Q8">
        <v>182.66640000000001</v>
      </c>
      <c r="R8">
        <v>0.80038089999999995</v>
      </c>
      <c r="S8">
        <v>1295.1379999999999</v>
      </c>
      <c r="T8">
        <v>101.6576</v>
      </c>
      <c r="U8">
        <v>72.864019999999996</v>
      </c>
      <c r="V8">
        <v>0.1395845</v>
      </c>
      <c r="W8">
        <v>32.567979999999999</v>
      </c>
      <c r="X8">
        <v>3.332654E-3</v>
      </c>
      <c r="Y8">
        <v>8.3394559999999999E-4</v>
      </c>
      <c r="Z8">
        <v>32.218789999999998</v>
      </c>
      <c r="AA8">
        <v>50.015709999999999</v>
      </c>
      <c r="AB8">
        <v>21.83558</v>
      </c>
      <c r="AC8">
        <v>31.621449999999999</v>
      </c>
      <c r="AD8">
        <v>6.3048299999999999</v>
      </c>
      <c r="AE8">
        <v>17.286950000000001</v>
      </c>
      <c r="AF8" s="24">
        <v>4.4556173748000001E-5</v>
      </c>
      <c r="AG8">
        <v>5.4956610000000001</v>
      </c>
      <c r="AH8">
        <v>1.410958E-2</v>
      </c>
      <c r="AI8">
        <v>1.523586E-3</v>
      </c>
      <c r="AJ8">
        <v>6.7905099999999996E-4</v>
      </c>
      <c r="AK8">
        <v>22.65747</v>
      </c>
      <c r="AL8">
        <v>1.537145</v>
      </c>
      <c r="AM8">
        <v>451.96260000000001</v>
      </c>
      <c r="AN8" s="24">
        <v>1.6290528492000001E-5</v>
      </c>
      <c r="AO8" s="24">
        <v>3.0171068558999999E-6</v>
      </c>
      <c r="AP8" s="24">
        <v>4.5870004932E-6</v>
      </c>
      <c r="AQ8" s="24">
        <v>5.7866295221999997E-6</v>
      </c>
      <c r="AR8" s="24">
        <v>1.8369553771E-6</v>
      </c>
      <c r="AS8" s="24">
        <v>4.4739092289000001E-6</v>
      </c>
      <c r="AT8">
        <v>11.157220000000001</v>
      </c>
      <c r="AU8">
        <v>213.63</v>
      </c>
      <c r="AV8">
        <v>0</v>
      </c>
      <c r="AW8">
        <v>514.98080000000004</v>
      </c>
      <c r="AX8">
        <v>0</v>
      </c>
      <c r="AY8">
        <v>16.129010000000001</v>
      </c>
      <c r="AZ8">
        <v>3.9695819999999999</v>
      </c>
      <c r="BA8">
        <v>5.7235389999999997</v>
      </c>
      <c r="BB8">
        <v>0</v>
      </c>
      <c r="BC8">
        <v>1.569545</v>
      </c>
      <c r="BD8">
        <v>77.119889999999998</v>
      </c>
      <c r="BE8">
        <v>362.35930000000002</v>
      </c>
      <c r="BF8">
        <v>710.24770000000001</v>
      </c>
      <c r="BG8">
        <v>209.08410000000001</v>
      </c>
      <c r="BH8">
        <v>369.86700000000002</v>
      </c>
      <c r="BI8">
        <v>13.10402</v>
      </c>
      <c r="BJ8">
        <v>70.350149999999999</v>
      </c>
      <c r="BK8">
        <v>94.743369999999999</v>
      </c>
      <c r="BL8">
        <v>172.0941</v>
      </c>
      <c r="BM8">
        <v>492.95670000000001</v>
      </c>
      <c r="BN8">
        <v>13.499650000000001</v>
      </c>
      <c r="BO8">
        <v>173.3699</v>
      </c>
      <c r="BP8">
        <v>238.72579999999999</v>
      </c>
      <c r="BQ8">
        <v>66.511380000000003</v>
      </c>
      <c r="BR8">
        <v>324.53109999999998</v>
      </c>
      <c r="BS8">
        <v>226.5171</v>
      </c>
      <c r="BT8">
        <v>111.4495</v>
      </c>
      <c r="BU8">
        <v>310.23039999999997</v>
      </c>
      <c r="BV8">
        <v>9534.3729999999996</v>
      </c>
    </row>
    <row r="9" spans="1:74" x14ac:dyDescent="0.3">
      <c r="AV9" s="1">
        <v>0.02</v>
      </c>
      <c r="AX9" s="1">
        <v>0.02</v>
      </c>
      <c r="BB9" s="1">
        <v>0.02</v>
      </c>
    </row>
    <row r="10" spans="1:74" x14ac:dyDescent="0.3">
      <c r="A10" t="s">
        <v>185</v>
      </c>
    </row>
    <row r="11" spans="1:74" x14ac:dyDescent="0.3">
      <c r="A11" t="s">
        <v>178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83</v>
      </c>
      <c r="L11" t="s">
        <v>84</v>
      </c>
      <c r="M11" t="s">
        <v>85</v>
      </c>
      <c r="N11" t="s">
        <v>86</v>
      </c>
      <c r="O11" t="s">
        <v>87</v>
      </c>
      <c r="P11" t="s">
        <v>88</v>
      </c>
      <c r="Q11" t="s">
        <v>89</v>
      </c>
      <c r="R11" t="s">
        <v>90</v>
      </c>
      <c r="S11" t="s">
        <v>91</v>
      </c>
      <c r="T11" t="s">
        <v>92</v>
      </c>
      <c r="U11" t="s">
        <v>93</v>
      </c>
      <c r="V11" t="s">
        <v>94</v>
      </c>
      <c r="W11" t="s">
        <v>95</v>
      </c>
      <c r="X11" t="s">
        <v>96</v>
      </c>
      <c r="Y11" t="s">
        <v>97</v>
      </c>
      <c r="Z11" t="s">
        <v>98</v>
      </c>
      <c r="AA11" t="s">
        <v>99</v>
      </c>
      <c r="AB11" t="s">
        <v>100</v>
      </c>
      <c r="AC11" t="s">
        <v>101</v>
      </c>
      <c r="AD11" t="s">
        <v>102</v>
      </c>
      <c r="AE11" t="s">
        <v>103</v>
      </c>
      <c r="AF11" t="s">
        <v>104</v>
      </c>
      <c r="AG11" t="s">
        <v>105</v>
      </c>
      <c r="AH11" t="s">
        <v>106</v>
      </c>
      <c r="AI11" t="s">
        <v>107</v>
      </c>
      <c r="AJ11" t="s">
        <v>108</v>
      </c>
      <c r="AK11" t="s">
        <v>109</v>
      </c>
      <c r="AL11" t="s">
        <v>110</v>
      </c>
      <c r="AM11" t="s">
        <v>111</v>
      </c>
      <c r="AN11" t="s">
        <v>112</v>
      </c>
      <c r="AO11" t="s">
        <v>113</v>
      </c>
      <c r="AP11" t="s">
        <v>114</v>
      </c>
      <c r="AQ11" t="s">
        <v>115</v>
      </c>
      <c r="AR11" t="s">
        <v>116</v>
      </c>
      <c r="AS11" t="s">
        <v>117</v>
      </c>
      <c r="AT11" t="s">
        <v>118</v>
      </c>
      <c r="AU11" t="s">
        <v>119</v>
      </c>
      <c r="AV11" t="s">
        <v>120</v>
      </c>
      <c r="AW11" t="s">
        <v>121</v>
      </c>
      <c r="AX11" t="s">
        <v>122</v>
      </c>
      <c r="AY11" t="s">
        <v>123</v>
      </c>
      <c r="AZ11" t="s">
        <v>124</v>
      </c>
      <c r="BA11" t="s">
        <v>125</v>
      </c>
      <c r="BB11" t="s">
        <v>126</v>
      </c>
      <c r="BC11" t="s">
        <v>127</v>
      </c>
      <c r="BD11" t="s">
        <v>128</v>
      </c>
      <c r="BE11" t="s">
        <v>129</v>
      </c>
      <c r="BF11" t="s">
        <v>130</v>
      </c>
      <c r="BG11" t="s">
        <v>131</v>
      </c>
      <c r="BH11" t="s">
        <v>132</v>
      </c>
      <c r="BI11" t="s">
        <v>133</v>
      </c>
      <c r="BJ11" t="s">
        <v>134</v>
      </c>
      <c r="BK11" t="s">
        <v>135</v>
      </c>
      <c r="BL11" t="s">
        <v>136</v>
      </c>
      <c r="BM11" t="s">
        <v>137</v>
      </c>
      <c r="BN11" t="s">
        <v>138</v>
      </c>
      <c r="BO11" t="s">
        <v>139</v>
      </c>
      <c r="BP11" t="s">
        <v>140</v>
      </c>
      <c r="BQ11" t="s">
        <v>141</v>
      </c>
      <c r="BR11" t="s">
        <v>142</v>
      </c>
      <c r="BS11" t="s">
        <v>143</v>
      </c>
      <c r="BT11" t="s">
        <v>144</v>
      </c>
      <c r="BU11" t="s">
        <v>145</v>
      </c>
      <c r="BV11" t="s">
        <v>73</v>
      </c>
    </row>
    <row r="12" spans="1:74" x14ac:dyDescent="0.3">
      <c r="A12" t="s">
        <v>179</v>
      </c>
      <c r="B12">
        <v>0.99390769999999995</v>
      </c>
      <c r="C12">
        <v>25.32366</v>
      </c>
      <c r="D12">
        <v>1.4516899999999999</v>
      </c>
      <c r="E12">
        <v>73.475880000000004</v>
      </c>
      <c r="F12">
        <v>4.2689009999999996</v>
      </c>
      <c r="G12">
        <v>1.1102320000000001</v>
      </c>
      <c r="H12">
        <v>2.5567929999999999</v>
      </c>
      <c r="I12">
        <v>10.090170000000001</v>
      </c>
      <c r="J12">
        <v>640.70860000000005</v>
      </c>
      <c r="K12">
        <v>52.461039999999997</v>
      </c>
      <c r="L12">
        <v>182.06950000000001</v>
      </c>
      <c r="M12">
        <v>10.09277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1004.603</v>
      </c>
    </row>
    <row r="13" spans="1:74" x14ac:dyDescent="0.3">
      <c r="A13" t="s">
        <v>180</v>
      </c>
      <c r="B13">
        <v>0.27575919999999998</v>
      </c>
      <c r="C13">
        <v>7.026033</v>
      </c>
      <c r="D13">
        <v>0.40277059999999998</v>
      </c>
      <c r="E13">
        <v>20.385840000000002</v>
      </c>
      <c r="F13">
        <v>1.184404</v>
      </c>
      <c r="G13">
        <v>0.3080331</v>
      </c>
      <c r="H13">
        <v>0.70938069999999998</v>
      </c>
      <c r="I13">
        <v>2.7995130000000001</v>
      </c>
      <c r="J13">
        <v>177.76429999999999</v>
      </c>
      <c r="K13">
        <v>14.55528</v>
      </c>
      <c r="L13">
        <v>50.515079999999998</v>
      </c>
      <c r="M13">
        <v>2.8002340000000001</v>
      </c>
      <c r="N13">
        <v>8.7635640000000006</v>
      </c>
      <c r="O13">
        <v>6.5706540000000002</v>
      </c>
      <c r="P13">
        <v>45.490589999999997</v>
      </c>
      <c r="Q13">
        <v>6.8648879999999995E-2</v>
      </c>
      <c r="R13">
        <v>0.33726339999999999</v>
      </c>
      <c r="S13">
        <v>235.9111</v>
      </c>
      <c r="T13">
        <v>9.3582610000000006</v>
      </c>
      <c r="U13">
        <v>16.745660000000001</v>
      </c>
      <c r="V13">
        <v>0.4059043</v>
      </c>
      <c r="W13">
        <v>48.316160000000004</v>
      </c>
      <c r="X13">
        <v>0.83137709999999998</v>
      </c>
      <c r="Y13">
        <v>9.6165780000000006E-2</v>
      </c>
      <c r="Z13">
        <v>213.6584</v>
      </c>
      <c r="AA13">
        <v>64.253079999999997</v>
      </c>
      <c r="AB13">
        <v>187.4118</v>
      </c>
      <c r="AC13">
        <v>383.99610000000001</v>
      </c>
      <c r="AD13">
        <v>64.534890000000004</v>
      </c>
      <c r="AE13">
        <v>59.893389999999997</v>
      </c>
      <c r="AF13">
        <v>123.7783</v>
      </c>
      <c r="AG13">
        <v>2.2682500000000001</v>
      </c>
      <c r="AH13">
        <v>55.681440000000002</v>
      </c>
      <c r="AI13">
        <v>20.366489999999999</v>
      </c>
      <c r="AJ13">
        <v>127.5692</v>
      </c>
      <c r="AK13">
        <v>89.264070000000004</v>
      </c>
      <c r="AL13">
        <v>26.81973</v>
      </c>
      <c r="AM13">
        <v>6.2219040000000003</v>
      </c>
      <c r="AN13">
        <v>208.55359999999999</v>
      </c>
      <c r="AO13">
        <v>114.88420000000001</v>
      </c>
      <c r="AP13">
        <v>87.157939999999996</v>
      </c>
      <c r="AQ13">
        <v>164.47229999999999</v>
      </c>
      <c r="AR13">
        <v>241.6448</v>
      </c>
      <c r="AS13">
        <v>150.5463</v>
      </c>
      <c r="AT13">
        <v>69.661760000000001</v>
      </c>
      <c r="AU13">
        <v>73.788570000000007</v>
      </c>
      <c r="AV13">
        <v>5.0000000000000001E-3</v>
      </c>
      <c r="AW13">
        <v>7.1724880000000004</v>
      </c>
      <c r="AX13">
        <v>0.21835199999999999</v>
      </c>
      <c r="AY13">
        <v>5.0000000000000001E-3</v>
      </c>
      <c r="AZ13">
        <v>29.00854</v>
      </c>
      <c r="BA13">
        <v>4.7176049999999998</v>
      </c>
      <c r="BB13">
        <v>0.89102749999999997</v>
      </c>
      <c r="BC13">
        <v>4.0959370000000002E-2</v>
      </c>
      <c r="BD13">
        <v>208.37209999999999</v>
      </c>
      <c r="BE13">
        <v>2384.7109999999998</v>
      </c>
      <c r="BF13">
        <v>4604.0249999999996</v>
      </c>
      <c r="BG13">
        <v>2500.9789999999998</v>
      </c>
      <c r="BH13">
        <v>667.66420000000005</v>
      </c>
      <c r="BI13">
        <v>58.174799999999998</v>
      </c>
      <c r="BJ13">
        <v>94.294020000000003</v>
      </c>
      <c r="BK13">
        <v>435.40300000000002</v>
      </c>
      <c r="BL13">
        <v>496.94060000000002</v>
      </c>
      <c r="BM13">
        <v>800.62480000000005</v>
      </c>
      <c r="BN13">
        <v>162.4417</v>
      </c>
      <c r="BO13">
        <v>103.4479</v>
      </c>
      <c r="BP13">
        <v>752.88229999999999</v>
      </c>
      <c r="BQ13">
        <v>399.58659999999998</v>
      </c>
      <c r="BR13">
        <v>1406.1510000000001</v>
      </c>
      <c r="BS13">
        <v>433.47320000000002</v>
      </c>
      <c r="BT13">
        <v>1823.0989999999999</v>
      </c>
      <c r="BU13">
        <v>0.61904289999999995</v>
      </c>
      <c r="BV13">
        <v>20562.990000000002</v>
      </c>
    </row>
    <row r="14" spans="1:74" x14ac:dyDescent="0.3">
      <c r="A14" t="s">
        <v>181</v>
      </c>
      <c r="B14">
        <v>1.8208129999999999E-2</v>
      </c>
      <c r="C14">
        <v>0.46389809999999998</v>
      </c>
      <c r="D14">
        <v>2.6594130000000001E-2</v>
      </c>
      <c r="E14">
        <v>1.3459859999999999</v>
      </c>
      <c r="F14">
        <v>7.8201820000000005E-2</v>
      </c>
      <c r="G14">
        <v>2.0339030000000001E-2</v>
      </c>
      <c r="H14">
        <v>4.6838200000000003E-2</v>
      </c>
      <c r="I14">
        <v>0.18484010000000001</v>
      </c>
      <c r="J14">
        <v>11.736969999999999</v>
      </c>
      <c r="K14">
        <v>0.9610204</v>
      </c>
      <c r="L14">
        <v>3.335283</v>
      </c>
      <c r="M14">
        <v>0.18488769999999999</v>
      </c>
      <c r="N14">
        <v>0.57861940000000001</v>
      </c>
      <c r="O14">
        <v>1.195978</v>
      </c>
      <c r="P14">
        <v>4.5403580000000003</v>
      </c>
      <c r="Q14">
        <v>6.8527550000000003E-3</v>
      </c>
      <c r="R14">
        <v>0.1325209</v>
      </c>
      <c r="S14">
        <v>23.545970000000001</v>
      </c>
      <c r="T14">
        <v>3.0020579999999999</v>
      </c>
      <c r="U14">
        <v>5.3718779999999997</v>
      </c>
      <c r="V14">
        <v>0.13021189999999999</v>
      </c>
      <c r="W14">
        <v>15.49944</v>
      </c>
      <c r="X14">
        <v>0.2667003</v>
      </c>
      <c r="Y14">
        <v>3.0850229999999999E-2</v>
      </c>
      <c r="Z14">
        <v>68.539929999999998</v>
      </c>
      <c r="AA14">
        <v>20.611889999999999</v>
      </c>
      <c r="AB14">
        <v>60.120240000000003</v>
      </c>
      <c r="AC14">
        <v>123.1829</v>
      </c>
      <c r="AD14">
        <v>20.702290000000001</v>
      </c>
      <c r="AE14">
        <v>19.213329999999999</v>
      </c>
      <c r="AF14">
        <v>39.707120000000003</v>
      </c>
      <c r="AG14">
        <v>0.7276378</v>
      </c>
      <c r="AH14">
        <v>17.862169999999999</v>
      </c>
      <c r="AI14">
        <v>6.5334099999999999</v>
      </c>
      <c r="AJ14">
        <v>40.923209999999997</v>
      </c>
      <c r="AK14">
        <v>28.63522</v>
      </c>
      <c r="AL14">
        <v>8.6035609999999991</v>
      </c>
      <c r="AM14">
        <v>1.9959389999999999</v>
      </c>
      <c r="AN14">
        <v>66.902370000000005</v>
      </c>
      <c r="AO14">
        <v>36.853949999999998</v>
      </c>
      <c r="AP14">
        <v>27.959579999999999</v>
      </c>
      <c r="AQ14">
        <v>52.761420000000001</v>
      </c>
      <c r="AR14">
        <v>77.517750000000007</v>
      </c>
      <c r="AS14">
        <v>48.294069999999998</v>
      </c>
      <c r="AT14">
        <v>22.34695</v>
      </c>
      <c r="AU14">
        <v>31.645659999999999</v>
      </c>
      <c r="AV14">
        <v>5.0000000000000001E-3</v>
      </c>
      <c r="AW14">
        <v>2.3507280000000002</v>
      </c>
      <c r="AX14">
        <v>0.1256882</v>
      </c>
      <c r="AY14">
        <v>5.0000000000000001E-3</v>
      </c>
      <c r="AZ14">
        <v>9.8231540000000006</v>
      </c>
      <c r="BA14">
        <v>2.7155580000000001</v>
      </c>
      <c r="BB14">
        <v>0.29202739999999999</v>
      </c>
      <c r="BC14">
        <v>1.4305460000000001E-2</v>
      </c>
      <c r="BD14">
        <v>84.485889999999998</v>
      </c>
      <c r="BE14">
        <v>400.88029999999998</v>
      </c>
      <c r="BF14">
        <v>1680.4580000000001</v>
      </c>
      <c r="BG14">
        <v>330.20600000000002</v>
      </c>
      <c r="BH14">
        <v>424.11189999999999</v>
      </c>
      <c r="BI14">
        <v>36.95364</v>
      </c>
      <c r="BJ14">
        <v>59.897199999999998</v>
      </c>
      <c r="BK14">
        <v>276.57560000000001</v>
      </c>
      <c r="BL14">
        <v>315.6653</v>
      </c>
      <c r="BM14">
        <v>607.81949999999995</v>
      </c>
      <c r="BN14">
        <v>123.3227</v>
      </c>
      <c r="BO14">
        <v>183.72710000000001</v>
      </c>
      <c r="BP14">
        <v>1337.145</v>
      </c>
      <c r="BQ14">
        <v>274.27710000000002</v>
      </c>
      <c r="BR14">
        <v>1757.52</v>
      </c>
      <c r="BS14">
        <v>1260.2439999999999</v>
      </c>
      <c r="BT14">
        <v>492.25380000000001</v>
      </c>
      <c r="BU14">
        <v>4.1748500000000002</v>
      </c>
      <c r="BV14">
        <v>10559.38</v>
      </c>
    </row>
    <row r="15" spans="1:74" x14ac:dyDescent="0.3">
      <c r="A15" t="s">
        <v>182</v>
      </c>
      <c r="B15">
        <v>0.26400679999999999</v>
      </c>
      <c r="C15">
        <v>6.7265959999999998</v>
      </c>
      <c r="D15">
        <v>0.38560529999999998</v>
      </c>
      <c r="E15">
        <v>19.517029999999998</v>
      </c>
      <c r="F15">
        <v>1.1339269999999999</v>
      </c>
      <c r="G15">
        <v>0.29490529999999998</v>
      </c>
      <c r="H15">
        <v>0.67914810000000003</v>
      </c>
      <c r="I15">
        <v>2.680202</v>
      </c>
      <c r="J15">
        <v>170.18819999999999</v>
      </c>
      <c r="K15">
        <v>13.93496</v>
      </c>
      <c r="L15">
        <v>48.362220000000001</v>
      </c>
      <c r="M15">
        <v>2.6808930000000002</v>
      </c>
      <c r="N15">
        <v>11.97315</v>
      </c>
      <c r="O15">
        <v>26.898319999999998</v>
      </c>
      <c r="P15">
        <v>239.53720000000001</v>
      </c>
      <c r="Q15">
        <v>0.60131880000000004</v>
      </c>
      <c r="R15">
        <v>1.1525339999999999</v>
      </c>
      <c r="S15">
        <v>980.82399999999996</v>
      </c>
      <c r="T15">
        <v>147.83279999999999</v>
      </c>
      <c r="U15">
        <v>158.4462</v>
      </c>
      <c r="V15">
        <v>0.709511</v>
      </c>
      <c r="W15">
        <v>111.1884</v>
      </c>
      <c r="X15">
        <v>1.032646</v>
      </c>
      <c r="Y15">
        <v>0.14842859999999999</v>
      </c>
      <c r="Z15">
        <v>292.52140000000003</v>
      </c>
      <c r="AA15">
        <v>375.12439999999998</v>
      </c>
      <c r="AB15">
        <v>224.34739999999999</v>
      </c>
      <c r="AC15">
        <v>273.34559999999999</v>
      </c>
      <c r="AD15">
        <v>43.830919999999999</v>
      </c>
      <c r="AE15">
        <v>79.779210000000006</v>
      </c>
      <c r="AF15">
        <v>163.95140000000001</v>
      </c>
      <c r="AG15">
        <v>16.855879999999999</v>
      </c>
      <c r="AH15">
        <v>127.41540000000001</v>
      </c>
      <c r="AI15">
        <v>47.101410000000001</v>
      </c>
      <c r="AJ15">
        <v>74.331630000000004</v>
      </c>
      <c r="AK15">
        <v>117.96980000000001</v>
      </c>
      <c r="AL15">
        <v>108.6138</v>
      </c>
      <c r="AM15">
        <v>23.73678</v>
      </c>
      <c r="AN15">
        <v>223.57470000000001</v>
      </c>
      <c r="AO15">
        <v>195.4058</v>
      </c>
      <c r="AP15">
        <v>90.530600000000007</v>
      </c>
      <c r="AQ15">
        <v>158.334</v>
      </c>
      <c r="AR15">
        <v>153.52760000000001</v>
      </c>
      <c r="AS15">
        <v>51.467289999999998</v>
      </c>
      <c r="AT15">
        <v>149.97200000000001</v>
      </c>
      <c r="AU15">
        <v>157.1489</v>
      </c>
      <c r="AV15">
        <v>0.01</v>
      </c>
      <c r="AW15">
        <v>37.199849999999998</v>
      </c>
      <c r="AX15">
        <v>1.125766</v>
      </c>
      <c r="AY15">
        <v>0.01</v>
      </c>
      <c r="AZ15">
        <v>477.16379999999998</v>
      </c>
      <c r="BA15">
        <v>9.8664660000000008</v>
      </c>
      <c r="BB15">
        <v>4.9531739999999997</v>
      </c>
      <c r="BC15">
        <v>0.63142849999999995</v>
      </c>
      <c r="BD15">
        <v>307.18180000000001</v>
      </c>
      <c r="BE15">
        <v>2652.1840000000002</v>
      </c>
      <c r="BF15">
        <v>9004.5370000000003</v>
      </c>
      <c r="BG15">
        <v>2461.1239999999998</v>
      </c>
      <c r="BH15">
        <v>1451.28</v>
      </c>
      <c r="BI15">
        <v>210.09899999999999</v>
      </c>
      <c r="BJ15">
        <v>402.08300000000003</v>
      </c>
      <c r="BK15">
        <v>1627.403</v>
      </c>
      <c r="BL15">
        <v>1124.5250000000001</v>
      </c>
      <c r="BM15">
        <v>1655.5119999999999</v>
      </c>
      <c r="BN15">
        <v>228.66739999999999</v>
      </c>
      <c r="BO15">
        <v>1248.174</v>
      </c>
      <c r="BP15">
        <v>1644.7270000000001</v>
      </c>
      <c r="BQ15">
        <v>765.84860000000003</v>
      </c>
      <c r="BR15">
        <v>658.54660000000001</v>
      </c>
      <c r="BS15">
        <v>185.6789</v>
      </c>
      <c r="BT15">
        <v>191.24209999999999</v>
      </c>
      <c r="BU15">
        <v>1885.779</v>
      </c>
      <c r="BV15">
        <v>33331.61</v>
      </c>
    </row>
    <row r="16" spans="1:74" x14ac:dyDescent="0.3">
      <c r="A16" t="s">
        <v>183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2.7080929999999999</v>
      </c>
      <c r="O16">
        <v>20.874479999999998</v>
      </c>
      <c r="P16">
        <v>217.30869999999999</v>
      </c>
      <c r="Q16">
        <v>0.84713269999999996</v>
      </c>
      <c r="R16">
        <v>6.8009120000000006E-2</v>
      </c>
      <c r="S16">
        <v>290.85379999999998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532.66020000000003</v>
      </c>
    </row>
    <row r="17" spans="1:74" x14ac:dyDescent="0.3">
      <c r="A17" t="s">
        <v>73</v>
      </c>
      <c r="B17">
        <v>1.551882</v>
      </c>
      <c r="C17">
        <v>39.540179999999999</v>
      </c>
      <c r="D17">
        <v>2.2666599999999999</v>
      </c>
      <c r="E17">
        <v>114.7247</v>
      </c>
      <c r="F17">
        <v>6.6654340000000003</v>
      </c>
      <c r="G17">
        <v>1.733509</v>
      </c>
      <c r="H17">
        <v>3.9921600000000002</v>
      </c>
      <c r="I17">
        <v>15.75473</v>
      </c>
      <c r="J17">
        <v>1000.398</v>
      </c>
      <c r="K17">
        <v>81.912310000000005</v>
      </c>
      <c r="L17">
        <v>284.28210000000001</v>
      </c>
      <c r="M17">
        <v>15.758789999999999</v>
      </c>
      <c r="N17">
        <v>24.023430000000001</v>
      </c>
      <c r="O17">
        <v>55.539430000000003</v>
      </c>
      <c r="P17">
        <v>506.87689999999998</v>
      </c>
      <c r="Q17">
        <v>1.5239529999999999</v>
      </c>
      <c r="R17">
        <v>1.6903269999999999</v>
      </c>
      <c r="S17">
        <v>1531.135</v>
      </c>
      <c r="T17">
        <v>160.19309999999999</v>
      </c>
      <c r="U17">
        <v>180.56370000000001</v>
      </c>
      <c r="V17">
        <v>1.245627</v>
      </c>
      <c r="W17">
        <v>175.00399999999999</v>
      </c>
      <c r="X17">
        <v>2.1307239999999998</v>
      </c>
      <c r="Y17">
        <v>0.27544459999999998</v>
      </c>
      <c r="Z17">
        <v>574.71969999999999</v>
      </c>
      <c r="AA17">
        <v>459.98930000000001</v>
      </c>
      <c r="AB17">
        <v>471.87939999999998</v>
      </c>
      <c r="AC17">
        <v>780.52459999999996</v>
      </c>
      <c r="AD17">
        <v>129.06809999999999</v>
      </c>
      <c r="AE17">
        <v>158.88589999999999</v>
      </c>
      <c r="AF17">
        <v>327.43689999999998</v>
      </c>
      <c r="AG17">
        <v>19.851769999999998</v>
      </c>
      <c r="AH17">
        <v>200.959</v>
      </c>
      <c r="AI17">
        <v>74.001310000000004</v>
      </c>
      <c r="AJ17">
        <v>242.82409999999999</v>
      </c>
      <c r="AK17">
        <v>235.8691</v>
      </c>
      <c r="AL17">
        <v>144.03710000000001</v>
      </c>
      <c r="AM17">
        <v>31.954619999999998</v>
      </c>
      <c r="AN17">
        <v>499.03059999999999</v>
      </c>
      <c r="AO17">
        <v>347.14389999999997</v>
      </c>
      <c r="AP17">
        <v>205.6481</v>
      </c>
      <c r="AQ17">
        <v>375.5677</v>
      </c>
      <c r="AR17">
        <v>472.69009999999997</v>
      </c>
      <c r="AS17">
        <v>250.30760000000001</v>
      </c>
      <c r="AT17">
        <v>241.98070000000001</v>
      </c>
      <c r="AU17">
        <v>262.58319999999998</v>
      </c>
      <c r="AV17">
        <v>0</v>
      </c>
      <c r="AW17">
        <v>46.72307</v>
      </c>
      <c r="AX17">
        <v>1.4698059999999999</v>
      </c>
      <c r="AY17">
        <v>0</v>
      </c>
      <c r="AZ17">
        <v>515.99549999999999</v>
      </c>
      <c r="BA17">
        <v>17.299630000000001</v>
      </c>
      <c r="BB17">
        <v>6.1362290000000002</v>
      </c>
      <c r="BC17">
        <v>0.68669340000000001</v>
      </c>
      <c r="BD17">
        <v>600.03980000000001</v>
      </c>
      <c r="BE17">
        <v>5437.7749999999996</v>
      </c>
      <c r="BF17">
        <v>15289.02</v>
      </c>
      <c r="BG17">
        <v>5292.3090000000002</v>
      </c>
      <c r="BH17">
        <v>2543.056</v>
      </c>
      <c r="BI17">
        <v>305.22750000000002</v>
      </c>
      <c r="BJ17">
        <v>556.27430000000004</v>
      </c>
      <c r="BK17">
        <v>2339.3809999999999</v>
      </c>
      <c r="BL17">
        <v>1937.1310000000001</v>
      </c>
      <c r="BM17">
        <v>3063.9569999999999</v>
      </c>
      <c r="BN17">
        <v>514.43179999999995</v>
      </c>
      <c r="BO17">
        <v>1535.3489999999999</v>
      </c>
      <c r="BP17">
        <v>3734.7550000000001</v>
      </c>
      <c r="BQ17">
        <v>1439.712</v>
      </c>
      <c r="BR17">
        <v>3822.2170000000001</v>
      </c>
      <c r="BS17">
        <v>1879.396</v>
      </c>
      <c r="BT17">
        <v>2506.5949999999998</v>
      </c>
      <c r="BU17">
        <v>1890.5730000000001</v>
      </c>
      <c r="BV17">
        <v>65991.25</v>
      </c>
    </row>
    <row r="18" spans="1:74" x14ac:dyDescent="0.3">
      <c r="AV18" s="1">
        <v>0.02</v>
      </c>
      <c r="AY18" s="1">
        <v>0.02</v>
      </c>
    </row>
    <row r="19" spans="1:74" x14ac:dyDescent="0.3">
      <c r="A19" t="s">
        <v>186</v>
      </c>
    </row>
    <row r="20" spans="1:74" x14ac:dyDescent="0.3">
      <c r="A20" t="s">
        <v>178</v>
      </c>
      <c r="B20" t="s">
        <v>74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  <c r="H20" t="s">
        <v>80</v>
      </c>
      <c r="I20" t="s">
        <v>81</v>
      </c>
      <c r="J20" t="s">
        <v>82</v>
      </c>
      <c r="K20" t="s">
        <v>83</v>
      </c>
      <c r="L20" t="s">
        <v>84</v>
      </c>
      <c r="M20" t="s">
        <v>85</v>
      </c>
      <c r="N20" t="s">
        <v>86</v>
      </c>
      <c r="O20" t="s">
        <v>87</v>
      </c>
      <c r="P20" t="s">
        <v>88</v>
      </c>
      <c r="Q20" t="s">
        <v>89</v>
      </c>
      <c r="R20" t="s">
        <v>90</v>
      </c>
      <c r="S20" t="s">
        <v>91</v>
      </c>
      <c r="T20" t="s">
        <v>92</v>
      </c>
      <c r="U20" t="s">
        <v>93</v>
      </c>
      <c r="V20" t="s">
        <v>94</v>
      </c>
      <c r="W20" t="s">
        <v>95</v>
      </c>
      <c r="X20" t="s">
        <v>96</v>
      </c>
      <c r="Y20" t="s">
        <v>97</v>
      </c>
      <c r="Z20" t="s">
        <v>98</v>
      </c>
      <c r="AA20" t="s">
        <v>99</v>
      </c>
      <c r="AB20" t="s">
        <v>100</v>
      </c>
      <c r="AC20" t="s">
        <v>101</v>
      </c>
      <c r="AD20" t="s">
        <v>102</v>
      </c>
      <c r="AE20" t="s">
        <v>103</v>
      </c>
      <c r="AF20" t="s">
        <v>104</v>
      </c>
      <c r="AG20" t="s">
        <v>105</v>
      </c>
      <c r="AH20" t="s">
        <v>106</v>
      </c>
      <c r="AI20" t="s">
        <v>107</v>
      </c>
      <c r="AJ20" t="s">
        <v>108</v>
      </c>
      <c r="AK20" t="s">
        <v>109</v>
      </c>
      <c r="AL20" t="s">
        <v>110</v>
      </c>
      <c r="AM20" t="s">
        <v>111</v>
      </c>
      <c r="AN20" t="s">
        <v>112</v>
      </c>
      <c r="AO20" t="s">
        <v>113</v>
      </c>
      <c r="AP20" t="s">
        <v>114</v>
      </c>
      <c r="AQ20" t="s">
        <v>115</v>
      </c>
      <c r="AR20" t="s">
        <v>116</v>
      </c>
      <c r="AS20" t="s">
        <v>117</v>
      </c>
      <c r="AT20" t="s">
        <v>118</v>
      </c>
      <c r="AU20" t="s">
        <v>119</v>
      </c>
      <c r="AV20" t="s">
        <v>120</v>
      </c>
      <c r="AW20" t="s">
        <v>121</v>
      </c>
      <c r="AX20" t="s">
        <v>122</v>
      </c>
      <c r="AY20" t="s">
        <v>123</v>
      </c>
      <c r="AZ20" t="s">
        <v>124</v>
      </c>
      <c r="BA20" t="s">
        <v>125</v>
      </c>
      <c r="BB20" t="s">
        <v>126</v>
      </c>
      <c r="BC20" t="s">
        <v>127</v>
      </c>
      <c r="BD20" t="s">
        <v>128</v>
      </c>
      <c r="BE20" t="s">
        <v>129</v>
      </c>
      <c r="BF20" t="s">
        <v>130</v>
      </c>
      <c r="BG20" t="s">
        <v>131</v>
      </c>
      <c r="BH20" t="s">
        <v>132</v>
      </c>
      <c r="BI20" t="s">
        <v>133</v>
      </c>
      <c r="BJ20" t="s">
        <v>134</v>
      </c>
      <c r="BK20" t="s">
        <v>135</v>
      </c>
      <c r="BL20" t="s">
        <v>136</v>
      </c>
      <c r="BM20" t="s">
        <v>137</v>
      </c>
      <c r="BN20" t="s">
        <v>138</v>
      </c>
      <c r="BO20" t="s">
        <v>139</v>
      </c>
      <c r="BP20" t="s">
        <v>140</v>
      </c>
      <c r="BQ20" t="s">
        <v>141</v>
      </c>
      <c r="BR20" t="s">
        <v>142</v>
      </c>
      <c r="BS20" t="s">
        <v>143</v>
      </c>
      <c r="BT20" t="s">
        <v>144</v>
      </c>
      <c r="BU20" t="s">
        <v>145</v>
      </c>
      <c r="BV20" t="s">
        <v>73</v>
      </c>
    </row>
    <row r="21" spans="1:74" x14ac:dyDescent="0.3">
      <c r="A21" t="s">
        <v>179</v>
      </c>
      <c r="B21">
        <v>3012.4059999999999</v>
      </c>
      <c r="C21">
        <v>0.39318979999999998</v>
      </c>
      <c r="D21">
        <v>247.17949999999999</v>
      </c>
      <c r="E21">
        <v>6634.9350000000004</v>
      </c>
      <c r="F21">
        <v>129.80889999999999</v>
      </c>
      <c r="G21">
        <v>280.6497</v>
      </c>
      <c r="H21">
        <v>20.798249999999999</v>
      </c>
      <c r="I21">
        <v>1265.2619999999999</v>
      </c>
      <c r="J21">
        <v>311.2817</v>
      </c>
      <c r="K21">
        <v>586.96929999999998</v>
      </c>
      <c r="L21">
        <v>200.8485</v>
      </c>
      <c r="M21">
        <v>1.3984970000000001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12691.93</v>
      </c>
    </row>
    <row r="22" spans="1:74" x14ac:dyDescent="0.3">
      <c r="A22" t="s">
        <v>180</v>
      </c>
      <c r="B22">
        <v>3460.77</v>
      </c>
      <c r="C22">
        <v>0.4640842</v>
      </c>
      <c r="D22">
        <v>291.76209999999998</v>
      </c>
      <c r="E22">
        <v>7831.7619999999997</v>
      </c>
      <c r="F22">
        <v>153.2208</v>
      </c>
      <c r="G22">
        <v>331.25569999999999</v>
      </c>
      <c r="H22">
        <v>24.550660000000001</v>
      </c>
      <c r="I22">
        <v>1493.4860000000001</v>
      </c>
      <c r="J22">
        <v>367.41210000000001</v>
      </c>
      <c r="K22">
        <v>692.85820000000001</v>
      </c>
      <c r="L22">
        <v>237.0487</v>
      </c>
      <c r="M22">
        <v>1.6505840000000001</v>
      </c>
      <c r="N22">
        <v>5520.8609999999999</v>
      </c>
      <c r="O22">
        <v>1387.867</v>
      </c>
      <c r="P22">
        <v>266.40629999999999</v>
      </c>
      <c r="Q22">
        <v>139.57429999999999</v>
      </c>
      <c r="R22">
        <v>583.33140000000003</v>
      </c>
      <c r="S22">
        <v>631.40589999999997</v>
      </c>
      <c r="T22">
        <v>15.34177</v>
      </c>
      <c r="U22">
        <v>224.17859999999999</v>
      </c>
      <c r="V22">
        <v>7.0889540000000002</v>
      </c>
      <c r="W22">
        <v>128.0077</v>
      </c>
      <c r="X22">
        <v>54.378140000000002</v>
      </c>
      <c r="Y22">
        <v>12.791219999999999</v>
      </c>
      <c r="Z22">
        <v>796.35799999999995</v>
      </c>
      <c r="AA22">
        <v>342.92</v>
      </c>
      <c r="AB22">
        <v>985.74379999999996</v>
      </c>
      <c r="AC22">
        <v>5205.866</v>
      </c>
      <c r="AD22">
        <v>3574.04</v>
      </c>
      <c r="AE22">
        <v>781.36530000000005</v>
      </c>
      <c r="AF22">
        <v>545.0598</v>
      </c>
      <c r="AG22">
        <v>340.43430000000001</v>
      </c>
      <c r="AH22">
        <v>867.89859999999999</v>
      </c>
      <c r="AI22">
        <v>355.85539999999997</v>
      </c>
      <c r="AJ22">
        <v>1049.463</v>
      </c>
      <c r="AK22">
        <v>1243.511</v>
      </c>
      <c r="AL22">
        <v>800.22059999999999</v>
      </c>
      <c r="AM22">
        <v>359.53859999999997</v>
      </c>
      <c r="AN22">
        <v>928.45889999999997</v>
      </c>
      <c r="AO22">
        <v>2700.8220000000001</v>
      </c>
      <c r="AP22">
        <v>1643.0709999999999</v>
      </c>
      <c r="AQ22">
        <v>286.62920000000003</v>
      </c>
      <c r="AR22">
        <v>105.85039999999999</v>
      </c>
      <c r="AS22">
        <v>651.2115</v>
      </c>
      <c r="AT22">
        <v>2796.2020000000002</v>
      </c>
      <c r="AU22">
        <v>1159.365</v>
      </c>
      <c r="AV22">
        <v>5.0000000000000001E-3</v>
      </c>
      <c r="AW22">
        <v>371.10309999999998</v>
      </c>
      <c r="AX22">
        <v>44.285139999999998</v>
      </c>
      <c r="AY22">
        <v>1.433165</v>
      </c>
      <c r="AZ22">
        <v>465.04199999999997</v>
      </c>
      <c r="BA22">
        <v>2.7568519999999999</v>
      </c>
      <c r="BB22">
        <v>1.4108290000000001</v>
      </c>
      <c r="BC22">
        <v>2.956568E-2</v>
      </c>
      <c r="BD22">
        <v>339.52969999999999</v>
      </c>
      <c r="BE22">
        <v>5411.8329999999996</v>
      </c>
      <c r="BF22">
        <v>7275.1880000000001</v>
      </c>
      <c r="BG22">
        <v>3211.2049999999999</v>
      </c>
      <c r="BH22">
        <v>942.10299999999995</v>
      </c>
      <c r="BI22">
        <v>298.11950000000002</v>
      </c>
      <c r="BJ22">
        <v>482.59219999999999</v>
      </c>
      <c r="BK22">
        <v>501.14019999999999</v>
      </c>
      <c r="BL22">
        <v>957.9461</v>
      </c>
      <c r="BM22">
        <v>647.30870000000004</v>
      </c>
      <c r="BN22">
        <v>121.91630000000001</v>
      </c>
      <c r="BO22">
        <v>332.71469999999999</v>
      </c>
      <c r="BP22">
        <v>1182.125</v>
      </c>
      <c r="BQ22">
        <v>517.86929999999995</v>
      </c>
      <c r="BR22">
        <v>1287.7380000000001</v>
      </c>
      <c r="BS22">
        <v>1816.4290000000001</v>
      </c>
      <c r="BT22">
        <v>526.31259999999997</v>
      </c>
      <c r="BU22">
        <v>2.07267</v>
      </c>
      <c r="BV22">
        <v>78117.56</v>
      </c>
    </row>
    <row r="23" spans="1:74" x14ac:dyDescent="0.3">
      <c r="A23" t="s">
        <v>181</v>
      </c>
      <c r="B23">
        <v>88.832909999999998</v>
      </c>
      <c r="C23">
        <v>1.191536E-2</v>
      </c>
      <c r="D23">
        <v>7.4891100000000002</v>
      </c>
      <c r="E23">
        <v>201.0299</v>
      </c>
      <c r="F23">
        <v>3.9329559999999999</v>
      </c>
      <c r="G23">
        <v>8.502853</v>
      </c>
      <c r="H23">
        <v>0.63018260000000004</v>
      </c>
      <c r="I23">
        <v>38.335610000000003</v>
      </c>
      <c r="J23">
        <v>9.4309329999999996</v>
      </c>
      <c r="K23">
        <v>17.784659999999999</v>
      </c>
      <c r="L23">
        <v>6.084695</v>
      </c>
      <c r="M23">
        <v>4.237109E-2</v>
      </c>
      <c r="N23">
        <v>141.7124</v>
      </c>
      <c r="O23">
        <v>31.02338</v>
      </c>
      <c r="P23">
        <v>106.0776</v>
      </c>
      <c r="Q23">
        <v>55.575670000000002</v>
      </c>
      <c r="R23">
        <v>237.7242</v>
      </c>
      <c r="S23">
        <v>251.41309999999999</v>
      </c>
      <c r="T23">
        <v>9.4607360000000007</v>
      </c>
      <c r="U23">
        <v>138.2431</v>
      </c>
      <c r="V23">
        <v>4.3715130000000002</v>
      </c>
      <c r="W23">
        <v>78.937860000000001</v>
      </c>
      <c r="X23">
        <v>33.533099999999997</v>
      </c>
      <c r="Y23">
        <v>7.8879020000000004</v>
      </c>
      <c r="Z23">
        <v>491.08620000000002</v>
      </c>
      <c r="AA23">
        <v>211.46680000000001</v>
      </c>
      <c r="AB23">
        <v>607.87379999999996</v>
      </c>
      <c r="AC23">
        <v>3210.2750000000001</v>
      </c>
      <c r="AD23">
        <v>2203.9850000000001</v>
      </c>
      <c r="AE23">
        <v>481.84070000000003</v>
      </c>
      <c r="AF23">
        <v>336.11930000000001</v>
      </c>
      <c r="AG23">
        <v>209.93389999999999</v>
      </c>
      <c r="AH23">
        <v>535.20280000000002</v>
      </c>
      <c r="AI23">
        <v>219.4436</v>
      </c>
      <c r="AJ23">
        <v>647.16729999999995</v>
      </c>
      <c r="AK23">
        <v>766.8297</v>
      </c>
      <c r="AL23">
        <v>493.46809999999999</v>
      </c>
      <c r="AM23">
        <v>221.7149</v>
      </c>
      <c r="AN23">
        <v>572.54819999999995</v>
      </c>
      <c r="AO23">
        <v>1665.502</v>
      </c>
      <c r="AP23">
        <v>1013.224</v>
      </c>
      <c r="AQ23">
        <v>176.7542</v>
      </c>
      <c r="AR23">
        <v>65.274230000000003</v>
      </c>
      <c r="AS23">
        <v>401.57929999999999</v>
      </c>
      <c r="AT23">
        <v>1724.3209999999999</v>
      </c>
      <c r="AU23">
        <v>1464.7760000000001</v>
      </c>
      <c r="AV23">
        <v>5.0000000000000001E-3</v>
      </c>
      <c r="AW23">
        <v>318.14909999999998</v>
      </c>
      <c r="AX23">
        <v>57.623089999999998</v>
      </c>
      <c r="AY23">
        <v>2.285822</v>
      </c>
      <c r="AZ23">
        <v>409.76429999999999</v>
      </c>
      <c r="BA23">
        <v>4.1361910000000002</v>
      </c>
      <c r="BB23">
        <v>1.20391</v>
      </c>
      <c r="BC23">
        <v>2.6123670000000002E-2</v>
      </c>
      <c r="BD23">
        <v>374.81009999999998</v>
      </c>
      <c r="BE23">
        <v>2049.4630000000002</v>
      </c>
      <c r="BF23">
        <v>2697.7060000000001</v>
      </c>
      <c r="BG23">
        <v>794.89419999999996</v>
      </c>
      <c r="BH23">
        <v>912.32259999999997</v>
      </c>
      <c r="BI23">
        <v>288.69580000000002</v>
      </c>
      <c r="BJ23">
        <v>467.3372</v>
      </c>
      <c r="BK23">
        <v>485.2989</v>
      </c>
      <c r="BL23">
        <v>927.66489999999999</v>
      </c>
      <c r="BM23">
        <v>3378.2310000000002</v>
      </c>
      <c r="BN23">
        <v>636.26729999999998</v>
      </c>
      <c r="BO23">
        <v>1258.6849999999999</v>
      </c>
      <c r="BP23">
        <v>4472.0680000000002</v>
      </c>
      <c r="BQ23">
        <v>1234.258</v>
      </c>
      <c r="BR23">
        <v>2388.7550000000001</v>
      </c>
      <c r="BS23">
        <v>3047.7429999999999</v>
      </c>
      <c r="BT23">
        <v>1117.1679999999999</v>
      </c>
      <c r="BU23">
        <v>25.247540000000001</v>
      </c>
      <c r="BV23">
        <v>46548.26</v>
      </c>
    </row>
    <row r="24" spans="1:74" x14ac:dyDescent="0.3">
      <c r="A24" t="s">
        <v>182</v>
      </c>
      <c r="B24">
        <v>1234.623</v>
      </c>
      <c r="C24">
        <v>0.16556190000000001</v>
      </c>
      <c r="D24">
        <v>104.08499999999999</v>
      </c>
      <c r="E24">
        <v>2793.9409999999998</v>
      </c>
      <c r="F24">
        <v>54.660969999999999</v>
      </c>
      <c r="G24">
        <v>118.1751</v>
      </c>
      <c r="H24">
        <v>8.7582679999999993</v>
      </c>
      <c r="I24">
        <v>532.79409999999996</v>
      </c>
      <c r="J24">
        <v>131.066</v>
      </c>
      <c r="K24">
        <v>247.14500000000001</v>
      </c>
      <c r="L24">
        <v>84.567790000000002</v>
      </c>
      <c r="M24">
        <v>0.58884069999999999</v>
      </c>
      <c r="N24">
        <v>1488.4880000000001</v>
      </c>
      <c r="O24">
        <v>843.92169999999999</v>
      </c>
      <c r="P24">
        <v>133.79920000000001</v>
      </c>
      <c r="Q24">
        <v>591.71950000000004</v>
      </c>
      <c r="R24">
        <v>234.37739999999999</v>
      </c>
      <c r="S24">
        <v>698.20590000000004</v>
      </c>
      <c r="T24">
        <v>25.25901</v>
      </c>
      <c r="U24">
        <v>175.86850000000001</v>
      </c>
      <c r="V24">
        <v>26.769819999999999</v>
      </c>
      <c r="W24">
        <v>336.81659999999999</v>
      </c>
      <c r="X24">
        <v>145.87260000000001</v>
      </c>
      <c r="Y24">
        <v>9.5549009999999992</v>
      </c>
      <c r="Z24">
        <v>777.16150000000005</v>
      </c>
      <c r="AA24">
        <v>786.0453</v>
      </c>
      <c r="AB24">
        <v>1263.827</v>
      </c>
      <c r="AC24">
        <v>4509.8059999999996</v>
      </c>
      <c r="AD24">
        <v>2117.1289999999999</v>
      </c>
      <c r="AE24">
        <v>473.37099999999998</v>
      </c>
      <c r="AF24">
        <v>571.7165</v>
      </c>
      <c r="AG24">
        <v>727.12879999999996</v>
      </c>
      <c r="AH24">
        <v>1689.7470000000001</v>
      </c>
      <c r="AI24">
        <v>344.25349999999997</v>
      </c>
      <c r="AJ24">
        <v>1256.635</v>
      </c>
      <c r="AK24">
        <v>1901.549</v>
      </c>
      <c r="AL24">
        <v>1585.3869999999999</v>
      </c>
      <c r="AM24">
        <v>819.47550000000001</v>
      </c>
      <c r="AN24">
        <v>869.00379999999996</v>
      </c>
      <c r="AO24">
        <v>9683.5280000000002</v>
      </c>
      <c r="AP24">
        <v>1648.6220000000001</v>
      </c>
      <c r="AQ24">
        <v>242.31309999999999</v>
      </c>
      <c r="AR24">
        <v>175.66990000000001</v>
      </c>
      <c r="AS24">
        <v>350.16640000000001</v>
      </c>
      <c r="AT24">
        <v>1073.3030000000001</v>
      </c>
      <c r="AU24">
        <v>1329.33</v>
      </c>
      <c r="AV24">
        <v>0.01</v>
      </c>
      <c r="AW24">
        <v>2221.0369999999998</v>
      </c>
      <c r="AX24">
        <v>343.81880000000001</v>
      </c>
      <c r="AY24">
        <v>25.013839999999998</v>
      </c>
      <c r="AZ24">
        <v>9683.4549999999999</v>
      </c>
      <c r="BA24">
        <v>8.0522430000000007</v>
      </c>
      <c r="BB24">
        <v>7.9831380000000003</v>
      </c>
      <c r="BC24">
        <v>0.25117279999999997</v>
      </c>
      <c r="BD24">
        <v>417.55399999999997</v>
      </c>
      <c r="BE24">
        <v>2859.4859999999999</v>
      </c>
      <c r="BF24">
        <v>6889.125</v>
      </c>
      <c r="BG24">
        <v>2419.4989999999998</v>
      </c>
      <c r="BH24">
        <v>1194.008</v>
      </c>
      <c r="BI24">
        <v>258.82400000000001</v>
      </c>
      <c r="BJ24">
        <v>565.5779</v>
      </c>
      <c r="BK24">
        <v>948.16639999999995</v>
      </c>
      <c r="BL24">
        <v>1515.672</v>
      </c>
      <c r="BM24">
        <v>2612.1610000000001</v>
      </c>
      <c r="BN24">
        <v>404.12240000000003</v>
      </c>
      <c r="BO24">
        <v>1098.8140000000001</v>
      </c>
      <c r="BP24">
        <v>843.58619999999996</v>
      </c>
      <c r="BQ24">
        <v>1601.89</v>
      </c>
      <c r="BR24">
        <v>1686.6969999999999</v>
      </c>
      <c r="BS24">
        <v>3078.7649999999999</v>
      </c>
      <c r="BT24">
        <v>474.14819999999997</v>
      </c>
      <c r="BU24">
        <v>2536.3150000000001</v>
      </c>
      <c r="BV24">
        <v>87910.42</v>
      </c>
    </row>
    <row r="25" spans="1:74" x14ac:dyDescent="0.3">
      <c r="A25" t="s">
        <v>183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1018.174</v>
      </c>
      <c r="O25">
        <v>2361.6570000000002</v>
      </c>
      <c r="P25">
        <v>536.96469999999999</v>
      </c>
      <c r="Q25">
        <v>817.36289999999997</v>
      </c>
      <c r="R25">
        <v>486.93979999999999</v>
      </c>
      <c r="S25">
        <v>304.625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5525.723</v>
      </c>
    </row>
    <row r="26" spans="1:74" x14ac:dyDescent="0.3">
      <c r="A26" t="s">
        <v>73</v>
      </c>
      <c r="B26">
        <v>7796.6310000000003</v>
      </c>
      <c r="C26">
        <v>1.034751</v>
      </c>
      <c r="D26">
        <v>650.51570000000004</v>
      </c>
      <c r="E26">
        <v>17461.669999999998</v>
      </c>
      <c r="F26">
        <v>341.62360000000001</v>
      </c>
      <c r="G26">
        <v>738.58339999999998</v>
      </c>
      <c r="H26">
        <v>54.737360000000002</v>
      </c>
      <c r="I26">
        <v>3329.877</v>
      </c>
      <c r="J26">
        <v>819.19069999999999</v>
      </c>
      <c r="K26">
        <v>1544.7570000000001</v>
      </c>
      <c r="L26">
        <v>528.54970000000003</v>
      </c>
      <c r="M26">
        <v>3.6802929999999998</v>
      </c>
      <c r="N26">
        <v>8169.2359999999999</v>
      </c>
      <c r="O26">
        <v>4624.4690000000001</v>
      </c>
      <c r="P26">
        <v>1043.248</v>
      </c>
      <c r="Q26">
        <v>1604.232</v>
      </c>
      <c r="R26">
        <v>1542.373</v>
      </c>
      <c r="S26">
        <v>1885.65</v>
      </c>
      <c r="T26">
        <v>50.061509999999998</v>
      </c>
      <c r="U26">
        <v>538.2903</v>
      </c>
      <c r="V26">
        <v>38.230289999999997</v>
      </c>
      <c r="W26">
        <v>543.76220000000001</v>
      </c>
      <c r="X26">
        <v>233.78389999999999</v>
      </c>
      <c r="Y26">
        <v>30.234020000000001</v>
      </c>
      <c r="Z26">
        <v>2064.6060000000002</v>
      </c>
      <c r="AA26">
        <v>1340.432</v>
      </c>
      <c r="AB26">
        <v>2857.4450000000002</v>
      </c>
      <c r="AC26">
        <v>12925.95</v>
      </c>
      <c r="AD26">
        <v>7895.1540000000005</v>
      </c>
      <c r="AE26">
        <v>1736.577</v>
      </c>
      <c r="AF26">
        <v>1452.896</v>
      </c>
      <c r="AG26">
        <v>1277.4970000000001</v>
      </c>
      <c r="AH26">
        <v>3092.8490000000002</v>
      </c>
      <c r="AI26">
        <v>919.55259999999998</v>
      </c>
      <c r="AJ26">
        <v>2953.2660000000001</v>
      </c>
      <c r="AK26">
        <v>3911.89</v>
      </c>
      <c r="AL26">
        <v>2879.076</v>
      </c>
      <c r="AM26">
        <v>1400.729</v>
      </c>
      <c r="AN26">
        <v>2370.011</v>
      </c>
      <c r="AO26">
        <v>14049.85</v>
      </c>
      <c r="AP26">
        <v>4304.9170000000004</v>
      </c>
      <c r="AQ26">
        <v>705.69650000000001</v>
      </c>
      <c r="AR26">
        <v>346.79450000000003</v>
      </c>
      <c r="AS26">
        <v>1402.9570000000001</v>
      </c>
      <c r="AT26">
        <v>5593.826</v>
      </c>
      <c r="AU26">
        <v>3953.471</v>
      </c>
      <c r="AV26">
        <v>0</v>
      </c>
      <c r="AW26">
        <v>2910.2890000000002</v>
      </c>
      <c r="AX26">
        <v>445.72710000000001</v>
      </c>
      <c r="AY26">
        <v>28.73283</v>
      </c>
      <c r="AZ26">
        <v>10558.26</v>
      </c>
      <c r="BA26">
        <v>14.94529</v>
      </c>
      <c r="BB26">
        <v>10.59788</v>
      </c>
      <c r="BC26">
        <v>0.30686210000000003</v>
      </c>
      <c r="BD26">
        <v>1131.894</v>
      </c>
      <c r="BE26">
        <v>10320.780000000001</v>
      </c>
      <c r="BF26">
        <v>16862.02</v>
      </c>
      <c r="BG26">
        <v>6425.5990000000002</v>
      </c>
      <c r="BH26">
        <v>3048.4340000000002</v>
      </c>
      <c r="BI26">
        <v>845.63930000000005</v>
      </c>
      <c r="BJ26">
        <v>1515.5070000000001</v>
      </c>
      <c r="BK26">
        <v>1934.605</v>
      </c>
      <c r="BL26">
        <v>3401.2829999999999</v>
      </c>
      <c r="BM26">
        <v>6637.701</v>
      </c>
      <c r="BN26">
        <v>1162.306</v>
      </c>
      <c r="BO26">
        <v>2690.2130000000002</v>
      </c>
      <c r="BP26">
        <v>6497.78</v>
      </c>
      <c r="BQ26">
        <v>3354.018</v>
      </c>
      <c r="BR26">
        <v>5363.19</v>
      </c>
      <c r="BS26">
        <v>7942.9369999999999</v>
      </c>
      <c r="BT26">
        <v>2117.6289999999999</v>
      </c>
      <c r="BU26">
        <v>2563.636</v>
      </c>
      <c r="BV26">
        <v>230793.9</v>
      </c>
    </row>
    <row r="27" spans="1:74" x14ac:dyDescent="0.3">
      <c r="AV27" s="1">
        <v>0.02</v>
      </c>
    </row>
    <row r="28" spans="1:74" x14ac:dyDescent="0.3">
      <c r="A28" t="s">
        <v>187</v>
      </c>
    </row>
    <row r="29" spans="1:74" x14ac:dyDescent="0.3">
      <c r="A29" t="s">
        <v>178</v>
      </c>
      <c r="B29" t="s">
        <v>74</v>
      </c>
      <c r="C29" t="s">
        <v>75</v>
      </c>
      <c r="D29" t="s">
        <v>76</v>
      </c>
      <c r="E29" t="s">
        <v>77</v>
      </c>
      <c r="F29" t="s">
        <v>78</v>
      </c>
      <c r="G29" t="s">
        <v>79</v>
      </c>
      <c r="H29" t="s">
        <v>80</v>
      </c>
      <c r="I29" t="s">
        <v>81</v>
      </c>
      <c r="J29" t="s">
        <v>82</v>
      </c>
      <c r="K29" t="s">
        <v>83</v>
      </c>
      <c r="L29" t="s">
        <v>84</v>
      </c>
      <c r="M29" t="s">
        <v>85</v>
      </c>
      <c r="N29" t="s">
        <v>86</v>
      </c>
      <c r="O29" t="s">
        <v>87</v>
      </c>
      <c r="P29" t="s">
        <v>88</v>
      </c>
      <c r="Q29" t="s">
        <v>89</v>
      </c>
      <c r="R29" t="s">
        <v>90</v>
      </c>
      <c r="S29" t="s">
        <v>91</v>
      </c>
      <c r="T29" t="s">
        <v>92</v>
      </c>
      <c r="U29" t="s">
        <v>93</v>
      </c>
      <c r="V29" t="s">
        <v>94</v>
      </c>
      <c r="W29" t="s">
        <v>95</v>
      </c>
      <c r="X29" t="s">
        <v>96</v>
      </c>
      <c r="Y29" t="s">
        <v>97</v>
      </c>
      <c r="Z29" t="s">
        <v>98</v>
      </c>
      <c r="AA29" t="s">
        <v>99</v>
      </c>
      <c r="AB29" t="s">
        <v>100</v>
      </c>
      <c r="AC29" t="s">
        <v>101</v>
      </c>
      <c r="AD29" t="s">
        <v>102</v>
      </c>
      <c r="AE29" t="s">
        <v>103</v>
      </c>
      <c r="AF29" t="s">
        <v>104</v>
      </c>
      <c r="AG29" t="s">
        <v>105</v>
      </c>
      <c r="AH29" t="s">
        <v>106</v>
      </c>
      <c r="AI29" t="s">
        <v>107</v>
      </c>
      <c r="AJ29" t="s">
        <v>108</v>
      </c>
      <c r="AK29" t="s">
        <v>109</v>
      </c>
      <c r="AL29" t="s">
        <v>110</v>
      </c>
      <c r="AM29" t="s">
        <v>111</v>
      </c>
      <c r="AN29" t="s">
        <v>112</v>
      </c>
      <c r="AO29" t="s">
        <v>113</v>
      </c>
      <c r="AP29" t="s">
        <v>114</v>
      </c>
      <c r="AQ29" t="s">
        <v>115</v>
      </c>
      <c r="AR29" t="s">
        <v>116</v>
      </c>
      <c r="AS29" t="s">
        <v>117</v>
      </c>
      <c r="AT29" t="s">
        <v>118</v>
      </c>
      <c r="AU29" t="s">
        <v>119</v>
      </c>
      <c r="AV29" t="s">
        <v>120</v>
      </c>
      <c r="AW29" t="s">
        <v>121</v>
      </c>
      <c r="AX29" t="s">
        <v>122</v>
      </c>
      <c r="AY29" t="s">
        <v>123</v>
      </c>
      <c r="AZ29" t="s">
        <v>124</v>
      </c>
      <c r="BA29" t="s">
        <v>125</v>
      </c>
      <c r="BB29" t="s">
        <v>126</v>
      </c>
      <c r="BC29" t="s">
        <v>127</v>
      </c>
      <c r="BD29" t="s">
        <v>128</v>
      </c>
      <c r="BE29" t="s">
        <v>129</v>
      </c>
      <c r="BF29" t="s">
        <v>130</v>
      </c>
      <c r="BG29" t="s">
        <v>131</v>
      </c>
      <c r="BH29" t="s">
        <v>132</v>
      </c>
      <c r="BI29" t="s">
        <v>133</v>
      </c>
      <c r="BJ29" t="s">
        <v>134</v>
      </c>
      <c r="BK29" t="s">
        <v>135</v>
      </c>
      <c r="BL29" t="s">
        <v>136</v>
      </c>
      <c r="BM29" t="s">
        <v>137</v>
      </c>
      <c r="BN29" t="s">
        <v>138</v>
      </c>
      <c r="BO29" t="s">
        <v>139</v>
      </c>
      <c r="BP29" t="s">
        <v>140</v>
      </c>
      <c r="BQ29" t="s">
        <v>141</v>
      </c>
      <c r="BR29" t="s">
        <v>142</v>
      </c>
      <c r="BS29" t="s">
        <v>143</v>
      </c>
      <c r="BT29" t="s">
        <v>144</v>
      </c>
      <c r="BU29" t="s">
        <v>145</v>
      </c>
      <c r="BV29" t="s">
        <v>73</v>
      </c>
    </row>
    <row r="30" spans="1:74" x14ac:dyDescent="0.3">
      <c r="A30" t="s">
        <v>179</v>
      </c>
      <c r="B30">
        <v>18.521409999999999</v>
      </c>
      <c r="C30">
        <v>472.51900000000001</v>
      </c>
      <c r="D30">
        <v>247.86099999999999</v>
      </c>
      <c r="E30">
        <v>1123.3989999999999</v>
      </c>
      <c r="F30">
        <v>221.46860000000001</v>
      </c>
      <c r="G30">
        <v>180.23220000000001</v>
      </c>
      <c r="H30">
        <v>415.96589999999998</v>
      </c>
      <c r="I30">
        <v>196.42</v>
      </c>
      <c r="J30">
        <v>956.6155</v>
      </c>
      <c r="K30">
        <v>470.8784</v>
      </c>
      <c r="L30">
        <v>801.74329999999998</v>
      </c>
      <c r="M30">
        <v>252.28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5357.9049999999997</v>
      </c>
    </row>
    <row r="31" spans="1:74" x14ac:dyDescent="0.3">
      <c r="A31" t="s">
        <v>180</v>
      </c>
      <c r="B31">
        <v>18.991810000000001</v>
      </c>
      <c r="C31">
        <v>491.21050000000002</v>
      </c>
      <c r="D31">
        <v>262.87509999999997</v>
      </c>
      <c r="E31">
        <v>1317.3</v>
      </c>
      <c r="F31">
        <v>227.452</v>
      </c>
      <c r="G31">
        <v>184.49440000000001</v>
      </c>
      <c r="H31">
        <v>428.14359999999999</v>
      </c>
      <c r="I31">
        <v>216.38399999999999</v>
      </c>
      <c r="J31">
        <v>1197.0039999999999</v>
      </c>
      <c r="K31">
        <v>525.09439999999995</v>
      </c>
      <c r="L31">
        <v>1283.701</v>
      </c>
      <c r="M31">
        <v>274.64440000000002</v>
      </c>
      <c r="N31">
        <v>469.66160000000002</v>
      </c>
      <c r="O31">
        <v>200.88130000000001</v>
      </c>
      <c r="P31">
        <v>1434.55</v>
      </c>
      <c r="Q31">
        <v>121.00149999999999</v>
      </c>
      <c r="R31">
        <v>1004.688</v>
      </c>
      <c r="S31">
        <v>5532.8689999999997</v>
      </c>
      <c r="T31">
        <v>3312.529</v>
      </c>
      <c r="U31">
        <v>321.22879999999998</v>
      </c>
      <c r="V31">
        <v>85.441050000000004</v>
      </c>
      <c r="W31">
        <v>1322.172</v>
      </c>
      <c r="X31">
        <v>35.183709999999998</v>
      </c>
      <c r="Y31">
        <v>418.8503</v>
      </c>
      <c r="Z31">
        <v>2820.0909999999999</v>
      </c>
      <c r="AA31">
        <v>1263.213</v>
      </c>
      <c r="AB31">
        <v>428.52030000000002</v>
      </c>
      <c r="AC31">
        <v>171.23609999999999</v>
      </c>
      <c r="AD31">
        <v>45.631979999999999</v>
      </c>
      <c r="AE31">
        <v>1706.6769999999999</v>
      </c>
      <c r="AF31">
        <v>1338.422</v>
      </c>
      <c r="AG31">
        <v>142.57499999999999</v>
      </c>
      <c r="AH31">
        <v>1529.934</v>
      </c>
      <c r="AI31">
        <v>813.36739999999998</v>
      </c>
      <c r="AJ31">
        <v>1252.345</v>
      </c>
      <c r="AK31">
        <v>1463.7149999999999</v>
      </c>
      <c r="AL31">
        <v>1233.5550000000001</v>
      </c>
      <c r="AM31">
        <v>1587.864</v>
      </c>
      <c r="AN31">
        <v>2640.9409999999998</v>
      </c>
      <c r="AO31">
        <v>1282.7650000000001</v>
      </c>
      <c r="AP31">
        <v>453.24619999999999</v>
      </c>
      <c r="AQ31">
        <v>1821.059</v>
      </c>
      <c r="AR31">
        <v>1340.2670000000001</v>
      </c>
      <c r="AS31">
        <v>1099.3019999999999</v>
      </c>
      <c r="AT31">
        <v>1308.539</v>
      </c>
      <c r="AU31">
        <v>1213.6659999999999</v>
      </c>
      <c r="AV31">
        <v>5.0000000000000001E-3</v>
      </c>
      <c r="AW31">
        <v>185.2843</v>
      </c>
      <c r="AX31">
        <v>39.948990000000002</v>
      </c>
      <c r="AY31">
        <v>13.977729999999999</v>
      </c>
      <c r="AZ31">
        <v>40.213880000000003</v>
      </c>
      <c r="BA31">
        <v>11.96186</v>
      </c>
      <c r="BB31">
        <v>17.853660000000001</v>
      </c>
      <c r="BC31">
        <v>7.358867</v>
      </c>
      <c r="BD31">
        <v>1869.885</v>
      </c>
      <c r="BE31">
        <v>45317.3</v>
      </c>
      <c r="BF31">
        <v>38378.99</v>
      </c>
      <c r="BG31">
        <v>13454.63</v>
      </c>
      <c r="BH31">
        <v>8580.3870000000006</v>
      </c>
      <c r="BI31">
        <v>573.89469999999994</v>
      </c>
      <c r="BJ31">
        <v>1831.9949999999999</v>
      </c>
      <c r="BK31">
        <v>2065.3310000000001</v>
      </c>
      <c r="BL31">
        <v>12166.3</v>
      </c>
      <c r="BM31">
        <v>5057.99</v>
      </c>
      <c r="BN31">
        <v>1508.8920000000001</v>
      </c>
      <c r="BO31">
        <v>3446.9850000000001</v>
      </c>
      <c r="BP31">
        <v>26034.34</v>
      </c>
      <c r="BQ31">
        <v>3017.348</v>
      </c>
      <c r="BR31">
        <v>22127.17</v>
      </c>
      <c r="BS31">
        <v>15383.7</v>
      </c>
      <c r="BT31">
        <v>30096.959999999999</v>
      </c>
      <c r="BU31">
        <v>8.4642160000000004</v>
      </c>
      <c r="BV31">
        <v>278880.5</v>
      </c>
    </row>
    <row r="32" spans="1:74" x14ac:dyDescent="0.3">
      <c r="A32" t="s">
        <v>181</v>
      </c>
      <c r="B32">
        <v>26.306280000000001</v>
      </c>
      <c r="C32">
        <v>680.39390000000003</v>
      </c>
      <c r="D32">
        <v>364.11779999999999</v>
      </c>
      <c r="E32">
        <v>1824.635</v>
      </c>
      <c r="F32">
        <v>315.05220000000003</v>
      </c>
      <c r="G32">
        <v>255.54929999999999</v>
      </c>
      <c r="H32">
        <v>593.0308</v>
      </c>
      <c r="I32">
        <v>299.71620000000001</v>
      </c>
      <c r="J32">
        <v>1658.02</v>
      </c>
      <c r="K32">
        <v>727.32759999999996</v>
      </c>
      <c r="L32">
        <v>1778.115</v>
      </c>
      <c r="M32">
        <v>380.42059999999998</v>
      </c>
      <c r="N32">
        <v>650.55160000000001</v>
      </c>
      <c r="O32">
        <v>278.25069999999999</v>
      </c>
      <c r="P32">
        <v>1757.1010000000001</v>
      </c>
      <c r="Q32">
        <v>144.04599999999999</v>
      </c>
      <c r="R32">
        <v>1275.923</v>
      </c>
      <c r="S32">
        <v>6761.1279999999997</v>
      </c>
      <c r="T32">
        <v>3448.587</v>
      </c>
      <c r="U32">
        <v>338.52379999999999</v>
      </c>
      <c r="V32">
        <v>89.568600000000004</v>
      </c>
      <c r="W32">
        <v>1403.1579999999999</v>
      </c>
      <c r="X32">
        <v>36.033659999999998</v>
      </c>
      <c r="Y32">
        <v>429.14269999999999</v>
      </c>
      <c r="Z32">
        <v>2945.694</v>
      </c>
      <c r="AA32">
        <v>1318.4269999999999</v>
      </c>
      <c r="AB32">
        <v>443.05079999999998</v>
      </c>
      <c r="AC32">
        <v>184.13939999999999</v>
      </c>
      <c r="AD32">
        <v>48.104950000000002</v>
      </c>
      <c r="AE32">
        <v>1777.5429999999999</v>
      </c>
      <c r="AF32">
        <v>1406.8150000000001</v>
      </c>
      <c r="AG32">
        <v>150.26589999999999</v>
      </c>
      <c r="AH32">
        <v>1590.5940000000001</v>
      </c>
      <c r="AI32">
        <v>843.08630000000005</v>
      </c>
      <c r="AJ32">
        <v>1302.8810000000001</v>
      </c>
      <c r="AK32">
        <v>1519.501</v>
      </c>
      <c r="AL32">
        <v>1276.261</v>
      </c>
      <c r="AM32">
        <v>1635.76</v>
      </c>
      <c r="AN32">
        <v>2740.424</v>
      </c>
      <c r="AO32">
        <v>1334.87</v>
      </c>
      <c r="AP32">
        <v>480.19009999999997</v>
      </c>
      <c r="AQ32">
        <v>1905.6079999999999</v>
      </c>
      <c r="AR32">
        <v>1384.92</v>
      </c>
      <c r="AS32">
        <v>1135.316</v>
      </c>
      <c r="AT32">
        <v>1358.681</v>
      </c>
      <c r="AU32">
        <v>2281.5630000000001</v>
      </c>
      <c r="AV32">
        <v>5.0000000000000001E-3</v>
      </c>
      <c r="AW32">
        <v>199.88900000000001</v>
      </c>
      <c r="AX32">
        <v>58.28143</v>
      </c>
      <c r="AY32">
        <v>24.70673</v>
      </c>
      <c r="AZ32">
        <v>53.765569999999997</v>
      </c>
      <c r="BA32">
        <v>19.741849999999999</v>
      </c>
      <c r="BB32">
        <v>20.844370000000001</v>
      </c>
      <c r="BC32">
        <v>8.1593090000000004</v>
      </c>
      <c r="BD32">
        <v>3205.5450000000001</v>
      </c>
      <c r="BE32">
        <v>21318.43</v>
      </c>
      <c r="BF32">
        <v>29093.279999999999</v>
      </c>
      <c r="BG32">
        <v>10376.83</v>
      </c>
      <c r="BH32">
        <v>12034.28</v>
      </c>
      <c r="BI32">
        <v>874.89030000000002</v>
      </c>
      <c r="BJ32">
        <v>2725.9050000000002</v>
      </c>
      <c r="BK32">
        <v>3091.692</v>
      </c>
      <c r="BL32">
        <v>16719.080000000002</v>
      </c>
      <c r="BM32">
        <v>12650.8</v>
      </c>
      <c r="BN32">
        <v>3792.5970000000002</v>
      </c>
      <c r="BO32">
        <v>17292.2</v>
      </c>
      <c r="BP32">
        <v>129498.1</v>
      </c>
      <c r="BQ32">
        <v>4840.6679999999997</v>
      </c>
      <c r="BR32">
        <v>38295.11</v>
      </c>
      <c r="BS32">
        <v>45816.83</v>
      </c>
      <c r="BT32">
        <v>57057.35</v>
      </c>
      <c r="BU32">
        <v>91.378960000000006</v>
      </c>
      <c r="BV32">
        <v>463738.7</v>
      </c>
    </row>
    <row r="33" spans="1:74" x14ac:dyDescent="0.3">
      <c r="A33" t="s">
        <v>182</v>
      </c>
      <c r="B33">
        <v>25.18779</v>
      </c>
      <c r="C33">
        <v>646.66089999999997</v>
      </c>
      <c r="D33">
        <v>341.69850000000002</v>
      </c>
      <c r="E33">
        <v>1605.5150000000001</v>
      </c>
      <c r="F33">
        <v>301.7047</v>
      </c>
      <c r="G33">
        <v>244.73740000000001</v>
      </c>
      <c r="H33">
        <v>573.79499999999996</v>
      </c>
      <c r="I33">
        <v>279.7208</v>
      </c>
      <c r="J33">
        <v>1414.9179999999999</v>
      </c>
      <c r="K33">
        <v>668.99789999999996</v>
      </c>
      <c r="L33">
        <v>1293.607</v>
      </c>
      <c r="M33">
        <v>356.8449</v>
      </c>
      <c r="N33">
        <v>1976.779</v>
      </c>
      <c r="O33">
        <v>606.91539999999998</v>
      </c>
      <c r="P33">
        <v>16947.21</v>
      </c>
      <c r="Q33">
        <v>2021.123</v>
      </c>
      <c r="R33">
        <v>16159.25</v>
      </c>
      <c r="S33">
        <v>36098.730000000003</v>
      </c>
      <c r="T33">
        <v>3055.4380000000001</v>
      </c>
      <c r="U33">
        <v>415.23059999999998</v>
      </c>
      <c r="V33">
        <v>142.07040000000001</v>
      </c>
      <c r="W33">
        <v>1504.605</v>
      </c>
      <c r="X33">
        <v>19.380220000000001</v>
      </c>
      <c r="Y33">
        <v>470.75549999999998</v>
      </c>
      <c r="Z33">
        <v>2842.5590000000002</v>
      </c>
      <c r="AA33">
        <v>3078.2890000000002</v>
      </c>
      <c r="AB33">
        <v>388.10890000000001</v>
      </c>
      <c r="AC33">
        <v>249.4982</v>
      </c>
      <c r="AD33">
        <v>79.466610000000003</v>
      </c>
      <c r="AE33">
        <v>1486.3130000000001</v>
      </c>
      <c r="AF33">
        <v>1354.4079999999999</v>
      </c>
      <c r="AG33">
        <v>1293.5530000000001</v>
      </c>
      <c r="AH33">
        <v>2363.386</v>
      </c>
      <c r="AI33">
        <v>1836.2860000000001</v>
      </c>
      <c r="AJ33">
        <v>1499.9770000000001</v>
      </c>
      <c r="AK33">
        <v>2293.3580000000002</v>
      </c>
      <c r="AL33">
        <v>888.52729999999997</v>
      </c>
      <c r="AM33">
        <v>1969.5640000000001</v>
      </c>
      <c r="AN33">
        <v>2344.61</v>
      </c>
      <c r="AO33">
        <v>1872.1030000000001</v>
      </c>
      <c r="AP33">
        <v>610.86120000000005</v>
      </c>
      <c r="AQ33">
        <v>1577.6020000000001</v>
      </c>
      <c r="AR33">
        <v>560.0086</v>
      </c>
      <c r="AS33">
        <v>539.12289999999996</v>
      </c>
      <c r="AT33">
        <v>1024.3040000000001</v>
      </c>
      <c r="AU33">
        <v>6709.3450000000003</v>
      </c>
      <c r="AV33">
        <v>0.01</v>
      </c>
      <c r="AW33">
        <v>2098.288</v>
      </c>
      <c r="AX33">
        <v>299.75510000000003</v>
      </c>
      <c r="AY33">
        <v>239.25380000000001</v>
      </c>
      <c r="AZ33">
        <v>1570.2090000000001</v>
      </c>
      <c r="BA33">
        <v>25.12509</v>
      </c>
      <c r="BB33">
        <v>193.5488</v>
      </c>
      <c r="BC33">
        <v>149.9392</v>
      </c>
      <c r="BD33">
        <v>7846.692</v>
      </c>
      <c r="BE33">
        <v>38186.589999999997</v>
      </c>
      <c r="BF33">
        <v>31336.98</v>
      </c>
      <c r="BG33">
        <v>7562.2359999999999</v>
      </c>
      <c r="BH33">
        <v>17425.03</v>
      </c>
      <c r="BI33">
        <v>1858.133</v>
      </c>
      <c r="BJ33">
        <v>2063.6170000000002</v>
      </c>
      <c r="BK33">
        <v>3017.085</v>
      </c>
      <c r="BL33">
        <v>72338.52</v>
      </c>
      <c r="BM33">
        <v>13100.75</v>
      </c>
      <c r="BN33">
        <v>6065.1260000000002</v>
      </c>
      <c r="BO33">
        <v>24551.24</v>
      </c>
      <c r="BP33">
        <v>50315.38</v>
      </c>
      <c r="BQ33">
        <v>4447.201</v>
      </c>
      <c r="BR33">
        <v>12594.93</v>
      </c>
      <c r="BS33">
        <v>7005.4080000000004</v>
      </c>
      <c r="BT33">
        <v>9829.5490000000009</v>
      </c>
      <c r="BU33">
        <v>104160.9</v>
      </c>
      <c r="BV33">
        <v>542313.6</v>
      </c>
    </row>
    <row r="34" spans="1:74" x14ac:dyDescent="0.3">
      <c r="A34" t="s">
        <v>183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510.25979999999998</v>
      </c>
      <c r="O34">
        <v>882.06629999999996</v>
      </c>
      <c r="P34">
        <v>13084.79</v>
      </c>
      <c r="Q34">
        <v>1485.4829999999999</v>
      </c>
      <c r="R34">
        <v>9361.893</v>
      </c>
      <c r="S34">
        <v>7083.5069999999996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32407.99</v>
      </c>
    </row>
    <row r="35" spans="1:74" x14ac:dyDescent="0.3">
      <c r="A35" t="s">
        <v>73</v>
      </c>
      <c r="B35">
        <v>89.007279999999994</v>
      </c>
      <c r="C35">
        <v>2290.7840000000001</v>
      </c>
      <c r="D35">
        <v>1216.5519999999999</v>
      </c>
      <c r="E35">
        <v>5870.8490000000002</v>
      </c>
      <c r="F35">
        <v>1065.6769999999999</v>
      </c>
      <c r="G35">
        <v>865.01329999999996</v>
      </c>
      <c r="H35">
        <v>2010.9349999999999</v>
      </c>
      <c r="I35">
        <v>992.24099999999999</v>
      </c>
      <c r="J35">
        <v>5226.5569999999998</v>
      </c>
      <c r="K35">
        <v>2392.2979999999998</v>
      </c>
      <c r="L35">
        <v>5157.1660000000002</v>
      </c>
      <c r="M35">
        <v>1264.19</v>
      </c>
      <c r="N35">
        <v>3607.252</v>
      </c>
      <c r="O35">
        <v>1968.114</v>
      </c>
      <c r="P35">
        <v>33223.65</v>
      </c>
      <c r="Q35">
        <v>3771.6529999999998</v>
      </c>
      <c r="R35">
        <v>27801.75</v>
      </c>
      <c r="S35">
        <v>55476.23</v>
      </c>
      <c r="T35">
        <v>9816.5540000000001</v>
      </c>
      <c r="U35">
        <v>1074.9829999999999</v>
      </c>
      <c r="V35">
        <v>317.08</v>
      </c>
      <c r="W35">
        <v>4229.9350000000004</v>
      </c>
      <c r="X35">
        <v>90.597589999999997</v>
      </c>
      <c r="Y35">
        <v>1318.749</v>
      </c>
      <c r="Z35">
        <v>8608.3439999999991</v>
      </c>
      <c r="AA35">
        <v>5659.9290000000001</v>
      </c>
      <c r="AB35">
        <v>1259.68</v>
      </c>
      <c r="AC35">
        <v>604.87369999999999</v>
      </c>
      <c r="AD35">
        <v>173.20349999999999</v>
      </c>
      <c r="AE35">
        <v>4970.5330000000004</v>
      </c>
      <c r="AF35">
        <v>4099.6459999999997</v>
      </c>
      <c r="AG35">
        <v>1586.394</v>
      </c>
      <c r="AH35">
        <v>5483.915</v>
      </c>
      <c r="AI35">
        <v>3492.74</v>
      </c>
      <c r="AJ35">
        <v>4055.203</v>
      </c>
      <c r="AK35">
        <v>5276.5739999999996</v>
      </c>
      <c r="AL35">
        <v>3398.3429999999998</v>
      </c>
      <c r="AM35">
        <v>5193.1880000000001</v>
      </c>
      <c r="AN35">
        <v>7725.9750000000004</v>
      </c>
      <c r="AO35">
        <v>4489.7380000000003</v>
      </c>
      <c r="AP35">
        <v>1544.298</v>
      </c>
      <c r="AQ35">
        <v>5304.2690000000002</v>
      </c>
      <c r="AR35">
        <v>3285.1959999999999</v>
      </c>
      <c r="AS35">
        <v>2773.74</v>
      </c>
      <c r="AT35">
        <v>3691.5239999999999</v>
      </c>
      <c r="AU35">
        <v>10204.57</v>
      </c>
      <c r="AV35">
        <v>0</v>
      </c>
      <c r="AW35">
        <v>2483.4609999999998</v>
      </c>
      <c r="AX35">
        <v>397.9855</v>
      </c>
      <c r="AY35">
        <v>277.93830000000003</v>
      </c>
      <c r="AZ35">
        <v>1664.1890000000001</v>
      </c>
      <c r="BA35">
        <v>56.828800000000001</v>
      </c>
      <c r="BB35">
        <v>232.24690000000001</v>
      </c>
      <c r="BC35">
        <v>165.45740000000001</v>
      </c>
      <c r="BD35">
        <v>12922.12</v>
      </c>
      <c r="BE35">
        <v>104822.3</v>
      </c>
      <c r="BF35">
        <v>98809.26</v>
      </c>
      <c r="BG35">
        <v>31393.7</v>
      </c>
      <c r="BH35">
        <v>38039.69</v>
      </c>
      <c r="BI35">
        <v>3306.9180000000001</v>
      </c>
      <c r="BJ35">
        <v>6621.5159999999996</v>
      </c>
      <c r="BK35">
        <v>8174.1080000000002</v>
      </c>
      <c r="BL35">
        <v>101223.9</v>
      </c>
      <c r="BM35">
        <v>30809.54</v>
      </c>
      <c r="BN35">
        <v>11366.61</v>
      </c>
      <c r="BO35">
        <v>45290.42</v>
      </c>
      <c r="BP35">
        <v>205847.8</v>
      </c>
      <c r="BQ35">
        <v>12305.22</v>
      </c>
      <c r="BR35">
        <v>73017.210000000006</v>
      </c>
      <c r="BS35">
        <v>68205.929999999993</v>
      </c>
      <c r="BT35">
        <v>96983.86</v>
      </c>
      <c r="BU35">
        <v>104260.7</v>
      </c>
      <c r="BV35">
        <v>1322699</v>
      </c>
    </row>
    <row r="36" spans="1:74" x14ac:dyDescent="0.3">
      <c r="AV36" s="1">
        <v>0.02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E967-8D25-4150-9C05-58213D3D77B3}">
  <dimension ref="A1:Y80"/>
  <sheetViews>
    <sheetView zoomScale="85" zoomScaleNormal="85" workbookViewId="0">
      <selection activeCell="E6" sqref="E6"/>
    </sheetView>
  </sheetViews>
  <sheetFormatPr defaultRowHeight="14.4" x14ac:dyDescent="0.3"/>
  <cols>
    <col min="4" max="5" width="12.88671875" bestFit="1" customWidth="1"/>
  </cols>
  <sheetData>
    <row r="1" spans="1:25" x14ac:dyDescent="0.3">
      <c r="F1" t="s">
        <v>163</v>
      </c>
    </row>
    <row r="2" spans="1:25" x14ac:dyDescent="0.3">
      <c r="B2" t="s">
        <v>190</v>
      </c>
      <c r="C2" t="s">
        <v>191</v>
      </c>
      <c r="D2" t="s">
        <v>186</v>
      </c>
      <c r="E2" t="s">
        <v>187</v>
      </c>
      <c r="G2" t="s">
        <v>173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152</v>
      </c>
      <c r="O2" t="s">
        <v>153</v>
      </c>
      <c r="P2" t="s">
        <v>154</v>
      </c>
      <c r="Q2" t="s">
        <v>155</v>
      </c>
      <c r="R2" t="s">
        <v>156</v>
      </c>
      <c r="S2" t="s">
        <v>157</v>
      </c>
      <c r="T2" t="s">
        <v>158</v>
      </c>
      <c r="U2" t="s">
        <v>159</v>
      </c>
      <c r="V2" t="s">
        <v>160</v>
      </c>
      <c r="W2" t="s">
        <v>161</v>
      </c>
      <c r="X2" t="s">
        <v>162</v>
      </c>
      <c r="Y2" t="s">
        <v>73</v>
      </c>
    </row>
    <row r="3" spans="1:25" x14ac:dyDescent="0.3">
      <c r="B3">
        <v>0.1</v>
      </c>
      <c r="C3">
        <v>0.1</v>
      </c>
      <c r="D3">
        <v>0.1</v>
      </c>
      <c r="E3">
        <v>0.1</v>
      </c>
      <c r="G3" t="s">
        <v>146</v>
      </c>
      <c r="H3" s="24">
        <v>1.0422928652999999E-7</v>
      </c>
      <c r="I3">
        <v>9.4736850000000008E-3</v>
      </c>
      <c r="J3" s="24">
        <v>1.2902933122E-5</v>
      </c>
      <c r="K3" s="24">
        <v>4.4106174755000002E-5</v>
      </c>
      <c r="L3" s="24">
        <v>4.7454093987999998E-7</v>
      </c>
      <c r="M3" s="24">
        <v>1.1340702031E-6</v>
      </c>
      <c r="N3">
        <v>4.549054E-4</v>
      </c>
      <c r="O3">
        <v>4.7750880000000002E-4</v>
      </c>
      <c r="P3">
        <v>7.9653479999999995E-4</v>
      </c>
      <c r="Q3" s="24">
        <v>8.2700556959000002E-5</v>
      </c>
      <c r="R3">
        <v>7.582639E-4</v>
      </c>
      <c r="S3">
        <v>9.8966880000000003E-4</v>
      </c>
      <c r="T3">
        <v>4.6165289999999999E-4</v>
      </c>
      <c r="U3" s="24">
        <v>3.9073132939000001E-5</v>
      </c>
      <c r="V3">
        <v>3.9277030000000002E-4</v>
      </c>
      <c r="W3">
        <v>1.640871E-4</v>
      </c>
      <c r="X3" s="24">
        <v>2.2170847841999999E-6</v>
      </c>
      <c r="Y3">
        <v>1.4151789999999999E-2</v>
      </c>
    </row>
    <row r="4" spans="1:25" x14ac:dyDescent="0.3">
      <c r="A4" t="s">
        <v>173</v>
      </c>
      <c r="B4" s="27">
        <v>9.9999999748000007E-7</v>
      </c>
      <c r="C4" s="24">
        <v>9.9999999748000007E-7</v>
      </c>
      <c r="D4" s="24">
        <v>9.9999999748000007E-7</v>
      </c>
      <c r="E4" s="24">
        <v>1.999999995E-6</v>
      </c>
      <c r="G4" t="s">
        <v>147</v>
      </c>
      <c r="H4">
        <v>2.9422139999999999E-3</v>
      </c>
      <c r="I4">
        <v>15.443580000000001</v>
      </c>
      <c r="J4">
        <v>3.732034E-3</v>
      </c>
      <c r="K4">
        <v>3.4857050000000001E-2</v>
      </c>
      <c r="L4">
        <v>2.7610950000000001</v>
      </c>
      <c r="M4">
        <v>7.4802369999999998</v>
      </c>
      <c r="N4">
        <v>0.52660119999999999</v>
      </c>
      <c r="O4">
        <v>0.53628169999999997</v>
      </c>
      <c r="P4">
        <v>1.39388</v>
      </c>
      <c r="Q4">
        <v>0.1886507</v>
      </c>
      <c r="R4">
        <v>1.8182990000000001</v>
      </c>
      <c r="S4">
        <v>2.5284140000000002</v>
      </c>
      <c r="T4">
        <v>1.318651</v>
      </c>
      <c r="U4">
        <v>2.1043820000000002</v>
      </c>
      <c r="V4">
        <v>0.32180969999999998</v>
      </c>
      <c r="W4">
        <v>0.2111132</v>
      </c>
      <c r="X4">
        <v>2.1989029999999999E-3</v>
      </c>
      <c r="Y4">
        <v>36.676720000000003</v>
      </c>
    </row>
    <row r="5" spans="1:25" x14ac:dyDescent="0.3">
      <c r="A5" t="s">
        <v>188</v>
      </c>
      <c r="B5" s="27">
        <f>VDFB_MNG!BV123</f>
        <v>8.2428568039420461E-2</v>
      </c>
      <c r="C5">
        <f>VDFB_PRK!BV123</f>
        <v>8.2021435111489238E-2</v>
      </c>
      <c r="D5">
        <f>VDFB_CPA!BV123</f>
        <v>8.0896004764883636E-2</v>
      </c>
      <c r="E5">
        <f>VDFB_PAO!BV123</f>
        <v>8.0896004764883636E-2</v>
      </c>
      <c r="G5" t="s">
        <v>148</v>
      </c>
      <c r="H5" s="24">
        <v>2.7388471152999999E-6</v>
      </c>
      <c r="I5">
        <v>2.9770529999999999E-3</v>
      </c>
      <c r="J5" s="24">
        <v>2.8935218666000001E-8</v>
      </c>
      <c r="K5" s="24">
        <v>2.2428907869E-6</v>
      </c>
      <c r="L5" s="24">
        <v>9.9146738819000005E-8</v>
      </c>
      <c r="M5" s="24">
        <v>6.1671738649000001E-7</v>
      </c>
      <c r="N5">
        <v>1.3356810000000001E-4</v>
      </c>
      <c r="O5" s="24">
        <v>7.3310809967000007E-5</v>
      </c>
      <c r="P5">
        <v>2.651307E-4</v>
      </c>
      <c r="Q5" s="24">
        <v>3.8681802835000002E-5</v>
      </c>
      <c r="R5">
        <v>5.7610609999999998E-4</v>
      </c>
      <c r="S5">
        <v>6.399617E-4</v>
      </c>
      <c r="T5">
        <v>1.587677E-4</v>
      </c>
      <c r="U5" s="24">
        <v>1.9913815776999999E-5</v>
      </c>
      <c r="V5" s="24">
        <v>2.5623081456000001E-5</v>
      </c>
      <c r="W5" s="24">
        <v>9.2938207671999995E-5</v>
      </c>
      <c r="X5" s="24">
        <v>5.8284234683E-7</v>
      </c>
      <c r="Y5">
        <v>5.0073649999999997E-3</v>
      </c>
    </row>
    <row r="6" spans="1:25" x14ac:dyDescent="0.3">
      <c r="A6" t="s">
        <v>189</v>
      </c>
      <c r="B6" s="27">
        <f>B3-B4-B5</f>
        <v>1.757043196058207E-2</v>
      </c>
      <c r="C6" s="27">
        <f>C3-C4-C5</f>
        <v>1.7977564888513292E-2</v>
      </c>
      <c r="D6" s="30">
        <f>D3-D4-D5</f>
        <v>1.9102995235118894E-2</v>
      </c>
      <c r="E6" s="30">
        <f>E3-E4-E5</f>
        <v>1.9101995235121363E-2</v>
      </c>
      <c r="G6" t="s">
        <v>149</v>
      </c>
      <c r="H6">
        <v>2.2215910000000002E-3</v>
      </c>
      <c r="I6">
        <v>6.6537639999999998</v>
      </c>
      <c r="J6">
        <v>1.4860590000000001E-3</v>
      </c>
      <c r="K6" s="24">
        <v>6.5923828173999996E-8</v>
      </c>
      <c r="L6">
        <v>0.42924790000000002</v>
      </c>
      <c r="M6">
        <v>7.6175850000000003E-4</v>
      </c>
      <c r="N6">
        <v>0.63737549999999998</v>
      </c>
      <c r="O6">
        <v>0.19106509999999999</v>
      </c>
      <c r="P6">
        <v>25.583100000000002</v>
      </c>
      <c r="Q6">
        <v>11.993460000000001</v>
      </c>
      <c r="R6">
        <v>35.640160000000002</v>
      </c>
      <c r="S6">
        <v>1.258661</v>
      </c>
      <c r="T6">
        <v>0.24416280000000001</v>
      </c>
      <c r="U6">
        <v>1.5796919999999999E-2</v>
      </c>
      <c r="V6">
        <v>0.1080335</v>
      </c>
      <c r="W6">
        <v>4.8888769999999998E-2</v>
      </c>
      <c r="X6">
        <v>4.4939680000000002E-4</v>
      </c>
      <c r="Y6">
        <v>82.808629999999994</v>
      </c>
    </row>
    <row r="7" spans="1:25" x14ac:dyDescent="0.3">
      <c r="G7" t="s">
        <v>150</v>
      </c>
      <c r="H7">
        <v>0</v>
      </c>
      <c r="I7">
        <v>0</v>
      </c>
      <c r="J7">
        <v>0</v>
      </c>
      <c r="K7">
        <v>0</v>
      </c>
      <c r="L7" s="24">
        <v>9.9999999748000007E-7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s="24">
        <v>9.9999999748000007E-7</v>
      </c>
    </row>
    <row r="8" spans="1:25" x14ac:dyDescent="0.3">
      <c r="G8" t="s">
        <v>151</v>
      </c>
      <c r="H8">
        <v>0</v>
      </c>
      <c r="I8">
        <v>0</v>
      </c>
      <c r="J8">
        <v>0</v>
      </c>
      <c r="K8">
        <v>0</v>
      </c>
      <c r="L8">
        <v>0</v>
      </c>
      <c r="M8" s="24">
        <v>9.9999999748000007E-7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24">
        <v>9.9999999748000007E-7</v>
      </c>
    </row>
    <row r="9" spans="1:25" x14ac:dyDescent="0.3">
      <c r="G9" t="s">
        <v>152</v>
      </c>
      <c r="H9">
        <v>1.3225860000000001E-2</v>
      </c>
      <c r="I9">
        <v>12.25755</v>
      </c>
      <c r="J9">
        <v>1.9905570000000001E-2</v>
      </c>
      <c r="K9">
        <v>0.11863750000000001</v>
      </c>
      <c r="L9">
        <v>3.6227799999999999E-3</v>
      </c>
      <c r="M9">
        <v>1.03125E-2</v>
      </c>
      <c r="N9">
        <v>462.02620000000002</v>
      </c>
      <c r="O9">
        <v>11.89841</v>
      </c>
      <c r="P9">
        <v>16.164490000000001</v>
      </c>
      <c r="Q9">
        <v>2.10121</v>
      </c>
      <c r="R9">
        <v>5.8818890000000001</v>
      </c>
      <c r="S9">
        <v>14.947990000000001</v>
      </c>
      <c r="T9">
        <v>5.9478359999999997</v>
      </c>
      <c r="U9">
        <v>0.1296716</v>
      </c>
      <c r="V9">
        <v>3.7795179999999999</v>
      </c>
      <c r="W9">
        <v>0.63029650000000004</v>
      </c>
      <c r="X9">
        <v>1.576586E-2</v>
      </c>
      <c r="Y9">
        <v>535.94659999999999</v>
      </c>
    </row>
    <row r="10" spans="1:25" x14ac:dyDescent="0.3">
      <c r="G10" t="s">
        <v>153</v>
      </c>
      <c r="H10">
        <v>2.1793219999999999E-4</v>
      </c>
      <c r="I10">
        <v>0.19825429999999999</v>
      </c>
      <c r="J10">
        <v>2.0115150000000001E-4</v>
      </c>
      <c r="K10">
        <v>1.6999820000000001E-3</v>
      </c>
      <c r="L10" s="24">
        <v>4.9742367992000003E-5</v>
      </c>
      <c r="M10">
        <v>2.141349E-4</v>
      </c>
      <c r="N10">
        <v>0.56188159999999998</v>
      </c>
      <c r="O10">
        <v>1.496119</v>
      </c>
      <c r="P10">
        <v>0.4421757</v>
      </c>
      <c r="Q10">
        <v>2.4153379999999999E-2</v>
      </c>
      <c r="R10">
        <v>0.17126449999999999</v>
      </c>
      <c r="S10">
        <v>0.32920719999999998</v>
      </c>
      <c r="T10">
        <v>0.1154449</v>
      </c>
      <c r="U10">
        <v>1.766552E-3</v>
      </c>
      <c r="V10">
        <v>4.7388399999999997E-2</v>
      </c>
      <c r="W10">
        <v>1.633312E-2</v>
      </c>
      <c r="X10" s="24">
        <v>9.0173904026999993E-5</v>
      </c>
      <c r="Y10">
        <v>3.4064619999999999</v>
      </c>
    </row>
    <row r="11" spans="1:25" x14ac:dyDescent="0.3">
      <c r="G11" t="s">
        <v>154</v>
      </c>
      <c r="H11">
        <v>1.312026E-2</v>
      </c>
      <c r="I11">
        <v>13.93337</v>
      </c>
      <c r="J11">
        <v>2.0162050000000001E-2</v>
      </c>
      <c r="K11">
        <v>1.5051410000000001</v>
      </c>
      <c r="L11">
        <v>6.3442489999999997E-3</v>
      </c>
      <c r="M11">
        <v>1.542757E-2</v>
      </c>
      <c r="N11">
        <v>11.774749999999999</v>
      </c>
      <c r="O11">
        <v>7.9993270000000001</v>
      </c>
      <c r="P11">
        <v>2499.9609999999998</v>
      </c>
      <c r="Q11">
        <v>80.235129999999998</v>
      </c>
      <c r="R11">
        <v>10.25328</v>
      </c>
      <c r="S11">
        <v>98.315370000000001</v>
      </c>
      <c r="T11">
        <v>17.088080000000001</v>
      </c>
      <c r="U11">
        <v>0.193159</v>
      </c>
      <c r="V11">
        <v>3.6514519999999999</v>
      </c>
      <c r="W11">
        <v>1.293407</v>
      </c>
      <c r="X11">
        <v>1.9172519999999998E-2</v>
      </c>
      <c r="Y11">
        <v>2746.2779999999998</v>
      </c>
    </row>
    <row r="12" spans="1:25" x14ac:dyDescent="0.3">
      <c r="G12" t="s">
        <v>155</v>
      </c>
      <c r="H12">
        <v>5.3418720000000001E-3</v>
      </c>
      <c r="I12">
        <v>3.439581</v>
      </c>
      <c r="J12">
        <v>8.6277330000000003E-3</v>
      </c>
      <c r="K12">
        <v>1.5189049999999999</v>
      </c>
      <c r="L12">
        <v>3.5776470000000002E-3</v>
      </c>
      <c r="M12">
        <v>6.6312300000000001E-3</v>
      </c>
      <c r="N12">
        <v>3.1083880000000002</v>
      </c>
      <c r="O12">
        <v>1.5669679999999999</v>
      </c>
      <c r="P12">
        <v>299.92759999999998</v>
      </c>
      <c r="Q12">
        <v>600.96559999999999</v>
      </c>
      <c r="R12">
        <v>5.4440619999999997</v>
      </c>
      <c r="S12">
        <v>12.674469999999999</v>
      </c>
      <c r="T12">
        <v>2.81488</v>
      </c>
      <c r="U12">
        <v>5.9104030000000002E-2</v>
      </c>
      <c r="V12">
        <v>1.5514790000000001</v>
      </c>
      <c r="W12">
        <v>0.38749319999999998</v>
      </c>
      <c r="X12">
        <v>3.040741E-3</v>
      </c>
      <c r="Y12">
        <v>933.48580000000004</v>
      </c>
    </row>
    <row r="13" spans="1:25" x14ac:dyDescent="0.3">
      <c r="G13" t="s">
        <v>156</v>
      </c>
      <c r="H13">
        <v>5.1570309999999999E-4</v>
      </c>
      <c r="I13">
        <v>0.80083130000000002</v>
      </c>
      <c r="J13">
        <v>7.7623510000000005E-4</v>
      </c>
      <c r="K13">
        <v>7.0605119999999993E-2</v>
      </c>
      <c r="L13">
        <v>5.2794959999999998E-4</v>
      </c>
      <c r="M13">
        <v>1.0896910000000001E-3</v>
      </c>
      <c r="N13">
        <v>0.2656174</v>
      </c>
      <c r="O13">
        <v>0.26429200000000003</v>
      </c>
      <c r="P13">
        <v>1.6898679999999999</v>
      </c>
      <c r="Q13">
        <v>111.8793</v>
      </c>
      <c r="R13">
        <v>29.462569999999999</v>
      </c>
      <c r="S13">
        <v>19.457820000000002</v>
      </c>
      <c r="T13">
        <v>0.60160150000000001</v>
      </c>
      <c r="U13">
        <v>8.576363E-3</v>
      </c>
      <c r="V13">
        <v>0.29002050000000001</v>
      </c>
      <c r="W13">
        <v>0.1033235</v>
      </c>
      <c r="X13">
        <v>1.8951410000000001E-4</v>
      </c>
      <c r="Y13">
        <v>164.89760000000001</v>
      </c>
    </row>
    <row r="14" spans="1:25" x14ac:dyDescent="0.3">
      <c r="G14" t="s">
        <v>157</v>
      </c>
      <c r="H14">
        <v>2.4153640000000001E-3</v>
      </c>
      <c r="I14">
        <v>1.240067</v>
      </c>
      <c r="J14">
        <v>9.9543140000000006E-3</v>
      </c>
      <c r="K14">
        <v>0.22522010000000001</v>
      </c>
      <c r="L14">
        <v>1.04839E-3</v>
      </c>
      <c r="M14">
        <v>2.949952E-3</v>
      </c>
      <c r="N14">
        <v>2.1123340000000002</v>
      </c>
      <c r="O14">
        <v>1.460744</v>
      </c>
      <c r="P14">
        <v>11.18662</v>
      </c>
      <c r="Q14">
        <v>0.50138159999999998</v>
      </c>
      <c r="R14">
        <v>2.2383709999999999</v>
      </c>
      <c r="S14">
        <v>5.662026</v>
      </c>
      <c r="T14">
        <v>1.221166</v>
      </c>
      <c r="U14">
        <v>1.8325279999999999E-2</v>
      </c>
      <c r="V14">
        <v>3.3073769999999998</v>
      </c>
      <c r="W14">
        <v>0.2109673</v>
      </c>
      <c r="X14">
        <v>1.971712E-3</v>
      </c>
      <c r="Y14">
        <v>29.402940000000001</v>
      </c>
    </row>
    <row r="15" spans="1:25" x14ac:dyDescent="0.3">
      <c r="G15" t="s">
        <v>158</v>
      </c>
      <c r="H15">
        <v>9.8624629999999997E-4</v>
      </c>
      <c r="I15">
        <v>0.86704150000000002</v>
      </c>
      <c r="J15">
        <v>6.5850770000000004E-4</v>
      </c>
      <c r="K15">
        <v>1.294497E-2</v>
      </c>
      <c r="L15">
        <v>2.9358450000000001E-4</v>
      </c>
      <c r="M15">
        <v>7.8025169999999995E-4</v>
      </c>
      <c r="N15">
        <v>0.42341289999999998</v>
      </c>
      <c r="O15">
        <v>0.20602719999999999</v>
      </c>
      <c r="P15">
        <v>1.9424490000000001</v>
      </c>
      <c r="Q15">
        <v>0.15438489999999999</v>
      </c>
      <c r="R15">
        <v>0.42629210000000001</v>
      </c>
      <c r="S15">
        <v>1.2534270000000001</v>
      </c>
      <c r="T15">
        <v>182.83090000000001</v>
      </c>
      <c r="U15">
        <v>7.1764510000000004E-3</v>
      </c>
      <c r="V15">
        <v>0.32550069999999998</v>
      </c>
      <c r="W15">
        <v>8.0409090000000003E-2</v>
      </c>
      <c r="X15">
        <v>1.1496779999999999E-3</v>
      </c>
      <c r="Y15">
        <v>188.53380000000001</v>
      </c>
    </row>
    <row r="16" spans="1:25" x14ac:dyDescent="0.3">
      <c r="G16" t="s">
        <v>159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s="24">
        <v>9.9999999748000007E-7</v>
      </c>
      <c r="V16">
        <v>0</v>
      </c>
      <c r="W16">
        <v>0</v>
      </c>
      <c r="X16">
        <v>0</v>
      </c>
      <c r="Y16" s="24">
        <v>9.9999999748000007E-7</v>
      </c>
    </row>
    <row r="17" spans="1:25" x14ac:dyDescent="0.3">
      <c r="G17" t="s">
        <v>160</v>
      </c>
      <c r="H17">
        <v>2.9077760000000003E-4</v>
      </c>
      <c r="I17">
        <v>0.48574909999999999</v>
      </c>
      <c r="J17">
        <v>1.682098E-4</v>
      </c>
      <c r="K17">
        <v>6.4054489999999997E-3</v>
      </c>
      <c r="L17" s="24">
        <v>3.5450215363999998E-5</v>
      </c>
      <c r="M17">
        <v>1.854072E-4</v>
      </c>
      <c r="N17">
        <v>5.8360849999999999E-2</v>
      </c>
      <c r="O17">
        <v>6.8357559999999998E-2</v>
      </c>
      <c r="P17">
        <v>0.2171622</v>
      </c>
      <c r="Q17">
        <v>2.215719E-2</v>
      </c>
      <c r="R17">
        <v>0.1208886</v>
      </c>
      <c r="S17">
        <v>0.2028964</v>
      </c>
      <c r="T17">
        <v>0.17550270000000001</v>
      </c>
      <c r="U17">
        <v>5.0028729999999997E-3</v>
      </c>
      <c r="V17">
        <v>7.6416219999999999</v>
      </c>
      <c r="W17">
        <v>2.290681E-2</v>
      </c>
      <c r="X17">
        <v>3.60212E-4</v>
      </c>
      <c r="Y17">
        <v>9.0280520000000006</v>
      </c>
    </row>
    <row r="18" spans="1:25" x14ac:dyDescent="0.3">
      <c r="G18" t="s">
        <v>161</v>
      </c>
      <c r="H18" s="24">
        <v>3.8413821812E-7</v>
      </c>
      <c r="I18">
        <v>1.5960519999999999E-4</v>
      </c>
      <c r="J18" s="24">
        <v>1.5832014242E-6</v>
      </c>
      <c r="K18" s="24">
        <v>3.2810072297999997E-5</v>
      </c>
      <c r="L18" s="24">
        <v>4.1372587133999997E-8</v>
      </c>
      <c r="M18" s="24">
        <v>2.0298379865999999E-7</v>
      </c>
      <c r="N18">
        <v>3.0364710000000002E-4</v>
      </c>
      <c r="O18">
        <v>1.8757210000000001E-4</v>
      </c>
      <c r="P18">
        <v>4.2974099999999998E-4</v>
      </c>
      <c r="Q18" s="24">
        <v>3.0148008590999999E-5</v>
      </c>
      <c r="R18" s="24">
        <v>6.5326930779999995E-5</v>
      </c>
      <c r="S18">
        <v>4.7378090000000002E-4</v>
      </c>
      <c r="T18">
        <v>1.026252E-4</v>
      </c>
      <c r="U18" s="24">
        <v>1.6719901622999999E-6</v>
      </c>
      <c r="V18">
        <v>1.0324329999999999E-4</v>
      </c>
      <c r="W18" s="24">
        <v>2.3354972653999999E-5</v>
      </c>
      <c r="X18" s="24">
        <v>3.1357828333999998E-7</v>
      </c>
      <c r="Y18">
        <v>1.9160519999999999E-3</v>
      </c>
    </row>
    <row r="19" spans="1:25" x14ac:dyDescent="0.3">
      <c r="G19" t="s">
        <v>162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24">
        <v>1.999999995E-6</v>
      </c>
      <c r="Y19" s="24">
        <v>1.999999995E-6</v>
      </c>
    </row>
    <row r="20" spans="1:25" x14ac:dyDescent="0.3">
      <c r="G20" t="s">
        <v>73</v>
      </c>
      <c r="H20">
        <v>4.1281039999999998E-2</v>
      </c>
      <c r="I20">
        <v>55.3324</v>
      </c>
      <c r="J20">
        <v>6.5686369999999994E-2</v>
      </c>
      <c r="K20">
        <v>3.4944950000000001</v>
      </c>
      <c r="L20">
        <v>3.2058450000000001</v>
      </c>
      <c r="M20">
        <v>7.5185919999999999</v>
      </c>
      <c r="N20">
        <v>481.49590000000001</v>
      </c>
      <c r="O20">
        <v>25.688330000000001</v>
      </c>
      <c r="P20">
        <v>2858.51</v>
      </c>
      <c r="Q20">
        <v>808.06560000000002</v>
      </c>
      <c r="R20">
        <v>91.458479999999994</v>
      </c>
      <c r="S20">
        <v>156.63239999999999</v>
      </c>
      <c r="T20">
        <v>212.35900000000001</v>
      </c>
      <c r="U20">
        <v>2.5430229999999998</v>
      </c>
      <c r="V20">
        <v>21.024719999999999</v>
      </c>
      <c r="W20">
        <v>3.0054189999999998</v>
      </c>
      <c r="X20">
        <v>4.4393820000000001E-2</v>
      </c>
      <c r="Y20">
        <v>4730.4859999999999</v>
      </c>
    </row>
    <row r="21" spans="1:25" x14ac:dyDescent="0.3">
      <c r="F21" t="s">
        <v>164</v>
      </c>
    </row>
    <row r="22" spans="1:25" x14ac:dyDescent="0.3">
      <c r="B22" t="s">
        <v>190</v>
      </c>
      <c r="G22" t="s">
        <v>173</v>
      </c>
      <c r="H22" t="s">
        <v>146</v>
      </c>
      <c r="I22" t="s">
        <v>147</v>
      </c>
      <c r="J22" t="s">
        <v>148</v>
      </c>
      <c r="K22" t="s">
        <v>149</v>
      </c>
      <c r="L22" t="s">
        <v>150</v>
      </c>
      <c r="M22" t="s">
        <v>151</v>
      </c>
      <c r="N22" t="s">
        <v>152</v>
      </c>
      <c r="O22" t="s">
        <v>153</v>
      </c>
      <c r="P22" t="s">
        <v>154</v>
      </c>
      <c r="Q22" t="s">
        <v>155</v>
      </c>
      <c r="R22" t="s">
        <v>156</v>
      </c>
      <c r="S22" t="s">
        <v>157</v>
      </c>
      <c r="T22" t="s">
        <v>158</v>
      </c>
      <c r="U22" t="s">
        <v>159</v>
      </c>
      <c r="V22" t="s">
        <v>160</v>
      </c>
      <c r="W22" t="s">
        <v>161</v>
      </c>
      <c r="X22" t="s">
        <v>162</v>
      </c>
      <c r="Y22" t="s">
        <v>73</v>
      </c>
    </row>
    <row r="23" spans="1:25" x14ac:dyDescent="0.3">
      <c r="B23">
        <v>0.1</v>
      </c>
      <c r="G23" t="s">
        <v>146</v>
      </c>
      <c r="H23" s="24">
        <v>2.1335495147999999E-7</v>
      </c>
      <c r="I23">
        <v>1.9392409999999999E-2</v>
      </c>
      <c r="J23" s="24">
        <v>2.6412008082999999E-5</v>
      </c>
      <c r="K23" s="24">
        <v>9.0284331236000005E-5</v>
      </c>
      <c r="L23" s="24">
        <v>9.713744475399999E-7</v>
      </c>
      <c r="M23" s="24">
        <v>2.3214156498999999E-6</v>
      </c>
      <c r="N23">
        <v>9.3118089999999997E-4</v>
      </c>
      <c r="O23">
        <v>9.7744960000000001E-4</v>
      </c>
      <c r="P23">
        <v>1.630488E-3</v>
      </c>
      <c r="Q23">
        <v>1.692861E-4</v>
      </c>
      <c r="R23">
        <v>1.5521490000000001E-3</v>
      </c>
      <c r="S23">
        <v>2.0258289999999998E-3</v>
      </c>
      <c r="T23">
        <v>9.4499289999999995E-4</v>
      </c>
      <c r="U23" s="24">
        <v>7.9981808085000003E-5</v>
      </c>
      <c r="V23">
        <v>8.0399170000000002E-4</v>
      </c>
      <c r="W23">
        <v>3.3588249999999997E-4</v>
      </c>
      <c r="X23" s="24">
        <v>4.5383212636999999E-6</v>
      </c>
      <c r="Y23">
        <v>2.896839E-2</v>
      </c>
    </row>
    <row r="24" spans="1:25" x14ac:dyDescent="0.3">
      <c r="A24" t="s">
        <v>173</v>
      </c>
      <c r="B24" s="24">
        <v>9.9999999748000007E-7</v>
      </c>
      <c r="G24" t="s">
        <v>147</v>
      </c>
      <c r="H24">
        <v>4.5539200000000004E-3</v>
      </c>
      <c r="I24">
        <v>42.277050000000003</v>
      </c>
      <c r="J24">
        <v>6.0661439999999999E-3</v>
      </c>
      <c r="K24">
        <v>4.7724280000000001E-2</v>
      </c>
      <c r="L24">
        <v>3.4087559999999999</v>
      </c>
      <c r="M24">
        <v>9.2353719999999999</v>
      </c>
      <c r="N24">
        <v>0.89711560000000001</v>
      </c>
      <c r="O24">
        <v>0.84129430000000005</v>
      </c>
      <c r="P24">
        <v>2.0889340000000001</v>
      </c>
      <c r="Q24">
        <v>0.2893444</v>
      </c>
      <c r="R24">
        <v>2.4442179999999998</v>
      </c>
      <c r="S24">
        <v>3.6145230000000002</v>
      </c>
      <c r="T24">
        <v>2.1872319999999998</v>
      </c>
      <c r="U24">
        <v>2.648142</v>
      </c>
      <c r="V24">
        <v>0.74431550000000002</v>
      </c>
      <c r="W24">
        <v>0.51196129999999995</v>
      </c>
      <c r="X24">
        <v>3.324277E-3</v>
      </c>
      <c r="Y24">
        <v>71.249930000000006</v>
      </c>
    </row>
    <row r="25" spans="1:25" x14ac:dyDescent="0.3">
      <c r="A25" t="s">
        <v>188</v>
      </c>
      <c r="B25" s="27">
        <f>VDFB_MNG!BV125</f>
        <v>8.6142294335795414E-2</v>
      </c>
      <c r="G25" t="s">
        <v>148</v>
      </c>
      <c r="H25" s="24">
        <v>2.3778067770999999E-5</v>
      </c>
      <c r="I25">
        <v>2.584612E-2</v>
      </c>
      <c r="J25" s="24">
        <v>2.51209201E-7</v>
      </c>
      <c r="K25" s="24">
        <v>1.9472285203E-5</v>
      </c>
      <c r="L25" s="24">
        <v>8.6077011474000005E-7</v>
      </c>
      <c r="M25" s="24">
        <v>5.3542048590000003E-6</v>
      </c>
      <c r="N25">
        <v>1.159609E-3</v>
      </c>
      <c r="O25">
        <v>6.3646830000000005E-4</v>
      </c>
      <c r="P25">
        <v>2.301806E-3</v>
      </c>
      <c r="Q25">
        <v>3.3582689999999999E-4</v>
      </c>
      <c r="R25">
        <v>5.0016260000000003E-3</v>
      </c>
      <c r="S25">
        <v>5.556007E-3</v>
      </c>
      <c r="T25">
        <v>1.3783860000000001E-3</v>
      </c>
      <c r="U25">
        <v>1.7288739999999999E-4</v>
      </c>
      <c r="V25">
        <v>2.2245389999999999E-4</v>
      </c>
      <c r="W25">
        <v>8.0686910000000002E-4</v>
      </c>
      <c r="X25" s="24">
        <v>5.0601088332999998E-6</v>
      </c>
      <c r="Y25">
        <v>4.3472839999999999E-2</v>
      </c>
    </row>
    <row r="26" spans="1:25" x14ac:dyDescent="0.3">
      <c r="A26" t="s">
        <v>189</v>
      </c>
      <c r="B26" s="27">
        <f>B23-B24-B25</f>
        <v>1.3856705664207117E-2</v>
      </c>
      <c r="G26" t="s">
        <v>149</v>
      </c>
      <c r="H26">
        <v>1.201181E-2</v>
      </c>
      <c r="I26">
        <v>35.975920000000002</v>
      </c>
      <c r="J26">
        <v>8.0348989999999999E-3</v>
      </c>
      <c r="K26" s="24">
        <v>3.5644035278999998E-7</v>
      </c>
      <c r="L26">
        <v>2.3208790000000001</v>
      </c>
      <c r="M26">
        <v>4.1187150000000002E-3</v>
      </c>
      <c r="N26">
        <v>3.4461949999999999</v>
      </c>
      <c r="O26">
        <v>1.033061</v>
      </c>
      <c r="P26">
        <v>138.32400000000001</v>
      </c>
      <c r="Q26">
        <v>64.846850000000003</v>
      </c>
      <c r="R26">
        <v>192.7011</v>
      </c>
      <c r="S26">
        <v>6.805396</v>
      </c>
      <c r="T26">
        <v>1.320152</v>
      </c>
      <c r="U26">
        <v>8.5411589999999996E-2</v>
      </c>
      <c r="V26">
        <v>0.58412090000000005</v>
      </c>
      <c r="W26">
        <v>0.26433430000000002</v>
      </c>
      <c r="X26">
        <v>2.4298219999999999E-3</v>
      </c>
      <c r="Y26">
        <v>447.73399999999998</v>
      </c>
    </row>
    <row r="27" spans="1:25" x14ac:dyDescent="0.3">
      <c r="G27" t="s">
        <v>150</v>
      </c>
      <c r="H27">
        <v>0</v>
      </c>
      <c r="I27">
        <v>0</v>
      </c>
      <c r="J27">
        <v>0</v>
      </c>
      <c r="K27">
        <v>0</v>
      </c>
      <c r="L27" s="24">
        <v>9.9999999748000007E-7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s="24">
        <v>9.9999999748000007E-7</v>
      </c>
    </row>
    <row r="28" spans="1:25" x14ac:dyDescent="0.3">
      <c r="G28" t="s">
        <v>151</v>
      </c>
      <c r="H28" s="24">
        <v>3.7399999541999999E-7</v>
      </c>
      <c r="I28">
        <v>7.8897629999999993E-3</v>
      </c>
      <c r="J28" s="24">
        <v>1.2299999525999999E-6</v>
      </c>
      <c r="K28" s="24">
        <v>6.3100001170999999E-6</v>
      </c>
      <c r="L28" s="24">
        <v>3.6500001244000003E-8</v>
      </c>
      <c r="M28" s="24">
        <v>9.8699999284999998E-8</v>
      </c>
      <c r="N28">
        <v>1.09455E-4</v>
      </c>
      <c r="O28">
        <v>1.13995E-4</v>
      </c>
      <c r="P28">
        <v>3.21541E-4</v>
      </c>
      <c r="Q28" s="24">
        <v>3.7099998735000001E-5</v>
      </c>
      <c r="R28" s="24">
        <v>6.2899998737999999E-5</v>
      </c>
      <c r="S28">
        <v>3.6706100000000001E-4</v>
      </c>
      <c r="T28">
        <v>2.6600199999999999E-4</v>
      </c>
      <c r="U28" s="24">
        <v>7.8399998529000007E-6</v>
      </c>
      <c r="V28" s="24">
        <v>8.8399996456999994E-5</v>
      </c>
      <c r="W28" s="24">
        <v>6.8100001954000006E-5</v>
      </c>
      <c r="X28" s="24">
        <v>3.0300000731E-7</v>
      </c>
      <c r="Y28">
        <v>9.3405099999999998E-3</v>
      </c>
    </row>
    <row r="29" spans="1:25" x14ac:dyDescent="0.3">
      <c r="G29" t="s">
        <v>152</v>
      </c>
      <c r="H29">
        <v>1.6349539999999999E-2</v>
      </c>
      <c r="I29">
        <v>14.20086</v>
      </c>
      <c r="J29">
        <v>2.50733E-2</v>
      </c>
      <c r="K29">
        <v>0.13748650000000001</v>
      </c>
      <c r="L29">
        <v>3.9973639999999998E-3</v>
      </c>
      <c r="M29">
        <v>1.163371E-2</v>
      </c>
      <c r="N29">
        <v>507.71550000000002</v>
      </c>
      <c r="O29">
        <v>15.22292</v>
      </c>
      <c r="P29">
        <v>18.868690000000001</v>
      </c>
      <c r="Q29">
        <v>2.3853460000000002</v>
      </c>
      <c r="R29">
        <v>6.640218</v>
      </c>
      <c r="S29">
        <v>16.477519999999998</v>
      </c>
      <c r="T29">
        <v>6.9855700000000001</v>
      </c>
      <c r="U29">
        <v>0.15313089999999999</v>
      </c>
      <c r="V29">
        <v>4.3962779999999997</v>
      </c>
      <c r="W29">
        <v>0.74121870000000001</v>
      </c>
      <c r="X29">
        <v>1.8837619999999999E-2</v>
      </c>
      <c r="Y29">
        <v>594.00059999999996</v>
      </c>
    </row>
    <row r="30" spans="1:25" x14ac:dyDescent="0.3">
      <c r="G30" t="s">
        <v>153</v>
      </c>
      <c r="H30">
        <v>3.7771440000000001E-3</v>
      </c>
      <c r="I30">
        <v>3.2420429999999998</v>
      </c>
      <c r="J30">
        <v>3.3460669999999999E-3</v>
      </c>
      <c r="K30">
        <v>3.2410309999999998E-2</v>
      </c>
      <c r="L30">
        <v>1.0764010000000001E-3</v>
      </c>
      <c r="M30">
        <v>3.8739849999999999E-3</v>
      </c>
      <c r="N30">
        <v>12.30416</v>
      </c>
      <c r="O30">
        <v>34.200040000000001</v>
      </c>
      <c r="P30">
        <v>7.1789529999999999</v>
      </c>
      <c r="Q30">
        <v>0.51527789999999996</v>
      </c>
      <c r="R30">
        <v>2.8162259999999999</v>
      </c>
      <c r="S30">
        <v>6.3448770000000003</v>
      </c>
      <c r="T30">
        <v>2.0229029999999999</v>
      </c>
      <c r="U30">
        <v>3.6505940000000001E-2</v>
      </c>
      <c r="V30">
        <v>0.98380939999999995</v>
      </c>
      <c r="W30">
        <v>0.31296410000000002</v>
      </c>
      <c r="X30">
        <v>1.8533930000000001E-3</v>
      </c>
      <c r="Y30">
        <v>70.004099999999994</v>
      </c>
    </row>
    <row r="31" spans="1:25" x14ac:dyDescent="0.3">
      <c r="G31" t="s">
        <v>154</v>
      </c>
      <c r="H31">
        <v>1.442272E-2</v>
      </c>
      <c r="I31">
        <v>17.401060000000001</v>
      </c>
      <c r="J31">
        <v>2.104377E-2</v>
      </c>
      <c r="K31">
        <v>1.753757</v>
      </c>
      <c r="L31">
        <v>6.8881669999999997E-3</v>
      </c>
      <c r="M31">
        <v>1.8074489999999999E-2</v>
      </c>
      <c r="N31">
        <v>14.504490000000001</v>
      </c>
      <c r="O31">
        <v>10.053839999999999</v>
      </c>
      <c r="P31">
        <v>1866.759</v>
      </c>
      <c r="Q31">
        <v>314.88420000000002</v>
      </c>
      <c r="R31">
        <v>12.7554</v>
      </c>
      <c r="S31">
        <v>118.35420000000001</v>
      </c>
      <c r="T31">
        <v>17.712150000000001</v>
      </c>
      <c r="U31">
        <v>0.23632520000000001</v>
      </c>
      <c r="V31">
        <v>4.0091859999999997</v>
      </c>
      <c r="W31">
        <v>1.4261710000000001</v>
      </c>
      <c r="X31">
        <v>2.378562E-2</v>
      </c>
      <c r="Y31">
        <v>2379.9340000000002</v>
      </c>
    </row>
    <row r="32" spans="1:25" x14ac:dyDescent="0.3">
      <c r="G32" t="s">
        <v>155</v>
      </c>
      <c r="H32">
        <v>4.816819E-3</v>
      </c>
      <c r="I32">
        <v>2.649025</v>
      </c>
      <c r="J32">
        <v>1.187594E-2</v>
      </c>
      <c r="K32">
        <v>1.257096</v>
      </c>
      <c r="L32">
        <v>2.971656E-3</v>
      </c>
      <c r="M32">
        <v>5.0725689999999999E-3</v>
      </c>
      <c r="N32">
        <v>3.6143990000000001</v>
      </c>
      <c r="O32">
        <v>1.363245</v>
      </c>
      <c r="P32">
        <v>154.9273</v>
      </c>
      <c r="Q32">
        <v>528.62159999999994</v>
      </c>
      <c r="R32">
        <v>4.5742070000000004</v>
      </c>
      <c r="S32">
        <v>9.9964619999999993</v>
      </c>
      <c r="T32">
        <v>2.2742390000000001</v>
      </c>
      <c r="U32">
        <v>5.2403989999999998E-2</v>
      </c>
      <c r="V32">
        <v>1.1802239999999999</v>
      </c>
      <c r="W32">
        <v>0.31825110000000001</v>
      </c>
      <c r="X32">
        <v>3.5168209999999998E-3</v>
      </c>
      <c r="Y32">
        <v>710.85670000000005</v>
      </c>
    </row>
    <row r="33" spans="1:25" x14ac:dyDescent="0.3">
      <c r="G33" t="s">
        <v>156</v>
      </c>
      <c r="H33">
        <v>3.3549469999999998E-2</v>
      </c>
      <c r="I33">
        <v>23.295480000000001</v>
      </c>
      <c r="J33">
        <v>0.12070649999999999</v>
      </c>
      <c r="K33">
        <v>35.00432</v>
      </c>
      <c r="L33">
        <v>2.780869E-2</v>
      </c>
      <c r="M33">
        <v>6.8025920000000004E-2</v>
      </c>
      <c r="N33">
        <v>29.432279999999999</v>
      </c>
      <c r="O33">
        <v>22.990179999999999</v>
      </c>
      <c r="P33">
        <v>73.932209999999998</v>
      </c>
      <c r="Q33">
        <v>157.7687</v>
      </c>
      <c r="R33">
        <v>71.842439999999996</v>
      </c>
      <c r="S33">
        <v>163.816</v>
      </c>
      <c r="T33">
        <v>25.919789999999999</v>
      </c>
      <c r="U33">
        <v>0.41415150000000001</v>
      </c>
      <c r="V33">
        <v>159.07499999999999</v>
      </c>
      <c r="W33">
        <v>3.861138</v>
      </c>
      <c r="X33">
        <v>2.4767460000000002E-2</v>
      </c>
      <c r="Y33">
        <v>767.62660000000005</v>
      </c>
    </row>
    <row r="34" spans="1:25" x14ac:dyDescent="0.3">
      <c r="G34" t="s">
        <v>157</v>
      </c>
      <c r="H34">
        <v>3.8843910000000002E-2</v>
      </c>
      <c r="I34">
        <v>29.731619999999999</v>
      </c>
      <c r="J34">
        <v>0.13661429999999999</v>
      </c>
      <c r="K34">
        <v>3.723773</v>
      </c>
      <c r="L34">
        <v>1.518751E-2</v>
      </c>
      <c r="M34">
        <v>4.2884430000000001E-2</v>
      </c>
      <c r="N34">
        <v>29.57788</v>
      </c>
      <c r="O34">
        <v>20.645160000000001</v>
      </c>
      <c r="P34">
        <v>141.89230000000001</v>
      </c>
      <c r="Q34">
        <v>7.6543979999999996</v>
      </c>
      <c r="R34">
        <v>29.456060000000001</v>
      </c>
      <c r="S34">
        <v>373.11649999999997</v>
      </c>
      <c r="T34">
        <v>21.76146</v>
      </c>
      <c r="U34">
        <v>0.33217360000000001</v>
      </c>
      <c r="V34">
        <v>37.648069999999997</v>
      </c>
      <c r="W34">
        <v>3.5254889999999999</v>
      </c>
      <c r="X34">
        <v>3.1769850000000002E-2</v>
      </c>
      <c r="Y34">
        <v>699.33019999999999</v>
      </c>
    </row>
    <row r="35" spans="1:25" x14ac:dyDescent="0.3">
      <c r="G35" t="s">
        <v>158</v>
      </c>
      <c r="H35">
        <v>8.2795489999999998E-4</v>
      </c>
      <c r="I35">
        <v>1.4027620000000001</v>
      </c>
      <c r="J35">
        <v>1.785451E-3</v>
      </c>
      <c r="K35">
        <v>3.140681E-2</v>
      </c>
      <c r="L35">
        <v>2.7393209999999999E-4</v>
      </c>
      <c r="M35">
        <v>1.3982910000000001E-3</v>
      </c>
      <c r="N35">
        <v>0.96252899999999997</v>
      </c>
      <c r="O35">
        <v>0.22979040000000001</v>
      </c>
      <c r="P35">
        <v>2.4473259999999999</v>
      </c>
      <c r="Q35">
        <v>0.16789229999999999</v>
      </c>
      <c r="R35">
        <v>0.58899559999999995</v>
      </c>
      <c r="S35">
        <v>1.5472440000000001</v>
      </c>
      <c r="T35">
        <v>193.88990000000001</v>
      </c>
      <c r="U35">
        <v>1.864101E-2</v>
      </c>
      <c r="V35">
        <v>0.35095029999999999</v>
      </c>
      <c r="W35">
        <v>7.5650140000000005E-2</v>
      </c>
      <c r="X35">
        <v>1.2326520000000001E-3</v>
      </c>
      <c r="Y35">
        <v>201.71860000000001</v>
      </c>
    </row>
    <row r="36" spans="1:25" x14ac:dyDescent="0.3">
      <c r="G36" t="s">
        <v>159</v>
      </c>
      <c r="H36">
        <v>1.5705999999999999E-4</v>
      </c>
      <c r="I36">
        <v>0.21372569999999999</v>
      </c>
      <c r="J36">
        <v>5.1354299999999999E-4</v>
      </c>
      <c r="K36">
        <v>1.213849E-2</v>
      </c>
      <c r="L36" s="24">
        <v>1.5499999790000001E-5</v>
      </c>
      <c r="M36" s="24">
        <v>4.3500000174000002E-5</v>
      </c>
      <c r="N36">
        <v>2.4938160000000001E-2</v>
      </c>
      <c r="O36">
        <v>3.7842960000000002E-2</v>
      </c>
      <c r="P36">
        <v>0.1460408</v>
      </c>
      <c r="Q36">
        <v>1.376521E-2</v>
      </c>
      <c r="R36">
        <v>2.7489570000000001E-2</v>
      </c>
      <c r="S36">
        <v>5.660345E-2</v>
      </c>
      <c r="T36">
        <v>5.8728580000000002E-2</v>
      </c>
      <c r="U36">
        <v>5.9927049999999999</v>
      </c>
      <c r="V36">
        <v>3.8868470000000002E-2</v>
      </c>
      <c r="W36">
        <v>3.7213690000000001E-2</v>
      </c>
      <c r="X36">
        <v>2.5125400000000002E-4</v>
      </c>
      <c r="Y36">
        <v>6.661041</v>
      </c>
    </row>
    <row r="37" spans="1:25" x14ac:dyDescent="0.3">
      <c r="G37" t="s">
        <v>160</v>
      </c>
      <c r="H37">
        <v>1.608717E-3</v>
      </c>
      <c r="I37">
        <v>2.6985049999999999</v>
      </c>
      <c r="J37">
        <v>9.34004E-4</v>
      </c>
      <c r="K37">
        <v>3.6281889999999997E-2</v>
      </c>
      <c r="L37">
        <v>2.3139950000000001E-4</v>
      </c>
      <c r="M37">
        <v>1.100778E-3</v>
      </c>
      <c r="N37">
        <v>0.33216580000000001</v>
      </c>
      <c r="O37">
        <v>0.39084249999999998</v>
      </c>
      <c r="P37">
        <v>1.253479</v>
      </c>
      <c r="Q37">
        <v>0.1365334</v>
      </c>
      <c r="R37">
        <v>0.70791959999999998</v>
      </c>
      <c r="S37">
        <v>1.259836</v>
      </c>
      <c r="T37">
        <v>0.99720969999999998</v>
      </c>
      <c r="U37">
        <v>2.8031159999999999E-2</v>
      </c>
      <c r="V37">
        <v>43.507510000000003</v>
      </c>
      <c r="W37">
        <v>0.1295644</v>
      </c>
      <c r="X37">
        <v>1.993178E-3</v>
      </c>
      <c r="Y37">
        <v>51.483739999999997</v>
      </c>
    </row>
    <row r="38" spans="1:25" x14ac:dyDescent="0.3">
      <c r="G38" t="s">
        <v>161</v>
      </c>
      <c r="H38">
        <v>3.873858E-3</v>
      </c>
      <c r="I38">
        <v>57.927500000000002</v>
      </c>
      <c r="J38">
        <v>1.3876619999999999E-2</v>
      </c>
      <c r="K38">
        <v>8.2305160000000002E-2</v>
      </c>
      <c r="L38">
        <v>9.1964710000000003E-4</v>
      </c>
      <c r="M38">
        <v>3.1083090000000001E-3</v>
      </c>
      <c r="N38">
        <v>0.93107490000000004</v>
      </c>
      <c r="O38">
        <v>1.2533559999999999</v>
      </c>
      <c r="P38">
        <v>5.194407</v>
      </c>
      <c r="Q38">
        <v>0.51131499999999996</v>
      </c>
      <c r="R38">
        <v>1.5434779999999999</v>
      </c>
      <c r="S38">
        <v>4.4811209999999999</v>
      </c>
      <c r="T38">
        <v>3.1708910000000001</v>
      </c>
      <c r="U38">
        <v>20.126809999999999</v>
      </c>
      <c r="V38">
        <v>1.42221</v>
      </c>
      <c r="W38">
        <v>17.252009999999999</v>
      </c>
      <c r="X38">
        <v>5.1594919999999999E-3</v>
      </c>
      <c r="Y38">
        <v>113.9234</v>
      </c>
    </row>
    <row r="39" spans="1:25" x14ac:dyDescent="0.3">
      <c r="G39" t="s">
        <v>162</v>
      </c>
      <c r="H39" s="24">
        <v>8.4000002971000005E-6</v>
      </c>
      <c r="I39">
        <v>1.14647E-2</v>
      </c>
      <c r="J39" s="24">
        <v>6.3000002227999997E-6</v>
      </c>
      <c r="K39" s="24">
        <v>6.0000002122000002E-6</v>
      </c>
      <c r="L39" s="24">
        <v>3.0000001061000001E-7</v>
      </c>
      <c r="M39" s="24">
        <v>1.7999999499999999E-6</v>
      </c>
      <c r="N39">
        <v>1.6146999999999999E-3</v>
      </c>
      <c r="O39">
        <v>1.0161E-3</v>
      </c>
      <c r="P39">
        <v>4.8428999999999998E-3</v>
      </c>
      <c r="Q39">
        <v>2.6469999999999998E-4</v>
      </c>
      <c r="R39">
        <v>1.3637E-3</v>
      </c>
      <c r="S39">
        <v>2.3138E-3</v>
      </c>
      <c r="T39">
        <v>2.9264999999999998E-3</v>
      </c>
      <c r="U39">
        <v>1.171E-4</v>
      </c>
      <c r="V39">
        <v>2.3395E-3</v>
      </c>
      <c r="W39">
        <v>1.3730999999999999E-3</v>
      </c>
      <c r="X39" s="24">
        <v>2.7199999749000001E-5</v>
      </c>
      <c r="Y39">
        <v>2.9686799999999999E-2</v>
      </c>
    </row>
    <row r="40" spans="1:25" x14ac:dyDescent="0.3">
      <c r="G40" t="s">
        <v>73</v>
      </c>
      <c r="H40">
        <v>0.13482569999999999</v>
      </c>
      <c r="I40">
        <v>231.08009999999999</v>
      </c>
      <c r="J40">
        <v>0.34990480000000002</v>
      </c>
      <c r="K40">
        <v>42.118819999999999</v>
      </c>
      <c r="L40">
        <v>5.7890090000000001</v>
      </c>
      <c r="M40">
        <v>9.3947160000000007</v>
      </c>
      <c r="N40">
        <v>603.74649999999997</v>
      </c>
      <c r="O40">
        <v>108.26430000000001</v>
      </c>
      <c r="P40">
        <v>2413.0219999999999</v>
      </c>
      <c r="Q40">
        <v>1077.796</v>
      </c>
      <c r="R40">
        <v>326.10570000000001</v>
      </c>
      <c r="S40">
        <v>705.88059999999996</v>
      </c>
      <c r="T40">
        <v>278.3057</v>
      </c>
      <c r="U40">
        <v>30.12481</v>
      </c>
      <c r="V40">
        <v>253.94399999999999</v>
      </c>
      <c r="W40">
        <v>28.458549999999999</v>
      </c>
      <c r="X40">
        <v>0.11895849999999999</v>
      </c>
      <c r="Y40">
        <v>6114.6350000000002</v>
      </c>
    </row>
    <row r="41" spans="1:25" x14ac:dyDescent="0.3">
      <c r="B41" t="s">
        <v>191</v>
      </c>
      <c r="F41" t="s">
        <v>165</v>
      </c>
    </row>
    <row r="42" spans="1:25" x14ac:dyDescent="0.3">
      <c r="B42">
        <v>0.1</v>
      </c>
      <c r="G42" t="s">
        <v>173</v>
      </c>
      <c r="H42" t="s">
        <v>146</v>
      </c>
      <c r="I42" t="s">
        <v>147</v>
      </c>
      <c r="J42" t="s">
        <v>148</v>
      </c>
      <c r="K42" t="s">
        <v>149</v>
      </c>
      <c r="L42" t="s">
        <v>150</v>
      </c>
      <c r="M42" t="s">
        <v>151</v>
      </c>
      <c r="N42" t="s">
        <v>152</v>
      </c>
      <c r="O42" t="s">
        <v>153</v>
      </c>
      <c r="P42" t="s">
        <v>154</v>
      </c>
      <c r="Q42" t="s">
        <v>155</v>
      </c>
      <c r="R42" t="s">
        <v>156</v>
      </c>
      <c r="S42" t="s">
        <v>157</v>
      </c>
      <c r="T42" t="s">
        <v>158</v>
      </c>
      <c r="U42" t="s">
        <v>159</v>
      </c>
      <c r="V42" t="s">
        <v>160</v>
      </c>
      <c r="W42" t="s">
        <v>161</v>
      </c>
      <c r="X42" t="s">
        <v>162</v>
      </c>
      <c r="Y42" t="s">
        <v>73</v>
      </c>
    </row>
    <row r="43" spans="1:25" x14ac:dyDescent="0.3">
      <c r="A43" t="s">
        <v>173</v>
      </c>
      <c r="B43" s="24">
        <v>9.9999999748000007E-7</v>
      </c>
      <c r="G43" t="s">
        <v>146</v>
      </c>
      <c r="H43" s="24">
        <v>5.7234483819000003E-9</v>
      </c>
      <c r="I43">
        <v>5.2021990000000002E-4</v>
      </c>
      <c r="J43" s="24">
        <v>7.0852706812999998E-7</v>
      </c>
      <c r="K43" s="24">
        <v>2.4219623356000001E-6</v>
      </c>
      <c r="L43" s="24">
        <v>2.6058035729E-8</v>
      </c>
      <c r="M43" s="24">
        <v>6.2274168044000006E-8</v>
      </c>
      <c r="N43" s="24">
        <v>2.4979806767E-5</v>
      </c>
      <c r="O43" s="24">
        <v>2.6221006919999999E-5</v>
      </c>
      <c r="P43" s="24">
        <v>4.3739390093999999E-5</v>
      </c>
      <c r="Q43" s="24">
        <v>4.5412602958000003E-6</v>
      </c>
      <c r="R43" s="24">
        <v>4.1637857066E-5</v>
      </c>
      <c r="S43" s="24">
        <v>5.4344785894999997E-5</v>
      </c>
      <c r="T43" s="24">
        <v>2.5350325813999999E-5</v>
      </c>
      <c r="U43" s="24">
        <v>2.1455875866999998E-6</v>
      </c>
      <c r="V43" s="24">
        <v>2.1567837392999999E-5</v>
      </c>
      <c r="W43" s="24">
        <v>9.0103667388999992E-6</v>
      </c>
      <c r="X43" s="24">
        <v>1.2174476183E-7</v>
      </c>
      <c r="Y43">
        <v>7.7710439999999995E-4</v>
      </c>
    </row>
    <row r="44" spans="1:25" x14ac:dyDescent="0.3">
      <c r="A44" t="s">
        <v>188</v>
      </c>
      <c r="B44" s="27">
        <f>VDFB_PRK!BV126</f>
        <v>7.9570864496699853E-2</v>
      </c>
      <c r="G44" t="s">
        <v>147</v>
      </c>
      <c r="H44">
        <v>2.9314499999999999E-3</v>
      </c>
      <c r="I44">
        <v>15.3919</v>
      </c>
      <c r="J44">
        <v>3.7184570000000001E-3</v>
      </c>
      <c r="K44">
        <v>3.4727910000000001E-2</v>
      </c>
      <c r="L44">
        <v>2.7507679999999999</v>
      </c>
      <c r="M44">
        <v>7.4522599999999999</v>
      </c>
      <c r="N44">
        <v>0.5246963</v>
      </c>
      <c r="O44">
        <v>0.53432290000000005</v>
      </c>
      <c r="P44">
        <v>1.388763</v>
      </c>
      <c r="Q44">
        <v>0.18795990000000001</v>
      </c>
      <c r="R44">
        <v>1.8115509999999999</v>
      </c>
      <c r="S44">
        <v>2.5190860000000002</v>
      </c>
      <c r="T44">
        <v>1.313866</v>
      </c>
      <c r="U44">
        <v>2.0965250000000002</v>
      </c>
      <c r="V44">
        <v>0.32069690000000001</v>
      </c>
      <c r="W44">
        <v>0.2103894</v>
      </c>
      <c r="X44">
        <v>2.1908380000000001E-3</v>
      </c>
      <c r="Y44">
        <v>36.546349999999997</v>
      </c>
    </row>
    <row r="45" spans="1:25" x14ac:dyDescent="0.3">
      <c r="A45" t="s">
        <v>189</v>
      </c>
      <c r="B45" s="27">
        <f>B42-B43-B44</f>
        <v>2.0428135503302677E-2</v>
      </c>
      <c r="G45" t="s">
        <v>148</v>
      </c>
      <c r="H45" s="24">
        <v>6.0055475615000001E-7</v>
      </c>
      <c r="I45">
        <v>6.5278690000000002E-4</v>
      </c>
      <c r="J45" s="24">
        <v>6.3447069819999998E-9</v>
      </c>
      <c r="K45" s="24">
        <v>4.9180499673000001E-7</v>
      </c>
      <c r="L45" s="24">
        <v>2.1740184763999999E-8</v>
      </c>
      <c r="M45" s="24">
        <v>1.3522935659999999E-7</v>
      </c>
      <c r="N45" s="24">
        <v>2.9287852158E-5</v>
      </c>
      <c r="O45" s="24">
        <v>1.6075067833000001E-5</v>
      </c>
      <c r="P45" s="24">
        <v>5.8135956350999998E-5</v>
      </c>
      <c r="Q45" s="24">
        <v>8.4818684626999993E-6</v>
      </c>
      <c r="R45">
        <v>1.2632440000000001E-4</v>
      </c>
      <c r="S45">
        <v>1.4032620000000001E-4</v>
      </c>
      <c r="T45" s="24">
        <v>3.4813434468000002E-5</v>
      </c>
      <c r="U45" s="24">
        <v>4.3665586417999998E-6</v>
      </c>
      <c r="V45" s="24">
        <v>5.6184449021999996E-6</v>
      </c>
      <c r="W45" s="24">
        <v>2.0378822228000001E-5</v>
      </c>
      <c r="X45" s="24">
        <v>1.2780148495E-7</v>
      </c>
      <c r="Y45">
        <v>1.097979E-3</v>
      </c>
    </row>
    <row r="46" spans="1:25" x14ac:dyDescent="0.3">
      <c r="G46" t="s">
        <v>149</v>
      </c>
      <c r="H46" s="24">
        <v>1.6954335250999999E-6</v>
      </c>
      <c r="I46">
        <v>5.0778990000000003E-3</v>
      </c>
      <c r="J46" s="24">
        <v>1.1341035133E-6</v>
      </c>
      <c r="K46" s="24">
        <v>5.0310557803000001E-11</v>
      </c>
      <c r="L46">
        <v>3.2758560000000002E-4</v>
      </c>
      <c r="M46" s="24">
        <v>5.8134514801999996E-7</v>
      </c>
      <c r="N46">
        <v>4.8642070000000002E-4</v>
      </c>
      <c r="O46">
        <v>1.458136E-4</v>
      </c>
      <c r="P46">
        <v>1.9524050000000001E-2</v>
      </c>
      <c r="Q46">
        <v>9.1529509999999994E-3</v>
      </c>
      <c r="R46">
        <v>2.719922E-2</v>
      </c>
      <c r="S46">
        <v>9.6056250000000004E-4</v>
      </c>
      <c r="T46">
        <v>1.8633580000000001E-4</v>
      </c>
      <c r="U46" s="24">
        <v>1.2055606930999999E-5</v>
      </c>
      <c r="V46" s="24">
        <v>8.2447026215999998E-5</v>
      </c>
      <c r="W46" s="24">
        <v>3.7310044718000001E-5</v>
      </c>
      <c r="X46" s="24">
        <v>3.4296249396000002E-7</v>
      </c>
      <c r="Y46">
        <v>6.31964E-2</v>
      </c>
    </row>
    <row r="47" spans="1:25" x14ac:dyDescent="0.3">
      <c r="G47" t="s">
        <v>150</v>
      </c>
      <c r="H47" s="24">
        <v>7.6399999215999995E-7</v>
      </c>
      <c r="I47">
        <v>7.1029980000000001E-3</v>
      </c>
      <c r="J47" s="24">
        <v>2.0800000583999999E-6</v>
      </c>
      <c r="K47">
        <v>1.362916E-2</v>
      </c>
      <c r="L47" s="24">
        <v>1.2900000179E-8</v>
      </c>
      <c r="M47" s="24">
        <v>6.4099998553999995E-7</v>
      </c>
      <c r="N47">
        <v>2.5760600000000001E-4</v>
      </c>
      <c r="O47" s="24">
        <v>6.0599999414999998E-5</v>
      </c>
      <c r="P47">
        <v>5.9261700000000004E-4</v>
      </c>
      <c r="Q47" s="24">
        <v>9.2700000095999994E-5</v>
      </c>
      <c r="R47">
        <v>4.2000000000000002E-4</v>
      </c>
      <c r="S47">
        <v>8.7799999999999998E-4</v>
      </c>
      <c r="T47">
        <v>2.8925899999999999E-4</v>
      </c>
      <c r="U47" s="24">
        <v>2.2700000045E-5</v>
      </c>
      <c r="V47" s="24">
        <v>9.0000001363999997E-5</v>
      </c>
      <c r="W47" s="24">
        <v>9.7800002549999998E-5</v>
      </c>
      <c r="X47" s="24">
        <v>1.4500000134E-7</v>
      </c>
      <c r="Y47">
        <v>2.3537079999999998E-2</v>
      </c>
    </row>
    <row r="48" spans="1:25" x14ac:dyDescent="0.3">
      <c r="G48" t="s">
        <v>151</v>
      </c>
      <c r="H48">
        <v>0</v>
      </c>
      <c r="I48">
        <v>0</v>
      </c>
      <c r="J48">
        <v>0</v>
      </c>
      <c r="K48">
        <v>0</v>
      </c>
      <c r="L48">
        <v>0</v>
      </c>
      <c r="M48" s="24">
        <v>9.9999999748000007E-7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s="24">
        <v>9.9999999748000007E-7</v>
      </c>
    </row>
    <row r="49" spans="1:25" x14ac:dyDescent="0.3">
      <c r="G49" t="s">
        <v>152</v>
      </c>
      <c r="H49">
        <v>4.0261180000000004E-3</v>
      </c>
      <c r="I49">
        <v>3.1701000000000001</v>
      </c>
      <c r="J49">
        <v>6.3346119999999999E-3</v>
      </c>
      <c r="K49">
        <v>3.070676E-2</v>
      </c>
      <c r="L49">
        <v>8.1912269999999995E-4</v>
      </c>
      <c r="M49">
        <v>2.48204E-3</v>
      </c>
      <c r="N49">
        <v>103.2373</v>
      </c>
      <c r="O49">
        <v>3.92536</v>
      </c>
      <c r="P49">
        <v>4.2639740000000002</v>
      </c>
      <c r="Q49">
        <v>0.51453260000000001</v>
      </c>
      <c r="R49">
        <v>1.4184730000000001</v>
      </c>
      <c r="S49">
        <v>3.3703319999999999</v>
      </c>
      <c r="T49">
        <v>1.5941430000000001</v>
      </c>
      <c r="U49">
        <v>3.5247199999999999E-2</v>
      </c>
      <c r="V49">
        <v>0.98782950000000003</v>
      </c>
      <c r="W49">
        <v>0.1694946</v>
      </c>
      <c r="X49">
        <v>4.414917E-3</v>
      </c>
      <c r="Y49">
        <v>122.73560000000001</v>
      </c>
    </row>
    <row r="50" spans="1:25" x14ac:dyDescent="0.3">
      <c r="G50" t="s">
        <v>153</v>
      </c>
      <c r="H50">
        <v>1.454239E-3</v>
      </c>
      <c r="I50">
        <v>2.1978599999999999</v>
      </c>
      <c r="J50">
        <v>3.618727E-3</v>
      </c>
      <c r="K50">
        <v>3.1309839999999999E-2</v>
      </c>
      <c r="L50">
        <v>3.530001E-4</v>
      </c>
      <c r="M50">
        <v>1.286532E-3</v>
      </c>
      <c r="N50">
        <v>2.2015530000000001</v>
      </c>
      <c r="O50">
        <v>40.50367</v>
      </c>
      <c r="P50">
        <v>3.5112779999999999</v>
      </c>
      <c r="Q50">
        <v>0.26118160000000001</v>
      </c>
      <c r="R50">
        <v>0.67762350000000005</v>
      </c>
      <c r="S50">
        <v>1.826551</v>
      </c>
      <c r="T50">
        <v>0.91048499999999999</v>
      </c>
      <c r="U50">
        <v>1.8628570000000001E-2</v>
      </c>
      <c r="V50">
        <v>0.31476579999999998</v>
      </c>
      <c r="W50">
        <v>0.1342922</v>
      </c>
      <c r="X50">
        <v>1.6236919999999999E-3</v>
      </c>
      <c r="Y50">
        <v>52.597529999999999</v>
      </c>
    </row>
    <row r="51" spans="1:25" x14ac:dyDescent="0.3">
      <c r="G51" t="s">
        <v>154</v>
      </c>
      <c r="H51">
        <v>1.034713E-2</v>
      </c>
      <c r="I51">
        <v>12.416130000000001</v>
      </c>
      <c r="J51">
        <v>1.193843E-2</v>
      </c>
      <c r="K51">
        <v>0.84194809999999998</v>
      </c>
      <c r="L51">
        <v>4.6958310000000001E-3</v>
      </c>
      <c r="M51">
        <v>1.1941179999999999E-2</v>
      </c>
      <c r="N51">
        <v>10.13611</v>
      </c>
      <c r="O51">
        <v>6.6585710000000002</v>
      </c>
      <c r="P51">
        <v>1079.4359999999999</v>
      </c>
      <c r="Q51">
        <v>172.9872</v>
      </c>
      <c r="R51">
        <v>8.3564159999999994</v>
      </c>
      <c r="S51">
        <v>108.25230000000001</v>
      </c>
      <c r="T51">
        <v>11.569269999999999</v>
      </c>
      <c r="U51">
        <v>0.16068730000000001</v>
      </c>
      <c r="V51">
        <v>2.5742829999999999</v>
      </c>
      <c r="W51">
        <v>0.89432529999999999</v>
      </c>
      <c r="X51">
        <v>1.7861330000000002E-2</v>
      </c>
      <c r="Y51">
        <v>1414.34</v>
      </c>
    </row>
    <row r="52" spans="1:25" x14ac:dyDescent="0.3">
      <c r="G52" t="s">
        <v>155</v>
      </c>
      <c r="H52">
        <v>1.2209510000000001E-3</v>
      </c>
      <c r="I52">
        <v>0.74759249999999999</v>
      </c>
      <c r="J52">
        <v>3.6569269999999999E-3</v>
      </c>
      <c r="K52">
        <v>0.4615206</v>
      </c>
      <c r="L52">
        <v>8.468115E-4</v>
      </c>
      <c r="M52">
        <v>1.2895739999999999E-3</v>
      </c>
      <c r="N52">
        <v>1.0023219999999999</v>
      </c>
      <c r="O52">
        <v>0.34521360000000001</v>
      </c>
      <c r="P52">
        <v>32.634659999999997</v>
      </c>
      <c r="Q52">
        <v>96.052580000000006</v>
      </c>
      <c r="R52">
        <v>1.43442</v>
      </c>
      <c r="S52">
        <v>2.5503800000000001</v>
      </c>
      <c r="T52">
        <v>0.63408509999999996</v>
      </c>
      <c r="U52">
        <v>1.8247969999999999E-2</v>
      </c>
      <c r="V52">
        <v>0.29789680000000002</v>
      </c>
      <c r="W52">
        <v>9.5239909999999997E-2</v>
      </c>
      <c r="X52">
        <v>1.1024349999999999E-3</v>
      </c>
      <c r="Y52">
        <v>136.28229999999999</v>
      </c>
    </row>
    <row r="53" spans="1:25" x14ac:dyDescent="0.3">
      <c r="G53" t="s">
        <v>156</v>
      </c>
      <c r="H53" s="24">
        <v>9.4247021479999997E-5</v>
      </c>
      <c r="I53">
        <v>9.6610199999999993E-2</v>
      </c>
      <c r="J53">
        <v>1.2250950000000001E-4</v>
      </c>
      <c r="K53">
        <v>0.47921039999999998</v>
      </c>
      <c r="L53" s="24">
        <v>4.2512354412000001E-5</v>
      </c>
      <c r="M53" s="24">
        <v>9.8246775450999997E-5</v>
      </c>
      <c r="N53">
        <v>3.9591080000000001E-2</v>
      </c>
      <c r="O53">
        <v>3.2680599999999997E-2</v>
      </c>
      <c r="P53">
        <v>0.21265229999999999</v>
      </c>
      <c r="Q53">
        <v>1.6254660000000001</v>
      </c>
      <c r="R53">
        <v>0.51279850000000005</v>
      </c>
      <c r="S53">
        <v>0.14910190000000001</v>
      </c>
      <c r="T53">
        <v>4.2498260000000003E-2</v>
      </c>
      <c r="U53">
        <v>7.7310740000000001E-4</v>
      </c>
      <c r="V53">
        <v>1.6953180000000002E-2</v>
      </c>
      <c r="W53">
        <v>4.5681740000000004E-3</v>
      </c>
      <c r="X53" s="24">
        <v>3.0972194508999999E-5</v>
      </c>
      <c r="Y53">
        <v>3.2132930000000002</v>
      </c>
    </row>
    <row r="54" spans="1:25" x14ac:dyDescent="0.3">
      <c r="G54" t="s">
        <v>157</v>
      </c>
      <c r="H54">
        <v>1.902126E-4</v>
      </c>
      <c r="I54">
        <v>0.1895058</v>
      </c>
      <c r="J54">
        <v>6.1198679999999997E-4</v>
      </c>
      <c r="K54">
        <v>1.447237E-2</v>
      </c>
      <c r="L54" s="24">
        <v>6.2229664762999994E-5</v>
      </c>
      <c r="M54">
        <v>2.1013170000000001E-4</v>
      </c>
      <c r="N54">
        <v>0.16086110000000001</v>
      </c>
      <c r="O54">
        <v>0.1079932</v>
      </c>
      <c r="P54">
        <v>1.0273859999999999</v>
      </c>
      <c r="Q54">
        <v>4.9404009999999998E-2</v>
      </c>
      <c r="R54">
        <v>0.1479598</v>
      </c>
      <c r="S54">
        <v>2.1785220000000001</v>
      </c>
      <c r="T54">
        <v>0.27500530000000001</v>
      </c>
      <c r="U54">
        <v>1.460837E-3</v>
      </c>
      <c r="V54">
        <v>0.1761199</v>
      </c>
      <c r="W54">
        <v>1.9986130000000001E-2</v>
      </c>
      <c r="X54">
        <v>1.6187609999999999E-4</v>
      </c>
      <c r="Y54">
        <v>4.3499129999999999</v>
      </c>
    </row>
    <row r="55" spans="1:25" x14ac:dyDescent="0.3">
      <c r="G55" t="s">
        <v>158</v>
      </c>
      <c r="H55">
        <v>5.0599830000000001E-4</v>
      </c>
      <c r="I55">
        <v>0.55305150000000003</v>
      </c>
      <c r="J55">
        <v>6.100166E-4</v>
      </c>
      <c r="K55">
        <v>9.7932279999999993E-3</v>
      </c>
      <c r="L55">
        <v>1.246264E-4</v>
      </c>
      <c r="M55">
        <v>6.3799600000000005E-4</v>
      </c>
      <c r="N55">
        <v>0.2479528</v>
      </c>
      <c r="O55">
        <v>8.7199299999999993E-2</v>
      </c>
      <c r="P55">
        <v>1.082435</v>
      </c>
      <c r="Q55">
        <v>7.2204110000000002E-2</v>
      </c>
      <c r="R55">
        <v>0.21110670000000001</v>
      </c>
      <c r="S55">
        <v>0.63429159999999996</v>
      </c>
      <c r="T55">
        <v>41.883240000000001</v>
      </c>
      <c r="U55">
        <v>4.1982460000000001E-3</v>
      </c>
      <c r="V55">
        <v>0.1142165</v>
      </c>
      <c r="W55">
        <v>4.4947960000000002E-2</v>
      </c>
      <c r="X55">
        <v>5.3968080000000001E-4</v>
      </c>
      <c r="Y55">
        <v>44.947049999999997</v>
      </c>
    </row>
    <row r="56" spans="1:25" x14ac:dyDescent="0.3">
      <c r="G56" t="s">
        <v>159</v>
      </c>
      <c r="H56" s="24">
        <v>2.3499999315E-6</v>
      </c>
      <c r="I56">
        <v>3.1969799999999999E-3</v>
      </c>
      <c r="J56" s="24">
        <v>7.6799997259999994E-6</v>
      </c>
      <c r="K56">
        <v>1.8157199999999999E-4</v>
      </c>
      <c r="L56" s="24">
        <v>2.3100000134999999E-7</v>
      </c>
      <c r="M56" s="24">
        <v>6.5099999347000002E-7</v>
      </c>
      <c r="N56">
        <v>3.7303299999999999E-4</v>
      </c>
      <c r="O56">
        <v>5.6606699999999996E-4</v>
      </c>
      <c r="P56">
        <v>2.1845269999999999E-3</v>
      </c>
      <c r="Q56">
        <v>2.0590499999999999E-4</v>
      </c>
      <c r="R56">
        <v>4.1119799999999999E-4</v>
      </c>
      <c r="S56">
        <v>8.4669300000000003E-4</v>
      </c>
      <c r="T56">
        <v>8.7848099999999997E-4</v>
      </c>
      <c r="U56">
        <v>8.9640860000000003E-2</v>
      </c>
      <c r="V56">
        <v>5.8140700000000004E-4</v>
      </c>
      <c r="W56">
        <v>5.5665499999999998E-4</v>
      </c>
      <c r="X56" s="24">
        <v>3.7600000268999999E-6</v>
      </c>
      <c r="Y56">
        <v>9.9638050000000006E-2</v>
      </c>
    </row>
    <row r="57" spans="1:25" x14ac:dyDescent="0.3">
      <c r="G57" t="s">
        <v>160</v>
      </c>
      <c r="H57">
        <v>1.123331E-4</v>
      </c>
      <c r="I57">
        <v>0.18877650000000001</v>
      </c>
      <c r="J57" s="24">
        <v>6.5322943555999998E-5</v>
      </c>
      <c r="K57">
        <v>2.5596619999999999E-3</v>
      </c>
      <c r="L57" s="24">
        <v>1.7253658369999999E-5</v>
      </c>
      <c r="M57" s="24">
        <v>7.9181801993000005E-5</v>
      </c>
      <c r="N57">
        <v>2.3482630000000001E-2</v>
      </c>
      <c r="O57">
        <v>2.7684609999999998E-2</v>
      </c>
      <c r="P57">
        <v>8.9143249999999993E-2</v>
      </c>
      <c r="Q57">
        <v>9.9667990000000001E-3</v>
      </c>
      <c r="R57">
        <v>5.0632910000000003E-2</v>
      </c>
      <c r="S57">
        <v>9.2221579999999997E-2</v>
      </c>
      <c r="T57">
        <v>7.0446079999999994E-2</v>
      </c>
      <c r="U57">
        <v>1.96832E-3</v>
      </c>
      <c r="V57">
        <v>3.07626</v>
      </c>
      <c r="W57">
        <v>9.1351650000000006E-3</v>
      </c>
      <c r="X57">
        <v>1.391892E-4</v>
      </c>
      <c r="Y57">
        <v>3.6426910000000001</v>
      </c>
    </row>
    <row r="58" spans="1:25" x14ac:dyDescent="0.3">
      <c r="G58" t="s">
        <v>161</v>
      </c>
      <c r="H58" s="24">
        <v>1.798230187E-5</v>
      </c>
      <c r="I58">
        <v>5.1856609999999997E-2</v>
      </c>
      <c r="J58" s="24">
        <v>7.8477947682E-5</v>
      </c>
      <c r="K58">
        <v>7.9399579999999998E-4</v>
      </c>
      <c r="L58" s="24">
        <v>1.4443098735E-6</v>
      </c>
      <c r="M58" s="24">
        <v>7.7521026469000008E-6</v>
      </c>
      <c r="N58">
        <v>4.2938050000000004E-3</v>
      </c>
      <c r="O58">
        <v>6.5817430000000001E-3</v>
      </c>
      <c r="P58">
        <v>3.1945300000000003E-2</v>
      </c>
      <c r="Q58">
        <v>1.7650330000000001E-3</v>
      </c>
      <c r="R58">
        <v>5.1872130000000004E-3</v>
      </c>
      <c r="S58">
        <v>1.7784080000000001E-2</v>
      </c>
      <c r="T58">
        <v>2.252529E-2</v>
      </c>
      <c r="U58">
        <v>0.26276280000000002</v>
      </c>
      <c r="V58">
        <v>5.9612750000000003E-3</v>
      </c>
      <c r="W58">
        <v>4.9130229999999999E-3</v>
      </c>
      <c r="X58" s="24">
        <v>3.2274041587000001E-5</v>
      </c>
      <c r="Y58">
        <v>0.41650809999999999</v>
      </c>
    </row>
    <row r="59" spans="1:25" x14ac:dyDescent="0.3">
      <c r="G59" t="s">
        <v>162</v>
      </c>
      <c r="H59" s="24">
        <v>9.9999999748000007E-7</v>
      </c>
      <c r="I59">
        <v>1.3312E-3</v>
      </c>
      <c r="J59" s="24">
        <v>8.0000000935000005E-7</v>
      </c>
      <c r="K59" s="24">
        <v>8.9999997499000001E-7</v>
      </c>
      <c r="L59">
        <v>0</v>
      </c>
      <c r="M59" s="24">
        <v>2.0000000234E-7</v>
      </c>
      <c r="N59">
        <v>2.264E-4</v>
      </c>
      <c r="O59">
        <v>1.303E-4</v>
      </c>
      <c r="P59">
        <v>6.133E-4</v>
      </c>
      <c r="Q59" s="24">
        <v>3.1200001104000002E-5</v>
      </c>
      <c r="R59">
        <v>1.4889999999999999E-4</v>
      </c>
      <c r="S59">
        <v>2.4379999999999999E-4</v>
      </c>
      <c r="T59">
        <v>3.7560000000000002E-4</v>
      </c>
      <c r="U59" s="24">
        <v>1.2299999979999999E-5</v>
      </c>
      <c r="V59">
        <v>2.921E-4</v>
      </c>
      <c r="W59">
        <v>1.515E-4</v>
      </c>
      <c r="X59" s="24">
        <v>3.6999999793000002E-6</v>
      </c>
      <c r="Y59">
        <v>3.5631999999999999E-3</v>
      </c>
    </row>
    <row r="60" spans="1:25" x14ac:dyDescent="0.3">
      <c r="G60" t="s">
        <v>73</v>
      </c>
      <c r="H60">
        <v>2.0907080000000001E-2</v>
      </c>
      <c r="I60">
        <v>35.021259999999998</v>
      </c>
      <c r="J60">
        <v>3.0767869999999999E-2</v>
      </c>
      <c r="K60">
        <v>1.920857</v>
      </c>
      <c r="L60">
        <v>2.7580589999999998</v>
      </c>
      <c r="M60">
        <v>7.4702960000000003</v>
      </c>
      <c r="N60">
        <v>117.5796</v>
      </c>
      <c r="O60">
        <v>52.230220000000003</v>
      </c>
      <c r="P60">
        <v>1123.701</v>
      </c>
      <c r="Q60">
        <v>271.77170000000001</v>
      </c>
      <c r="R60">
        <v>14.65452</v>
      </c>
      <c r="S60">
        <v>121.5937</v>
      </c>
      <c r="T60">
        <v>58.317360000000001</v>
      </c>
      <c r="U60">
        <v>2.690194</v>
      </c>
      <c r="V60">
        <v>7.886056</v>
      </c>
      <c r="W60">
        <v>1.5881639999999999</v>
      </c>
      <c r="X60">
        <v>2.8105399999999999E-2</v>
      </c>
      <c r="Y60">
        <v>1819.2629999999999</v>
      </c>
    </row>
    <row r="61" spans="1:25" x14ac:dyDescent="0.3">
      <c r="B61" t="s">
        <v>190</v>
      </c>
      <c r="F61" t="s">
        <v>166</v>
      </c>
    </row>
    <row r="62" spans="1:25" x14ac:dyDescent="0.3">
      <c r="B62">
        <v>0.1</v>
      </c>
      <c r="G62" t="s">
        <v>173</v>
      </c>
      <c r="H62" t="s">
        <v>146</v>
      </c>
      <c r="I62" t="s">
        <v>147</v>
      </c>
      <c r="J62" t="s">
        <v>148</v>
      </c>
      <c r="K62" t="s">
        <v>149</v>
      </c>
      <c r="L62" t="s">
        <v>150</v>
      </c>
      <c r="M62" t="s">
        <v>151</v>
      </c>
      <c r="N62" t="s">
        <v>152</v>
      </c>
      <c r="O62" t="s">
        <v>153</v>
      </c>
      <c r="P62" t="s">
        <v>154</v>
      </c>
      <c r="Q62" t="s">
        <v>155</v>
      </c>
      <c r="R62" t="s">
        <v>156</v>
      </c>
      <c r="S62" t="s">
        <v>157</v>
      </c>
      <c r="T62" t="s">
        <v>158</v>
      </c>
      <c r="U62" t="s">
        <v>159</v>
      </c>
      <c r="V62" t="s">
        <v>160</v>
      </c>
      <c r="W62" t="s">
        <v>161</v>
      </c>
      <c r="X62" t="s">
        <v>162</v>
      </c>
      <c r="Y62" t="s">
        <v>73</v>
      </c>
    </row>
    <row r="63" spans="1:25" x14ac:dyDescent="0.3">
      <c r="A63" t="s">
        <v>173</v>
      </c>
      <c r="B63" s="24">
        <v>9.9999999748000007E-7</v>
      </c>
      <c r="G63" t="s">
        <v>146</v>
      </c>
      <c r="H63" s="24">
        <v>4.9970292792999998E-8</v>
      </c>
      <c r="I63">
        <v>4.5419359999999999E-3</v>
      </c>
      <c r="J63" s="24">
        <v>6.1860091591000003E-6</v>
      </c>
      <c r="K63" s="24">
        <v>2.1145673599999999E-5</v>
      </c>
      <c r="L63" s="24">
        <v>2.2750754169E-7</v>
      </c>
      <c r="M63" s="24">
        <v>5.4370343604999999E-7</v>
      </c>
      <c r="N63">
        <v>2.1809370000000001E-4</v>
      </c>
      <c r="O63">
        <v>2.2893039999999999E-4</v>
      </c>
      <c r="P63">
        <v>3.8187989999999999E-4</v>
      </c>
      <c r="Q63" s="24">
        <v>3.9648843084999997E-5</v>
      </c>
      <c r="R63">
        <v>3.6353189999999998E-4</v>
      </c>
      <c r="S63">
        <v>4.744735E-4</v>
      </c>
      <c r="T63">
        <v>2.2132869999999999E-4</v>
      </c>
      <c r="U63" s="24">
        <v>1.8732698662999998E-5</v>
      </c>
      <c r="V63">
        <v>1.8830450000000001E-4</v>
      </c>
      <c r="W63" s="24">
        <v>7.8667726484000003E-5</v>
      </c>
      <c r="X63" s="24">
        <v>1.0629294138000001E-6</v>
      </c>
      <c r="Y63">
        <v>6.7847439999999997E-3</v>
      </c>
    </row>
    <row r="64" spans="1:25" x14ac:dyDescent="0.3">
      <c r="A64" t="s">
        <v>188</v>
      </c>
      <c r="B64" s="27">
        <f>VDFB_MNG!BV129</f>
        <v>8.0582045136345634E-2</v>
      </c>
      <c r="G64" t="s">
        <v>147</v>
      </c>
      <c r="H64">
        <v>2.8129549999999998E-3</v>
      </c>
      <c r="I64">
        <v>15.17107</v>
      </c>
      <c r="J64">
        <v>3.5744779999999999E-3</v>
      </c>
      <c r="K64">
        <v>3.3188120000000002E-2</v>
      </c>
      <c r="L64">
        <v>2.6206860000000001</v>
      </c>
      <c r="M64">
        <v>7.0998559999999999</v>
      </c>
      <c r="N64">
        <v>0.50527920000000004</v>
      </c>
      <c r="O64">
        <v>0.51297000000000004</v>
      </c>
      <c r="P64">
        <v>1.3311299999999999</v>
      </c>
      <c r="Q64">
        <v>0.1803043</v>
      </c>
      <c r="R64">
        <v>1.7302390000000001</v>
      </c>
      <c r="S64">
        <v>2.41073</v>
      </c>
      <c r="T64">
        <v>1.263951</v>
      </c>
      <c r="U64">
        <v>1.9984759999999999</v>
      </c>
      <c r="V64">
        <v>0.3131121</v>
      </c>
      <c r="W64">
        <v>0.20593049999999999</v>
      </c>
      <c r="X64">
        <v>2.100551E-3</v>
      </c>
      <c r="Y64">
        <v>35.38541</v>
      </c>
    </row>
    <row r="65" spans="1:25" x14ac:dyDescent="0.3">
      <c r="A65" t="s">
        <v>189</v>
      </c>
      <c r="B65" s="27">
        <f>B62-B63-B64</f>
        <v>1.9416954863656896E-2</v>
      </c>
      <c r="G65" t="s">
        <v>148</v>
      </c>
      <c r="H65" s="24">
        <v>7.0681676333999996E-6</v>
      </c>
      <c r="I65">
        <v>7.6829089999999999E-3</v>
      </c>
      <c r="J65" s="24">
        <v>7.4673380368E-8</v>
      </c>
      <c r="K65" s="24">
        <v>5.7882489272999996E-6</v>
      </c>
      <c r="L65" s="24">
        <v>2.5586888341E-7</v>
      </c>
      <c r="M65" s="24">
        <v>1.5915682069999999E-6</v>
      </c>
      <c r="N65">
        <v>3.447004E-4</v>
      </c>
      <c r="O65">
        <v>1.891939E-4</v>
      </c>
      <c r="P65">
        <v>6.8422519999999996E-4</v>
      </c>
      <c r="Q65" s="24">
        <v>9.9826480437000001E-5</v>
      </c>
      <c r="R65">
        <v>1.486762E-3</v>
      </c>
      <c r="S65">
        <v>1.6515550000000001E-3</v>
      </c>
      <c r="T65">
        <v>4.0973319999999998E-4</v>
      </c>
      <c r="U65" s="24">
        <v>5.1391769374999999E-5</v>
      </c>
      <c r="V65" s="24">
        <v>6.6125721786999996E-5</v>
      </c>
      <c r="W65">
        <v>2.398465E-4</v>
      </c>
      <c r="X65" s="24">
        <v>1.5041464394E-6</v>
      </c>
      <c r="Y65">
        <v>1.292255E-2</v>
      </c>
    </row>
    <row r="66" spans="1:25" x14ac:dyDescent="0.3">
      <c r="G66" t="s">
        <v>149</v>
      </c>
      <c r="H66">
        <v>4.0874209999999999E-3</v>
      </c>
      <c r="I66">
        <v>12.242010000000001</v>
      </c>
      <c r="J66">
        <v>2.7341430000000001E-3</v>
      </c>
      <c r="K66" s="24">
        <v>1.2129076765000001E-7</v>
      </c>
      <c r="L66">
        <v>0.78975700000000004</v>
      </c>
      <c r="M66">
        <v>1.4015309999999999E-3</v>
      </c>
      <c r="N66">
        <v>1.1726829999999999</v>
      </c>
      <c r="O66">
        <v>0.3515334</v>
      </c>
      <c r="P66">
        <v>47.069380000000002</v>
      </c>
      <c r="Q66">
        <v>22.066310000000001</v>
      </c>
      <c r="R66">
        <v>65.572990000000004</v>
      </c>
      <c r="S66">
        <v>2.3157640000000002</v>
      </c>
      <c r="T66">
        <v>0.44922600000000001</v>
      </c>
      <c r="U66">
        <v>2.906415E-2</v>
      </c>
      <c r="V66">
        <v>0.19876669999999999</v>
      </c>
      <c r="W66">
        <v>8.9948589999999995E-2</v>
      </c>
      <c r="X66">
        <v>8.2682809999999997E-4</v>
      </c>
      <c r="Y66">
        <v>152.35650000000001</v>
      </c>
    </row>
    <row r="67" spans="1:25" x14ac:dyDescent="0.3">
      <c r="G67" t="s">
        <v>150</v>
      </c>
      <c r="H67">
        <v>0</v>
      </c>
      <c r="I67">
        <v>0</v>
      </c>
      <c r="J67">
        <v>0</v>
      </c>
      <c r="K67">
        <v>0</v>
      </c>
      <c r="L67" s="24">
        <v>9.9999999748000007E-7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s="24">
        <v>9.9999999748000007E-7</v>
      </c>
    </row>
    <row r="68" spans="1:25" x14ac:dyDescent="0.3">
      <c r="G68" t="s">
        <v>151</v>
      </c>
      <c r="H68" s="24">
        <v>5.3800000898999999E-8</v>
      </c>
      <c r="I68">
        <v>1.136169E-3</v>
      </c>
      <c r="J68" s="24">
        <v>1.7600000035000001E-7</v>
      </c>
      <c r="K68" s="24">
        <v>9.0800000407000001E-7</v>
      </c>
      <c r="L68" s="24">
        <v>5.2599999911000003E-9</v>
      </c>
      <c r="M68" s="24">
        <v>1.4200000287E-8</v>
      </c>
      <c r="N68" s="24">
        <v>1.5800000255999999E-5</v>
      </c>
      <c r="O68" s="24">
        <v>1.6399999366999999E-5</v>
      </c>
      <c r="P68" s="24">
        <v>4.6299999667000002E-5</v>
      </c>
      <c r="Q68" s="24">
        <v>5.3399999159999998E-6</v>
      </c>
      <c r="R68" s="24">
        <v>9.0499997896000006E-6</v>
      </c>
      <c r="S68" s="24">
        <v>5.2899998990999999E-5</v>
      </c>
      <c r="T68" s="24">
        <v>3.8300000596999998E-5</v>
      </c>
      <c r="U68" s="24">
        <v>1.1299999869E-6</v>
      </c>
      <c r="V68" s="24">
        <v>1.2700000298E-5</v>
      </c>
      <c r="W68" s="24">
        <v>9.8099999376999992E-6</v>
      </c>
      <c r="X68" s="24">
        <v>4.3699998287000002E-8</v>
      </c>
      <c r="Y68">
        <v>1.3450999999999999E-3</v>
      </c>
    </row>
    <row r="69" spans="1:25" x14ac:dyDescent="0.3">
      <c r="G69" t="s">
        <v>152</v>
      </c>
      <c r="H69">
        <v>3.0853600000000001E-3</v>
      </c>
      <c r="I69">
        <v>3.2293810000000001</v>
      </c>
      <c r="J69">
        <v>4.4639079999999999E-3</v>
      </c>
      <c r="K69">
        <v>3.129564E-2</v>
      </c>
      <c r="L69">
        <v>1.0321729999999999E-3</v>
      </c>
      <c r="M69">
        <v>2.8391169999999999E-3</v>
      </c>
      <c r="N69">
        <v>132.4408</v>
      </c>
      <c r="O69">
        <v>2.5753010000000001</v>
      </c>
      <c r="P69">
        <v>4.2040759999999997</v>
      </c>
      <c r="Q69">
        <v>0.57265999999999995</v>
      </c>
      <c r="R69">
        <v>1.617394</v>
      </c>
      <c r="S69">
        <v>4.2656349999999996</v>
      </c>
      <c r="T69">
        <v>1.5302180000000001</v>
      </c>
      <c r="U69">
        <v>3.3034580000000001E-2</v>
      </c>
      <c r="V69">
        <v>0.98901859999999997</v>
      </c>
      <c r="W69">
        <v>0.16180749999999999</v>
      </c>
      <c r="X69">
        <v>3.9312360000000003E-3</v>
      </c>
      <c r="Y69">
        <v>151.66589999999999</v>
      </c>
    </row>
    <row r="70" spans="1:25" x14ac:dyDescent="0.3">
      <c r="G70" t="s">
        <v>153</v>
      </c>
      <c r="H70">
        <v>1.8913599999999999E-3</v>
      </c>
      <c r="I70">
        <v>2.7310129999999999</v>
      </c>
      <c r="J70">
        <v>4.6469750000000002E-3</v>
      </c>
      <c r="K70">
        <v>3.2514149999999999E-2</v>
      </c>
      <c r="L70">
        <v>4.1708080000000001E-4</v>
      </c>
      <c r="M70">
        <v>1.6300959999999999E-3</v>
      </c>
      <c r="N70">
        <v>3.2577400000000001</v>
      </c>
      <c r="O70">
        <v>66.577280000000002</v>
      </c>
      <c r="P70">
        <v>4.4727040000000002</v>
      </c>
      <c r="Q70">
        <v>0.27392879999999997</v>
      </c>
      <c r="R70">
        <v>0.88816139999999999</v>
      </c>
      <c r="S70">
        <v>2.185092</v>
      </c>
      <c r="T70">
        <v>1.0346820000000001</v>
      </c>
      <c r="U70">
        <v>2.3074040000000001E-2</v>
      </c>
      <c r="V70">
        <v>0.36399510000000002</v>
      </c>
      <c r="W70">
        <v>0.1631977</v>
      </c>
      <c r="X70">
        <v>2.1275180000000001E-3</v>
      </c>
      <c r="Y70">
        <v>82.014089999999996</v>
      </c>
    </row>
    <row r="71" spans="1:25" x14ac:dyDescent="0.3">
      <c r="G71" t="s">
        <v>154</v>
      </c>
      <c r="H71">
        <v>1.3959269999999999E-2</v>
      </c>
      <c r="I71">
        <v>15.82042</v>
      </c>
      <c r="J71">
        <v>2.368777E-2</v>
      </c>
      <c r="K71">
        <v>3.141734</v>
      </c>
      <c r="L71">
        <v>8.9194489999999994E-3</v>
      </c>
      <c r="M71">
        <v>1.8618699999999998E-2</v>
      </c>
      <c r="N71">
        <v>11.42417</v>
      </c>
      <c r="O71">
        <v>7.153149</v>
      </c>
      <c r="P71">
        <v>2520.931</v>
      </c>
      <c r="Q71">
        <v>349.36079999999998</v>
      </c>
      <c r="R71">
        <v>12.099449999999999</v>
      </c>
      <c r="S71">
        <v>52.909550000000003</v>
      </c>
      <c r="T71">
        <v>14.5558</v>
      </c>
      <c r="U71">
        <v>0.2840183</v>
      </c>
      <c r="V71">
        <v>4.1773470000000001</v>
      </c>
      <c r="W71">
        <v>1.4600740000000001</v>
      </c>
      <c r="X71">
        <v>1.7543690000000001E-2</v>
      </c>
      <c r="Y71">
        <v>2993.4</v>
      </c>
    </row>
    <row r="72" spans="1:25" x14ac:dyDescent="0.3">
      <c r="G72" t="s">
        <v>155</v>
      </c>
      <c r="H72">
        <v>3.9273789999999999E-3</v>
      </c>
      <c r="I72">
        <v>2.266006</v>
      </c>
      <c r="J72">
        <v>7.8379320000000006E-3</v>
      </c>
      <c r="K72">
        <v>1.8935439999999999</v>
      </c>
      <c r="L72">
        <v>2.7513500000000001E-3</v>
      </c>
      <c r="M72">
        <v>4.3491370000000003E-3</v>
      </c>
      <c r="N72">
        <v>2.2109930000000002</v>
      </c>
      <c r="O72">
        <v>1.0867500000000001</v>
      </c>
      <c r="P72">
        <v>191.84950000000001</v>
      </c>
      <c r="Q72">
        <v>408.18310000000002</v>
      </c>
      <c r="R72">
        <v>4.9923489999999999</v>
      </c>
      <c r="S72">
        <v>8.0459829999999997</v>
      </c>
      <c r="T72">
        <v>1.864622</v>
      </c>
      <c r="U72">
        <v>6.4908530000000006E-2</v>
      </c>
      <c r="V72">
        <v>1.071339</v>
      </c>
      <c r="W72">
        <v>0.2637757</v>
      </c>
      <c r="X72">
        <v>2.5095170000000002E-3</v>
      </c>
      <c r="Y72">
        <v>623.8143</v>
      </c>
    </row>
    <row r="73" spans="1:25" x14ac:dyDescent="0.3">
      <c r="G73" t="s">
        <v>156</v>
      </c>
      <c r="H73">
        <v>3.0977389999999999E-4</v>
      </c>
      <c r="I73">
        <v>0.8693514</v>
      </c>
      <c r="J73">
        <v>4.4778059999999999E-4</v>
      </c>
      <c r="K73">
        <v>0.96551010000000004</v>
      </c>
      <c r="L73">
        <v>1.351019E-3</v>
      </c>
      <c r="M73">
        <v>2.9542869999999999E-3</v>
      </c>
      <c r="N73">
        <v>0.39781870000000003</v>
      </c>
      <c r="O73">
        <v>0.50338459999999996</v>
      </c>
      <c r="P73">
        <v>2.5133969999999999</v>
      </c>
      <c r="Q73">
        <v>57.692909999999998</v>
      </c>
      <c r="R73">
        <v>11.52459</v>
      </c>
      <c r="S73">
        <v>4.9664469999999996</v>
      </c>
      <c r="T73">
        <v>1.0304850000000001</v>
      </c>
      <c r="U73">
        <v>2.1933439999999998E-2</v>
      </c>
      <c r="V73">
        <v>0.56334689999999998</v>
      </c>
      <c r="W73">
        <v>0.14591009999999999</v>
      </c>
      <c r="X73">
        <v>2.3264229999999999E-4</v>
      </c>
      <c r="Y73">
        <v>81.200379999999996</v>
      </c>
    </row>
    <row r="74" spans="1:25" x14ac:dyDescent="0.3">
      <c r="G74" t="s">
        <v>157</v>
      </c>
      <c r="H74" s="24">
        <v>7.2473580076000006E-5</v>
      </c>
      <c r="I74">
        <v>0.1266835</v>
      </c>
      <c r="J74">
        <v>1.83265E-4</v>
      </c>
      <c r="K74">
        <v>1.5996099999999999E-2</v>
      </c>
      <c r="L74" s="24">
        <v>3.8042762753000002E-5</v>
      </c>
      <c r="M74">
        <v>1.1868289999999999E-4</v>
      </c>
      <c r="N74">
        <v>6.9210450000000007E-2</v>
      </c>
      <c r="O74">
        <v>4.5574259999999998E-2</v>
      </c>
      <c r="P74">
        <v>0.4949422</v>
      </c>
      <c r="Q74">
        <v>2.9296269999999999E-2</v>
      </c>
      <c r="R74">
        <v>8.5210110000000006E-2</v>
      </c>
      <c r="S74">
        <v>2.8980739999999998</v>
      </c>
      <c r="T74">
        <v>0.16213820000000001</v>
      </c>
      <c r="U74">
        <v>8.389879E-4</v>
      </c>
      <c r="V74">
        <v>4.694255E-2</v>
      </c>
      <c r="W74">
        <v>9.9929159999999993E-3</v>
      </c>
      <c r="X74" s="24">
        <v>7.1460570325000006E-5</v>
      </c>
      <c r="Y74">
        <v>3.9853839999999998</v>
      </c>
    </row>
    <row r="75" spans="1:25" x14ac:dyDescent="0.3">
      <c r="G75" t="s">
        <v>158</v>
      </c>
      <c r="H75">
        <v>3.3539959999999999E-4</v>
      </c>
      <c r="I75">
        <v>0.5950086</v>
      </c>
      <c r="J75">
        <v>8.3056969999999999E-4</v>
      </c>
      <c r="K75">
        <v>1.308073E-2</v>
      </c>
      <c r="L75">
        <v>1.658563E-4</v>
      </c>
      <c r="M75">
        <v>5.0019970000000002E-4</v>
      </c>
      <c r="N75">
        <v>0.23817279999999999</v>
      </c>
      <c r="O75">
        <v>0.12801999999999999</v>
      </c>
      <c r="P75">
        <v>1.3345819999999999</v>
      </c>
      <c r="Q75">
        <v>7.7276570000000003E-2</v>
      </c>
      <c r="R75">
        <v>0.23888480000000001</v>
      </c>
      <c r="S75">
        <v>0.8373256</v>
      </c>
      <c r="T75">
        <v>32.443179999999998</v>
      </c>
      <c r="U75">
        <v>7.8600240000000002E-3</v>
      </c>
      <c r="V75">
        <v>0.19279279999999999</v>
      </c>
      <c r="W75">
        <v>8.6699180000000001E-2</v>
      </c>
      <c r="X75">
        <v>3.766172E-4</v>
      </c>
      <c r="Y75">
        <v>36.19509</v>
      </c>
    </row>
    <row r="76" spans="1:25" x14ac:dyDescent="0.3">
      <c r="G76" t="s">
        <v>159</v>
      </c>
      <c r="H76" s="24">
        <v>8.1500002124999998E-7</v>
      </c>
      <c r="I76">
        <v>3.1724420000000001E-3</v>
      </c>
      <c r="J76" s="24">
        <v>2.7099999897000001E-6</v>
      </c>
      <c r="K76">
        <v>2.26209E-4</v>
      </c>
      <c r="L76" s="24">
        <v>6.9299999268000003E-6</v>
      </c>
      <c r="M76" s="24">
        <v>1.4799999916999999E-5</v>
      </c>
      <c r="N76">
        <v>1.9065270000000001E-3</v>
      </c>
      <c r="O76">
        <v>2.6410969999999998E-3</v>
      </c>
      <c r="P76">
        <v>1.0780380000000001E-2</v>
      </c>
      <c r="Q76">
        <v>2.7811630000000001E-3</v>
      </c>
      <c r="R76">
        <v>7.7107800000000004E-3</v>
      </c>
      <c r="S76">
        <v>2.6725430000000001E-2</v>
      </c>
      <c r="T76">
        <v>5.3129520000000001E-3</v>
      </c>
      <c r="U76">
        <v>8.3537299999999995E-2</v>
      </c>
      <c r="V76">
        <v>3.0765469999999998E-3</v>
      </c>
      <c r="W76">
        <v>3.1519370000000002</v>
      </c>
      <c r="X76" s="24">
        <v>1.2900000002000001E-6</v>
      </c>
      <c r="Y76">
        <v>3.2998340000000002</v>
      </c>
    </row>
    <row r="77" spans="1:25" x14ac:dyDescent="0.3">
      <c r="G77" t="s">
        <v>160</v>
      </c>
      <c r="H77">
        <v>5.1184560000000002E-4</v>
      </c>
      <c r="I77">
        <v>0.85504659999999999</v>
      </c>
      <c r="J77">
        <v>2.9609269999999999E-4</v>
      </c>
      <c r="K77">
        <v>1.127531E-2</v>
      </c>
      <c r="L77" s="24">
        <v>6.2401893956000006E-5</v>
      </c>
      <c r="M77">
        <v>3.2629129999999998E-4</v>
      </c>
      <c r="N77">
        <v>0.102729</v>
      </c>
      <c r="O77">
        <v>0.12032760000000001</v>
      </c>
      <c r="P77">
        <v>0.38225680000000001</v>
      </c>
      <c r="Q77">
        <v>3.9000859999999998E-2</v>
      </c>
      <c r="R77">
        <v>0.21271409999999999</v>
      </c>
      <c r="S77">
        <v>0.35706470000000001</v>
      </c>
      <c r="T77">
        <v>0.30891790000000002</v>
      </c>
      <c r="U77">
        <v>8.8063919999999997E-3</v>
      </c>
      <c r="V77">
        <v>13.451309999999999</v>
      </c>
      <c r="W77">
        <v>4.0321530000000001E-2</v>
      </c>
      <c r="X77">
        <v>6.3406910000000005E-4</v>
      </c>
      <c r="Y77">
        <v>15.89161</v>
      </c>
    </row>
    <row r="78" spans="1:25" x14ac:dyDescent="0.3">
      <c r="G78" t="s">
        <v>161</v>
      </c>
      <c r="H78">
        <v>5.0154599999999996E-4</v>
      </c>
      <c r="I78">
        <v>1.4039520000000001</v>
      </c>
      <c r="J78">
        <v>2.1141290000000002E-3</v>
      </c>
      <c r="K78">
        <v>2.0826819999999999E-2</v>
      </c>
      <c r="L78" s="24">
        <v>4.1155570216000002E-5</v>
      </c>
      <c r="M78">
        <v>2.1996050000000001E-4</v>
      </c>
      <c r="N78">
        <v>0.1155636</v>
      </c>
      <c r="O78">
        <v>0.18018670000000001</v>
      </c>
      <c r="P78">
        <v>0.85329630000000001</v>
      </c>
      <c r="Q78">
        <v>4.8126849999999999E-2</v>
      </c>
      <c r="R78">
        <v>0.142155</v>
      </c>
      <c r="S78">
        <v>0.47894759999999997</v>
      </c>
      <c r="T78">
        <v>0.60280619999999996</v>
      </c>
      <c r="U78">
        <v>6.9031010000000004</v>
      </c>
      <c r="V78">
        <v>0.1632864</v>
      </c>
      <c r="W78">
        <v>0.39105499999999999</v>
      </c>
      <c r="X78">
        <v>8.9371589999999999E-4</v>
      </c>
      <c r="Y78">
        <v>11.30707</v>
      </c>
    </row>
    <row r="79" spans="1:25" x14ac:dyDescent="0.3">
      <c r="G79" t="s">
        <v>162</v>
      </c>
      <c r="H79" s="24">
        <v>1.9000000293E-6</v>
      </c>
      <c r="I79">
        <v>2.3671E-3</v>
      </c>
      <c r="J79" s="24">
        <v>1.6999999843E-6</v>
      </c>
      <c r="K79" s="24">
        <v>2.1999999262000002E-6</v>
      </c>
      <c r="L79" s="24">
        <v>1.0000000117E-7</v>
      </c>
      <c r="M79" s="24">
        <v>4.0000000466999999E-7</v>
      </c>
      <c r="N79">
        <v>4.8899999999999996E-4</v>
      </c>
      <c r="O79">
        <v>2.5920000000000001E-4</v>
      </c>
      <c r="P79">
        <v>1.2038000000000001E-3</v>
      </c>
      <c r="Q79" s="24">
        <v>5.6600001698999997E-5</v>
      </c>
      <c r="R79">
        <v>2.4350000000000001E-4</v>
      </c>
      <c r="S79">
        <v>3.7819999999999998E-4</v>
      </c>
      <c r="T79">
        <v>7.4739999999999995E-4</v>
      </c>
      <c r="U79" s="24">
        <v>1.9099999918000001E-5</v>
      </c>
      <c r="V79">
        <v>5.6510000000000002E-4</v>
      </c>
      <c r="W79">
        <v>2.519E-4</v>
      </c>
      <c r="X79" s="24">
        <v>7.9999999798000003E-6</v>
      </c>
      <c r="Y79">
        <v>6.5951999999999998E-3</v>
      </c>
    </row>
    <row r="80" spans="1:25" x14ac:dyDescent="0.3">
      <c r="G80" t="s">
        <v>73</v>
      </c>
      <c r="H80">
        <v>3.1504669999999999E-2</v>
      </c>
      <c r="I80">
        <v>55.32884</v>
      </c>
      <c r="J80">
        <v>5.0827890000000001E-2</v>
      </c>
      <c r="K80">
        <v>6.1592209999999996</v>
      </c>
      <c r="L80">
        <v>3.42523</v>
      </c>
      <c r="M80">
        <v>7.1328310000000004</v>
      </c>
      <c r="N80">
        <v>151.93809999999999</v>
      </c>
      <c r="O80">
        <v>79.237809999999996</v>
      </c>
      <c r="P80">
        <v>2775.4490000000001</v>
      </c>
      <c r="Q80">
        <v>838.52670000000001</v>
      </c>
      <c r="R80">
        <v>99.113960000000006</v>
      </c>
      <c r="S80">
        <v>81.699889999999996</v>
      </c>
      <c r="T80">
        <v>55.252760000000002</v>
      </c>
      <c r="U80">
        <v>9.4587439999999994</v>
      </c>
      <c r="V80">
        <v>21.535170000000001</v>
      </c>
      <c r="W80">
        <v>6.1712300000000004</v>
      </c>
      <c r="X80">
        <v>3.1259740000000001E-2</v>
      </c>
      <c r="Y80">
        <v>4190.5429999999997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2DBA-F5B2-41EF-869F-D6B0C98C9667}">
  <dimension ref="B2:O75"/>
  <sheetViews>
    <sheetView topLeftCell="B1" workbookViewId="0">
      <selection activeCell="O33" sqref="O33"/>
    </sheetView>
  </sheetViews>
  <sheetFormatPr defaultRowHeight="14.4" x14ac:dyDescent="0.3"/>
  <cols>
    <col min="3" max="3" width="10" bestFit="1" customWidth="1"/>
    <col min="11" max="11" width="12" bestFit="1" customWidth="1"/>
  </cols>
  <sheetData>
    <row r="2" spans="2:11" x14ac:dyDescent="0.3">
      <c r="B2" t="s">
        <v>192</v>
      </c>
      <c r="C2" t="s">
        <v>192</v>
      </c>
      <c r="D2" t="s">
        <v>193</v>
      </c>
      <c r="E2" t="s">
        <v>194</v>
      </c>
      <c r="F2" t="s">
        <v>195</v>
      </c>
      <c r="G2" t="s">
        <v>0</v>
      </c>
      <c r="H2" t="s">
        <v>173</v>
      </c>
      <c r="I2" t="s">
        <v>196</v>
      </c>
    </row>
    <row r="3" spans="2:11" x14ac:dyDescent="0.3">
      <c r="B3" t="s">
        <v>74</v>
      </c>
      <c r="C3">
        <v>0.1994117</v>
      </c>
      <c r="D3">
        <v>6.7000100000000002E-3</v>
      </c>
      <c r="E3" s="24">
        <v>4.6911321988000002E-5</v>
      </c>
      <c r="F3" s="24">
        <v>4.4031909055999997E-5</v>
      </c>
      <c r="G3">
        <v>0.19259560000000001</v>
      </c>
      <c r="H3" s="24">
        <v>2.5723089748000001E-5</v>
      </c>
      <c r="I3" s="31" t="s">
        <v>197</v>
      </c>
      <c r="J3">
        <f>SUM(D3:I3)</f>
        <v>0.199412276320792</v>
      </c>
      <c r="K3" s="29">
        <f>J3-C3</f>
        <v>5.763207920062019E-7</v>
      </c>
    </row>
    <row r="4" spans="2:11" x14ac:dyDescent="0.3">
      <c r="B4" t="s">
        <v>75</v>
      </c>
      <c r="C4">
        <v>28.373090000000001</v>
      </c>
      <c r="D4">
        <v>0.95668909999999996</v>
      </c>
      <c r="E4">
        <v>4.0077830000000002E-2</v>
      </c>
      <c r="F4">
        <v>2.9467090000000001E-2</v>
      </c>
      <c r="G4">
        <v>27.34337</v>
      </c>
      <c r="H4">
        <v>3.4820939999999998E-3</v>
      </c>
      <c r="J4">
        <f t="shared" ref="J4:J67" si="0">SUM(D4:I4)</f>
        <v>28.373086113999999</v>
      </c>
      <c r="K4" s="29">
        <f t="shared" ref="K4:K67" si="1">J4-C4</f>
        <v>-3.8860000017848506E-6</v>
      </c>
    </row>
    <row r="5" spans="2:11" x14ac:dyDescent="0.3">
      <c r="B5" t="s">
        <v>76</v>
      </c>
      <c r="C5">
        <v>0.99773599999999996</v>
      </c>
      <c r="D5">
        <v>0.43332969999999998</v>
      </c>
      <c r="E5">
        <v>1.7212950000000001E-2</v>
      </c>
      <c r="F5">
        <v>1.271399E-2</v>
      </c>
      <c r="G5">
        <v>0.53226370000000001</v>
      </c>
      <c r="H5">
        <v>2.2156139999999999E-3</v>
      </c>
      <c r="J5">
        <f t="shared" si="0"/>
        <v>0.99773595400000004</v>
      </c>
      <c r="K5" s="29">
        <f t="shared" si="1"/>
        <v>-4.599999992027648E-8</v>
      </c>
    </row>
    <row r="6" spans="2:11" x14ac:dyDescent="0.3">
      <c r="B6" t="s">
        <v>77</v>
      </c>
      <c r="C6">
        <v>131.25399999999999</v>
      </c>
      <c r="D6">
        <v>17.121569999999998</v>
      </c>
      <c r="E6">
        <v>2.49921E-2</v>
      </c>
      <c r="F6">
        <v>2.1461069999999999E-2</v>
      </c>
      <c r="G6">
        <v>11.44304</v>
      </c>
      <c r="H6">
        <v>102.6429</v>
      </c>
      <c r="J6">
        <f t="shared" si="0"/>
        <v>131.25396316999999</v>
      </c>
      <c r="K6" s="29">
        <f t="shared" si="1"/>
        <v>-3.6829999999099527E-5</v>
      </c>
    </row>
    <row r="7" spans="2:11" x14ac:dyDescent="0.3">
      <c r="B7" t="s">
        <v>78</v>
      </c>
      <c r="C7">
        <v>38.435839999999999</v>
      </c>
      <c r="D7">
        <v>4.1456260000000003E-3</v>
      </c>
      <c r="E7" s="24">
        <v>2.5676054065000001E-5</v>
      </c>
      <c r="F7">
        <v>1.6473489999999999E-4</v>
      </c>
      <c r="G7">
        <v>7.6297309999999993E-2</v>
      </c>
      <c r="H7">
        <v>38.35521</v>
      </c>
      <c r="J7">
        <f t="shared" si="0"/>
        <v>38.435843346954066</v>
      </c>
      <c r="K7" s="29">
        <f t="shared" si="1"/>
        <v>3.3469540667852016E-6</v>
      </c>
    </row>
    <row r="8" spans="2:11" x14ac:dyDescent="0.3">
      <c r="B8" t="s">
        <v>79</v>
      </c>
      <c r="C8">
        <v>1.834891</v>
      </c>
      <c r="D8">
        <v>2.0924860000000002E-3</v>
      </c>
      <c r="E8" s="24">
        <v>1.8747108697000001E-5</v>
      </c>
      <c r="F8">
        <v>8.3176829999999998E-4</v>
      </c>
      <c r="G8">
        <v>1.831942</v>
      </c>
      <c r="H8" s="24">
        <v>8.5872800509000007E-6</v>
      </c>
      <c r="J8">
        <f t="shared" si="0"/>
        <v>1.8348935886887479</v>
      </c>
      <c r="K8" s="29">
        <f t="shared" si="1"/>
        <v>2.5886887478066001E-6</v>
      </c>
    </row>
    <row r="9" spans="2:11" x14ac:dyDescent="0.3">
      <c r="B9" t="s">
        <v>80</v>
      </c>
      <c r="C9">
        <v>1.532999</v>
      </c>
      <c r="D9">
        <v>0.1517771</v>
      </c>
      <c r="E9">
        <v>4.7545260000000002E-3</v>
      </c>
      <c r="F9">
        <v>9.3414039999999993E-3</v>
      </c>
      <c r="G9">
        <v>1.364268</v>
      </c>
      <c r="H9">
        <v>2.8576029999999998E-3</v>
      </c>
      <c r="J9">
        <f t="shared" si="0"/>
        <v>1.5329986330000001</v>
      </c>
      <c r="K9" s="29">
        <f t="shared" si="1"/>
        <v>-3.6699999994560528E-7</v>
      </c>
    </row>
    <row r="10" spans="2:11" x14ac:dyDescent="0.3">
      <c r="B10" t="s">
        <v>81</v>
      </c>
      <c r="C10">
        <v>19.903269999999999</v>
      </c>
      <c r="D10">
        <v>2.4412530000000002E-2</v>
      </c>
      <c r="E10" s="24">
        <v>3.1018622393999999E-5</v>
      </c>
      <c r="F10">
        <v>4.0666409999999997E-4</v>
      </c>
      <c r="G10">
        <v>13.962339999999999</v>
      </c>
      <c r="H10">
        <v>5.916131</v>
      </c>
      <c r="J10">
        <f t="shared" si="0"/>
        <v>19.903321212722393</v>
      </c>
      <c r="K10" s="29">
        <f t="shared" si="1"/>
        <v>5.1212722393501053E-5</v>
      </c>
    </row>
    <row r="11" spans="2:11" x14ac:dyDescent="0.3">
      <c r="B11" t="s">
        <v>82</v>
      </c>
      <c r="C11">
        <v>616.79010000000005</v>
      </c>
      <c r="D11">
        <v>2.0418219999999998</v>
      </c>
      <c r="E11">
        <v>8.6471740000000005E-2</v>
      </c>
      <c r="F11">
        <v>326.54919999999998</v>
      </c>
      <c r="G11">
        <v>287.84960000000001</v>
      </c>
      <c r="H11">
        <v>0.26294190000000001</v>
      </c>
      <c r="J11">
        <f t="shared" si="0"/>
        <v>616.79003564000004</v>
      </c>
      <c r="K11" s="29">
        <f t="shared" si="1"/>
        <v>-6.4360000010310614E-5</v>
      </c>
    </row>
    <row r="12" spans="2:11" x14ac:dyDescent="0.3">
      <c r="B12" t="s">
        <v>83</v>
      </c>
      <c r="C12">
        <v>11.918340000000001</v>
      </c>
      <c r="D12">
        <v>2.8009409999999999</v>
      </c>
      <c r="E12">
        <v>1.355715E-2</v>
      </c>
      <c r="F12">
        <v>1.1529879999999999E-2</v>
      </c>
      <c r="G12">
        <v>4.0315709999999996</v>
      </c>
      <c r="H12">
        <v>5.0607430000000004</v>
      </c>
      <c r="J12">
        <f t="shared" si="0"/>
        <v>11.91834203</v>
      </c>
      <c r="K12" s="29">
        <f t="shared" si="1"/>
        <v>2.0299999992090534E-6</v>
      </c>
    </row>
    <row r="13" spans="2:11" x14ac:dyDescent="0.3">
      <c r="B13" t="s">
        <v>84</v>
      </c>
      <c r="C13">
        <v>235.27860000000001</v>
      </c>
      <c r="D13">
        <v>167.33699999999999</v>
      </c>
      <c r="E13">
        <v>3.6889350000000001E-2</v>
      </c>
      <c r="F13">
        <v>3.1383059999999997E-2</v>
      </c>
      <c r="G13">
        <v>67.267629999999997</v>
      </c>
      <c r="H13">
        <v>0.60567820000000006</v>
      </c>
      <c r="J13">
        <f t="shared" si="0"/>
        <v>235.27858060999998</v>
      </c>
      <c r="K13" s="29">
        <f t="shared" si="1"/>
        <v>-1.9390000034036348E-5</v>
      </c>
    </row>
    <row r="14" spans="2:11" x14ac:dyDescent="0.3">
      <c r="B14" t="s">
        <v>85</v>
      </c>
      <c r="C14">
        <v>185.63910000000001</v>
      </c>
      <c r="D14">
        <v>0.30293560000000003</v>
      </c>
      <c r="E14">
        <v>5.4849180000000001E-3</v>
      </c>
      <c r="F14">
        <v>4.8455879999999996E-3</v>
      </c>
      <c r="G14">
        <v>6.3532130000000002</v>
      </c>
      <c r="H14">
        <v>178.9726</v>
      </c>
      <c r="J14">
        <f t="shared" si="0"/>
        <v>185.639079106</v>
      </c>
      <c r="K14" s="29">
        <f t="shared" si="1"/>
        <v>-2.0894000016369318E-5</v>
      </c>
    </row>
    <row r="15" spans="2:11" x14ac:dyDescent="0.3">
      <c r="B15" t="s">
        <v>86</v>
      </c>
      <c r="C15">
        <v>13.230600000000001</v>
      </c>
      <c r="D15">
        <v>10.01282</v>
      </c>
      <c r="E15">
        <v>0.17356479999999999</v>
      </c>
      <c r="F15">
        <v>2.5690999999999999E-3</v>
      </c>
      <c r="G15">
        <v>2.651538</v>
      </c>
      <c r="H15">
        <v>0.39011420000000002</v>
      </c>
      <c r="J15">
        <f t="shared" si="0"/>
        <v>13.230606099999999</v>
      </c>
      <c r="K15" s="29">
        <f t="shared" si="1"/>
        <v>6.0999999984545639E-6</v>
      </c>
    </row>
    <row r="16" spans="2:11" x14ac:dyDescent="0.3">
      <c r="B16" t="s">
        <v>87</v>
      </c>
      <c r="C16">
        <v>1.8939379999999999</v>
      </c>
      <c r="D16">
        <v>0.53843189999999996</v>
      </c>
      <c r="E16">
        <v>3.9511709999999998E-4</v>
      </c>
      <c r="F16">
        <v>9.2443539999999995E-4</v>
      </c>
      <c r="G16">
        <v>1.322862</v>
      </c>
      <c r="H16">
        <v>3.1327809999999998E-2</v>
      </c>
      <c r="J16">
        <f t="shared" si="0"/>
        <v>1.8939412624999998</v>
      </c>
      <c r="K16" s="29">
        <f t="shared" si="1"/>
        <v>3.2624999999342208E-6</v>
      </c>
    </row>
    <row r="17" spans="2:11" x14ac:dyDescent="0.3">
      <c r="B17" t="s">
        <v>88</v>
      </c>
      <c r="C17">
        <v>3273.616</v>
      </c>
      <c r="D17">
        <v>37.30742</v>
      </c>
      <c r="E17">
        <v>0</v>
      </c>
      <c r="F17">
        <v>0</v>
      </c>
      <c r="G17">
        <v>283.65730000000002</v>
      </c>
      <c r="H17">
        <v>2952.6819999999998</v>
      </c>
      <c r="J17">
        <f t="shared" si="0"/>
        <v>3273.6467199999997</v>
      </c>
      <c r="K17" s="29">
        <f t="shared" si="1"/>
        <v>3.0719999999746506E-2</v>
      </c>
    </row>
    <row r="18" spans="2:11" x14ac:dyDescent="0.3">
      <c r="B18" t="s">
        <v>89</v>
      </c>
      <c r="C18">
        <v>390.7543</v>
      </c>
      <c r="D18" s="24">
        <v>1.0444519830000001E-5</v>
      </c>
      <c r="E18">
        <v>0</v>
      </c>
      <c r="F18">
        <v>0</v>
      </c>
      <c r="G18">
        <v>2.2526870000000001E-2</v>
      </c>
      <c r="H18">
        <v>391.22019999999998</v>
      </c>
      <c r="J18">
        <f t="shared" si="0"/>
        <v>391.24273731451979</v>
      </c>
      <c r="K18" s="29">
        <f t="shared" si="1"/>
        <v>0.48843731451978556</v>
      </c>
    </row>
    <row r="19" spans="2:11" x14ac:dyDescent="0.3">
      <c r="B19" t="s">
        <v>90</v>
      </c>
      <c r="C19">
        <v>1.635526</v>
      </c>
      <c r="D19">
        <v>0.1262257</v>
      </c>
      <c r="E19">
        <v>0</v>
      </c>
      <c r="F19">
        <v>0</v>
      </c>
      <c r="G19">
        <v>1.503431</v>
      </c>
      <c r="H19">
        <v>6.096471E-3</v>
      </c>
      <c r="J19">
        <f t="shared" si="0"/>
        <v>1.635753171</v>
      </c>
      <c r="K19" s="29">
        <f t="shared" si="1"/>
        <v>2.2717099999991497E-4</v>
      </c>
    </row>
    <row r="20" spans="2:11" x14ac:dyDescent="0.3">
      <c r="B20" t="s">
        <v>91</v>
      </c>
      <c r="C20">
        <v>2435.5610000000001</v>
      </c>
      <c r="D20">
        <v>8.6396639999999997E-2</v>
      </c>
      <c r="E20">
        <v>1.23751E-3</v>
      </c>
      <c r="F20">
        <v>1.6771310000000001E-2</v>
      </c>
      <c r="G20">
        <v>224.27359999999999</v>
      </c>
      <c r="H20">
        <v>2211.1819999999998</v>
      </c>
      <c r="J20">
        <f t="shared" si="0"/>
        <v>2435.56000546</v>
      </c>
      <c r="K20" s="29">
        <f t="shared" si="1"/>
        <v>-9.9454000019250088E-4</v>
      </c>
    </row>
    <row r="21" spans="2:11" x14ac:dyDescent="0.3">
      <c r="B21" t="s">
        <v>92</v>
      </c>
      <c r="C21">
        <v>431.83789999999999</v>
      </c>
      <c r="D21">
        <v>295.26350000000002</v>
      </c>
      <c r="E21">
        <v>5.1763410000000003E-4</v>
      </c>
      <c r="F21">
        <v>8.8829920000000001E-4</v>
      </c>
      <c r="G21">
        <v>57.128279999999997</v>
      </c>
      <c r="H21">
        <v>79.444720000000004</v>
      </c>
      <c r="J21">
        <f t="shared" si="0"/>
        <v>431.83790593330008</v>
      </c>
      <c r="K21" s="29">
        <f t="shared" si="1"/>
        <v>5.9333000876904407E-6</v>
      </c>
    </row>
    <row r="22" spans="2:11" x14ac:dyDescent="0.3">
      <c r="B22" t="s">
        <v>93</v>
      </c>
      <c r="C22">
        <v>88.392870000000002</v>
      </c>
      <c r="D22">
        <v>30.859770000000001</v>
      </c>
      <c r="E22">
        <v>6.1237539999999999E-4</v>
      </c>
      <c r="F22">
        <v>8.9066579999999996E-4</v>
      </c>
      <c r="G22">
        <v>52.514620000000001</v>
      </c>
      <c r="H22">
        <v>5.0169889999999997</v>
      </c>
      <c r="J22">
        <f t="shared" si="0"/>
        <v>88.392882041199996</v>
      </c>
      <c r="K22" s="29">
        <f t="shared" si="1"/>
        <v>1.2041199994428098E-5</v>
      </c>
    </row>
    <row r="23" spans="2:11" x14ac:dyDescent="0.3">
      <c r="B23" t="s">
        <v>94</v>
      </c>
      <c r="C23">
        <v>2.2967379999999999</v>
      </c>
      <c r="D23">
        <v>1.096468</v>
      </c>
      <c r="E23" s="24">
        <v>2.3435473850000001E-5</v>
      </c>
      <c r="F23">
        <v>1.284418E-4</v>
      </c>
      <c r="G23">
        <v>0.98745830000000001</v>
      </c>
      <c r="H23">
        <v>0.21266199999999999</v>
      </c>
      <c r="J23">
        <f t="shared" si="0"/>
        <v>2.29674017727385</v>
      </c>
      <c r="K23" s="29">
        <f t="shared" si="1"/>
        <v>2.1772738501013578E-6</v>
      </c>
    </row>
    <row r="24" spans="2:11" x14ac:dyDescent="0.3">
      <c r="B24" t="s">
        <v>95</v>
      </c>
      <c r="C24">
        <v>116.95310000000001</v>
      </c>
      <c r="D24">
        <v>98.249300000000005</v>
      </c>
      <c r="E24">
        <v>1.3667130000000001E-3</v>
      </c>
      <c r="F24">
        <v>7.7137989999999997E-4</v>
      </c>
      <c r="G24">
        <v>18.281220000000001</v>
      </c>
      <c r="H24">
        <v>0.42043330000000001</v>
      </c>
      <c r="J24">
        <f t="shared" si="0"/>
        <v>116.95309139290001</v>
      </c>
      <c r="K24" s="29">
        <f t="shared" si="1"/>
        <v>-8.6070999998355546E-6</v>
      </c>
    </row>
    <row r="25" spans="2:11" x14ac:dyDescent="0.3">
      <c r="B25" t="s">
        <v>96</v>
      </c>
      <c r="C25">
        <v>0.60843800000000003</v>
      </c>
      <c r="D25">
        <v>0.18071429999999999</v>
      </c>
      <c r="E25" s="24">
        <v>3.1551480787999999E-5</v>
      </c>
      <c r="F25">
        <v>1.065144E-4</v>
      </c>
      <c r="G25">
        <v>0.1153955</v>
      </c>
      <c r="H25">
        <v>0.3126604</v>
      </c>
      <c r="J25">
        <f t="shared" si="0"/>
        <v>0.60890826588078806</v>
      </c>
      <c r="K25" s="29">
        <f t="shared" si="1"/>
        <v>4.7026588078802334E-4</v>
      </c>
    </row>
    <row r="26" spans="2:11" x14ac:dyDescent="0.3">
      <c r="B26" t="s">
        <v>97</v>
      </c>
      <c r="C26">
        <v>0.158665</v>
      </c>
      <c r="D26">
        <v>9.1458730000000002E-2</v>
      </c>
      <c r="E26" s="24">
        <v>1.9408828393E-6</v>
      </c>
      <c r="F26" s="24">
        <v>3.2503023248999999E-5</v>
      </c>
      <c r="G26">
        <v>6.6816399999999998E-2</v>
      </c>
      <c r="H26">
        <v>3.5728499999999999E-4</v>
      </c>
      <c r="J26">
        <f t="shared" si="0"/>
        <v>0.15866685890608831</v>
      </c>
      <c r="K26" s="29">
        <f t="shared" si="1"/>
        <v>1.8589060883089648E-6</v>
      </c>
    </row>
    <row r="27" spans="2:11" x14ac:dyDescent="0.3">
      <c r="B27" t="s">
        <v>98</v>
      </c>
      <c r="C27">
        <v>155.10249999999999</v>
      </c>
      <c r="D27">
        <v>100.27290000000001</v>
      </c>
      <c r="E27">
        <v>4.1724500000000003E-3</v>
      </c>
      <c r="F27">
        <v>4.8362580000000004E-3</v>
      </c>
      <c r="G27">
        <v>48.624099999999999</v>
      </c>
      <c r="H27">
        <v>6.1967249999999998</v>
      </c>
      <c r="J27">
        <f t="shared" si="0"/>
        <v>155.10273370799999</v>
      </c>
      <c r="K27" s="29">
        <f t="shared" si="1"/>
        <v>2.3370799999611336E-4</v>
      </c>
    </row>
    <row r="28" spans="2:11" x14ac:dyDescent="0.3">
      <c r="B28" t="s">
        <v>99</v>
      </c>
      <c r="C28">
        <v>185.85900000000001</v>
      </c>
      <c r="D28">
        <v>155.60050000000001</v>
      </c>
      <c r="E28">
        <v>1.0819790000000001E-3</v>
      </c>
      <c r="F28">
        <v>2.0055960000000001E-3</v>
      </c>
      <c r="G28">
        <v>27.076779999999999</v>
      </c>
      <c r="H28">
        <v>3.178731</v>
      </c>
      <c r="J28">
        <f t="shared" si="0"/>
        <v>185.85909857499999</v>
      </c>
      <c r="K28" s="29">
        <f t="shared" si="1"/>
        <v>9.8574999981337896E-5</v>
      </c>
    </row>
    <row r="29" spans="2:11" x14ac:dyDescent="0.3">
      <c r="B29" t="s">
        <v>100</v>
      </c>
      <c r="C29">
        <v>129.80350000000001</v>
      </c>
      <c r="D29">
        <v>13.7462</v>
      </c>
      <c r="E29">
        <v>2.4144850000000001E-3</v>
      </c>
      <c r="F29">
        <v>0.90325259999999996</v>
      </c>
      <c r="G29">
        <v>76.696179999999998</v>
      </c>
      <c r="H29">
        <v>38.455959999999997</v>
      </c>
      <c r="J29">
        <f t="shared" si="0"/>
        <v>129.80400708499999</v>
      </c>
      <c r="K29" s="29">
        <f t="shared" si="1"/>
        <v>5.0708499998108891E-4</v>
      </c>
    </row>
    <row r="30" spans="2:11" x14ac:dyDescent="0.3">
      <c r="B30" t="s">
        <v>101</v>
      </c>
      <c r="C30">
        <v>110.70440000000001</v>
      </c>
      <c r="D30">
        <v>62.991680000000002</v>
      </c>
      <c r="E30">
        <v>2.504596E-3</v>
      </c>
      <c r="F30">
        <v>3.7684210000000001E-3</v>
      </c>
      <c r="G30">
        <v>15.28192</v>
      </c>
      <c r="H30">
        <v>32.424709999999997</v>
      </c>
      <c r="J30">
        <f t="shared" si="0"/>
        <v>110.704583017</v>
      </c>
      <c r="K30" s="29">
        <f t="shared" si="1"/>
        <v>1.8301699999767607E-4</v>
      </c>
    </row>
    <row r="31" spans="2:11" x14ac:dyDescent="0.3">
      <c r="B31" t="s">
        <v>102</v>
      </c>
      <c r="C31">
        <v>22.682469999999999</v>
      </c>
      <c r="D31">
        <v>6.1646910000000004</v>
      </c>
      <c r="E31">
        <v>7.0018119999999998E-4</v>
      </c>
      <c r="F31">
        <v>1.3531590000000001E-4</v>
      </c>
      <c r="G31">
        <v>3.276383</v>
      </c>
      <c r="H31">
        <v>13.240930000000001</v>
      </c>
      <c r="J31">
        <f t="shared" si="0"/>
        <v>22.682839497099998</v>
      </c>
      <c r="K31" s="29">
        <f t="shared" si="1"/>
        <v>3.6949709999944957E-4</v>
      </c>
    </row>
    <row r="32" spans="2:11" x14ac:dyDescent="0.3">
      <c r="B32" t="s">
        <v>103</v>
      </c>
      <c r="C32">
        <v>51.69952</v>
      </c>
      <c r="D32">
        <v>1.778108</v>
      </c>
      <c r="E32">
        <v>2.7353149999999999E-4</v>
      </c>
      <c r="F32">
        <v>1.011072E-2</v>
      </c>
      <c r="G32">
        <v>48.632440000000003</v>
      </c>
      <c r="H32">
        <v>1.2790090000000001</v>
      </c>
      <c r="J32">
        <f t="shared" si="0"/>
        <v>51.699941251500007</v>
      </c>
      <c r="K32" s="29">
        <f t="shared" si="1"/>
        <v>4.2125150000771328E-4</v>
      </c>
    </row>
    <row r="33" spans="2:15" x14ac:dyDescent="0.3">
      <c r="B33" t="s">
        <v>104</v>
      </c>
      <c r="C33">
        <v>16.594989999999999</v>
      </c>
      <c r="D33">
        <v>4.0476210000000004</v>
      </c>
      <c r="E33">
        <v>2.1287930000000001E-4</v>
      </c>
      <c r="F33">
        <v>2.1770330000000001E-3</v>
      </c>
      <c r="G33">
        <v>11.62158</v>
      </c>
      <c r="H33">
        <v>0.92366409999999999</v>
      </c>
      <c r="J33">
        <f t="shared" si="0"/>
        <v>16.595255012300001</v>
      </c>
      <c r="K33" s="29">
        <f t="shared" si="1"/>
        <v>2.6501230000164355E-4</v>
      </c>
      <c r="M33" s="1">
        <v>2.4634209999999999</v>
      </c>
      <c r="N33">
        <v>8.2794099999999204E-2</v>
      </c>
      <c r="O33">
        <f>M33-N33</f>
        <v>2.3806269000000007</v>
      </c>
    </row>
    <row r="34" spans="2:15" x14ac:dyDescent="0.3">
      <c r="B34" s="1" t="s">
        <v>105</v>
      </c>
      <c r="C34" s="1">
        <v>14.667260000000001</v>
      </c>
      <c r="D34" s="1">
        <v>2.4634209999999999</v>
      </c>
      <c r="E34" s="1">
        <v>0</v>
      </c>
      <c r="F34" s="1">
        <v>0</v>
      </c>
      <c r="G34" s="1">
        <v>12.0876</v>
      </c>
      <c r="H34" s="1">
        <v>0.19903309999999999</v>
      </c>
      <c r="I34" s="1"/>
      <c r="J34" s="1">
        <f t="shared" si="0"/>
        <v>14.7500541</v>
      </c>
      <c r="K34" s="32">
        <f t="shared" si="1"/>
        <v>8.2794099999999204E-2</v>
      </c>
      <c r="M34">
        <v>0.56134671000000003</v>
      </c>
    </row>
    <row r="35" spans="2:15" x14ac:dyDescent="0.3">
      <c r="B35" t="s">
        <v>106</v>
      </c>
      <c r="C35">
        <v>102.6155</v>
      </c>
      <c r="D35">
        <v>12.62617</v>
      </c>
      <c r="E35">
        <v>3.5247680000000002E-3</v>
      </c>
      <c r="F35">
        <v>2.689662E-2</v>
      </c>
      <c r="G35">
        <v>86.151730000000001</v>
      </c>
      <c r="H35">
        <v>3.8300689999999999</v>
      </c>
      <c r="J35">
        <f t="shared" si="0"/>
        <v>102.63839038799999</v>
      </c>
      <c r="K35" s="29">
        <f t="shared" si="1"/>
        <v>2.2890387999993322E-2</v>
      </c>
      <c r="M35">
        <f>M33-M34</f>
        <v>1.9020742899999998</v>
      </c>
    </row>
    <row r="36" spans="2:15" x14ac:dyDescent="0.3">
      <c r="B36" t="s">
        <v>107</v>
      </c>
      <c r="C36">
        <v>15.28745</v>
      </c>
      <c r="D36">
        <v>4.3958909999999998</v>
      </c>
      <c r="E36">
        <v>8.0454829999999998E-4</v>
      </c>
      <c r="F36">
        <v>5.7143209999999996E-3</v>
      </c>
      <c r="G36">
        <v>10.59538</v>
      </c>
      <c r="H36">
        <v>0.28967900000000002</v>
      </c>
      <c r="J36">
        <f t="shared" si="0"/>
        <v>15.2874688693</v>
      </c>
      <c r="K36" s="29">
        <f t="shared" si="1"/>
        <v>1.8869299999835221E-5</v>
      </c>
    </row>
    <row r="37" spans="2:15" x14ac:dyDescent="0.3">
      <c r="B37" t="s">
        <v>108</v>
      </c>
      <c r="C37">
        <v>29.182379999999998</v>
      </c>
      <c r="D37">
        <v>1.5043359999999999</v>
      </c>
      <c r="E37">
        <v>1.0131970000000001E-2</v>
      </c>
      <c r="F37">
        <v>1.978185E-2</v>
      </c>
      <c r="G37">
        <v>23.3505</v>
      </c>
      <c r="H37">
        <v>4.3010120000000001</v>
      </c>
      <c r="J37">
        <f t="shared" si="0"/>
        <v>29.18576182</v>
      </c>
      <c r="K37" s="29">
        <f t="shared" si="1"/>
        <v>3.3818200000013121E-3</v>
      </c>
    </row>
    <row r="38" spans="2:15" x14ac:dyDescent="0.3">
      <c r="B38" t="s">
        <v>109</v>
      </c>
      <c r="C38">
        <v>116.1747</v>
      </c>
      <c r="D38">
        <v>3.6521940000000002</v>
      </c>
      <c r="E38">
        <v>1.36448E-2</v>
      </c>
      <c r="F38">
        <v>9.9982349999999994E-3</v>
      </c>
      <c r="G38">
        <v>112.413</v>
      </c>
      <c r="H38">
        <v>8.6089390000000002E-2</v>
      </c>
      <c r="J38">
        <f t="shared" si="0"/>
        <v>116.174926425</v>
      </c>
      <c r="K38" s="29">
        <f t="shared" si="1"/>
        <v>2.2642499999392385E-4</v>
      </c>
    </row>
    <row r="39" spans="2:15" x14ac:dyDescent="0.3">
      <c r="B39" t="s">
        <v>110</v>
      </c>
      <c r="C39">
        <v>85.45805</v>
      </c>
      <c r="D39">
        <v>4.4781599999999998E-2</v>
      </c>
      <c r="E39">
        <v>1.0123750000000001E-2</v>
      </c>
      <c r="F39">
        <v>2.4644459999999999E-3</v>
      </c>
      <c r="G39">
        <v>84.563910000000007</v>
      </c>
      <c r="H39">
        <v>0.83908289999999996</v>
      </c>
      <c r="J39">
        <f t="shared" si="0"/>
        <v>85.460362696000004</v>
      </c>
      <c r="K39" s="29">
        <f t="shared" si="1"/>
        <v>2.3126960000041663E-3</v>
      </c>
    </row>
    <row r="40" spans="2:15" x14ac:dyDescent="0.3">
      <c r="B40" t="s">
        <v>111</v>
      </c>
      <c r="C40">
        <v>870.75570000000005</v>
      </c>
      <c r="D40">
        <v>5.8673400000000004E-3</v>
      </c>
      <c r="E40">
        <v>3.4037199999999998E-3</v>
      </c>
      <c r="F40">
        <v>4.9950000000000003E-3</v>
      </c>
      <c r="G40">
        <v>20.11</v>
      </c>
      <c r="H40">
        <v>850.60040000000004</v>
      </c>
      <c r="J40">
        <f t="shared" si="0"/>
        <v>870.72466606</v>
      </c>
      <c r="K40" s="29">
        <f t="shared" si="1"/>
        <v>-3.1033940000043003E-2</v>
      </c>
    </row>
    <row r="41" spans="2:15" x14ac:dyDescent="0.3">
      <c r="B41" t="s">
        <v>112</v>
      </c>
      <c r="C41">
        <v>30.90099</v>
      </c>
      <c r="D41">
        <v>0.30848310000000001</v>
      </c>
      <c r="E41">
        <v>1.6027659999999999E-2</v>
      </c>
      <c r="F41">
        <v>1.310511</v>
      </c>
      <c r="G41">
        <v>25.071829999999999</v>
      </c>
      <c r="H41">
        <v>4.2008739999999998</v>
      </c>
      <c r="J41">
        <f t="shared" si="0"/>
        <v>30.907725759999998</v>
      </c>
      <c r="K41" s="29">
        <f t="shared" si="1"/>
        <v>6.7357599999979811E-3</v>
      </c>
    </row>
    <row r="42" spans="2:15" x14ac:dyDescent="0.3">
      <c r="B42" t="s">
        <v>113</v>
      </c>
      <c r="C42">
        <v>4.2081609999999996</v>
      </c>
      <c r="D42">
        <v>0.25252849999999999</v>
      </c>
      <c r="E42">
        <v>1.3886849999999999E-2</v>
      </c>
      <c r="F42">
        <v>1.556899</v>
      </c>
      <c r="G42">
        <v>1.303218</v>
      </c>
      <c r="H42">
        <v>1.083259</v>
      </c>
      <c r="J42">
        <f t="shared" si="0"/>
        <v>4.2097913499999997</v>
      </c>
      <c r="K42" s="29">
        <f t="shared" si="1"/>
        <v>1.6303500000001137E-3</v>
      </c>
    </row>
    <row r="43" spans="2:15" x14ac:dyDescent="0.3">
      <c r="B43" t="s">
        <v>114</v>
      </c>
      <c r="C43">
        <v>3.9077890000000002</v>
      </c>
      <c r="D43">
        <v>8.9833650000000001E-2</v>
      </c>
      <c r="E43">
        <v>1.1848920000000001E-3</v>
      </c>
      <c r="F43">
        <v>0.63088270000000002</v>
      </c>
      <c r="G43">
        <v>1.5560339999999999</v>
      </c>
      <c r="H43">
        <v>1.6458219999999999</v>
      </c>
      <c r="J43">
        <f t="shared" si="0"/>
        <v>3.9237572419999998</v>
      </c>
      <c r="K43" s="29">
        <f t="shared" si="1"/>
        <v>1.5968241999999577E-2</v>
      </c>
    </row>
    <row r="44" spans="2:15" x14ac:dyDescent="0.3">
      <c r="B44" t="s">
        <v>115</v>
      </c>
      <c r="C44">
        <v>6.7682719999999996</v>
      </c>
      <c r="D44">
        <v>0.1613472</v>
      </c>
      <c r="E44">
        <v>2.5843120000000001E-3</v>
      </c>
      <c r="F44">
        <v>1.230799</v>
      </c>
      <c r="G44">
        <v>1.8703419999999999</v>
      </c>
      <c r="H44">
        <v>3.5101490000000002</v>
      </c>
      <c r="J44">
        <f t="shared" si="0"/>
        <v>6.7752215119999999</v>
      </c>
      <c r="K44" s="29">
        <f t="shared" si="1"/>
        <v>6.9495120000002686E-3</v>
      </c>
    </row>
    <row r="45" spans="2:15" x14ac:dyDescent="0.3">
      <c r="B45" t="s">
        <v>116</v>
      </c>
      <c r="C45">
        <v>3.5452880000000002</v>
      </c>
      <c r="D45">
        <v>0.8060638</v>
      </c>
      <c r="E45">
        <v>7.3461299999999993E-2</v>
      </c>
      <c r="F45">
        <v>0.72708209999999995</v>
      </c>
      <c r="G45">
        <v>0.71232720000000005</v>
      </c>
      <c r="H45">
        <v>1.2265969999999999</v>
      </c>
      <c r="J45">
        <f t="shared" si="0"/>
        <v>3.5455313999999998</v>
      </c>
      <c r="K45" s="29">
        <f t="shared" si="1"/>
        <v>2.4339999999956063E-4</v>
      </c>
    </row>
    <row r="46" spans="2:15" x14ac:dyDescent="0.3">
      <c r="B46" t="s">
        <v>117</v>
      </c>
      <c r="C46">
        <v>6.1947179999999999</v>
      </c>
      <c r="D46">
        <v>8.7863220000000006E-2</v>
      </c>
      <c r="E46">
        <v>6.9775510000000002E-3</v>
      </c>
      <c r="F46">
        <v>0.60131029999999996</v>
      </c>
      <c r="G46">
        <v>0.92157279999999997</v>
      </c>
      <c r="H46">
        <v>4.5770340000000003</v>
      </c>
      <c r="J46">
        <f t="shared" si="0"/>
        <v>6.1947578710000002</v>
      </c>
      <c r="K46" s="29">
        <f t="shared" si="1"/>
        <v>3.9871000000246681E-5</v>
      </c>
    </row>
    <row r="47" spans="2:15" x14ac:dyDescent="0.3">
      <c r="B47" t="s">
        <v>118</v>
      </c>
      <c r="C47">
        <v>89.119190000000003</v>
      </c>
      <c r="D47">
        <v>17.480920000000001</v>
      </c>
      <c r="E47">
        <v>1.2971130000000001E-2</v>
      </c>
      <c r="F47">
        <v>19.60417</v>
      </c>
      <c r="G47">
        <v>50.37576</v>
      </c>
      <c r="H47">
        <v>1.6482000000000001</v>
      </c>
      <c r="J47">
        <f t="shared" si="0"/>
        <v>89.122021130000007</v>
      </c>
      <c r="K47" s="29">
        <f t="shared" si="1"/>
        <v>2.8311300000041228E-3</v>
      </c>
    </row>
    <row r="48" spans="2:15" x14ac:dyDescent="0.3">
      <c r="B48" t="s">
        <v>119</v>
      </c>
      <c r="C48">
        <v>605.00620000000004</v>
      </c>
      <c r="D48">
        <v>196.22329999999999</v>
      </c>
      <c r="E48">
        <v>0</v>
      </c>
      <c r="F48">
        <v>0</v>
      </c>
      <c r="G48">
        <v>408.28890000000001</v>
      </c>
      <c r="H48">
        <v>0.50343349999999998</v>
      </c>
      <c r="J48">
        <f t="shared" si="0"/>
        <v>605.01563350000004</v>
      </c>
      <c r="K48" s="29">
        <f t="shared" si="1"/>
        <v>9.4335000000000946E-3</v>
      </c>
    </row>
    <row r="49" spans="2:11" x14ac:dyDescent="0.3">
      <c r="B49" t="s">
        <v>120</v>
      </c>
      <c r="C49">
        <v>0.1</v>
      </c>
      <c r="D49">
        <v>1.7570430000000001E-2</v>
      </c>
      <c r="E49">
        <v>0</v>
      </c>
      <c r="F49">
        <v>0</v>
      </c>
      <c r="G49">
        <v>8.2428570000000007E-2</v>
      </c>
      <c r="H49" s="24">
        <v>9.9999999748000007E-7</v>
      </c>
      <c r="J49">
        <f t="shared" si="0"/>
        <v>9.999999999999748E-2</v>
      </c>
      <c r="K49" s="29">
        <f t="shared" si="1"/>
        <v>-2.5257573810222311E-15</v>
      </c>
    </row>
    <row r="50" spans="2:11" x14ac:dyDescent="0.3">
      <c r="B50" t="s">
        <v>121</v>
      </c>
      <c r="C50">
        <v>1475.5419999999999</v>
      </c>
      <c r="D50">
        <v>478.56659999999999</v>
      </c>
      <c r="E50">
        <v>0</v>
      </c>
      <c r="F50">
        <v>0</v>
      </c>
      <c r="G50">
        <v>995.75710000000004</v>
      </c>
      <c r="H50">
        <v>1.2278180000000001</v>
      </c>
      <c r="J50">
        <f t="shared" si="0"/>
        <v>1475.551518</v>
      </c>
      <c r="K50" s="29">
        <f t="shared" si="1"/>
        <v>9.5180000000709697E-3</v>
      </c>
    </row>
    <row r="51" spans="2:11" x14ac:dyDescent="0.3">
      <c r="B51" t="s">
        <v>122</v>
      </c>
      <c r="C51">
        <v>0.1</v>
      </c>
      <c r="D51">
        <v>1.385671E-2</v>
      </c>
      <c r="E51">
        <v>0</v>
      </c>
      <c r="F51">
        <v>0</v>
      </c>
      <c r="G51">
        <v>8.6142300000000005E-2</v>
      </c>
      <c r="H51" s="24">
        <v>9.9999999748000007E-7</v>
      </c>
      <c r="J51">
        <f t="shared" si="0"/>
        <v>0.10000000999999747</v>
      </c>
      <c r="K51" s="29">
        <f t="shared" si="1"/>
        <v>9.9999974689790605E-9</v>
      </c>
    </row>
    <row r="52" spans="2:11" x14ac:dyDescent="0.3">
      <c r="B52" t="s">
        <v>123</v>
      </c>
      <c r="C52">
        <v>28.284949999999998</v>
      </c>
      <c r="D52">
        <v>9.1737319999999993</v>
      </c>
      <c r="E52">
        <v>0</v>
      </c>
      <c r="F52">
        <v>0</v>
      </c>
      <c r="G52">
        <v>19.087869999999999</v>
      </c>
      <c r="H52">
        <v>2.3537079999999998E-2</v>
      </c>
      <c r="J52">
        <f t="shared" si="0"/>
        <v>28.285139079999997</v>
      </c>
      <c r="K52" s="29">
        <f t="shared" si="1"/>
        <v>1.8907999999839831E-4</v>
      </c>
    </row>
    <row r="53" spans="2:11" x14ac:dyDescent="0.3">
      <c r="B53" t="s">
        <v>124</v>
      </c>
      <c r="C53">
        <v>5.64893</v>
      </c>
      <c r="D53">
        <v>1.8321320000000001</v>
      </c>
      <c r="E53">
        <v>0</v>
      </c>
      <c r="F53">
        <v>0</v>
      </c>
      <c r="G53">
        <v>3.8123300000000002</v>
      </c>
      <c r="H53">
        <v>4.7005129999999999E-3</v>
      </c>
      <c r="J53">
        <f t="shared" si="0"/>
        <v>5.6491625130000012</v>
      </c>
      <c r="K53" s="29">
        <f t="shared" si="1"/>
        <v>2.3251300000115549E-4</v>
      </c>
    </row>
    <row r="54" spans="2:11" x14ac:dyDescent="0.3">
      <c r="B54" t="s">
        <v>125</v>
      </c>
      <c r="C54">
        <v>72.099010000000007</v>
      </c>
      <c r="D54">
        <v>23.384060000000002</v>
      </c>
      <c r="E54">
        <v>0</v>
      </c>
      <c r="F54">
        <v>0</v>
      </c>
      <c r="G54">
        <v>48.65692</v>
      </c>
      <c r="H54">
        <v>5.9994079999999998E-2</v>
      </c>
      <c r="J54">
        <f t="shared" si="0"/>
        <v>72.10097408</v>
      </c>
      <c r="K54" s="29">
        <f t="shared" si="1"/>
        <v>1.9640799999933733E-3</v>
      </c>
    </row>
    <row r="55" spans="2:11" x14ac:dyDescent="0.3">
      <c r="B55" t="s">
        <v>126</v>
      </c>
      <c r="C55">
        <v>0.1</v>
      </c>
      <c r="D55">
        <v>1.9416949999999999E-2</v>
      </c>
      <c r="E55">
        <v>0</v>
      </c>
      <c r="F55">
        <v>0</v>
      </c>
      <c r="G55">
        <v>8.0582050000000002E-2</v>
      </c>
      <c r="H55" s="24">
        <v>9.9999999748000007E-7</v>
      </c>
      <c r="J55">
        <f t="shared" si="0"/>
        <v>9.999999999999748E-2</v>
      </c>
      <c r="K55" s="29">
        <f t="shared" si="1"/>
        <v>-2.5257573810222311E-15</v>
      </c>
    </row>
    <row r="56" spans="2:11" x14ac:dyDescent="0.3">
      <c r="B56" t="s">
        <v>127</v>
      </c>
      <c r="C56">
        <v>2.4492790000000002</v>
      </c>
      <c r="D56">
        <v>0.79438109999999995</v>
      </c>
      <c r="E56">
        <v>0</v>
      </c>
      <c r="F56">
        <v>0</v>
      </c>
      <c r="G56">
        <v>1.6533850000000001</v>
      </c>
      <c r="H56">
        <v>2.037975E-3</v>
      </c>
      <c r="J56">
        <f t="shared" si="0"/>
        <v>2.4498040749999999</v>
      </c>
      <c r="K56" s="29">
        <f t="shared" si="1"/>
        <v>5.250749999996529E-4</v>
      </c>
    </row>
    <row r="57" spans="2:11" x14ac:dyDescent="0.3">
      <c r="B57" t="s">
        <v>128</v>
      </c>
      <c r="C57">
        <v>328.35969999999998</v>
      </c>
      <c r="D57">
        <v>10.12036</v>
      </c>
      <c r="E57">
        <v>19.6112</v>
      </c>
      <c r="F57">
        <v>5.0809809999999997E-2</v>
      </c>
      <c r="G57">
        <v>298.38630000000001</v>
      </c>
      <c r="H57">
        <v>0.19261310000000001</v>
      </c>
      <c r="J57">
        <f t="shared" si="0"/>
        <v>328.36128291</v>
      </c>
      <c r="K57" s="29">
        <f t="shared" si="1"/>
        <v>1.5829100000246399E-3</v>
      </c>
    </row>
    <row r="58" spans="2:11" x14ac:dyDescent="0.3">
      <c r="B58" t="s">
        <v>129</v>
      </c>
      <c r="C58">
        <v>1681.521</v>
      </c>
      <c r="D58">
        <v>1.53261</v>
      </c>
      <c r="E58">
        <v>0.67624419999999996</v>
      </c>
      <c r="F58">
        <v>911.27459999999996</v>
      </c>
      <c r="G58">
        <v>752.34460000000001</v>
      </c>
      <c r="H58">
        <v>15.697620000000001</v>
      </c>
      <c r="J58">
        <f t="shared" si="0"/>
        <v>1681.5256741999999</v>
      </c>
      <c r="K58" s="29">
        <f t="shared" si="1"/>
        <v>4.6741999999539985E-3</v>
      </c>
    </row>
    <row r="59" spans="2:11" x14ac:dyDescent="0.3">
      <c r="B59" t="s">
        <v>130</v>
      </c>
      <c r="C59">
        <v>1457.7270000000001</v>
      </c>
      <c r="D59">
        <v>392.3503</v>
      </c>
      <c r="E59">
        <v>3.7064659999999998E-3</v>
      </c>
      <c r="F59">
        <v>150.15029999999999</v>
      </c>
      <c r="G59">
        <v>854.21979999999996</v>
      </c>
      <c r="H59">
        <v>61.014299999999999</v>
      </c>
      <c r="J59">
        <f t="shared" si="0"/>
        <v>1457.738406466</v>
      </c>
      <c r="K59" s="29">
        <f t="shared" si="1"/>
        <v>1.1406465999925786E-2</v>
      </c>
    </row>
    <row r="60" spans="2:11" x14ac:dyDescent="0.3">
      <c r="B60" t="s">
        <v>131</v>
      </c>
      <c r="C60">
        <v>690.88639999999998</v>
      </c>
      <c r="D60">
        <v>80.394440000000003</v>
      </c>
      <c r="E60">
        <v>0.23569760000000001</v>
      </c>
      <c r="F60">
        <v>2.3293040000000001E-4</v>
      </c>
      <c r="G60">
        <v>105.2473</v>
      </c>
      <c r="H60">
        <v>505.01150000000001</v>
      </c>
      <c r="J60">
        <f t="shared" si="0"/>
        <v>690.88917053039995</v>
      </c>
      <c r="K60" s="29">
        <f t="shared" si="1"/>
        <v>2.770530399970994E-3</v>
      </c>
    </row>
    <row r="61" spans="2:11" x14ac:dyDescent="0.3">
      <c r="B61" t="s">
        <v>132</v>
      </c>
      <c r="C61">
        <v>904.85829999999999</v>
      </c>
      <c r="D61">
        <v>132.19030000000001</v>
      </c>
      <c r="E61">
        <v>2.8009330000000001</v>
      </c>
      <c r="F61">
        <v>0.6737109</v>
      </c>
      <c r="G61">
        <v>615.38580000000002</v>
      </c>
      <c r="H61">
        <v>30.688369999999999</v>
      </c>
      <c r="I61">
        <v>123.122</v>
      </c>
      <c r="J61">
        <f t="shared" si="0"/>
        <v>904.86111389999996</v>
      </c>
      <c r="K61" s="29">
        <f t="shared" si="1"/>
        <v>2.8138999999782754E-3</v>
      </c>
    </row>
    <row r="62" spans="2:11" x14ac:dyDescent="0.3">
      <c r="B62" t="s">
        <v>133</v>
      </c>
      <c r="C62">
        <v>71.41404</v>
      </c>
      <c r="D62">
        <v>1.9050009999999999</v>
      </c>
      <c r="E62">
        <v>4.340861E-2</v>
      </c>
      <c r="F62">
        <v>1.288249E-2</v>
      </c>
      <c r="G62">
        <v>68.630009999999999</v>
      </c>
      <c r="H62">
        <v>0.79684239999999995</v>
      </c>
      <c r="I62">
        <v>2.589495E-2</v>
      </c>
      <c r="J62">
        <f t="shared" si="0"/>
        <v>71.41403944999999</v>
      </c>
      <c r="K62" s="29">
        <f t="shared" si="1"/>
        <v>-5.5000000998006726E-7</v>
      </c>
    </row>
    <row r="63" spans="2:11" x14ac:dyDescent="0.3">
      <c r="B63" t="s">
        <v>134</v>
      </c>
      <c r="C63">
        <v>257.01229999999998</v>
      </c>
      <c r="D63">
        <v>25.679950000000002</v>
      </c>
      <c r="E63">
        <v>2.9299790000000001E-3</v>
      </c>
      <c r="F63">
        <v>4.7017880000000001E-3</v>
      </c>
      <c r="G63">
        <v>76.895210000000006</v>
      </c>
      <c r="H63">
        <v>142.00139999999999</v>
      </c>
      <c r="I63">
        <v>12.42883</v>
      </c>
      <c r="J63">
        <f t="shared" si="0"/>
        <v>257.013021767</v>
      </c>
      <c r="K63" s="29">
        <f t="shared" si="1"/>
        <v>7.2176700001591598E-4</v>
      </c>
    </row>
    <row r="64" spans="2:11" x14ac:dyDescent="0.3">
      <c r="B64" t="s">
        <v>135</v>
      </c>
      <c r="C64">
        <v>223.7405</v>
      </c>
      <c r="D64">
        <v>8.7731709999999996</v>
      </c>
      <c r="E64">
        <v>0.86518280000000003</v>
      </c>
      <c r="F64">
        <v>2.7711329999999998E-3</v>
      </c>
      <c r="G64">
        <v>191.21299999999999</v>
      </c>
      <c r="H64">
        <v>22.886890000000001</v>
      </c>
      <c r="J64">
        <f t="shared" si="0"/>
        <v>223.74101493299997</v>
      </c>
      <c r="K64" s="29">
        <f t="shared" si="1"/>
        <v>5.1493299997673603E-4</v>
      </c>
    </row>
    <row r="65" spans="2:11" x14ac:dyDescent="0.3">
      <c r="B65" t="s">
        <v>136</v>
      </c>
      <c r="C65">
        <v>464.85579999999999</v>
      </c>
      <c r="D65">
        <v>139.58539999999999</v>
      </c>
      <c r="E65">
        <v>0.3998121</v>
      </c>
      <c r="F65">
        <v>27.589860000000002</v>
      </c>
      <c r="G65">
        <v>264.1705</v>
      </c>
      <c r="H65">
        <v>33.11159</v>
      </c>
      <c r="J65">
        <f t="shared" si="0"/>
        <v>464.85716209999998</v>
      </c>
      <c r="K65" s="29">
        <f t="shared" si="1"/>
        <v>1.3620999999943706E-3</v>
      </c>
    </row>
    <row r="66" spans="2:11" x14ac:dyDescent="0.3">
      <c r="B66" t="s">
        <v>137</v>
      </c>
      <c r="C66">
        <v>708.23320000000001</v>
      </c>
      <c r="D66">
        <v>96.679580000000001</v>
      </c>
      <c r="E66">
        <v>0.1235918</v>
      </c>
      <c r="F66">
        <v>5.6727779999999998E-3</v>
      </c>
      <c r="G66">
        <v>600.01289999999995</v>
      </c>
      <c r="H66">
        <v>11.41788</v>
      </c>
      <c r="J66">
        <f t="shared" si="0"/>
        <v>708.23962457799996</v>
      </c>
      <c r="K66" s="29">
        <f t="shared" si="1"/>
        <v>6.4245779999509978E-3</v>
      </c>
    </row>
    <row r="67" spans="2:11" x14ac:dyDescent="0.3">
      <c r="B67" t="s">
        <v>138</v>
      </c>
      <c r="C67">
        <v>22.945460000000001</v>
      </c>
      <c r="D67">
        <v>3.6182989999999999</v>
      </c>
      <c r="E67">
        <v>3.3104320000000001E-4</v>
      </c>
      <c r="F67">
        <v>2.711492E-4</v>
      </c>
      <c r="G67">
        <v>17.003139999999998</v>
      </c>
      <c r="H67">
        <v>2.323966</v>
      </c>
      <c r="J67">
        <f t="shared" si="0"/>
        <v>22.946007192399996</v>
      </c>
      <c r="K67" s="29">
        <f t="shared" si="1"/>
        <v>5.4719239999556635E-4</v>
      </c>
    </row>
    <row r="68" spans="2:11" x14ac:dyDescent="0.3">
      <c r="B68" t="s">
        <v>139</v>
      </c>
      <c r="C68">
        <v>268.8218</v>
      </c>
      <c r="D68">
        <v>126.1164</v>
      </c>
      <c r="E68">
        <v>5.5905799999999999E-2</v>
      </c>
      <c r="F68">
        <v>0.22021669999999999</v>
      </c>
      <c r="G68">
        <v>134.54810000000001</v>
      </c>
      <c r="H68">
        <v>7.8820959999999998</v>
      </c>
      <c r="J68">
        <f t="shared" ref="J68:J75" si="2">SUM(D68:I68)</f>
        <v>268.82271850000001</v>
      </c>
      <c r="K68" s="29">
        <f t="shared" ref="K68:K75" si="3">J68-C68</f>
        <v>9.185000000115906E-4</v>
      </c>
    </row>
    <row r="69" spans="2:11" x14ac:dyDescent="0.3">
      <c r="B69" t="s">
        <v>140</v>
      </c>
      <c r="C69">
        <v>637.05129999999997</v>
      </c>
      <c r="D69">
        <v>33.770580000000002</v>
      </c>
      <c r="E69">
        <v>27.74945</v>
      </c>
      <c r="F69">
        <v>11.223330000000001</v>
      </c>
      <c r="G69">
        <v>415.73360000000002</v>
      </c>
      <c r="H69">
        <v>148.59350000000001</v>
      </c>
      <c r="J69">
        <f t="shared" si="2"/>
        <v>637.07046000000003</v>
      </c>
      <c r="K69" s="29">
        <f t="shared" si="3"/>
        <v>1.9160000000056243E-2</v>
      </c>
    </row>
    <row r="70" spans="2:11" x14ac:dyDescent="0.3">
      <c r="B70" t="s">
        <v>141</v>
      </c>
      <c r="C70">
        <v>180.92</v>
      </c>
      <c r="D70">
        <v>92.088819999999998</v>
      </c>
      <c r="E70">
        <v>33.456400000000002</v>
      </c>
      <c r="F70">
        <v>0.13180839999999999</v>
      </c>
      <c r="G70">
        <v>49.76558</v>
      </c>
      <c r="H70">
        <v>5.479279</v>
      </c>
      <c r="J70">
        <f t="shared" si="2"/>
        <v>180.92188739999997</v>
      </c>
      <c r="K70" s="29">
        <f t="shared" si="3"/>
        <v>1.8873999999868829E-3</v>
      </c>
    </row>
    <row r="71" spans="2:11" x14ac:dyDescent="0.3">
      <c r="B71" t="s">
        <v>142</v>
      </c>
      <c r="C71">
        <v>672.74329999999998</v>
      </c>
      <c r="D71">
        <v>18.537050000000001</v>
      </c>
      <c r="E71">
        <v>567.3569</v>
      </c>
      <c r="F71">
        <v>2.486615E-2</v>
      </c>
      <c r="G71">
        <v>71.186970000000002</v>
      </c>
      <c r="H71">
        <v>15.63753</v>
      </c>
      <c r="J71">
        <f t="shared" si="2"/>
        <v>672.74331614999994</v>
      </c>
      <c r="K71" s="29">
        <f t="shared" si="3"/>
        <v>1.6149999964909512E-5</v>
      </c>
    </row>
    <row r="72" spans="2:11" x14ac:dyDescent="0.3">
      <c r="B72" t="s">
        <v>143</v>
      </c>
      <c r="C72">
        <v>465.32150000000001</v>
      </c>
      <c r="D72">
        <v>172.6909</v>
      </c>
      <c r="E72">
        <v>255.98519999999999</v>
      </c>
      <c r="F72">
        <v>6.5973539999999997E-2</v>
      </c>
      <c r="G72">
        <v>17.809629999999999</v>
      </c>
      <c r="H72">
        <v>18.77</v>
      </c>
      <c r="J72">
        <f t="shared" si="2"/>
        <v>465.32170354000004</v>
      </c>
      <c r="K72" s="29">
        <f t="shared" si="3"/>
        <v>2.0354000002953399E-4</v>
      </c>
    </row>
    <row r="73" spans="2:11" x14ac:dyDescent="0.3">
      <c r="B73" t="s">
        <v>144</v>
      </c>
      <c r="C73">
        <v>274.85750000000002</v>
      </c>
      <c r="D73">
        <v>74.193209999999993</v>
      </c>
      <c r="E73">
        <v>174.38650000000001</v>
      </c>
      <c r="F73">
        <v>5.325911E-3</v>
      </c>
      <c r="G73">
        <v>17.102699999999999</v>
      </c>
      <c r="H73">
        <v>9.1704480000000004</v>
      </c>
      <c r="J73">
        <f t="shared" si="2"/>
        <v>274.85818391100003</v>
      </c>
      <c r="K73" s="29">
        <f t="shared" si="3"/>
        <v>6.8391100001008454E-4</v>
      </c>
    </row>
    <row r="74" spans="2:11" x14ac:dyDescent="0.3">
      <c r="B74" t="s">
        <v>145</v>
      </c>
      <c r="C74">
        <v>374.6198</v>
      </c>
      <c r="D74">
        <v>373.71749999999997</v>
      </c>
      <c r="E74">
        <v>3.0027500000000002E-3</v>
      </c>
      <c r="F74" s="24">
        <v>8.0658282967999997E-5</v>
      </c>
      <c r="G74">
        <v>0.89927469999999998</v>
      </c>
      <c r="H74" s="24">
        <v>9.9999999748000007E-7</v>
      </c>
      <c r="J74">
        <f t="shared" si="2"/>
        <v>374.61985910828292</v>
      </c>
      <c r="K74" s="29">
        <f t="shared" si="3"/>
        <v>5.9108282925990352E-5</v>
      </c>
    </row>
    <row r="75" spans="2:11" x14ac:dyDescent="0.3">
      <c r="B75" t="s">
        <v>73</v>
      </c>
      <c r="C75">
        <v>21955.55</v>
      </c>
      <c r="D75">
        <v>3547.4459999999999</v>
      </c>
      <c r="E75">
        <v>1084.3440000000001</v>
      </c>
      <c r="F75">
        <v>1454.79</v>
      </c>
      <c r="G75">
        <v>7755.1260000000002</v>
      </c>
      <c r="H75">
        <v>7978.9790000000003</v>
      </c>
      <c r="J75">
        <f t="shared" si="2"/>
        <v>21820.685000000001</v>
      </c>
      <c r="K75" s="29">
        <f t="shared" si="3"/>
        <v>-134.86499999999796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Sheet4</vt:lpstr>
      <vt:lpstr>ISSUE1</vt:lpstr>
      <vt:lpstr>VDFB_ref(한국)</vt:lpstr>
      <vt:lpstr>VDFB_MNG</vt:lpstr>
      <vt:lpstr>VDFB_PRK</vt:lpstr>
      <vt:lpstr>VDFB_CPA</vt:lpstr>
      <vt:lpstr>VDFB_PAO</vt:lpstr>
      <vt:lpstr>VDFP_MNG</vt:lpstr>
      <vt:lpstr>VDFP_PRK</vt:lpstr>
      <vt:lpstr>VDFP_CPA</vt:lpstr>
      <vt:lpstr>VDFP_PAO</vt:lpstr>
      <vt:lpstr>ISSUE2</vt:lpstr>
      <vt:lpstr>VXSB_MNG</vt:lpstr>
      <vt:lpstr>VXSB_PRK</vt:lpstr>
      <vt:lpstr>VXSB_CPA</vt:lpstr>
      <vt:lpstr>VXSB_PAO</vt:lpstr>
      <vt:lpstr>VFOB_MNG</vt:lpstr>
      <vt:lpstr>VFOB_PRK</vt:lpstr>
      <vt:lpstr>VFOB_CPA</vt:lpstr>
      <vt:lpstr>VFOB_PAO</vt:lpstr>
      <vt:lpstr>ISSUE3</vt:lpstr>
      <vt:lpstr>VCIF_MNG</vt:lpstr>
      <vt:lpstr>VCIF_PRK</vt:lpstr>
      <vt:lpstr>VCIF_CPA</vt:lpstr>
      <vt:lpstr>VCIF_PAO</vt:lpstr>
      <vt:lpstr>VMSB_MNG</vt:lpstr>
      <vt:lpstr>VMSB_PRK</vt:lpstr>
      <vt:lpstr>VMSB_CPA</vt:lpstr>
      <vt:lpstr>VMSB_PAO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2025-03-17T05:04:35Z</dcterms:created>
  <dcterms:modified xsi:type="dcterms:W3CDTF">2026-04-29T06:24:12Z</dcterms:modified>
</cp:coreProperties>
</file>